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100" yWindow="840" windowWidth="26820" windowHeight="13920" tabRatio="866" activeTab="0"/>
  </bookViews>
  <sheets>
    <sheet name="Well Table" sheetId="1" r:id="rId1"/>
    <sheet name="KRU 2B-10 BHA" sheetId="2" r:id="rId2"/>
    <sheet name="KRU 2B-10 HS" sheetId="3" r:id="rId3"/>
    <sheet name="KRU 2D-15 BHA" sheetId="4" r:id="rId4"/>
    <sheet name="KRU 2D-15 HS" sheetId="5" r:id="rId5"/>
    <sheet name="KRU 3A-9 BHA" sheetId="6" r:id="rId6"/>
    <sheet name="KRU 3A-9 HS" sheetId="7" r:id="rId7"/>
    <sheet name="KRU 3H-9 HS" sheetId="8" r:id="rId8"/>
    <sheet name="KRU 3K-9 BHA" sheetId="9" r:id="rId9"/>
    <sheet name="KRU 3K-9 HS" sheetId="10" r:id="rId10"/>
    <sheet name="MPU E-4 BHA" sheetId="11" r:id="rId11"/>
    <sheet name="PBU R-1 BHA" sheetId="12" r:id="rId12"/>
    <sheet name="PBU R-1 HS" sheetId="13" r:id="rId13"/>
    <sheet name="PBU S-26 HS" sheetId="14" r:id="rId14"/>
    <sheet name="PBU Z-7 HS" sheetId="15" r:id="rId15"/>
    <sheet name="PBU Z-8 BHA" sheetId="16" r:id="rId16"/>
    <sheet name="PBU Z-8 HS" sheetId="17" r:id="rId17"/>
  </sheets>
  <definedNames>
    <definedName name="_xlnm.Print_Titles" localSheetId="5">'KRU 3A-9 BHA'!$1:$3</definedName>
    <definedName name="_xlnm.Print_Titles" localSheetId="6">'KRU 3A-9 HS'!$1:$3</definedName>
    <definedName name="_xlnm.Print_Titles" localSheetId="9">'KRU 3K-9 HS'!$1:$3</definedName>
    <definedName name="_xlnm.Print_Titles" localSheetId="11">'PBU R-1 BHA'!$1:$3</definedName>
    <definedName name="_xlnm.Print_Titles" localSheetId="12">'PBU R-1 HS'!$1:$3</definedName>
  </definedNames>
  <calcPr fullCalcOnLoad="1"/>
</workbook>
</file>

<file path=xl/sharedStrings.xml><?xml version="1.0" encoding="utf-8"?>
<sst xmlns="http://schemas.openxmlformats.org/spreadsheetml/2006/main" count="668" uniqueCount="192">
  <si>
    <t>KRU 3A-9 headspace analysis (HS, free gas collected from the mud logger's gas trap)</t>
  </si>
  <si>
    <t>KRU 3H-9 headspace analysis (HS, free gas collected from the mud logger's gas trap)</t>
  </si>
  <si>
    <t>KRU 3K-9 headspace analysis (HS, free gas collected from the mud logger's gas trap)</t>
  </si>
  <si>
    <t>PBU R-1 headspace analysis (HS, free gas collected from the mud logger's gas trap)</t>
  </si>
  <si>
    <t>PBU S-26 headspace analysis (HS, free gas collected from the mud logger's gas trap)</t>
  </si>
  <si>
    <t>PBU Z-7 headspace analysis (HS, free gas collected from the mud logger's gas trap)</t>
  </si>
  <si>
    <t>PBU Z-8 headspace analysis (HS, free gas collected from the mud logger's gas trap)</t>
  </si>
  <si>
    <t>50301200100000</t>
  </si>
  <si>
    <r>
      <t>C</t>
    </r>
    <r>
      <rPr>
        <vertAlign val="subscript"/>
        <sz val="10"/>
        <rFont val="Arial"/>
        <family val="2"/>
      </rPr>
      <t>1</t>
    </r>
  </si>
  <si>
    <r>
      <t>C</t>
    </r>
    <r>
      <rPr>
        <vertAlign val="subscript"/>
        <sz val="10"/>
        <rFont val="Arial"/>
        <family val="2"/>
      </rPr>
      <t>2</t>
    </r>
  </si>
  <si>
    <r>
      <t>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4</t>
    </r>
  </si>
  <si>
    <r>
      <t>C</t>
    </r>
    <r>
      <rPr>
        <vertAlign val="subscript"/>
        <sz val="10"/>
        <rFont val="Arial"/>
        <family val="2"/>
      </rPr>
      <t>3</t>
    </r>
  </si>
  <si>
    <r>
      <t>C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6</t>
    </r>
  </si>
  <si>
    <r>
      <t>iC</t>
    </r>
    <r>
      <rPr>
        <vertAlign val="subscript"/>
        <sz val="10"/>
        <rFont val="Arial"/>
        <family val="2"/>
      </rPr>
      <t>4</t>
    </r>
  </si>
  <si>
    <r>
      <t>nC</t>
    </r>
    <r>
      <rPr>
        <vertAlign val="subscript"/>
        <sz val="10"/>
        <rFont val="Arial"/>
        <family val="2"/>
      </rPr>
      <t>4</t>
    </r>
  </si>
  <si>
    <r>
      <t>iC</t>
    </r>
    <r>
      <rPr>
        <vertAlign val="subscript"/>
        <sz val="10"/>
        <rFont val="Arial"/>
        <family val="2"/>
      </rPr>
      <t>5</t>
    </r>
  </si>
  <si>
    <r>
      <t>nC</t>
    </r>
    <r>
      <rPr>
        <vertAlign val="subscript"/>
        <sz val="10"/>
        <rFont val="Arial"/>
        <family val="2"/>
      </rPr>
      <t>5</t>
    </r>
  </si>
  <si>
    <t>ppm</t>
  </si>
  <si>
    <r>
      <t>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/C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+C</t>
    </r>
    <r>
      <rPr>
        <vertAlign val="subscript"/>
        <sz val="10"/>
        <rFont val="Arial"/>
        <family val="2"/>
      </rPr>
      <t>3</t>
    </r>
  </si>
  <si>
    <r>
      <t>iC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/nC</t>
    </r>
    <r>
      <rPr>
        <vertAlign val="subscript"/>
        <sz val="10"/>
        <rFont val="Arial"/>
        <family val="2"/>
      </rPr>
      <t>4</t>
    </r>
  </si>
  <si>
    <r>
      <t>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/CO</t>
    </r>
    <r>
      <rPr>
        <vertAlign val="subscript"/>
        <sz val="10"/>
        <rFont val="Arial"/>
        <family val="2"/>
      </rPr>
      <t>2</t>
    </r>
  </si>
  <si>
    <r>
      <t>d</t>
    </r>
    <r>
      <rPr>
        <vertAlign val="superscript"/>
        <sz val="10"/>
        <rFont val="Arial"/>
        <family val="2"/>
      </rPr>
      <t>13</t>
    </r>
    <r>
      <rPr>
        <sz val="10"/>
        <rFont val="Arial"/>
        <family val="0"/>
      </rPr>
      <t>CO</t>
    </r>
    <r>
      <rPr>
        <vertAlign val="subscript"/>
        <sz val="10"/>
        <rFont val="Arial"/>
        <family val="2"/>
      </rPr>
      <t>2</t>
    </r>
  </si>
  <si>
    <r>
      <t>d</t>
    </r>
    <r>
      <rPr>
        <vertAlign val="superscript"/>
        <sz val="10"/>
        <rFont val="Arial"/>
        <family val="2"/>
      </rPr>
      <t>13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1</t>
    </r>
  </si>
  <si>
    <r>
      <t>d</t>
    </r>
    <r>
      <rPr>
        <sz val="10"/>
        <rFont val="Arial"/>
        <family val="0"/>
      </rPr>
      <t>DC</t>
    </r>
    <r>
      <rPr>
        <vertAlign val="subscript"/>
        <sz val="10"/>
        <rFont val="Arial"/>
        <family val="2"/>
      </rPr>
      <t>1</t>
    </r>
  </si>
  <si>
    <t>ratio</t>
  </si>
  <si>
    <t>‰</t>
  </si>
  <si>
    <r>
      <t>d</t>
    </r>
    <r>
      <rPr>
        <vertAlign val="superscript"/>
        <sz val="10"/>
        <rFont val="Arial"/>
        <family val="2"/>
      </rPr>
      <t>13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2</t>
    </r>
  </si>
  <si>
    <t>Depth</t>
  </si>
  <si>
    <t xml:space="preserve">Depth </t>
  </si>
  <si>
    <t>ft.</t>
  </si>
  <si>
    <t>m</t>
  </si>
  <si>
    <r>
      <t>nC</t>
    </r>
    <r>
      <rPr>
        <vertAlign val="subscript"/>
        <sz val="10"/>
        <rFont val="Arial"/>
        <family val="2"/>
      </rPr>
      <t>5-7</t>
    </r>
  </si>
  <si>
    <r>
      <t>N</t>
    </r>
    <r>
      <rPr>
        <vertAlign val="subscript"/>
        <sz val="10"/>
        <rFont val="Arial"/>
        <family val="2"/>
      </rPr>
      <t>2</t>
    </r>
  </si>
  <si>
    <t>Depth</t>
  </si>
  <si>
    <t xml:space="preserve">Depth </t>
  </si>
  <si>
    <t>ft.</t>
  </si>
  <si>
    <t>m</t>
  </si>
  <si>
    <t>Estimated Depth Horizions</t>
  </si>
  <si>
    <t>Well name</t>
  </si>
  <si>
    <t>Label</t>
  </si>
  <si>
    <t>API number</t>
  </si>
  <si>
    <t>Operator</t>
  </si>
  <si>
    <t>Year</t>
  </si>
  <si>
    <t>Latitude</t>
  </si>
  <si>
    <t>KRU 2B-10 headspace analysis (HS, free gas collected from the mud logger's gas trap)</t>
  </si>
  <si>
    <t>KRU 2D-15 headspace analysis (HS, free gas collected from the mud logger's gas trap)</t>
  </si>
  <si>
    <t>50029232960000</t>
  </si>
  <si>
    <t>KRU 1R-E</t>
  </si>
  <si>
    <t>50029232950000</t>
  </si>
  <si>
    <t>KRU 2N-305</t>
  </si>
  <si>
    <t>50103203490000</t>
  </si>
  <si>
    <t>MPU I-16</t>
  </si>
  <si>
    <t>MPU S-15</t>
  </si>
  <si>
    <t>50029230610000</t>
  </si>
  <si>
    <t>MTEL 1</t>
  </si>
  <si>
    <t>50029233020000</t>
  </si>
  <si>
    <t>NOAT 1</t>
  </si>
  <si>
    <t>50279200130000</t>
  </si>
  <si>
    <t>PLAC 1</t>
  </si>
  <si>
    <t>50103204810000</t>
  </si>
  <si>
    <t>SCOU 1</t>
  </si>
  <si>
    <t>50103204790000</t>
  </si>
  <si>
    <t>no evidence</t>
  </si>
  <si>
    <t>SPAR 4</t>
  </si>
  <si>
    <t>50103204800000</t>
  </si>
  <si>
    <t>SPRK DD9</t>
  </si>
  <si>
    <t>THET 1</t>
  </si>
  <si>
    <t>50103201900000</t>
  </si>
  <si>
    <t>WAIN 1</t>
  </si>
  <si>
    <t>50301200030000</t>
  </si>
  <si>
    <t>W-OC1-08</t>
  </si>
  <si>
    <t xml:space="preserve"> </t>
  </si>
  <si>
    <t>-</t>
  </si>
  <si>
    <t xml:space="preserve">   </t>
  </si>
  <si>
    <t>KRU 2B-10</t>
  </si>
  <si>
    <t>KRU 2D-15</t>
  </si>
  <si>
    <t>MPU E-4 blended headspace analysis (BHA, canned well cuttings)</t>
  </si>
  <si>
    <t>50103200860000</t>
  </si>
  <si>
    <t>limited</t>
  </si>
  <si>
    <t>limited</t>
  </si>
  <si>
    <t>50029216560000</t>
  </si>
  <si>
    <t>limited</t>
  </si>
  <si>
    <t>50029219970000</t>
  </si>
  <si>
    <t>50029203530000</t>
  </si>
  <si>
    <t>limited</t>
  </si>
  <si>
    <t>50029220470000</t>
  </si>
  <si>
    <t>50029220460000</t>
  </si>
  <si>
    <t>50029217870000</t>
  </si>
  <si>
    <t>STAGE 2</t>
  </si>
  <si>
    <t>AKLA 6</t>
  </si>
  <si>
    <t>50279200190000</t>
  </si>
  <si>
    <t>no evidence</t>
  </si>
  <si>
    <t>AKLA 1</t>
  </si>
  <si>
    <t>50279200180000</t>
  </si>
  <si>
    <t>AMAG 2</t>
  </si>
  <si>
    <t>Aklaq 6</t>
  </si>
  <si>
    <t>Fex LP</t>
  </si>
  <si>
    <t>Aklaqyaaq 1</t>
  </si>
  <si>
    <t>Amaguq 2</t>
  </si>
  <si>
    <t>Antigua 1</t>
  </si>
  <si>
    <t>Conocophillips Ak</t>
  </si>
  <si>
    <t>Atlas 1</t>
  </si>
  <si>
    <t>Carbon 1</t>
  </si>
  <si>
    <t>Caribou 26-11 1</t>
  </si>
  <si>
    <t>Iapetus</t>
  </si>
  <si>
    <t>Kokoda 1</t>
  </si>
  <si>
    <t>Kokoda 5</t>
  </si>
  <si>
    <t>Kuparuk River Unit 1H-South</t>
  </si>
  <si>
    <t>Kuparuk River Unit 1R-East</t>
  </si>
  <si>
    <t>Longitude</t>
  </si>
  <si>
    <t>Kuparuk River Unit 3A-9</t>
  </si>
  <si>
    <t>Kuparuk River Unit 3H-9</t>
  </si>
  <si>
    <t>Kuparuk River Unit 3K-9</t>
  </si>
  <si>
    <t>Prudhoe Bay Unit R-1</t>
  </si>
  <si>
    <t>Prudhoe Bay Unit S-26</t>
  </si>
  <si>
    <t>Prudhoe Bay Unit Z-7</t>
  </si>
  <si>
    <t>Prudhoe Bay Unit Z-8</t>
  </si>
  <si>
    <t>Gas Hydrate</t>
  </si>
  <si>
    <t>Thermogenic Gas</t>
  </si>
  <si>
    <t>Top GHSZ</t>
  </si>
  <si>
    <t>Bottom GHSZ</t>
  </si>
  <si>
    <t>Permafrost</t>
  </si>
  <si>
    <t>GHSZ Thickness</t>
  </si>
  <si>
    <t>GHSZ Thickness 2</t>
  </si>
  <si>
    <t xml:space="preserve"> Drilled</t>
  </si>
  <si>
    <t xml:space="preserve"> N</t>
  </si>
  <si>
    <t>W</t>
  </si>
  <si>
    <t>Presence</t>
  </si>
  <si>
    <t>Present</t>
  </si>
  <si>
    <t>ft.</t>
  </si>
  <si>
    <t>Base ft.</t>
  </si>
  <si>
    <t>STAGE 1</t>
  </si>
  <si>
    <t>50029210840000</t>
  </si>
  <si>
    <t>evidence</t>
  </si>
  <si>
    <t>50029211840000</t>
  </si>
  <si>
    <t>50029206990000</t>
  </si>
  <si>
    <t>Arco Alaska, Inc.</t>
  </si>
  <si>
    <t>BP Expl Alaska, Inc.</t>
  </si>
  <si>
    <t>Phillips Alaska, Inc.</t>
  </si>
  <si>
    <t>Exxon Co. USA</t>
  </si>
  <si>
    <t>BP Expl. Alaska, Inc.</t>
  </si>
  <si>
    <t>Total E&amp;P USA, Inc.</t>
  </si>
  <si>
    <t>Sohio Petroleum Co.</t>
  </si>
  <si>
    <t>Milne Point Unit E-4</t>
  </si>
  <si>
    <t>KRU 2B-10 blended headspace analysis (BHA, canned well cuttings)</t>
  </si>
  <si>
    <t>PBU Z-8 blended headspace analysis (BHA, canned well cuttings)</t>
  </si>
  <si>
    <t>PBU R-1 blended headspace analysis (BHA, canned well cuttings)</t>
  </si>
  <si>
    <t>KRU 3K-9 blended headspace analysis (BHA, canned well cuttings)</t>
  </si>
  <si>
    <t>KRU 3A-9 blended headspace analysis (BHA, canned well cuttings)</t>
  </si>
  <si>
    <t>KRU 2D-15 blended headspace analysis (BHA, canned well cuttings)</t>
  </si>
  <si>
    <t>Kuparuk River Unit Tarn 2N-305</t>
  </si>
  <si>
    <t>Milne Pt Unit SB I-16</t>
  </si>
  <si>
    <t>Milne Pt Unit SB S-15</t>
  </si>
  <si>
    <t>Mount Elbert 1</t>
  </si>
  <si>
    <t>Noatak 1</t>
  </si>
  <si>
    <t>Pioneer 1</t>
  </si>
  <si>
    <t>PION 1</t>
  </si>
  <si>
    <t>Placer 1</t>
  </si>
  <si>
    <t>Scout 1</t>
  </si>
  <si>
    <t>Spark 4</t>
  </si>
  <si>
    <t xml:space="preserve">Spark DD9 </t>
  </si>
  <si>
    <t>Thetis Island 1</t>
  </si>
  <si>
    <t>Wainwright 1</t>
  </si>
  <si>
    <t>DOI</t>
  </si>
  <si>
    <t>Wainwright W-OC1-08</t>
  </si>
  <si>
    <t>Kuparuk River Unit 2B-10</t>
  </si>
  <si>
    <t>Kuparuk River Unit 2D-15</t>
  </si>
  <si>
    <t>50279200170000</t>
  </si>
  <si>
    <t>ANTI 1</t>
  </si>
  <si>
    <t>50029232990000</t>
  </si>
  <si>
    <t>ATLA 1</t>
  </si>
  <si>
    <t>50103203600000</t>
  </si>
  <si>
    <t>CARB 1</t>
  </si>
  <si>
    <t>50103204770000</t>
  </si>
  <si>
    <t>CARI 26-11</t>
  </si>
  <si>
    <t>50279200090000</t>
  </si>
  <si>
    <t>IAPE 2</t>
  </si>
  <si>
    <t>50103205060000</t>
  </si>
  <si>
    <t>KOKO 1</t>
  </si>
  <si>
    <t>50279200110000</t>
  </si>
  <si>
    <t>KOKO 5</t>
  </si>
  <si>
    <t>50279200120000</t>
  </si>
  <si>
    <t>KRU 1H-S</t>
  </si>
  <si>
    <t>KRU 3A-9</t>
  </si>
  <si>
    <t>KRU 3H-9</t>
  </si>
  <si>
    <t>KRU 3K-9</t>
  </si>
  <si>
    <t>MPU E-4</t>
  </si>
  <si>
    <t>PBU R-1</t>
  </si>
  <si>
    <t>PBU S-26</t>
  </si>
  <si>
    <t>PBU Z-7</t>
  </si>
  <si>
    <t>PBU Z-8</t>
  </si>
  <si>
    <r>
      <t>CO</t>
    </r>
    <r>
      <rPr>
        <vertAlign val="sub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</si>
</sst>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Palatino"/>
      <family val="0"/>
    </font>
    <font>
      <sz val="8"/>
      <name val="Verdana"/>
      <family val="0"/>
    </font>
    <font>
      <sz val="10"/>
      <name val="Palatino"/>
      <family val="0"/>
    </font>
    <font>
      <sz val="10"/>
      <name val="Geneva"/>
      <family val="0"/>
    </font>
    <font>
      <b/>
      <sz val="10"/>
      <name val="Arial"/>
      <family val="0"/>
    </font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sz val="11"/>
      <name val="Arial Bold"/>
      <family val="0"/>
    </font>
    <font>
      <sz val="11"/>
      <color indexed="8"/>
      <name val="Arial Bold"/>
      <family val="0"/>
    </font>
    <font>
      <b/>
      <sz val="11"/>
      <color indexed="8"/>
      <name val="Arial"/>
      <family val="0"/>
    </font>
    <font>
      <b/>
      <sz val="11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164" fontId="9" fillId="0" borderId="0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0" xfId="19" applyFont="1" applyAlignment="1">
      <alignment horizontal="center"/>
      <protection/>
    </xf>
    <xf numFmtId="164" fontId="9" fillId="0" borderId="0" xfId="19" applyNumberFormat="1" applyFont="1" applyAlignment="1">
      <alignment horizontal="center"/>
      <protection/>
    </xf>
    <xf numFmtId="0" fontId="9" fillId="0" borderId="0" xfId="19" applyFont="1">
      <alignment/>
      <protection/>
    </xf>
    <xf numFmtId="1" fontId="9" fillId="0" borderId="0" xfId="19" applyNumberFormat="1" applyFont="1" applyAlignment="1">
      <alignment horizontal="right"/>
      <protection/>
    </xf>
    <xf numFmtId="164" fontId="9" fillId="0" borderId="0" xfId="19" applyNumberFormat="1" applyFont="1" applyAlignment="1">
      <alignment horizontal="right"/>
      <protection/>
    </xf>
    <xf numFmtId="0" fontId="9" fillId="0" borderId="0" xfId="19" applyFont="1" applyAlignment="1">
      <alignment horizontal="right"/>
      <protection/>
    </xf>
    <xf numFmtId="49" fontId="9" fillId="0" borderId="0" xfId="0" applyNumberFormat="1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" fontId="1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4" fillId="0" borderId="0" xfId="0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65" fontId="15" fillId="0" borderId="0" xfId="0" applyNumberFormat="1" applyFont="1" applyAlignment="1">
      <alignment horizontal="center"/>
    </xf>
    <xf numFmtId="1" fontId="16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Alignment="1">
      <alignment horizontal="left"/>
    </xf>
    <xf numFmtId="49" fontId="17" fillId="0" borderId="0" xfId="0" applyNumberFormat="1" applyFont="1" applyAlignment="1">
      <alignment/>
    </xf>
    <xf numFmtId="0" fontId="9" fillId="0" borderId="2" xfId="0" applyFont="1" applyBorder="1" applyAlignment="1">
      <alignment/>
    </xf>
    <xf numFmtId="49" fontId="9" fillId="0" borderId="2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9" fillId="0" borderId="2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/>
    </xf>
    <xf numFmtId="49" fontId="9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1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2.125" style="0" bestFit="1" customWidth="1"/>
    <col min="3" max="3" width="13.00390625" style="0" bestFit="1" customWidth="1"/>
    <col min="4" max="4" width="18.00390625" style="0" bestFit="1" customWidth="1"/>
    <col min="5" max="5" width="6.75390625" style="0" bestFit="1" customWidth="1"/>
    <col min="6" max="6" width="7.375" style="0" bestFit="1" customWidth="1"/>
    <col min="7" max="7" width="9.00390625" style="0" bestFit="1" customWidth="1"/>
    <col min="8" max="8" width="10.375" style="0" bestFit="1" customWidth="1"/>
    <col min="9" max="9" width="15.00390625" style="0" bestFit="1" customWidth="1"/>
    <col min="11" max="11" width="11.25390625" style="0" bestFit="1" customWidth="1"/>
    <col min="12" max="12" width="10.00390625" style="0" bestFit="1" customWidth="1"/>
    <col min="13" max="13" width="13.875" style="0" bestFit="1" customWidth="1"/>
    <col min="14" max="14" width="15.125" style="0" bestFit="1" customWidth="1"/>
    <col min="15" max="80" width="10.75390625" style="71" customWidth="1"/>
  </cols>
  <sheetData>
    <row r="1" spans="2:14" ht="12.75">
      <c r="B1" s="7"/>
      <c r="E1" s="36"/>
      <c r="F1" s="37"/>
      <c r="G1" s="37"/>
      <c r="H1" s="38"/>
      <c r="I1" s="38"/>
      <c r="J1" s="39" t="s">
        <v>37</v>
      </c>
      <c r="K1" s="40"/>
      <c r="L1" s="40"/>
      <c r="M1" s="40"/>
      <c r="N1" s="40"/>
    </row>
    <row r="2" spans="1:14" s="45" customFormat="1" ht="12.75">
      <c r="A2" s="41" t="s">
        <v>38</v>
      </c>
      <c r="B2" s="41" t="s">
        <v>39</v>
      </c>
      <c r="C2" s="41" t="s">
        <v>40</v>
      </c>
      <c r="D2" s="41" t="s">
        <v>41</v>
      </c>
      <c r="E2" s="41" t="s">
        <v>42</v>
      </c>
      <c r="F2" s="42" t="s">
        <v>43</v>
      </c>
      <c r="G2" s="42" t="s">
        <v>109</v>
      </c>
      <c r="H2" s="41" t="s">
        <v>117</v>
      </c>
      <c r="I2" s="41" t="s">
        <v>118</v>
      </c>
      <c r="J2" s="43" t="s">
        <v>119</v>
      </c>
      <c r="K2" s="44" t="s">
        <v>120</v>
      </c>
      <c r="L2" s="44" t="s">
        <v>121</v>
      </c>
      <c r="M2" s="44" t="s">
        <v>122</v>
      </c>
      <c r="N2" s="44" t="s">
        <v>123</v>
      </c>
    </row>
    <row r="3" spans="2:80" s="46" customFormat="1" ht="13.5" thickBot="1">
      <c r="B3" s="47"/>
      <c r="E3" s="46" t="s">
        <v>124</v>
      </c>
      <c r="F3" s="48" t="s">
        <v>125</v>
      </c>
      <c r="G3" s="48" t="s">
        <v>126</v>
      </c>
      <c r="H3" s="48" t="s">
        <v>127</v>
      </c>
      <c r="I3" s="48" t="s">
        <v>128</v>
      </c>
      <c r="J3" s="49" t="s">
        <v>129</v>
      </c>
      <c r="K3" s="49" t="s">
        <v>129</v>
      </c>
      <c r="L3" s="49" t="s">
        <v>130</v>
      </c>
      <c r="M3" s="49" t="s">
        <v>129</v>
      </c>
      <c r="N3" s="49" t="s">
        <v>129</v>
      </c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</row>
    <row r="4" spans="1:15" ht="13.5" thickTop="1">
      <c r="A4" s="50" t="s">
        <v>131</v>
      </c>
      <c r="B4" s="50"/>
      <c r="C4" s="10"/>
      <c r="D4" s="50"/>
      <c r="E4" s="51"/>
      <c r="F4" s="52"/>
      <c r="G4" s="52"/>
      <c r="H4" s="51"/>
      <c r="I4" s="51"/>
      <c r="J4" s="53"/>
      <c r="K4" s="54"/>
      <c r="L4" s="54"/>
      <c r="M4" s="54"/>
      <c r="N4" s="54"/>
      <c r="O4" s="73"/>
    </row>
    <row r="5" spans="1:15" ht="12.75">
      <c r="A5" s="10" t="s">
        <v>165</v>
      </c>
      <c r="B5" s="63" t="s">
        <v>74</v>
      </c>
      <c r="C5" s="63" t="s">
        <v>132</v>
      </c>
      <c r="D5" s="10" t="s">
        <v>136</v>
      </c>
      <c r="E5" s="55">
        <v>1984</v>
      </c>
      <c r="F5" s="56">
        <v>70.28937</v>
      </c>
      <c r="G5" s="56">
        <v>-149.93751</v>
      </c>
      <c r="H5" s="57" t="s">
        <v>133</v>
      </c>
      <c r="I5" s="57" t="s">
        <v>133</v>
      </c>
      <c r="J5" s="64">
        <v>704.923095703125</v>
      </c>
      <c r="K5" s="64">
        <v>2432.02197265625</v>
      </c>
      <c r="L5" s="64">
        <v>1523.164306640625</v>
      </c>
      <c r="M5" s="64">
        <v>1727.098876953125</v>
      </c>
      <c r="N5" s="64">
        <v>1727.968994140625</v>
      </c>
      <c r="O5" s="73"/>
    </row>
    <row r="6" spans="1:15" ht="12.75">
      <c r="A6" s="10" t="s">
        <v>166</v>
      </c>
      <c r="B6" s="63" t="s">
        <v>75</v>
      </c>
      <c r="C6" s="63" t="s">
        <v>134</v>
      </c>
      <c r="D6" s="10" t="s">
        <v>136</v>
      </c>
      <c r="E6" s="55">
        <v>1984</v>
      </c>
      <c r="F6" s="56">
        <v>70.28401</v>
      </c>
      <c r="G6" s="56">
        <v>-149.76165</v>
      </c>
      <c r="H6" s="57" t="s">
        <v>133</v>
      </c>
      <c r="I6" s="57" t="s">
        <v>133</v>
      </c>
      <c r="J6" s="64">
        <v>702.4971923828125</v>
      </c>
      <c r="K6" s="64">
        <v>2504.0205078125</v>
      </c>
      <c r="L6" s="64">
        <v>1553.5107421875</v>
      </c>
      <c r="M6" s="64">
        <v>1801.5233154296875</v>
      </c>
      <c r="N6" s="64">
        <v>1806.8966064453125</v>
      </c>
      <c r="O6" s="73"/>
    </row>
    <row r="7" spans="1:15" ht="12.75">
      <c r="A7" s="10" t="s">
        <v>110</v>
      </c>
      <c r="B7" s="63" t="s">
        <v>183</v>
      </c>
      <c r="C7" s="63" t="s">
        <v>135</v>
      </c>
      <c r="D7" s="10" t="s">
        <v>136</v>
      </c>
      <c r="E7" s="55">
        <v>1982</v>
      </c>
      <c r="F7" s="56">
        <v>70.403303</v>
      </c>
      <c r="G7" s="56">
        <v>-149.937755</v>
      </c>
      <c r="H7" s="57" t="s">
        <v>133</v>
      </c>
      <c r="I7" s="57" t="s">
        <v>133</v>
      </c>
      <c r="J7" s="64">
        <v>697.1229858398438</v>
      </c>
      <c r="K7" s="64">
        <v>2643.91552734375</v>
      </c>
      <c r="L7" s="64">
        <v>1577.7532958984375</v>
      </c>
      <c r="M7" s="64">
        <v>1946.79248046875</v>
      </c>
      <c r="N7" s="64">
        <v>1866.931884765625</v>
      </c>
      <c r="O7" s="73"/>
    </row>
    <row r="8" spans="1:15" ht="12.75">
      <c r="A8" s="10" t="s">
        <v>111</v>
      </c>
      <c r="B8" s="63" t="s">
        <v>184</v>
      </c>
      <c r="C8" s="63" t="s">
        <v>77</v>
      </c>
      <c r="D8" s="10" t="s">
        <v>136</v>
      </c>
      <c r="E8" s="55">
        <v>1987</v>
      </c>
      <c r="F8" s="56">
        <v>70.41181</v>
      </c>
      <c r="G8" s="56">
        <v>-150.01174</v>
      </c>
      <c r="H8" s="57" t="s">
        <v>79</v>
      </c>
      <c r="I8" s="57" t="s">
        <v>133</v>
      </c>
      <c r="J8" s="64">
        <v>699.9159545898438</v>
      </c>
      <c r="K8" s="64">
        <v>2640.46484375</v>
      </c>
      <c r="L8" s="64">
        <v>1581.895263671875</v>
      </c>
      <c r="M8" s="64">
        <v>1940.5489501953125</v>
      </c>
      <c r="N8" s="64">
        <v>1805.7967529296875</v>
      </c>
      <c r="O8" s="73"/>
    </row>
    <row r="9" spans="1:15" ht="12.75">
      <c r="A9" s="10" t="s">
        <v>112</v>
      </c>
      <c r="B9" s="63" t="s">
        <v>185</v>
      </c>
      <c r="C9" s="63" t="s">
        <v>80</v>
      </c>
      <c r="D9" s="10" t="s">
        <v>136</v>
      </c>
      <c r="E9" s="55">
        <v>1986</v>
      </c>
      <c r="F9" s="56">
        <v>70.43321</v>
      </c>
      <c r="G9" s="56">
        <v>-149.76079</v>
      </c>
      <c r="H9" s="57" t="s">
        <v>81</v>
      </c>
      <c r="I9" s="57" t="s">
        <v>133</v>
      </c>
      <c r="J9" s="64">
        <v>689.5447998046875</v>
      </c>
      <c r="K9" s="64">
        <v>2771.653564453125</v>
      </c>
      <c r="L9" s="64">
        <v>1790.79931640625</v>
      </c>
      <c r="M9" s="64">
        <v>2082.10888671875</v>
      </c>
      <c r="N9" s="64">
        <v>2079.122802734375</v>
      </c>
      <c r="O9" s="73"/>
    </row>
    <row r="10" spans="1:15" ht="12.75">
      <c r="A10" s="10" t="s">
        <v>143</v>
      </c>
      <c r="B10" s="63" t="s">
        <v>186</v>
      </c>
      <c r="C10" s="63" t="s">
        <v>82</v>
      </c>
      <c r="D10" s="10" t="s">
        <v>100</v>
      </c>
      <c r="E10" s="55">
        <v>1990</v>
      </c>
      <c r="F10" s="56">
        <v>70.45542</v>
      </c>
      <c r="G10" s="56">
        <v>-149.43674</v>
      </c>
      <c r="H10" s="57" t="s">
        <v>133</v>
      </c>
      <c r="I10" s="57" t="s">
        <v>133</v>
      </c>
      <c r="J10" s="64">
        <v>694.695068359375</v>
      </c>
      <c r="K10" s="64">
        <v>2821.47412109375</v>
      </c>
      <c r="L10" s="64">
        <v>1847.6153564453125</v>
      </c>
      <c r="M10" s="64">
        <v>2126.779052734375</v>
      </c>
      <c r="N10" s="64">
        <v>2132.96435546875</v>
      </c>
      <c r="O10" s="73"/>
    </row>
    <row r="11" spans="1:15" ht="12.75">
      <c r="A11" s="10" t="s">
        <v>113</v>
      </c>
      <c r="B11" s="63" t="s">
        <v>187</v>
      </c>
      <c r="C11" s="63" t="s">
        <v>83</v>
      </c>
      <c r="D11" s="10" t="s">
        <v>142</v>
      </c>
      <c r="E11" s="55">
        <v>1979</v>
      </c>
      <c r="F11" s="56">
        <v>70.34547</v>
      </c>
      <c r="G11" s="56">
        <v>-148.91084</v>
      </c>
      <c r="H11" s="57" t="s">
        <v>84</v>
      </c>
      <c r="I11" s="57" t="s">
        <v>133</v>
      </c>
      <c r="J11" s="64">
        <v>680.1323852539062</v>
      </c>
      <c r="K11" s="64">
        <v>3399.84228515625</v>
      </c>
      <c r="L11" s="64">
        <v>2000.0467529296875</v>
      </c>
      <c r="M11" s="64">
        <v>2719.710205078125</v>
      </c>
      <c r="N11" s="64">
        <v>2894.761474609375</v>
      </c>
      <c r="O11" s="73"/>
    </row>
    <row r="12" spans="1:15" ht="12.75">
      <c r="A12" s="10" t="s">
        <v>114</v>
      </c>
      <c r="B12" s="63" t="s">
        <v>188</v>
      </c>
      <c r="C12" s="63" t="s">
        <v>85</v>
      </c>
      <c r="D12" s="10" t="s">
        <v>137</v>
      </c>
      <c r="E12" s="55">
        <v>1990</v>
      </c>
      <c r="F12" s="56">
        <v>70.35359</v>
      </c>
      <c r="G12" s="56">
        <v>-149.03021</v>
      </c>
      <c r="H12" s="57" t="s">
        <v>84</v>
      </c>
      <c r="I12" s="57" t="s">
        <v>133</v>
      </c>
      <c r="J12" s="64">
        <v>679.4684448242188</v>
      </c>
      <c r="K12" s="64">
        <v>3263.3017578125</v>
      </c>
      <c r="L12" s="64">
        <v>1997.9185791015625</v>
      </c>
      <c r="M12" s="64">
        <v>2583.833251953125</v>
      </c>
      <c r="N12" s="64">
        <v>2586.840576171875</v>
      </c>
      <c r="O12" s="73"/>
    </row>
    <row r="13" spans="1:15" ht="12.75">
      <c r="A13" s="10" t="s">
        <v>115</v>
      </c>
      <c r="B13" s="63" t="s">
        <v>189</v>
      </c>
      <c r="C13" s="63" t="s">
        <v>86</v>
      </c>
      <c r="D13" s="10" t="s">
        <v>137</v>
      </c>
      <c r="E13" s="55">
        <v>1990</v>
      </c>
      <c r="F13" s="56">
        <v>70.29769</v>
      </c>
      <c r="G13" s="56">
        <v>-149.19553</v>
      </c>
      <c r="H13" s="57" t="s">
        <v>133</v>
      </c>
      <c r="I13" s="57" t="s">
        <v>133</v>
      </c>
      <c r="J13" s="64">
        <v>689.4303588867188</v>
      </c>
      <c r="K13" s="64">
        <v>3014.810546875</v>
      </c>
      <c r="L13" s="64">
        <v>1909.227294921875</v>
      </c>
      <c r="M13" s="64">
        <v>2325.380126953125</v>
      </c>
      <c r="N13" s="64">
        <v>2299.90625</v>
      </c>
      <c r="O13" s="73"/>
    </row>
    <row r="14" spans="1:15" ht="12.75">
      <c r="A14" s="10" t="s">
        <v>116</v>
      </c>
      <c r="B14" s="63" t="s">
        <v>190</v>
      </c>
      <c r="C14" s="63" t="s">
        <v>87</v>
      </c>
      <c r="D14" s="10" t="s">
        <v>137</v>
      </c>
      <c r="E14" s="55">
        <v>1988</v>
      </c>
      <c r="F14" s="56">
        <v>70.29777</v>
      </c>
      <c r="G14" s="56">
        <v>-149.19959</v>
      </c>
      <c r="H14" s="57" t="s">
        <v>133</v>
      </c>
      <c r="I14" s="57" t="s">
        <v>133</v>
      </c>
      <c r="J14" s="64">
        <v>689.6062622070312</v>
      </c>
      <c r="K14" s="64">
        <v>3009.96435546875</v>
      </c>
      <c r="L14" s="64">
        <v>1907.853759765625</v>
      </c>
      <c r="M14" s="64">
        <v>2320.358154296875</v>
      </c>
      <c r="N14" s="64">
        <v>2296.89599609375</v>
      </c>
      <c r="O14" s="73"/>
    </row>
    <row r="15" spans="1:15" ht="12.75">
      <c r="A15" s="35"/>
      <c r="B15" s="35"/>
      <c r="C15" s="35"/>
      <c r="D15" s="35"/>
      <c r="E15" s="55"/>
      <c r="F15" s="56"/>
      <c r="G15" s="56"/>
      <c r="H15" s="57"/>
      <c r="I15" s="57"/>
      <c r="J15" s="64"/>
      <c r="K15" s="64"/>
      <c r="L15" s="64"/>
      <c r="M15" s="64"/>
      <c r="N15" s="64"/>
      <c r="O15" s="73"/>
    </row>
    <row r="16" spans="1:15" ht="12.75">
      <c r="A16" s="50" t="s">
        <v>88</v>
      </c>
      <c r="B16" s="35"/>
      <c r="C16" s="10"/>
      <c r="D16" s="35"/>
      <c r="E16" s="55"/>
      <c r="F16" s="56"/>
      <c r="G16" s="56"/>
      <c r="H16" s="57"/>
      <c r="I16" s="57"/>
      <c r="J16" s="64"/>
      <c r="K16" s="64"/>
      <c r="L16" s="64"/>
      <c r="M16" s="64"/>
      <c r="N16" s="64"/>
      <c r="O16" s="73"/>
    </row>
    <row r="17" spans="1:15" ht="12.75">
      <c r="A17" s="10" t="s">
        <v>95</v>
      </c>
      <c r="B17" s="35" t="s">
        <v>89</v>
      </c>
      <c r="C17" s="35" t="s">
        <v>90</v>
      </c>
      <c r="D17" s="10" t="s">
        <v>96</v>
      </c>
      <c r="E17" s="55">
        <v>2007</v>
      </c>
      <c r="F17" s="56">
        <v>70.71232</v>
      </c>
      <c r="G17" s="56">
        <v>-154.607668</v>
      </c>
      <c r="H17" s="57" t="s">
        <v>84</v>
      </c>
      <c r="I17" s="57" t="s">
        <v>91</v>
      </c>
      <c r="J17" s="64">
        <v>794.3013305664062</v>
      </c>
      <c r="K17" s="64">
        <v>1638.1461181640625</v>
      </c>
      <c r="L17" s="64">
        <v>994.3477783203125</v>
      </c>
      <c r="M17" s="64">
        <v>843.8447875976562</v>
      </c>
      <c r="N17" s="64">
        <v>767.5607299804688</v>
      </c>
      <c r="O17" s="73"/>
    </row>
    <row r="18" spans="1:15" ht="12.75">
      <c r="A18" s="10" t="s">
        <v>97</v>
      </c>
      <c r="B18" s="35" t="s">
        <v>92</v>
      </c>
      <c r="C18" s="35" t="s">
        <v>93</v>
      </c>
      <c r="D18" s="10" t="s">
        <v>96</v>
      </c>
      <c r="E18" s="57">
        <v>2007</v>
      </c>
      <c r="F18" s="56">
        <v>70.55727</v>
      </c>
      <c r="G18" s="56">
        <v>-155.42036</v>
      </c>
      <c r="H18" s="57" t="s">
        <v>84</v>
      </c>
      <c r="I18" s="57" t="s">
        <v>84</v>
      </c>
      <c r="J18" s="64">
        <v>788.3245239257812</v>
      </c>
      <c r="K18" s="64">
        <v>1723.7403564453125</v>
      </c>
      <c r="L18" s="64">
        <v>1009.0333251953125</v>
      </c>
      <c r="M18" s="64">
        <v>935.415771484375</v>
      </c>
      <c r="N18" s="64">
        <v>997.8139038085938</v>
      </c>
      <c r="O18" s="73"/>
    </row>
    <row r="19" spans="1:15" ht="12.75">
      <c r="A19" s="10" t="s">
        <v>98</v>
      </c>
      <c r="B19" s="35" t="s">
        <v>94</v>
      </c>
      <c r="C19" s="35" t="s">
        <v>167</v>
      </c>
      <c r="D19" s="10" t="s">
        <v>96</v>
      </c>
      <c r="E19" s="55">
        <v>2007</v>
      </c>
      <c r="F19" s="56">
        <v>70.39315</v>
      </c>
      <c r="G19" s="56">
        <v>-155.80656</v>
      </c>
      <c r="H19" s="57" t="s">
        <v>133</v>
      </c>
      <c r="I19" s="57" t="s">
        <v>133</v>
      </c>
      <c r="J19" s="64">
        <v>794.6105346679688</v>
      </c>
      <c r="K19" s="64">
        <v>1658.437744140625</v>
      </c>
      <c r="L19" s="64">
        <v>927.3031616210938</v>
      </c>
      <c r="M19" s="64">
        <v>863.8272094726562</v>
      </c>
      <c r="N19" s="64">
        <v>783.1710205078125</v>
      </c>
      <c r="O19" s="73"/>
    </row>
    <row r="20" spans="1:15" ht="12.75">
      <c r="A20" s="10" t="s">
        <v>99</v>
      </c>
      <c r="B20" s="35" t="s">
        <v>168</v>
      </c>
      <c r="C20" s="35" t="s">
        <v>169</v>
      </c>
      <c r="D20" s="10" t="s">
        <v>100</v>
      </c>
      <c r="E20" s="55">
        <v>2006</v>
      </c>
      <c r="F20" s="56">
        <v>70.18088</v>
      </c>
      <c r="G20" s="56">
        <v>-149.52665</v>
      </c>
      <c r="H20" s="57" t="s">
        <v>133</v>
      </c>
      <c r="I20" s="57" t="s">
        <v>133</v>
      </c>
      <c r="J20" s="64">
        <v>707.0673828125</v>
      </c>
      <c r="K20" s="64">
        <v>2658.14599609375</v>
      </c>
      <c r="L20" s="64">
        <v>1542.2393798828125</v>
      </c>
      <c r="M20" s="64">
        <v>1951.07861328125</v>
      </c>
      <c r="N20" s="64">
        <v>1882.7840576171875</v>
      </c>
      <c r="O20" s="73"/>
    </row>
    <row r="21" spans="1:15" ht="12.75">
      <c r="A21" s="10" t="s">
        <v>101</v>
      </c>
      <c r="B21" s="35" t="s">
        <v>170</v>
      </c>
      <c r="C21" s="35" t="s">
        <v>171</v>
      </c>
      <c r="D21" s="10" t="s">
        <v>138</v>
      </c>
      <c r="E21" s="57">
        <v>2001</v>
      </c>
      <c r="F21" s="56">
        <v>70.15183</v>
      </c>
      <c r="G21" s="56">
        <v>-150.55046</v>
      </c>
      <c r="H21" s="57" t="s">
        <v>133</v>
      </c>
      <c r="I21" s="57" t="s">
        <v>133</v>
      </c>
      <c r="J21" s="64">
        <v>742.92529296875</v>
      </c>
      <c r="K21" s="64">
        <v>2444.853271484375</v>
      </c>
      <c r="L21" s="64">
        <v>1273.45654296875</v>
      </c>
      <c r="M21" s="64">
        <v>1701.9278564453125</v>
      </c>
      <c r="N21" s="64">
        <v>1549.1737060546875</v>
      </c>
      <c r="O21" s="73"/>
    </row>
    <row r="22" spans="1:15" ht="12.75">
      <c r="A22" s="10" t="s">
        <v>102</v>
      </c>
      <c r="B22" s="35" t="s">
        <v>172</v>
      </c>
      <c r="C22" s="35" t="s">
        <v>173</v>
      </c>
      <c r="D22" s="10" t="s">
        <v>100</v>
      </c>
      <c r="E22" s="55">
        <v>2004</v>
      </c>
      <c r="F22" s="56">
        <v>70.24785</v>
      </c>
      <c r="G22" s="56">
        <v>-151.88878</v>
      </c>
      <c r="H22" s="57" t="s">
        <v>133</v>
      </c>
      <c r="I22" s="57" t="s">
        <v>133</v>
      </c>
      <c r="J22" s="64">
        <v>814.47216796875</v>
      </c>
      <c r="K22" s="64">
        <v>1389.27490234375</v>
      </c>
      <c r="L22" s="64">
        <v>959.5869140625</v>
      </c>
      <c r="M22" s="64">
        <v>574.8026733398438</v>
      </c>
      <c r="N22" s="64">
        <v>50.79876708984375</v>
      </c>
      <c r="O22" s="73"/>
    </row>
    <row r="23" spans="1:15" ht="12.75">
      <c r="A23" s="10" t="s">
        <v>103</v>
      </c>
      <c r="B23" s="35" t="s">
        <v>174</v>
      </c>
      <c r="C23" s="35" t="s">
        <v>175</v>
      </c>
      <c r="D23" s="10" t="s">
        <v>141</v>
      </c>
      <c r="E23" s="55">
        <v>2004</v>
      </c>
      <c r="F23" s="56">
        <v>70.18979</v>
      </c>
      <c r="G23" s="56">
        <v>-153.08764</v>
      </c>
      <c r="H23" s="57" t="s">
        <v>84</v>
      </c>
      <c r="I23" s="57" t="s">
        <v>84</v>
      </c>
      <c r="J23" s="64">
        <v>795.698486328125</v>
      </c>
      <c r="K23" s="64">
        <v>1654.306640625</v>
      </c>
      <c r="L23" s="64">
        <v>943.3562622070312</v>
      </c>
      <c r="M23" s="64">
        <v>858.608154296875</v>
      </c>
      <c r="N23" s="64">
        <v>647.63525390625</v>
      </c>
      <c r="O23" s="73"/>
    </row>
    <row r="24" spans="1:15" ht="12.75">
      <c r="A24" s="10" t="s">
        <v>104</v>
      </c>
      <c r="B24" s="35" t="s">
        <v>176</v>
      </c>
      <c r="C24" s="35" t="s">
        <v>177</v>
      </c>
      <c r="D24" s="10" t="s">
        <v>100</v>
      </c>
      <c r="E24" s="55">
        <v>2005</v>
      </c>
      <c r="F24" s="56">
        <v>70.4079</v>
      </c>
      <c r="G24" s="56">
        <v>-151.18305</v>
      </c>
      <c r="H24" s="57" t="s">
        <v>133</v>
      </c>
      <c r="I24" s="57" t="s">
        <v>133</v>
      </c>
      <c r="J24" s="64">
        <v>749.9395751953125</v>
      </c>
      <c r="K24" s="64">
        <v>2212.87744140625</v>
      </c>
      <c r="L24" s="64">
        <v>1353.37548828125</v>
      </c>
      <c r="M24" s="64">
        <v>1462.9378662109375</v>
      </c>
      <c r="N24" s="64">
        <v>1209.8912353515625</v>
      </c>
      <c r="O24" s="73"/>
    </row>
    <row r="25" spans="1:15" ht="12.75">
      <c r="A25" s="10" t="s">
        <v>105</v>
      </c>
      <c r="B25" s="35" t="s">
        <v>178</v>
      </c>
      <c r="C25" s="35" t="s">
        <v>179</v>
      </c>
      <c r="D25" s="10" t="s">
        <v>100</v>
      </c>
      <c r="E25" s="55">
        <v>2005</v>
      </c>
      <c r="F25" s="56">
        <v>70.28495</v>
      </c>
      <c r="G25" s="56">
        <v>-153.13746</v>
      </c>
      <c r="H25" s="57" t="s">
        <v>133</v>
      </c>
      <c r="I25" s="57" t="s">
        <v>133</v>
      </c>
      <c r="J25" s="64">
        <v>811.2379760742188</v>
      </c>
      <c r="K25" s="64">
        <v>1492.0557861328125</v>
      </c>
      <c r="L25" s="64">
        <v>944.0957641601562</v>
      </c>
      <c r="M25" s="64">
        <v>680.81787109375</v>
      </c>
      <c r="N25" s="64">
        <v>486.2925109863281</v>
      </c>
      <c r="O25" s="73"/>
    </row>
    <row r="26" spans="1:15" ht="12.75">
      <c r="A26" s="10" t="s">
        <v>106</v>
      </c>
      <c r="B26" s="35" t="s">
        <v>180</v>
      </c>
      <c r="C26" s="35" t="s">
        <v>181</v>
      </c>
      <c r="D26" s="10" t="s">
        <v>100</v>
      </c>
      <c r="E26" s="55">
        <v>2005</v>
      </c>
      <c r="F26" s="56">
        <v>70.33439</v>
      </c>
      <c r="G26" s="56">
        <v>-153.20463</v>
      </c>
      <c r="H26" s="57" t="s">
        <v>133</v>
      </c>
      <c r="I26" s="57" t="s">
        <v>133</v>
      </c>
      <c r="J26" s="64">
        <v>813.7254028320312</v>
      </c>
      <c r="K26" s="64">
        <v>1471.5826416015625</v>
      </c>
      <c r="L26" s="64">
        <v>947.5867309570312</v>
      </c>
      <c r="M26" s="64">
        <v>657.857177734375</v>
      </c>
      <c r="N26" s="64">
        <v>423.70855712890625</v>
      </c>
      <c r="O26" s="73"/>
    </row>
    <row r="27" spans="1:15" ht="12.75">
      <c r="A27" s="10" t="s">
        <v>107</v>
      </c>
      <c r="B27" s="35" t="s">
        <v>182</v>
      </c>
      <c r="C27" s="35" t="s">
        <v>46</v>
      </c>
      <c r="D27" s="10" t="s">
        <v>100</v>
      </c>
      <c r="E27" s="55">
        <v>2006</v>
      </c>
      <c r="F27" s="56">
        <v>70.39486</v>
      </c>
      <c r="G27" s="56">
        <v>-149.55789</v>
      </c>
      <c r="H27" s="57" t="s">
        <v>133</v>
      </c>
      <c r="I27" s="57" t="s">
        <v>133</v>
      </c>
      <c r="J27" s="64">
        <v>686.2314453125</v>
      </c>
      <c r="K27" s="64">
        <v>2737.40234375</v>
      </c>
      <c r="L27" s="64">
        <v>1845.1046142578125</v>
      </c>
      <c r="M27" s="64">
        <v>2051.1708984375</v>
      </c>
      <c r="N27" s="64">
        <v>2006.099853515625</v>
      </c>
      <c r="O27" s="73"/>
    </row>
    <row r="28" spans="1:15" ht="12.75">
      <c r="A28" s="10" t="s">
        <v>108</v>
      </c>
      <c r="B28" s="35" t="s">
        <v>47</v>
      </c>
      <c r="C28" s="35" t="s">
        <v>48</v>
      </c>
      <c r="D28" s="10" t="s">
        <v>100</v>
      </c>
      <c r="E28" s="55">
        <v>2006</v>
      </c>
      <c r="F28" s="56">
        <v>70.39541</v>
      </c>
      <c r="G28" s="56">
        <v>-149.55907</v>
      </c>
      <c r="H28" s="57" t="s">
        <v>133</v>
      </c>
      <c r="I28" s="57" t="s">
        <v>133</v>
      </c>
      <c r="J28" s="64">
        <v>686.2225341796875</v>
      </c>
      <c r="K28" s="64">
        <v>2737.410888671875</v>
      </c>
      <c r="L28" s="64">
        <v>1844.9425048828125</v>
      </c>
      <c r="M28" s="64">
        <v>2051.188232421875</v>
      </c>
      <c r="N28" s="64">
        <v>2006.7713623046875</v>
      </c>
      <c r="O28" s="73"/>
    </row>
    <row r="29" spans="1:15" ht="12.75">
      <c r="A29" s="10" t="s">
        <v>150</v>
      </c>
      <c r="B29" s="35" t="s">
        <v>49</v>
      </c>
      <c r="C29" s="35" t="s">
        <v>50</v>
      </c>
      <c r="D29" s="10" t="s">
        <v>138</v>
      </c>
      <c r="E29" s="55">
        <v>2000</v>
      </c>
      <c r="F29" s="56">
        <v>70.17132</v>
      </c>
      <c r="G29" s="56">
        <v>-150.31427</v>
      </c>
      <c r="H29" s="57" t="s">
        <v>133</v>
      </c>
      <c r="I29" s="57" t="s">
        <v>133</v>
      </c>
      <c r="J29" s="64">
        <v>728.6455078125</v>
      </c>
      <c r="K29" s="64">
        <v>2430.296630859375</v>
      </c>
      <c r="L29" s="64">
        <v>1333.8580322265625</v>
      </c>
      <c r="M29" s="64">
        <v>1701.6510009765625</v>
      </c>
      <c r="N29" s="64">
        <v>1609.516845703125</v>
      </c>
      <c r="O29" s="73"/>
    </row>
    <row r="30" spans="1:15" ht="12.75">
      <c r="A30" s="10" t="s">
        <v>151</v>
      </c>
      <c r="B30" s="35" t="s">
        <v>51</v>
      </c>
      <c r="C30" s="58">
        <v>50029232210000</v>
      </c>
      <c r="D30" s="10" t="s">
        <v>100</v>
      </c>
      <c r="E30" s="55">
        <v>2004</v>
      </c>
      <c r="F30" s="56">
        <v>70.436532</v>
      </c>
      <c r="G30" s="56">
        <v>-149.578002</v>
      </c>
      <c r="H30" s="57" t="s">
        <v>133</v>
      </c>
      <c r="I30" s="57" t="s">
        <v>133</v>
      </c>
      <c r="J30" s="64">
        <v>690.4481201171875</v>
      </c>
      <c r="K30" s="64">
        <v>2768.326171875</v>
      </c>
      <c r="L30" s="64">
        <v>1842.2689208984375</v>
      </c>
      <c r="M30" s="64">
        <v>2077.878173828125</v>
      </c>
      <c r="N30" s="64">
        <v>2057.418701171875</v>
      </c>
      <c r="O30" s="73"/>
    </row>
    <row r="31" spans="1:15" ht="12.75">
      <c r="A31" s="10" t="s">
        <v>152</v>
      </c>
      <c r="B31" s="35" t="s">
        <v>52</v>
      </c>
      <c r="C31" s="35" t="s">
        <v>53</v>
      </c>
      <c r="D31" s="10" t="s">
        <v>140</v>
      </c>
      <c r="E31" s="55">
        <v>2002</v>
      </c>
      <c r="F31" s="56">
        <v>70.40972</v>
      </c>
      <c r="G31" s="56">
        <v>-149.4663</v>
      </c>
      <c r="H31" s="57" t="s">
        <v>133</v>
      </c>
      <c r="I31" s="57" t="s">
        <v>133</v>
      </c>
      <c r="J31" s="64">
        <v>685.5422973632812</v>
      </c>
      <c r="K31" s="64">
        <v>2803.924072265625</v>
      </c>
      <c r="L31" s="64">
        <v>1868.5478515625</v>
      </c>
      <c r="M31" s="64">
        <v>2118.381591796875</v>
      </c>
      <c r="N31" s="64">
        <v>2070.18408203125</v>
      </c>
      <c r="O31" s="73"/>
    </row>
    <row r="32" spans="1:15" ht="12.75">
      <c r="A32" s="10" t="s">
        <v>153</v>
      </c>
      <c r="B32" s="35" t="s">
        <v>54</v>
      </c>
      <c r="C32" s="35" t="s">
        <v>55</v>
      </c>
      <c r="D32" s="10" t="s">
        <v>140</v>
      </c>
      <c r="E32" s="55">
        <v>2007</v>
      </c>
      <c r="F32" s="56">
        <v>70.45559</v>
      </c>
      <c r="G32" s="56">
        <v>-149.41321</v>
      </c>
      <c r="H32" s="57" t="s">
        <v>133</v>
      </c>
      <c r="I32" s="57" t="s">
        <v>133</v>
      </c>
      <c r="J32" s="64">
        <v>694.1096801757812</v>
      </c>
      <c r="K32" s="64">
        <v>2843.368896484375</v>
      </c>
      <c r="L32" s="64">
        <v>1851.2540283203125</v>
      </c>
      <c r="M32" s="64">
        <v>2149.25927734375</v>
      </c>
      <c r="N32" s="64">
        <v>2150.56201171875</v>
      </c>
      <c r="O32" s="73"/>
    </row>
    <row r="33" spans="1:15" ht="12.75">
      <c r="A33" s="10" t="s">
        <v>154</v>
      </c>
      <c r="B33" s="35" t="s">
        <v>56</v>
      </c>
      <c r="C33" s="35" t="s">
        <v>57</v>
      </c>
      <c r="D33" s="10" t="s">
        <v>100</v>
      </c>
      <c r="E33" s="55">
        <v>2007</v>
      </c>
      <c r="F33" s="56">
        <v>70.3802</v>
      </c>
      <c r="G33" s="56">
        <v>-153.13346</v>
      </c>
      <c r="H33" s="57" t="s">
        <v>84</v>
      </c>
      <c r="I33" s="57" t="s">
        <v>84</v>
      </c>
      <c r="J33" s="64">
        <v>821.7108154296875</v>
      </c>
      <c r="K33" s="64">
        <v>1391.0399169921875</v>
      </c>
      <c r="L33" s="64">
        <v>939.080078125</v>
      </c>
      <c r="M33" s="64">
        <v>569.3291625976562</v>
      </c>
      <c r="N33" s="64">
        <v>274.08917236328125</v>
      </c>
      <c r="O33" s="73"/>
    </row>
    <row r="34" spans="1:15" ht="12.75">
      <c r="A34" s="10" t="s">
        <v>155</v>
      </c>
      <c r="B34" s="35" t="s">
        <v>156</v>
      </c>
      <c r="C34" s="59">
        <v>50103205950000</v>
      </c>
      <c r="D34" s="10" t="s">
        <v>100</v>
      </c>
      <c r="E34" s="57">
        <v>2009</v>
      </c>
      <c r="F34" s="56">
        <v>70.1420490044634</v>
      </c>
      <c r="G34" s="56">
        <v>-151.486449498248</v>
      </c>
      <c r="H34" s="57" t="s">
        <v>133</v>
      </c>
      <c r="I34" s="57" t="s">
        <v>133</v>
      </c>
      <c r="J34" s="65">
        <v>801.8222045898435</v>
      </c>
      <c r="K34" s="65">
        <v>1515.6363525390618</v>
      </c>
      <c r="L34" s="65">
        <v>1005.9129028320309</v>
      </c>
      <c r="M34" s="65">
        <v>713.8140869140625</v>
      </c>
      <c r="N34" s="66">
        <v>517.3125</v>
      </c>
      <c r="O34" s="73"/>
    </row>
    <row r="35" spans="1:15" ht="12.75">
      <c r="A35" s="10" t="s">
        <v>157</v>
      </c>
      <c r="B35" s="35" t="s">
        <v>58</v>
      </c>
      <c r="C35" s="35" t="s">
        <v>59</v>
      </c>
      <c r="D35" s="10" t="s">
        <v>100</v>
      </c>
      <c r="E35" s="55">
        <v>2004</v>
      </c>
      <c r="F35" s="56">
        <v>70.34671</v>
      </c>
      <c r="G35" s="56">
        <v>-150.39832</v>
      </c>
      <c r="H35" s="57" t="s">
        <v>133</v>
      </c>
      <c r="I35" s="57" t="s">
        <v>133</v>
      </c>
      <c r="J35" s="64">
        <v>723.1505737304688</v>
      </c>
      <c r="K35" s="64">
        <v>2447.01220703125</v>
      </c>
      <c r="L35" s="64">
        <v>1545.755126953125</v>
      </c>
      <c r="M35" s="64">
        <v>1723.8616943359375</v>
      </c>
      <c r="N35" s="64">
        <v>1614.663330078125</v>
      </c>
      <c r="O35" s="73"/>
    </row>
    <row r="36" spans="1:15" ht="12.75">
      <c r="A36" s="10" t="s">
        <v>158</v>
      </c>
      <c r="B36" s="35" t="s">
        <v>60</v>
      </c>
      <c r="C36" s="35" t="s">
        <v>61</v>
      </c>
      <c r="D36" s="10" t="s">
        <v>100</v>
      </c>
      <c r="E36" s="55">
        <v>2004</v>
      </c>
      <c r="F36" s="56">
        <v>70.28673</v>
      </c>
      <c r="G36" s="56">
        <v>-151.95708</v>
      </c>
      <c r="H36" s="57" t="s">
        <v>62</v>
      </c>
      <c r="I36" s="57" t="s">
        <v>133</v>
      </c>
      <c r="J36" s="64">
        <v>0</v>
      </c>
      <c r="K36" s="64">
        <v>0</v>
      </c>
      <c r="L36" s="64">
        <v>955.216796875</v>
      </c>
      <c r="M36" s="64">
        <v>0</v>
      </c>
      <c r="N36" s="64">
        <v>0</v>
      </c>
      <c r="O36" s="73"/>
    </row>
    <row r="37" spans="1:15" ht="12.75">
      <c r="A37" s="10" t="s">
        <v>159</v>
      </c>
      <c r="B37" s="35" t="s">
        <v>63</v>
      </c>
      <c r="C37" s="35" t="s">
        <v>64</v>
      </c>
      <c r="D37" s="10" t="s">
        <v>100</v>
      </c>
      <c r="E37" s="55">
        <v>2004</v>
      </c>
      <c r="F37" s="56">
        <v>70.28837</v>
      </c>
      <c r="G37" s="56">
        <v>-151.79243</v>
      </c>
      <c r="H37" s="57" t="s">
        <v>133</v>
      </c>
      <c r="I37" s="57" t="s">
        <v>133</v>
      </c>
      <c r="J37" s="64">
        <v>810.0909423828125</v>
      </c>
      <c r="K37" s="64">
        <v>1462.911865234375</v>
      </c>
      <c r="L37" s="64">
        <v>1025.3319091796875</v>
      </c>
      <c r="M37" s="64">
        <v>652.82080078125</v>
      </c>
      <c r="N37" s="64">
        <v>147.0711669921875</v>
      </c>
      <c r="O37" s="73"/>
    </row>
    <row r="38" spans="1:15" ht="12.75">
      <c r="A38" s="10" t="s">
        <v>160</v>
      </c>
      <c r="B38" s="60" t="s">
        <v>65</v>
      </c>
      <c r="C38" s="59">
        <v>50103205690000</v>
      </c>
      <c r="D38" s="10" t="s">
        <v>100</v>
      </c>
      <c r="E38" s="57">
        <v>2008</v>
      </c>
      <c r="F38" s="56">
        <v>70.2040605933967</v>
      </c>
      <c r="G38" s="56">
        <v>-151.646432042158</v>
      </c>
      <c r="H38" s="57" t="s">
        <v>133</v>
      </c>
      <c r="I38" s="57" t="s">
        <v>133</v>
      </c>
      <c r="J38" s="65">
        <v>806.9298095703126</v>
      </c>
      <c r="K38" s="65">
        <v>1424.2957763671873</v>
      </c>
      <c r="L38" s="65">
        <v>1007.040100097656</v>
      </c>
      <c r="M38" s="65">
        <v>617.3658447265625</v>
      </c>
      <c r="N38" s="66">
        <v>374.9544372558594</v>
      </c>
      <c r="O38" s="73"/>
    </row>
    <row r="39" spans="1:15" ht="12.75">
      <c r="A39" s="10" t="s">
        <v>161</v>
      </c>
      <c r="B39" s="35" t="s">
        <v>66</v>
      </c>
      <c r="C39" s="35" t="s">
        <v>67</v>
      </c>
      <c r="D39" s="10" t="s">
        <v>139</v>
      </c>
      <c r="E39" s="55">
        <v>1993</v>
      </c>
      <c r="F39" s="56">
        <v>70.55393</v>
      </c>
      <c r="G39" s="56">
        <v>-150.15224</v>
      </c>
      <c r="H39" s="57" t="s">
        <v>84</v>
      </c>
      <c r="I39" s="57" t="s">
        <v>133</v>
      </c>
      <c r="J39" s="64">
        <v>711.3140869140625</v>
      </c>
      <c r="K39" s="64">
        <v>2654.343505859375</v>
      </c>
      <c r="L39" s="64">
        <v>1586.938720703125</v>
      </c>
      <c r="M39" s="64">
        <v>1943.029296875</v>
      </c>
      <c r="N39" s="64">
        <v>1870.7139892578125</v>
      </c>
      <c r="O39" s="73"/>
    </row>
    <row r="40" spans="1:15" ht="12.75">
      <c r="A40" s="10" t="s">
        <v>162</v>
      </c>
      <c r="B40" s="35" t="s">
        <v>68</v>
      </c>
      <c r="C40" s="35" t="s">
        <v>69</v>
      </c>
      <c r="D40" s="10" t="s">
        <v>163</v>
      </c>
      <c r="E40" s="55">
        <v>2007</v>
      </c>
      <c r="F40" s="56">
        <v>70.644092</v>
      </c>
      <c r="G40" s="56">
        <v>-160.023741</v>
      </c>
      <c r="H40" s="57" t="s">
        <v>84</v>
      </c>
      <c r="I40" s="57" t="s">
        <v>91</v>
      </c>
      <c r="J40" s="64">
        <v>838.3277587890625</v>
      </c>
      <c r="K40" s="64">
        <v>1488.10302734375</v>
      </c>
      <c r="L40" s="64">
        <v>1003.6714477539062</v>
      </c>
      <c r="M40" s="64">
        <v>649.7752685546875</v>
      </c>
      <c r="N40" s="64">
        <v>287.225830078125</v>
      </c>
      <c r="O40" s="73"/>
    </row>
    <row r="41" spans="1:15" ht="12.75">
      <c r="A41" s="61" t="s">
        <v>164</v>
      </c>
      <c r="B41" s="62" t="s">
        <v>70</v>
      </c>
      <c r="C41" s="62" t="s">
        <v>7</v>
      </c>
      <c r="D41" s="61" t="s">
        <v>163</v>
      </c>
      <c r="E41" s="67">
        <v>2008</v>
      </c>
      <c r="F41" s="68">
        <v>70.643639</v>
      </c>
      <c r="G41" s="68">
        <v>-160.023861</v>
      </c>
      <c r="H41" s="69" t="s">
        <v>78</v>
      </c>
      <c r="I41" s="69" t="s">
        <v>84</v>
      </c>
      <c r="J41" s="70">
        <v>838.3538208007812</v>
      </c>
      <c r="K41" s="70">
        <v>1487.84033203125</v>
      </c>
      <c r="L41" s="70">
        <v>1003.6239013671875</v>
      </c>
      <c r="M41" s="70">
        <v>649.486572265625</v>
      </c>
      <c r="N41" s="70">
        <v>287.59765625</v>
      </c>
      <c r="O41" s="73"/>
    </row>
  </sheetData>
  <printOptions/>
  <pageMargins left="0.75" right="0.75" top="1" bottom="1" header="0.5" footer="0.5"/>
  <pageSetup fitToHeight="1" fitToWidth="1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workbookViewId="0" topLeftCell="A1">
      <selection activeCell="A1" sqref="A1"/>
    </sheetView>
  </sheetViews>
  <sheetFormatPr defaultColWidth="11.00390625" defaultRowHeight="12.75"/>
  <cols>
    <col min="1" max="1" width="7.125" style="11" bestFit="1" customWidth="1"/>
    <col min="2" max="2" width="7.625" style="12" bestFit="1" customWidth="1"/>
    <col min="3" max="3" width="6.125" style="13" bestFit="1" customWidth="1"/>
    <col min="4" max="4" width="4.375" style="13" bestFit="1" customWidth="1"/>
    <col min="5" max="5" width="6.125" style="13" bestFit="1" customWidth="1"/>
    <col min="6" max="8" width="4.00390625" style="15" bestFit="1" customWidth="1"/>
    <col min="9" max="9" width="3.875" style="15" bestFit="1" customWidth="1"/>
    <col min="10" max="10" width="5.25390625" style="13" bestFit="1" customWidth="1"/>
    <col min="11" max="11" width="7.875" style="14" bestFit="1" customWidth="1"/>
    <col min="12" max="12" width="6.375" style="15" bestFit="1" customWidth="1"/>
    <col min="13" max="13" width="6.25390625" style="15" bestFit="1" customWidth="1"/>
    <col min="14" max="14" width="5.75390625" style="11" bestFit="1" customWidth="1"/>
    <col min="15" max="16384" width="10.75390625" style="10" customWidth="1"/>
  </cols>
  <sheetData>
    <row r="1" ht="12">
      <c r="A1" s="24" t="s">
        <v>2</v>
      </c>
    </row>
    <row r="2" spans="1:14" ht="13.5">
      <c r="A2" s="23" t="s">
        <v>27</v>
      </c>
      <c r="B2" s="23" t="s">
        <v>28</v>
      </c>
      <c r="C2" s="11" t="s">
        <v>32</v>
      </c>
      <c r="D2" s="11" t="s">
        <v>191</v>
      </c>
      <c r="E2" s="11" t="s">
        <v>8</v>
      </c>
      <c r="F2" s="11" t="s">
        <v>9</v>
      </c>
      <c r="G2" s="11" t="s">
        <v>11</v>
      </c>
      <c r="H2" s="11" t="s">
        <v>13</v>
      </c>
      <c r="I2" s="11" t="s">
        <v>14</v>
      </c>
      <c r="J2" s="11" t="s">
        <v>31</v>
      </c>
      <c r="K2" s="17" t="s">
        <v>18</v>
      </c>
      <c r="L2" s="12" t="s">
        <v>19</v>
      </c>
      <c r="M2" s="11" t="s">
        <v>20</v>
      </c>
      <c r="N2" s="20" t="s">
        <v>22</v>
      </c>
    </row>
    <row r="3" spans="1:14" ht="12.75" thickBot="1">
      <c r="A3" s="19" t="s">
        <v>29</v>
      </c>
      <c r="B3" s="19" t="s">
        <v>30</v>
      </c>
      <c r="C3" s="19" t="s">
        <v>17</v>
      </c>
      <c r="D3" s="19" t="s">
        <v>17</v>
      </c>
      <c r="E3" s="19" t="s">
        <v>17</v>
      </c>
      <c r="F3" s="19" t="s">
        <v>17</v>
      </c>
      <c r="G3" s="19" t="s">
        <v>17</v>
      </c>
      <c r="H3" s="19" t="s">
        <v>17</v>
      </c>
      <c r="I3" s="19" t="s">
        <v>17</v>
      </c>
      <c r="J3" s="19" t="s">
        <v>17</v>
      </c>
      <c r="K3" s="26" t="s">
        <v>24</v>
      </c>
      <c r="L3" s="22" t="s">
        <v>24</v>
      </c>
      <c r="M3" s="22" t="s">
        <v>24</v>
      </c>
      <c r="N3" s="22" t="s">
        <v>25</v>
      </c>
    </row>
    <row r="4" spans="1:10" ht="12.75" thickTop="1">
      <c r="A4" s="11">
        <v>226</v>
      </c>
      <c r="B4" s="12">
        <f>A4/3.28</f>
        <v>68.90243902439025</v>
      </c>
      <c r="E4" s="13">
        <v>9261</v>
      </c>
      <c r="J4" s="13">
        <v>3362</v>
      </c>
    </row>
    <row r="5" spans="1:11" ht="12">
      <c r="A5" s="11">
        <v>270</v>
      </c>
      <c r="B5" s="12">
        <f aca="true" t="shared" si="0" ref="B5:B68">A5/3.28</f>
        <v>82.31707317073172</v>
      </c>
      <c r="E5" s="13">
        <v>9619</v>
      </c>
      <c r="G5" s="15">
        <v>2</v>
      </c>
      <c r="I5" s="15">
        <v>1</v>
      </c>
      <c r="J5" s="13">
        <v>2247</v>
      </c>
      <c r="K5" s="14">
        <f>E5/(F5+G5)</f>
        <v>4809.5</v>
      </c>
    </row>
    <row r="6" spans="1:12" ht="12">
      <c r="A6" s="11">
        <v>330</v>
      </c>
      <c r="B6" s="12">
        <f t="shared" si="0"/>
        <v>100.60975609756098</v>
      </c>
      <c r="E6" s="13">
        <v>5687</v>
      </c>
      <c r="G6" s="15">
        <v>5</v>
      </c>
      <c r="H6" s="15">
        <v>2</v>
      </c>
      <c r="I6" s="15">
        <v>2</v>
      </c>
      <c r="J6" s="13">
        <v>25</v>
      </c>
      <c r="K6" s="14">
        <f>E6/(F6+G6)</f>
        <v>1137.4</v>
      </c>
      <c r="L6" s="15">
        <f>H6/I6</f>
        <v>1</v>
      </c>
    </row>
    <row r="7" spans="1:11" ht="12">
      <c r="A7" s="11">
        <v>390</v>
      </c>
      <c r="B7" s="12">
        <f t="shared" si="0"/>
        <v>118.90243902439025</v>
      </c>
      <c r="E7" s="13">
        <v>11382</v>
      </c>
      <c r="G7" s="15">
        <v>2</v>
      </c>
      <c r="I7" s="15">
        <v>1</v>
      </c>
      <c r="J7" s="13">
        <v>2733</v>
      </c>
      <c r="K7" s="14">
        <f>E7/(F7+G7)</f>
        <v>5691</v>
      </c>
    </row>
    <row r="8" spans="1:11" ht="12">
      <c r="A8" s="11">
        <v>450</v>
      </c>
      <c r="B8" s="12">
        <f t="shared" si="0"/>
        <v>137.19512195121953</v>
      </c>
      <c r="E8" s="13">
        <v>6687</v>
      </c>
      <c r="G8" s="15">
        <v>2</v>
      </c>
      <c r="J8" s="13">
        <v>282</v>
      </c>
      <c r="K8" s="14">
        <f>E8/(F8+G8)</f>
        <v>3343.5</v>
      </c>
    </row>
    <row r="9" spans="1:11" ht="12">
      <c r="A9" s="11">
        <v>510</v>
      </c>
      <c r="B9" s="12">
        <f t="shared" si="0"/>
        <v>155.4878048780488</v>
      </c>
      <c r="E9" s="13">
        <v>18860</v>
      </c>
      <c r="G9" s="15">
        <v>2</v>
      </c>
      <c r="J9" s="13">
        <v>3593</v>
      </c>
      <c r="K9" s="14">
        <f>E9/(F9+G9)</f>
        <v>9430</v>
      </c>
    </row>
    <row r="10" spans="1:10" ht="12">
      <c r="A10" s="11">
        <v>570</v>
      </c>
      <c r="B10" s="12">
        <f t="shared" si="0"/>
        <v>173.78048780487805</v>
      </c>
      <c r="E10" s="13">
        <v>29954</v>
      </c>
      <c r="J10" s="13">
        <v>3236</v>
      </c>
    </row>
    <row r="11" spans="1:10" ht="12">
      <c r="A11" s="11">
        <v>630</v>
      </c>
      <c r="B11" s="12">
        <f t="shared" si="0"/>
        <v>192.07317073170734</v>
      </c>
      <c r="E11" s="13">
        <v>131981</v>
      </c>
      <c r="J11" s="13">
        <v>622</v>
      </c>
    </row>
    <row r="12" spans="1:10" ht="12">
      <c r="A12" s="11">
        <v>690</v>
      </c>
      <c r="B12" s="12">
        <f t="shared" si="0"/>
        <v>210.3658536585366</v>
      </c>
      <c r="E12" s="13">
        <v>132848</v>
      </c>
      <c r="J12" s="13">
        <v>6355</v>
      </c>
    </row>
    <row r="13" spans="1:10" ht="12">
      <c r="A13" s="11">
        <v>750</v>
      </c>
      <c r="B13" s="12">
        <f t="shared" si="0"/>
        <v>228.65853658536588</v>
      </c>
      <c r="E13" s="13">
        <v>145859</v>
      </c>
      <c r="J13" s="13">
        <v>43</v>
      </c>
    </row>
    <row r="14" spans="1:10" ht="12">
      <c r="A14" s="11">
        <v>810</v>
      </c>
      <c r="B14" s="12">
        <f t="shared" si="0"/>
        <v>246.95121951219514</v>
      </c>
      <c r="E14" s="13">
        <v>134426</v>
      </c>
      <c r="J14" s="13">
        <v>3889</v>
      </c>
    </row>
    <row r="15" spans="1:10" ht="12">
      <c r="A15" s="11">
        <v>870</v>
      </c>
      <c r="B15" s="12">
        <f t="shared" si="0"/>
        <v>265.2439024390244</v>
      </c>
      <c r="E15" s="13">
        <v>135502</v>
      </c>
      <c r="J15" s="13">
        <v>3546</v>
      </c>
    </row>
    <row r="16" spans="1:10" ht="12">
      <c r="A16" s="11">
        <v>930</v>
      </c>
      <c r="B16" s="12">
        <f t="shared" si="0"/>
        <v>283.5365853658537</v>
      </c>
      <c r="E16" s="13">
        <v>185280</v>
      </c>
      <c r="J16" s="13">
        <v>7297</v>
      </c>
    </row>
    <row r="17" spans="1:10" ht="12">
      <c r="A17" s="11">
        <v>990</v>
      </c>
      <c r="B17" s="12">
        <f t="shared" si="0"/>
        <v>301.82926829268297</v>
      </c>
      <c r="E17" s="13">
        <v>179358</v>
      </c>
      <c r="J17" s="13">
        <v>9572</v>
      </c>
    </row>
    <row r="18" spans="1:10" ht="12">
      <c r="A18" s="11">
        <v>1050</v>
      </c>
      <c r="B18" s="12">
        <f t="shared" si="0"/>
        <v>320.1219512195122</v>
      </c>
      <c r="E18" s="13">
        <v>267209</v>
      </c>
      <c r="G18" s="15">
        <v>20</v>
      </c>
      <c r="J18" s="13">
        <v>32798</v>
      </c>
    </row>
    <row r="19" spans="1:10" ht="12">
      <c r="A19" s="11">
        <v>1110</v>
      </c>
      <c r="B19" s="12">
        <f t="shared" si="0"/>
        <v>338.4146341463415</v>
      </c>
      <c r="E19" s="13">
        <v>243422</v>
      </c>
      <c r="J19" s="13">
        <v>19643</v>
      </c>
    </row>
    <row r="20" spans="1:11" ht="12">
      <c r="A20" s="11">
        <v>1115</v>
      </c>
      <c r="B20" s="12">
        <f t="shared" si="0"/>
        <v>339.9390243902439</v>
      </c>
      <c r="E20" s="13">
        <v>690</v>
      </c>
      <c r="F20" s="15">
        <v>0.44</v>
      </c>
      <c r="G20" s="15">
        <v>0.3</v>
      </c>
      <c r="H20" s="15">
        <v>0.12</v>
      </c>
      <c r="K20" s="14">
        <f>E20/(F20+G20)</f>
        <v>932.4324324324324</v>
      </c>
    </row>
    <row r="21" spans="1:14" ht="12">
      <c r="A21" s="11">
        <v>1140</v>
      </c>
      <c r="B21" s="12">
        <f t="shared" si="0"/>
        <v>347.5609756097561</v>
      </c>
      <c r="C21" s="13">
        <v>970000</v>
      </c>
      <c r="D21" s="13">
        <v>280</v>
      </c>
      <c r="E21" s="13">
        <v>29900</v>
      </c>
      <c r="F21" s="15">
        <v>0.3</v>
      </c>
      <c r="G21" s="15">
        <v>0.3</v>
      </c>
      <c r="H21" s="15">
        <v>0.14</v>
      </c>
      <c r="I21" s="15">
        <v>0.2</v>
      </c>
      <c r="K21" s="14">
        <f>E21/(F21+G21)</f>
        <v>49833.333333333336</v>
      </c>
      <c r="L21" s="15">
        <f>H21/I21</f>
        <v>0.7000000000000001</v>
      </c>
      <c r="M21" s="15">
        <f>E21/D21</f>
        <v>106.78571428571429</v>
      </c>
      <c r="N21" s="11">
        <v>-50.18</v>
      </c>
    </row>
    <row r="22" spans="1:10" ht="12">
      <c r="A22" s="11">
        <v>1170</v>
      </c>
      <c r="B22" s="12">
        <f t="shared" si="0"/>
        <v>356.70731707317077</v>
      </c>
      <c r="E22" s="13">
        <v>115487</v>
      </c>
      <c r="J22" s="13">
        <v>7650</v>
      </c>
    </row>
    <row r="23" spans="1:10" ht="12">
      <c r="A23" s="11">
        <v>1230</v>
      </c>
      <c r="B23" s="12">
        <f t="shared" si="0"/>
        <v>375</v>
      </c>
      <c r="E23" s="13">
        <v>61595</v>
      </c>
      <c r="J23" s="13">
        <v>3349</v>
      </c>
    </row>
    <row r="24" spans="1:2" ht="12">
      <c r="A24" s="11">
        <v>1270</v>
      </c>
      <c r="B24" s="12">
        <f t="shared" si="0"/>
        <v>387.19512195121956</v>
      </c>
    </row>
    <row r="25" spans="1:14" ht="12">
      <c r="A25" s="11">
        <v>1270</v>
      </c>
      <c r="B25" s="12">
        <f t="shared" si="0"/>
        <v>387.19512195121956</v>
      </c>
      <c r="C25" s="13">
        <v>980300</v>
      </c>
      <c r="D25" s="13">
        <v>1700</v>
      </c>
      <c r="E25" s="13">
        <v>18000</v>
      </c>
      <c r="F25" s="15">
        <v>0.45</v>
      </c>
      <c r="G25" s="15">
        <v>0.8</v>
      </c>
      <c r="H25" s="15">
        <v>0.13</v>
      </c>
      <c r="I25" s="15">
        <v>0.4</v>
      </c>
      <c r="K25" s="14">
        <f>E25/(F25+G25)</f>
        <v>14400</v>
      </c>
      <c r="L25" s="15">
        <f>H25/I25</f>
        <v>0.325</v>
      </c>
      <c r="M25" s="15">
        <f>E25/D25</f>
        <v>10.588235294117647</v>
      </c>
      <c r="N25" s="11">
        <v>-50.74</v>
      </c>
    </row>
    <row r="26" spans="1:10" ht="12">
      <c r="A26" s="11">
        <v>1290</v>
      </c>
      <c r="B26" s="12">
        <f t="shared" si="0"/>
        <v>393.2926829268293</v>
      </c>
      <c r="E26" s="13">
        <v>173111</v>
      </c>
      <c r="J26" s="13">
        <v>4504</v>
      </c>
    </row>
    <row r="27" spans="1:12" ht="12">
      <c r="A27" s="11">
        <v>1330</v>
      </c>
      <c r="B27" s="12">
        <f t="shared" si="0"/>
        <v>405.4878048780488</v>
      </c>
      <c r="E27" s="13">
        <v>430</v>
      </c>
      <c r="F27" s="15">
        <v>0.41</v>
      </c>
      <c r="G27" s="15">
        <v>0.11</v>
      </c>
      <c r="H27" s="15">
        <v>0.9</v>
      </c>
      <c r="I27" s="15">
        <v>0.4</v>
      </c>
      <c r="K27" s="14">
        <f>E27/(F27+G27)</f>
        <v>826.9230769230769</v>
      </c>
      <c r="L27" s="15">
        <f>H27/I27</f>
        <v>2.25</v>
      </c>
    </row>
    <row r="28" spans="1:11" ht="12">
      <c r="A28" s="11">
        <v>1350</v>
      </c>
      <c r="B28" s="12">
        <f t="shared" si="0"/>
        <v>411.5853658536586</v>
      </c>
      <c r="E28" s="13">
        <v>112721</v>
      </c>
      <c r="G28" s="15">
        <v>7</v>
      </c>
      <c r="I28" s="15">
        <v>6</v>
      </c>
      <c r="J28" s="13">
        <v>6541</v>
      </c>
      <c r="K28" s="14">
        <f>E28/(F28+G28)</f>
        <v>16103</v>
      </c>
    </row>
    <row r="29" spans="1:14" ht="12">
      <c r="A29" s="11">
        <v>1360</v>
      </c>
      <c r="B29" s="12">
        <f t="shared" si="0"/>
        <v>414.63414634146346</v>
      </c>
      <c r="C29" s="13">
        <v>971500</v>
      </c>
      <c r="D29" s="13">
        <v>1000</v>
      </c>
      <c r="E29" s="13">
        <v>27500</v>
      </c>
      <c r="F29" s="15">
        <v>55</v>
      </c>
      <c r="G29" s="15">
        <v>2.3</v>
      </c>
      <c r="H29" s="15">
        <v>0.41</v>
      </c>
      <c r="I29" s="15">
        <v>0.39</v>
      </c>
      <c r="K29" s="14">
        <f>E29/(F29+G29)</f>
        <v>479.93019197207684</v>
      </c>
      <c r="L29" s="15">
        <f>H29/I29</f>
        <v>1.051282051282051</v>
      </c>
      <c r="M29" s="15">
        <f>E29/D29</f>
        <v>27.5</v>
      </c>
      <c r="N29" s="11">
        <v>-53.79</v>
      </c>
    </row>
    <row r="30" spans="1:12" ht="12">
      <c r="A30" s="11">
        <v>1410</v>
      </c>
      <c r="B30" s="12">
        <f t="shared" si="0"/>
        <v>429.8780487804878</v>
      </c>
      <c r="E30" s="13">
        <v>1200</v>
      </c>
      <c r="F30" s="15">
        <v>0.86</v>
      </c>
      <c r="G30" s="15">
        <v>0.07</v>
      </c>
      <c r="H30" s="15">
        <v>0.08</v>
      </c>
      <c r="I30" s="15">
        <v>0.04</v>
      </c>
      <c r="J30" s="13">
        <v>4231</v>
      </c>
      <c r="K30" s="14">
        <f>E30/(F30+G30)</f>
        <v>1290.3225806451615</v>
      </c>
      <c r="L30" s="15">
        <f>H30/I30</f>
        <v>2</v>
      </c>
    </row>
    <row r="31" spans="1:5" ht="12">
      <c r="A31" s="11">
        <v>1410</v>
      </c>
      <c r="B31" s="12">
        <f t="shared" si="0"/>
        <v>429.8780487804878</v>
      </c>
      <c r="E31" s="13">
        <v>151051</v>
      </c>
    </row>
    <row r="32" spans="1:2" ht="12">
      <c r="A32" s="11">
        <v>1440</v>
      </c>
      <c r="B32" s="12">
        <f t="shared" si="0"/>
        <v>439.0243902439025</v>
      </c>
    </row>
    <row r="33" spans="1:14" ht="12">
      <c r="A33" s="11">
        <v>1440</v>
      </c>
      <c r="B33" s="12">
        <f t="shared" si="0"/>
        <v>439.0243902439025</v>
      </c>
      <c r="C33" s="13">
        <v>970900</v>
      </c>
      <c r="D33" s="13">
        <v>280</v>
      </c>
      <c r="E33" s="13">
        <v>29200</v>
      </c>
      <c r="F33" s="15">
        <v>0.99</v>
      </c>
      <c r="K33" s="14">
        <f>E33/(F33+G33)</f>
        <v>29494.949494949495</v>
      </c>
      <c r="M33" s="15">
        <f>E33/D33</f>
        <v>104.28571428571429</v>
      </c>
      <c r="N33" s="11">
        <v>-50.67</v>
      </c>
    </row>
    <row r="34" spans="1:12" ht="12">
      <c r="A34" s="11">
        <v>1440</v>
      </c>
      <c r="B34" s="12">
        <f t="shared" si="0"/>
        <v>439.0243902439025</v>
      </c>
      <c r="E34" s="13">
        <v>26000</v>
      </c>
      <c r="F34" s="15">
        <v>36</v>
      </c>
      <c r="G34" s="15">
        <v>1.7</v>
      </c>
      <c r="H34" s="15">
        <v>0.3</v>
      </c>
      <c r="I34" s="15">
        <v>0.26</v>
      </c>
      <c r="K34" s="14">
        <f>E34/(F34+G34)</f>
        <v>689.655172413793</v>
      </c>
      <c r="L34" s="15">
        <f>H34/I34</f>
        <v>1.1538461538461537</v>
      </c>
    </row>
    <row r="35" spans="1:12" ht="12">
      <c r="A35" s="11">
        <v>1470</v>
      </c>
      <c r="B35" s="12">
        <f t="shared" si="0"/>
        <v>448.1707317073171</v>
      </c>
      <c r="E35" s="13">
        <v>700</v>
      </c>
      <c r="F35" s="15">
        <v>0.59</v>
      </c>
      <c r="G35" s="15">
        <v>0.3</v>
      </c>
      <c r="H35" s="15">
        <v>0.6</v>
      </c>
      <c r="I35" s="15">
        <v>0.2</v>
      </c>
      <c r="K35" s="14">
        <f>E35/(F35+G35)</f>
        <v>786.5168539325844</v>
      </c>
      <c r="L35" s="15">
        <f>H35/I35</f>
        <v>2.9999999999999996</v>
      </c>
    </row>
    <row r="36" spans="1:10" ht="12">
      <c r="A36" s="11">
        <v>1470</v>
      </c>
      <c r="B36" s="12">
        <f t="shared" si="0"/>
        <v>448.1707317073171</v>
      </c>
      <c r="E36" s="13">
        <v>202320</v>
      </c>
      <c r="J36" s="13">
        <v>4260</v>
      </c>
    </row>
    <row r="37" spans="1:12" ht="12">
      <c r="A37" s="11">
        <v>1500</v>
      </c>
      <c r="B37" s="12">
        <f t="shared" si="0"/>
        <v>457.31707317073176</v>
      </c>
      <c r="E37" s="13">
        <v>1200</v>
      </c>
      <c r="F37" s="15">
        <v>0.85</v>
      </c>
      <c r="G37" s="15">
        <v>0.2</v>
      </c>
      <c r="H37" s="15">
        <v>0.3</v>
      </c>
      <c r="I37" s="15">
        <v>0.3</v>
      </c>
      <c r="K37" s="14">
        <f>E37/(F37+G37)</f>
        <v>1142.857142857143</v>
      </c>
      <c r="L37" s="15">
        <f>H37/I37</f>
        <v>1</v>
      </c>
    </row>
    <row r="38" spans="1:10" ht="12">
      <c r="A38" s="11">
        <v>1530</v>
      </c>
      <c r="B38" s="12">
        <f t="shared" si="0"/>
        <v>466.4634146341464</v>
      </c>
      <c r="E38" s="13">
        <v>182340</v>
      </c>
      <c r="J38" s="13">
        <v>4929</v>
      </c>
    </row>
    <row r="39" spans="1:12" ht="12">
      <c r="A39" s="11">
        <v>1540</v>
      </c>
      <c r="B39" s="12">
        <f t="shared" si="0"/>
        <v>469.51219512195127</v>
      </c>
      <c r="E39" s="13">
        <v>940</v>
      </c>
      <c r="F39" s="15">
        <v>0.6</v>
      </c>
      <c r="G39" s="15">
        <v>0.6</v>
      </c>
      <c r="H39" s="15">
        <v>0.5</v>
      </c>
      <c r="I39" s="15">
        <v>0.3</v>
      </c>
      <c r="K39" s="14">
        <f>E39/(F39+G39)</f>
        <v>783.3333333333334</v>
      </c>
      <c r="L39" s="15">
        <f>H39/I39</f>
        <v>1.6666666666666667</v>
      </c>
    </row>
    <row r="40" spans="1:14" ht="12">
      <c r="A40" s="11">
        <v>1590</v>
      </c>
      <c r="B40" s="12">
        <f t="shared" si="0"/>
        <v>484.75609756097566</v>
      </c>
      <c r="C40" s="13">
        <v>981700</v>
      </c>
      <c r="D40" s="13">
        <v>280</v>
      </c>
      <c r="E40" s="13">
        <v>18300</v>
      </c>
      <c r="J40" s="13">
        <v>5620</v>
      </c>
      <c r="M40" s="15">
        <f>E40/D40</f>
        <v>65.35714285714286</v>
      </c>
      <c r="N40" s="11">
        <v>-48.02</v>
      </c>
    </row>
    <row r="41" spans="1:10" ht="12">
      <c r="A41" s="11">
        <v>1650</v>
      </c>
      <c r="B41" s="12">
        <f t="shared" si="0"/>
        <v>503.0487804878049</v>
      </c>
      <c r="E41" s="13">
        <v>359206</v>
      </c>
      <c r="J41" s="13">
        <v>7290</v>
      </c>
    </row>
    <row r="42" spans="1:12" ht="12">
      <c r="A42" s="11">
        <v>1675</v>
      </c>
      <c r="B42" s="12">
        <f t="shared" si="0"/>
        <v>510.6707317073171</v>
      </c>
      <c r="E42" s="13">
        <v>21</v>
      </c>
      <c r="F42" s="15">
        <v>0.3</v>
      </c>
      <c r="H42" s="15">
        <v>0.3</v>
      </c>
      <c r="I42" s="15">
        <v>0.1</v>
      </c>
      <c r="L42" s="15">
        <f>H42/I42</f>
        <v>2.9999999999999996</v>
      </c>
    </row>
    <row r="43" spans="1:14" ht="12">
      <c r="A43" s="11">
        <v>1680</v>
      </c>
      <c r="B43" s="12">
        <f t="shared" si="0"/>
        <v>512.1951219512196</v>
      </c>
      <c r="C43" s="13">
        <v>964300</v>
      </c>
      <c r="D43" s="13">
        <v>280</v>
      </c>
      <c r="E43" s="13">
        <v>35700</v>
      </c>
      <c r="F43" s="15">
        <v>22</v>
      </c>
      <c r="G43" s="15">
        <v>2.7</v>
      </c>
      <c r="H43" s="15">
        <v>0.9</v>
      </c>
      <c r="I43" s="15">
        <v>0.88</v>
      </c>
      <c r="K43" s="14">
        <f>E43/(F43+G43)</f>
        <v>1445.3441295546559</v>
      </c>
      <c r="L43" s="15">
        <f>H43/I43</f>
        <v>1.0227272727272727</v>
      </c>
      <c r="M43" s="15">
        <f>E43/D43</f>
        <v>127.5</v>
      </c>
      <c r="N43" s="11">
        <v>-48.79</v>
      </c>
    </row>
    <row r="44" spans="1:12" ht="12">
      <c r="A44" s="11">
        <v>1700</v>
      </c>
      <c r="B44" s="12">
        <f t="shared" si="0"/>
        <v>518.2926829268293</v>
      </c>
      <c r="E44" s="13">
        <v>1400</v>
      </c>
      <c r="F44" s="15">
        <v>0.56</v>
      </c>
      <c r="G44" s="15">
        <v>0.19</v>
      </c>
      <c r="H44" s="15">
        <v>0.1</v>
      </c>
      <c r="I44" s="15">
        <v>0.14</v>
      </c>
      <c r="K44" s="14">
        <f>E44/(F44+G44)</f>
        <v>1866.6666666666667</v>
      </c>
      <c r="L44" s="15">
        <f>H44/I44</f>
        <v>0.7142857142857143</v>
      </c>
    </row>
    <row r="45" spans="1:10" ht="12">
      <c r="A45" s="11">
        <v>1710</v>
      </c>
      <c r="B45" s="12">
        <f t="shared" si="0"/>
        <v>521.3414634146342</v>
      </c>
      <c r="E45" s="13">
        <v>288789</v>
      </c>
      <c r="J45" s="13">
        <v>12494</v>
      </c>
    </row>
    <row r="46" spans="1:10" ht="12">
      <c r="A46" s="11">
        <v>1770</v>
      </c>
      <c r="B46" s="12">
        <f t="shared" si="0"/>
        <v>539.6341463414634</v>
      </c>
      <c r="E46" s="13">
        <v>212321</v>
      </c>
      <c r="J46" s="13">
        <v>6753</v>
      </c>
    </row>
    <row r="47" spans="1:10" ht="12">
      <c r="A47" s="11">
        <v>1830</v>
      </c>
      <c r="B47" s="12">
        <f t="shared" si="0"/>
        <v>557.9268292682927</v>
      </c>
      <c r="E47" s="13">
        <v>280220</v>
      </c>
      <c r="J47" s="13">
        <v>7581</v>
      </c>
    </row>
    <row r="48" spans="1:10" ht="12">
      <c r="A48" s="11">
        <v>1890</v>
      </c>
      <c r="B48" s="12">
        <f t="shared" si="0"/>
        <v>576.219512195122</v>
      </c>
      <c r="E48" s="13">
        <v>159952</v>
      </c>
      <c r="J48" s="13">
        <v>879</v>
      </c>
    </row>
    <row r="49" spans="1:10" ht="12">
      <c r="A49" s="11">
        <v>1950</v>
      </c>
      <c r="B49" s="12">
        <f t="shared" si="0"/>
        <v>594.5121951219512</v>
      </c>
      <c r="E49" s="13">
        <v>102210</v>
      </c>
      <c r="J49" s="13">
        <v>394</v>
      </c>
    </row>
    <row r="50" spans="1:10" ht="12">
      <c r="A50" s="11">
        <v>2040</v>
      </c>
      <c r="B50" s="12">
        <f t="shared" si="0"/>
        <v>621.9512195121952</v>
      </c>
      <c r="E50" s="13">
        <v>162997</v>
      </c>
      <c r="J50" s="13">
        <v>2359</v>
      </c>
    </row>
    <row r="51" spans="1:10" ht="12">
      <c r="A51" s="11">
        <v>2070</v>
      </c>
      <c r="B51" s="12">
        <f t="shared" si="0"/>
        <v>631.0975609756098</v>
      </c>
      <c r="E51" s="13">
        <v>136737</v>
      </c>
      <c r="J51" s="13">
        <v>2121</v>
      </c>
    </row>
    <row r="52" spans="1:10" ht="12">
      <c r="A52" s="11">
        <v>2130</v>
      </c>
      <c r="B52" s="12">
        <f t="shared" si="0"/>
        <v>649.390243902439</v>
      </c>
      <c r="E52" s="13">
        <v>122813</v>
      </c>
      <c r="J52" s="13">
        <v>1690</v>
      </c>
    </row>
    <row r="53" spans="1:10" ht="12">
      <c r="A53" s="11">
        <v>2190</v>
      </c>
      <c r="B53" s="12">
        <f t="shared" si="0"/>
        <v>667.6829268292684</v>
      </c>
      <c r="E53" s="13">
        <v>135346</v>
      </c>
      <c r="J53" s="13">
        <v>3416</v>
      </c>
    </row>
    <row r="54" spans="1:10" ht="12">
      <c r="A54" s="11">
        <v>2280</v>
      </c>
      <c r="B54" s="12">
        <f t="shared" si="0"/>
        <v>695.1219512195122</v>
      </c>
      <c r="E54" s="13">
        <v>43879</v>
      </c>
      <c r="J54" s="13">
        <v>1402</v>
      </c>
    </row>
    <row r="55" spans="1:10" ht="12">
      <c r="A55" s="11">
        <v>2310</v>
      </c>
      <c r="B55" s="12">
        <f t="shared" si="0"/>
        <v>704.2682926829269</v>
      </c>
      <c r="E55" s="13">
        <v>83169</v>
      </c>
      <c r="J55" s="13">
        <v>2484</v>
      </c>
    </row>
    <row r="56" spans="1:10" ht="12">
      <c r="A56" s="11">
        <v>2370</v>
      </c>
      <c r="B56" s="12">
        <f t="shared" si="0"/>
        <v>722.5609756097562</v>
      </c>
      <c r="E56" s="13">
        <v>163295</v>
      </c>
      <c r="J56" s="13">
        <v>4776</v>
      </c>
    </row>
    <row r="57" spans="1:10" ht="12">
      <c r="A57" s="11">
        <v>2430</v>
      </c>
      <c r="B57" s="12">
        <f t="shared" si="0"/>
        <v>740.8536585365854</v>
      </c>
      <c r="E57" s="13">
        <v>84006</v>
      </c>
      <c r="J57" s="13">
        <v>208</v>
      </c>
    </row>
    <row r="58" spans="1:10" ht="12">
      <c r="A58" s="11">
        <v>2490</v>
      </c>
      <c r="B58" s="12">
        <f t="shared" si="0"/>
        <v>759.1463414634147</v>
      </c>
      <c r="E58" s="13">
        <v>104830</v>
      </c>
      <c r="J58" s="13">
        <v>1410</v>
      </c>
    </row>
    <row r="59" spans="1:12" ht="12">
      <c r="A59" s="11">
        <v>2550</v>
      </c>
      <c r="B59" s="12">
        <f t="shared" si="0"/>
        <v>777.439024390244</v>
      </c>
      <c r="E59" s="13">
        <v>1200</v>
      </c>
      <c r="F59" s="15">
        <v>0.4</v>
      </c>
      <c r="G59" s="15">
        <v>0.5</v>
      </c>
      <c r="H59" s="15">
        <v>0.3</v>
      </c>
      <c r="I59" s="15">
        <v>0.3</v>
      </c>
      <c r="K59" s="14">
        <f>E59/(F59+G59)</f>
        <v>1333.3333333333333</v>
      </c>
      <c r="L59" s="15">
        <f>H59/I59</f>
        <v>1</v>
      </c>
    </row>
    <row r="60" spans="1:10" ht="12">
      <c r="A60" s="11">
        <v>2550</v>
      </c>
      <c r="B60" s="12">
        <f t="shared" si="0"/>
        <v>777.439024390244</v>
      </c>
      <c r="E60" s="13">
        <v>21501</v>
      </c>
      <c r="J60" s="13">
        <v>643</v>
      </c>
    </row>
    <row r="61" spans="1:10" ht="12">
      <c r="A61" s="11">
        <v>2610</v>
      </c>
      <c r="B61" s="12">
        <f t="shared" si="0"/>
        <v>795.7317073170732</v>
      </c>
      <c r="E61" s="13">
        <v>139232</v>
      </c>
      <c r="J61" s="13">
        <v>1274</v>
      </c>
    </row>
    <row r="62" spans="1:10" ht="12">
      <c r="A62" s="11">
        <v>2670</v>
      </c>
      <c r="B62" s="12">
        <f t="shared" si="0"/>
        <v>814.0243902439025</v>
      </c>
      <c r="E62" s="13">
        <v>77672</v>
      </c>
      <c r="J62" s="13">
        <v>870</v>
      </c>
    </row>
    <row r="63" spans="1:10" ht="12">
      <c r="A63" s="11">
        <v>2730</v>
      </c>
      <c r="B63" s="12">
        <f t="shared" si="0"/>
        <v>832.3170731707318</v>
      </c>
      <c r="E63" s="13">
        <v>86697</v>
      </c>
      <c r="J63" s="13">
        <v>3278</v>
      </c>
    </row>
    <row r="64" spans="1:11" ht="12">
      <c r="A64" s="11">
        <v>2790</v>
      </c>
      <c r="B64" s="12">
        <f t="shared" si="0"/>
        <v>850.609756097561</v>
      </c>
      <c r="E64" s="13">
        <v>172070</v>
      </c>
      <c r="G64" s="15">
        <v>24</v>
      </c>
      <c r="H64" s="15">
        <v>17</v>
      </c>
      <c r="J64" s="13">
        <v>7295</v>
      </c>
      <c r="K64" s="14">
        <f>E64/(F64+G64)</f>
        <v>7169.583333333333</v>
      </c>
    </row>
    <row r="65" spans="1:11" ht="12">
      <c r="A65" s="11">
        <v>2850</v>
      </c>
      <c r="B65" s="12">
        <f t="shared" si="0"/>
        <v>868.9024390243903</v>
      </c>
      <c r="E65" s="13">
        <v>151740</v>
      </c>
      <c r="G65" s="15">
        <v>22</v>
      </c>
      <c r="H65" s="15">
        <v>15</v>
      </c>
      <c r="J65" s="13">
        <v>5906</v>
      </c>
      <c r="K65" s="14">
        <f aca="true" t="shared" si="1" ref="K65:K78">E65/(F65+G65)</f>
        <v>6897.272727272727</v>
      </c>
    </row>
    <row r="66" spans="1:10" ht="12">
      <c r="A66" s="11">
        <v>2910</v>
      </c>
      <c r="B66" s="12">
        <f t="shared" si="0"/>
        <v>887.1951219512196</v>
      </c>
      <c r="E66" s="13">
        <v>165347</v>
      </c>
      <c r="J66" s="13">
        <v>874</v>
      </c>
    </row>
    <row r="67" spans="1:10" ht="12">
      <c r="A67" s="11">
        <v>2970</v>
      </c>
      <c r="B67" s="12">
        <f t="shared" si="0"/>
        <v>905.4878048780488</v>
      </c>
      <c r="E67" s="13">
        <v>15870</v>
      </c>
      <c r="J67" s="13">
        <v>1447</v>
      </c>
    </row>
    <row r="68" spans="1:5" ht="12">
      <c r="A68" s="11">
        <v>2985</v>
      </c>
      <c r="B68" s="12">
        <f t="shared" si="0"/>
        <v>910.0609756097562</v>
      </c>
      <c r="E68" s="13">
        <v>33700</v>
      </c>
    </row>
    <row r="69" spans="1:14" ht="12">
      <c r="A69" s="11">
        <v>2985</v>
      </c>
      <c r="B69" s="12">
        <f aca="true" t="shared" si="2" ref="B69:B78">A69/3.28</f>
        <v>910.0609756097562</v>
      </c>
      <c r="C69" s="13">
        <v>966300</v>
      </c>
      <c r="D69" s="13">
        <v>280</v>
      </c>
      <c r="E69" s="13">
        <v>20000</v>
      </c>
      <c r="F69" s="15">
        <v>4.7</v>
      </c>
      <c r="G69" s="15">
        <v>0.55</v>
      </c>
      <c r="H69" s="15">
        <v>0.11</v>
      </c>
      <c r="I69" s="15">
        <v>0.06</v>
      </c>
      <c r="K69" s="14">
        <f t="shared" si="1"/>
        <v>3809.5238095238096</v>
      </c>
      <c r="L69" s="15">
        <f>H69/I69</f>
        <v>1.8333333333333335</v>
      </c>
      <c r="M69" s="15">
        <f>E69/D69</f>
        <v>71.42857142857143</v>
      </c>
      <c r="N69" s="11">
        <v>-46.52</v>
      </c>
    </row>
    <row r="70" spans="1:12" ht="12">
      <c r="A70" s="11">
        <v>2985</v>
      </c>
      <c r="B70" s="12">
        <f t="shared" si="2"/>
        <v>910.0609756097562</v>
      </c>
      <c r="E70" s="13">
        <v>36000</v>
      </c>
      <c r="F70" s="15">
        <v>32</v>
      </c>
      <c r="G70" s="15">
        <v>9.3</v>
      </c>
      <c r="H70" s="15">
        <v>2.1</v>
      </c>
      <c r="I70" s="15">
        <v>3</v>
      </c>
      <c r="K70" s="14">
        <f t="shared" si="1"/>
        <v>871.6707021791768</v>
      </c>
      <c r="L70" s="15">
        <f>H70/I70</f>
        <v>0.7000000000000001</v>
      </c>
    </row>
    <row r="71" spans="1:5" ht="12">
      <c r="A71" s="11">
        <v>2990</v>
      </c>
      <c r="B71" s="12">
        <f t="shared" si="2"/>
        <v>911.5853658536586</v>
      </c>
      <c r="E71" s="13">
        <v>10500</v>
      </c>
    </row>
    <row r="72" spans="1:14" ht="12">
      <c r="A72" s="11">
        <v>2990</v>
      </c>
      <c r="B72" s="12">
        <f t="shared" si="2"/>
        <v>911.5853658536586</v>
      </c>
      <c r="C72" s="13">
        <v>987000</v>
      </c>
      <c r="D72" s="13">
        <v>2500</v>
      </c>
      <c r="E72" s="13">
        <v>18000</v>
      </c>
      <c r="F72" s="15">
        <v>5.5</v>
      </c>
      <c r="G72" s="15">
        <v>0.6</v>
      </c>
      <c r="H72" s="15">
        <v>0.19</v>
      </c>
      <c r="K72" s="14">
        <f t="shared" si="1"/>
        <v>2950.819672131148</v>
      </c>
      <c r="M72" s="15">
        <f>E72/D72</f>
        <v>7.2</v>
      </c>
      <c r="N72" s="11">
        <v>-48.18</v>
      </c>
    </row>
    <row r="73" spans="1:5" ht="12">
      <c r="A73" s="11">
        <v>3015</v>
      </c>
      <c r="B73" s="12">
        <f t="shared" si="2"/>
        <v>919.2073170731708</v>
      </c>
      <c r="E73" s="13">
        <v>38500</v>
      </c>
    </row>
    <row r="74" spans="1:14" ht="12">
      <c r="A74" s="11">
        <v>3015</v>
      </c>
      <c r="B74" s="12">
        <f t="shared" si="2"/>
        <v>919.2073170731708</v>
      </c>
      <c r="C74" s="13">
        <v>961500</v>
      </c>
      <c r="D74" s="13">
        <v>280</v>
      </c>
      <c r="E74" s="13">
        <v>38000</v>
      </c>
      <c r="F74" s="15">
        <v>12</v>
      </c>
      <c r="G74" s="15">
        <v>1</v>
      </c>
      <c r="H74" s="15">
        <v>0.23</v>
      </c>
      <c r="I74" s="15">
        <v>0.1</v>
      </c>
      <c r="K74" s="14">
        <f t="shared" si="1"/>
        <v>2923.076923076923</v>
      </c>
      <c r="L74" s="15">
        <f>H74/I74</f>
        <v>2.3</v>
      </c>
      <c r="M74" s="15">
        <f>E74/D74</f>
        <v>135.71428571428572</v>
      </c>
      <c r="N74" s="11">
        <v>-49.78</v>
      </c>
    </row>
    <row r="75" spans="1:5" ht="12">
      <c r="A75" s="11">
        <v>3020</v>
      </c>
      <c r="B75" s="12">
        <f t="shared" si="2"/>
        <v>920.7317073170732</v>
      </c>
      <c r="E75" s="13">
        <v>9</v>
      </c>
    </row>
    <row r="76" spans="1:14" ht="12">
      <c r="A76" s="11">
        <v>3030</v>
      </c>
      <c r="B76" s="12">
        <f t="shared" si="2"/>
        <v>923.7804878048781</v>
      </c>
      <c r="C76" s="13">
        <v>926400</v>
      </c>
      <c r="D76" s="13">
        <v>280</v>
      </c>
      <c r="E76" s="13">
        <v>73500</v>
      </c>
      <c r="G76" s="15">
        <v>55</v>
      </c>
      <c r="I76" s="15">
        <v>8</v>
      </c>
      <c r="J76" s="13">
        <v>104</v>
      </c>
      <c r="K76" s="14">
        <f t="shared" si="1"/>
        <v>1336.3636363636363</v>
      </c>
      <c r="L76" s="15">
        <f>H76/I76</f>
        <v>0</v>
      </c>
      <c r="M76" s="15">
        <f>E76/D76</f>
        <v>262.5</v>
      </c>
      <c r="N76" s="18">
        <v>-48</v>
      </c>
    </row>
    <row r="77" spans="1:10" ht="12">
      <c r="A77" s="11">
        <v>3090</v>
      </c>
      <c r="B77" s="12">
        <f t="shared" si="2"/>
        <v>942.0731707317074</v>
      </c>
      <c r="E77" s="13">
        <v>177456</v>
      </c>
      <c r="J77" s="13">
        <v>582</v>
      </c>
    </row>
    <row r="78" spans="1:11" ht="12">
      <c r="A78" s="11">
        <v>3150</v>
      </c>
      <c r="B78" s="12">
        <f t="shared" si="2"/>
        <v>960.3658536585366</v>
      </c>
      <c r="E78" s="13">
        <v>115486</v>
      </c>
      <c r="G78" s="15">
        <v>7</v>
      </c>
      <c r="J78" s="13">
        <v>337</v>
      </c>
      <c r="K78" s="14">
        <f t="shared" si="1"/>
        <v>16498</v>
      </c>
    </row>
  </sheetData>
  <printOptions/>
  <pageMargins left="0.75" right="0.75" top="1" bottom="1" header="0.5" footer="0.5"/>
  <pageSetup fitToHeight="1" fitToWidth="1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workbookViewId="0" topLeftCell="A1">
      <selection activeCell="A1" sqref="A1"/>
    </sheetView>
  </sheetViews>
  <sheetFormatPr defaultColWidth="11.00390625" defaultRowHeight="12.75"/>
  <cols>
    <col min="1" max="1" width="7.125" style="11" bestFit="1" customWidth="1"/>
    <col min="2" max="2" width="7.625" style="12" bestFit="1" customWidth="1"/>
    <col min="3" max="3" width="6.125" style="11" bestFit="1" customWidth="1"/>
    <col min="4" max="4" width="5.25390625" style="17" bestFit="1" customWidth="1"/>
    <col min="5" max="5" width="7.375" style="11" bestFit="1" customWidth="1"/>
    <col min="6" max="6" width="4.00390625" style="12" bestFit="1" customWidth="1"/>
    <col min="7" max="7" width="3.125" style="12" bestFit="1" customWidth="1"/>
    <col min="8" max="8" width="3.25390625" style="12" bestFit="1" customWidth="1"/>
    <col min="9" max="9" width="3.875" style="12" bestFit="1" customWidth="1"/>
    <col min="10" max="10" width="7.875" style="17" bestFit="1" customWidth="1"/>
    <col min="11" max="11" width="6.375" style="12" bestFit="1" customWidth="1"/>
    <col min="12" max="12" width="6.25390625" style="12" bestFit="1" customWidth="1"/>
    <col min="13" max="13" width="5.375" style="11" bestFit="1" customWidth="1"/>
    <col min="14" max="14" width="4.75390625" style="11" bestFit="1" customWidth="1"/>
    <col min="15" max="16384" width="10.75390625" style="10" customWidth="1"/>
  </cols>
  <sheetData>
    <row r="1" ht="12">
      <c r="A1" s="24" t="s">
        <v>76</v>
      </c>
    </row>
    <row r="2" spans="1:14" ht="13.5">
      <c r="A2" s="23" t="s">
        <v>27</v>
      </c>
      <c r="B2" s="23" t="s">
        <v>28</v>
      </c>
      <c r="C2" s="11" t="s">
        <v>32</v>
      </c>
      <c r="D2" s="11" t="s">
        <v>191</v>
      </c>
      <c r="E2" s="11" t="s">
        <v>8</v>
      </c>
      <c r="F2" s="11" t="s">
        <v>9</v>
      </c>
      <c r="G2" s="11" t="s">
        <v>11</v>
      </c>
      <c r="H2" s="11" t="s">
        <v>13</v>
      </c>
      <c r="I2" s="11" t="s">
        <v>14</v>
      </c>
      <c r="J2" s="17" t="s">
        <v>18</v>
      </c>
      <c r="K2" s="12" t="s">
        <v>19</v>
      </c>
      <c r="L2" s="11" t="s">
        <v>20</v>
      </c>
      <c r="M2" s="20" t="s">
        <v>22</v>
      </c>
      <c r="N2" s="21" t="s">
        <v>23</v>
      </c>
    </row>
    <row r="3" spans="1:14" ht="12.75" thickBot="1">
      <c r="A3" s="19" t="s">
        <v>29</v>
      </c>
      <c r="B3" s="19" t="s">
        <v>30</v>
      </c>
      <c r="C3" s="19" t="s">
        <v>17</v>
      </c>
      <c r="D3" s="19" t="s">
        <v>17</v>
      </c>
      <c r="E3" s="19" t="s">
        <v>17</v>
      </c>
      <c r="F3" s="19" t="s">
        <v>17</v>
      </c>
      <c r="G3" s="19" t="s">
        <v>17</v>
      </c>
      <c r="H3" s="19" t="s">
        <v>17</v>
      </c>
      <c r="I3" s="19" t="s">
        <v>17</v>
      </c>
      <c r="J3" s="26" t="s">
        <v>24</v>
      </c>
      <c r="K3" s="22" t="s">
        <v>24</v>
      </c>
      <c r="L3" s="22" t="s">
        <v>24</v>
      </c>
      <c r="M3" s="22" t="s">
        <v>25</v>
      </c>
      <c r="N3" s="22" t="s">
        <v>25</v>
      </c>
    </row>
    <row r="4" spans="1:14" ht="12.75" thickTop="1">
      <c r="A4" s="11">
        <v>340</v>
      </c>
      <c r="B4" s="12">
        <f>A4/3.28</f>
        <v>103.65853658536587</v>
      </c>
      <c r="C4" s="16"/>
      <c r="D4" s="14"/>
      <c r="E4" s="13">
        <v>5741</v>
      </c>
      <c r="F4" s="15">
        <v>2</v>
      </c>
      <c r="G4" s="15">
        <v>1</v>
      </c>
      <c r="H4" s="15"/>
      <c r="I4" s="15"/>
      <c r="J4" s="14">
        <f>E4/(F4+G4)</f>
        <v>1913.6666666666667</v>
      </c>
      <c r="K4" s="15"/>
      <c r="L4" s="15"/>
      <c r="M4" s="18"/>
      <c r="N4" s="18"/>
    </row>
    <row r="5" spans="1:14" ht="12">
      <c r="A5" s="11">
        <v>430</v>
      </c>
      <c r="B5" s="12">
        <f aca="true" t="shared" si="0" ref="B5:B49">A5/3.28</f>
        <v>131.09756097560975</v>
      </c>
      <c r="C5" s="16"/>
      <c r="D5" s="14"/>
      <c r="E5" s="13">
        <v>3539</v>
      </c>
      <c r="F5" s="15">
        <v>2</v>
      </c>
      <c r="G5" s="15"/>
      <c r="H5" s="15"/>
      <c r="I5" s="15"/>
      <c r="J5" s="14">
        <f aca="true" t="shared" si="1" ref="J5:J49">E5/(F5+G5)</f>
        <v>1769.5</v>
      </c>
      <c r="K5" s="15"/>
      <c r="L5" s="15"/>
      <c r="M5" s="18"/>
      <c r="N5" s="18"/>
    </row>
    <row r="6" spans="1:14" ht="12">
      <c r="A6" s="11">
        <v>490</v>
      </c>
      <c r="B6" s="12">
        <f t="shared" si="0"/>
        <v>149.39024390243904</v>
      </c>
      <c r="C6" s="16"/>
      <c r="D6" s="14"/>
      <c r="E6" s="13">
        <v>3557</v>
      </c>
      <c r="F6" s="15">
        <v>2</v>
      </c>
      <c r="G6" s="15"/>
      <c r="H6" s="15"/>
      <c r="I6" s="15"/>
      <c r="J6" s="14">
        <f t="shared" si="1"/>
        <v>1778.5</v>
      </c>
      <c r="K6" s="15"/>
      <c r="L6" s="15"/>
      <c r="M6" s="18"/>
      <c r="N6" s="18"/>
    </row>
    <row r="7" spans="1:14" ht="12">
      <c r="A7" s="11">
        <v>610</v>
      </c>
      <c r="B7" s="12">
        <f t="shared" si="0"/>
        <v>185.97560975609758</v>
      </c>
      <c r="C7" s="16"/>
      <c r="D7" s="14"/>
      <c r="E7" s="13">
        <v>1278</v>
      </c>
      <c r="F7" s="15">
        <v>3</v>
      </c>
      <c r="G7" s="15"/>
      <c r="H7" s="15"/>
      <c r="I7" s="15"/>
      <c r="J7" s="14">
        <f t="shared" si="1"/>
        <v>426</v>
      </c>
      <c r="K7" s="15"/>
      <c r="L7" s="15"/>
      <c r="M7" s="18"/>
      <c r="N7" s="18"/>
    </row>
    <row r="8" spans="1:14" ht="12">
      <c r="A8" s="11">
        <v>700</v>
      </c>
      <c r="B8" s="12">
        <f t="shared" si="0"/>
        <v>213.41463414634148</v>
      </c>
      <c r="C8" s="16"/>
      <c r="D8" s="14"/>
      <c r="E8" s="13">
        <v>1845</v>
      </c>
      <c r="F8" s="15">
        <v>8</v>
      </c>
      <c r="G8" s="15">
        <v>2</v>
      </c>
      <c r="H8" s="15"/>
      <c r="I8" s="15"/>
      <c r="J8" s="14">
        <f t="shared" si="1"/>
        <v>184.5</v>
      </c>
      <c r="K8" s="15"/>
      <c r="L8" s="15"/>
      <c r="M8" s="18"/>
      <c r="N8" s="18"/>
    </row>
    <row r="9" spans="1:14" ht="12">
      <c r="A9" s="11">
        <v>790</v>
      </c>
      <c r="B9" s="12">
        <f t="shared" si="0"/>
        <v>240.85365853658539</v>
      </c>
      <c r="C9" s="16"/>
      <c r="D9" s="14">
        <v>0</v>
      </c>
      <c r="E9" s="13">
        <v>3020</v>
      </c>
      <c r="F9" s="15">
        <v>12.3</v>
      </c>
      <c r="G9" s="15">
        <v>1.47</v>
      </c>
      <c r="H9" s="15">
        <v>0.2</v>
      </c>
      <c r="I9" s="15">
        <v>0.3</v>
      </c>
      <c r="J9" s="14">
        <f t="shared" si="1"/>
        <v>219.31735657225852</v>
      </c>
      <c r="K9" s="15">
        <f>H9/I9</f>
        <v>0.6666666666666667</v>
      </c>
      <c r="L9" s="15"/>
      <c r="M9" s="18"/>
      <c r="N9" s="18"/>
    </row>
    <row r="10" spans="1:14" ht="12">
      <c r="A10" s="11">
        <v>790</v>
      </c>
      <c r="B10" s="12">
        <f t="shared" si="0"/>
        <v>240.85365853658539</v>
      </c>
      <c r="C10" s="16"/>
      <c r="D10" s="14">
        <v>10900</v>
      </c>
      <c r="E10" s="13">
        <v>29.9</v>
      </c>
      <c r="F10" s="15">
        <v>0.05</v>
      </c>
      <c r="G10" s="15">
        <v>0</v>
      </c>
      <c r="H10" s="15">
        <v>0</v>
      </c>
      <c r="I10" s="15">
        <v>0</v>
      </c>
      <c r="J10" s="14">
        <f t="shared" si="1"/>
        <v>597.9999999999999</v>
      </c>
      <c r="K10" s="15"/>
      <c r="L10" s="15">
        <f>E10/D10</f>
        <v>0.0027431192660550456</v>
      </c>
      <c r="M10" s="18"/>
      <c r="N10" s="18"/>
    </row>
    <row r="11" spans="1:14" ht="12">
      <c r="A11" s="11">
        <v>820</v>
      </c>
      <c r="B11" s="12">
        <f t="shared" si="0"/>
        <v>250.00000000000003</v>
      </c>
      <c r="C11" s="16"/>
      <c r="D11" s="14"/>
      <c r="E11" s="13">
        <v>1870</v>
      </c>
      <c r="F11" s="15">
        <v>9</v>
      </c>
      <c r="G11" s="15">
        <v>2</v>
      </c>
      <c r="H11" s="15"/>
      <c r="I11" s="15"/>
      <c r="J11" s="14">
        <f t="shared" si="1"/>
        <v>170</v>
      </c>
      <c r="K11" s="15"/>
      <c r="L11" s="15"/>
      <c r="M11" s="18"/>
      <c r="N11" s="18"/>
    </row>
    <row r="12" spans="1:14" ht="12">
      <c r="A12" s="11">
        <v>910</v>
      </c>
      <c r="B12" s="12">
        <f t="shared" si="0"/>
        <v>277.4390243902439</v>
      </c>
      <c r="C12" s="16"/>
      <c r="D12" s="14"/>
      <c r="E12" s="13">
        <v>1911</v>
      </c>
      <c r="F12" s="15">
        <v>9</v>
      </c>
      <c r="G12" s="15">
        <v>2</v>
      </c>
      <c r="H12" s="15"/>
      <c r="I12" s="15"/>
      <c r="J12" s="14">
        <f t="shared" si="1"/>
        <v>173.72727272727272</v>
      </c>
      <c r="K12" s="15"/>
      <c r="L12" s="15"/>
      <c r="M12" s="18"/>
      <c r="N12" s="18"/>
    </row>
    <row r="13" spans="1:14" ht="12">
      <c r="A13" s="11">
        <v>1000</v>
      </c>
      <c r="B13" s="12">
        <f t="shared" si="0"/>
        <v>304.8780487804878</v>
      </c>
      <c r="C13" s="16"/>
      <c r="D13" s="14">
        <v>13400</v>
      </c>
      <c r="E13" s="13">
        <v>4070</v>
      </c>
      <c r="F13" s="15">
        <v>7.19</v>
      </c>
      <c r="G13" s="15">
        <v>0.98</v>
      </c>
      <c r="H13" s="15">
        <v>0.98</v>
      </c>
      <c r="I13" s="15">
        <v>0.16</v>
      </c>
      <c r="J13" s="14">
        <f t="shared" si="1"/>
        <v>498.1640146878825</v>
      </c>
      <c r="K13" s="15">
        <f>H13/I13</f>
        <v>6.125</v>
      </c>
      <c r="L13" s="15">
        <f>E13/D13</f>
        <v>0.3037313432835821</v>
      </c>
      <c r="M13" s="18"/>
      <c r="N13" s="18"/>
    </row>
    <row r="14" spans="1:14" ht="12">
      <c r="A14" s="11">
        <v>1030</v>
      </c>
      <c r="B14" s="12">
        <f t="shared" si="0"/>
        <v>314.0243902439025</v>
      </c>
      <c r="C14" s="16"/>
      <c r="D14" s="14"/>
      <c r="E14" s="13">
        <v>8096</v>
      </c>
      <c r="F14" s="15">
        <v>15</v>
      </c>
      <c r="G14" s="15">
        <v>2</v>
      </c>
      <c r="H14" s="15"/>
      <c r="I14" s="15"/>
      <c r="J14" s="14">
        <f t="shared" si="1"/>
        <v>476.2352941176471</v>
      </c>
      <c r="K14" s="15"/>
      <c r="L14" s="15"/>
      <c r="M14" s="18"/>
      <c r="N14" s="18"/>
    </row>
    <row r="15" spans="1:14" ht="12">
      <c r="A15" s="11">
        <v>1150</v>
      </c>
      <c r="B15" s="12">
        <f t="shared" si="0"/>
        <v>350.609756097561</v>
      </c>
      <c r="C15" s="16"/>
      <c r="D15" s="14"/>
      <c r="E15" s="13">
        <v>2365</v>
      </c>
      <c r="F15" s="15">
        <v>10</v>
      </c>
      <c r="G15" s="15">
        <v>1</v>
      </c>
      <c r="H15" s="15"/>
      <c r="I15" s="15"/>
      <c r="J15" s="14">
        <f t="shared" si="1"/>
        <v>215</v>
      </c>
      <c r="K15" s="15"/>
      <c r="L15" s="15"/>
      <c r="M15" s="18"/>
      <c r="N15" s="18"/>
    </row>
    <row r="16" spans="1:14" ht="12">
      <c r="A16" s="11">
        <v>1240</v>
      </c>
      <c r="B16" s="12">
        <f t="shared" si="0"/>
        <v>378.0487804878049</v>
      </c>
      <c r="C16" s="16"/>
      <c r="D16" s="14"/>
      <c r="E16" s="13">
        <v>1875</v>
      </c>
      <c r="F16" s="15">
        <v>8</v>
      </c>
      <c r="G16" s="15">
        <v>1</v>
      </c>
      <c r="H16" s="15"/>
      <c r="I16" s="15"/>
      <c r="J16" s="14">
        <f t="shared" si="1"/>
        <v>208.33333333333334</v>
      </c>
      <c r="K16" s="15"/>
      <c r="L16" s="15"/>
      <c r="M16" s="18"/>
      <c r="N16" s="18"/>
    </row>
    <row r="17" spans="1:14" ht="12">
      <c r="A17" s="11">
        <v>1330</v>
      </c>
      <c r="B17" s="12">
        <f t="shared" si="0"/>
        <v>405.4878048780488</v>
      </c>
      <c r="C17" s="16"/>
      <c r="D17" s="14"/>
      <c r="E17" s="13">
        <v>5772</v>
      </c>
      <c r="F17" s="15">
        <v>9</v>
      </c>
      <c r="G17" s="15">
        <v>1</v>
      </c>
      <c r="H17" s="15"/>
      <c r="I17" s="15"/>
      <c r="J17" s="14">
        <f t="shared" si="1"/>
        <v>577.2</v>
      </c>
      <c r="K17" s="15"/>
      <c r="L17" s="15"/>
      <c r="M17" s="18"/>
      <c r="N17" s="18"/>
    </row>
    <row r="18" spans="1:14" ht="12">
      <c r="A18" s="11">
        <v>1420</v>
      </c>
      <c r="B18" s="12">
        <f t="shared" si="0"/>
        <v>432.9268292682927</v>
      </c>
      <c r="C18" s="16"/>
      <c r="D18" s="14">
        <v>6900</v>
      </c>
      <c r="E18" s="13">
        <v>6930</v>
      </c>
      <c r="F18" s="15">
        <v>13.2</v>
      </c>
      <c r="G18" s="15">
        <v>1.4</v>
      </c>
      <c r="H18" s="15">
        <v>0.59</v>
      </c>
      <c r="I18" s="15">
        <v>0.64</v>
      </c>
      <c r="J18" s="14">
        <f t="shared" si="1"/>
        <v>474.6575342465754</v>
      </c>
      <c r="K18" s="15">
        <f>H18/I18</f>
        <v>0.9218749999999999</v>
      </c>
      <c r="L18" s="15">
        <v>16.0625</v>
      </c>
      <c r="M18" s="18"/>
      <c r="N18" s="18"/>
    </row>
    <row r="19" spans="1:14" ht="12">
      <c r="A19" s="11">
        <v>1420</v>
      </c>
      <c r="B19" s="12">
        <f t="shared" si="0"/>
        <v>432.9268292682927</v>
      </c>
      <c r="C19" s="16"/>
      <c r="D19" s="14"/>
      <c r="E19" s="13">
        <v>11.2</v>
      </c>
      <c r="F19" s="15">
        <v>0</v>
      </c>
      <c r="G19" s="15">
        <v>0</v>
      </c>
      <c r="H19" s="15">
        <v>0</v>
      </c>
      <c r="I19" s="15">
        <v>0</v>
      </c>
      <c r="J19" s="14"/>
      <c r="K19" s="15"/>
      <c r="L19" s="15"/>
      <c r="M19" s="18"/>
      <c r="N19" s="18"/>
    </row>
    <row r="20" spans="1:14" ht="12">
      <c r="A20" s="11">
        <v>1420</v>
      </c>
      <c r="B20" s="12">
        <f t="shared" si="0"/>
        <v>432.9268292682927</v>
      </c>
      <c r="C20" s="16"/>
      <c r="D20" s="14"/>
      <c r="E20" s="13">
        <v>5040</v>
      </c>
      <c r="F20" s="15">
        <v>6</v>
      </c>
      <c r="G20" s="15"/>
      <c r="H20" s="15"/>
      <c r="I20" s="15"/>
      <c r="J20" s="14">
        <f t="shared" si="1"/>
        <v>840</v>
      </c>
      <c r="K20" s="15"/>
      <c r="L20" s="15"/>
      <c r="M20" s="18">
        <v>-47.45</v>
      </c>
      <c r="N20" s="11">
        <v>-169</v>
      </c>
    </row>
    <row r="21" spans="1:14" ht="12">
      <c r="A21" s="11">
        <v>1510</v>
      </c>
      <c r="B21" s="12">
        <f t="shared" si="0"/>
        <v>460.3658536585366</v>
      </c>
      <c r="C21" s="16"/>
      <c r="D21" s="14"/>
      <c r="E21" s="13">
        <v>9151</v>
      </c>
      <c r="F21" s="15">
        <v>13</v>
      </c>
      <c r="G21" s="15">
        <v>2</v>
      </c>
      <c r="H21" s="15"/>
      <c r="I21" s="15"/>
      <c r="J21" s="14">
        <f t="shared" si="1"/>
        <v>610.0666666666667</v>
      </c>
      <c r="K21" s="15"/>
      <c r="L21" s="15"/>
      <c r="M21" s="18"/>
      <c r="N21" s="18"/>
    </row>
    <row r="22" spans="1:14" ht="12">
      <c r="A22" s="11">
        <v>1600</v>
      </c>
      <c r="B22" s="12">
        <f t="shared" si="0"/>
        <v>487.8048780487805</v>
      </c>
      <c r="C22" s="16"/>
      <c r="D22" s="14"/>
      <c r="E22" s="13">
        <v>4122</v>
      </c>
      <c r="F22" s="15">
        <v>7</v>
      </c>
      <c r="G22" s="15">
        <v>2</v>
      </c>
      <c r="H22" s="15"/>
      <c r="I22" s="15"/>
      <c r="J22" s="14">
        <f t="shared" si="1"/>
        <v>458</v>
      </c>
      <c r="K22" s="15"/>
      <c r="L22" s="15"/>
      <c r="M22" s="18"/>
      <c r="N22" s="18"/>
    </row>
    <row r="23" spans="1:14" ht="12">
      <c r="A23" s="11">
        <v>1690</v>
      </c>
      <c r="B23" s="12">
        <f t="shared" si="0"/>
        <v>515.2439024390244</v>
      </c>
      <c r="C23" s="16"/>
      <c r="D23" s="14"/>
      <c r="E23" s="13">
        <v>13700</v>
      </c>
      <c r="F23" s="15">
        <v>8</v>
      </c>
      <c r="G23" s="15">
        <v>2</v>
      </c>
      <c r="H23" s="15"/>
      <c r="I23" s="15"/>
      <c r="J23" s="14">
        <f t="shared" si="1"/>
        <v>1370</v>
      </c>
      <c r="K23" s="15"/>
      <c r="L23" s="15"/>
      <c r="M23" s="18">
        <v>-54.13</v>
      </c>
      <c r="N23" s="11">
        <v>-226</v>
      </c>
    </row>
    <row r="24" spans="1:14" ht="12">
      <c r="A24" s="11">
        <v>1720</v>
      </c>
      <c r="B24" s="12">
        <f t="shared" si="0"/>
        <v>524.390243902439</v>
      </c>
      <c r="C24" s="16"/>
      <c r="D24" s="14">
        <v>1100</v>
      </c>
      <c r="E24" s="13">
        <v>5920</v>
      </c>
      <c r="F24" s="15">
        <v>5.94</v>
      </c>
      <c r="G24" s="15">
        <v>0.75</v>
      </c>
      <c r="H24" s="15">
        <v>0.04</v>
      </c>
      <c r="I24" s="15">
        <v>0.18</v>
      </c>
      <c r="J24" s="14">
        <f t="shared" si="1"/>
        <v>884.9028400597907</v>
      </c>
      <c r="K24" s="15">
        <f>H24/I24</f>
        <v>0.22222222222222224</v>
      </c>
      <c r="L24" s="15">
        <f>E24/D24</f>
        <v>5.381818181818182</v>
      </c>
      <c r="M24" s="18"/>
      <c r="N24" s="18"/>
    </row>
    <row r="25" spans="1:14" ht="12">
      <c r="A25" s="11">
        <v>1720</v>
      </c>
      <c r="B25" s="12">
        <f t="shared" si="0"/>
        <v>524.390243902439</v>
      </c>
      <c r="C25" s="16"/>
      <c r="D25" s="14">
        <v>6600</v>
      </c>
      <c r="E25" s="13">
        <v>24.3</v>
      </c>
      <c r="F25" s="15">
        <v>0</v>
      </c>
      <c r="G25" s="15">
        <v>0</v>
      </c>
      <c r="H25" s="15">
        <v>0</v>
      </c>
      <c r="I25" s="15">
        <v>0</v>
      </c>
      <c r="J25" s="14"/>
      <c r="K25" s="15"/>
      <c r="L25" s="15">
        <f>E25/D25</f>
        <v>0.003681818181818182</v>
      </c>
      <c r="M25" s="18"/>
      <c r="N25" s="18"/>
    </row>
    <row r="26" spans="1:14" ht="12">
      <c r="A26" s="11">
        <v>1780</v>
      </c>
      <c r="B26" s="12">
        <f t="shared" si="0"/>
        <v>542.6829268292684</v>
      </c>
      <c r="C26" s="16"/>
      <c r="D26" s="14"/>
      <c r="E26" s="13">
        <v>3130</v>
      </c>
      <c r="F26" s="15">
        <v>2</v>
      </c>
      <c r="G26" s="15"/>
      <c r="H26" s="15"/>
      <c r="I26" s="15"/>
      <c r="J26" s="14">
        <f t="shared" si="1"/>
        <v>1565</v>
      </c>
      <c r="K26" s="15"/>
      <c r="L26" s="15"/>
      <c r="M26" s="18"/>
      <c r="N26" s="18"/>
    </row>
    <row r="27" spans="1:14" ht="12">
      <c r="A27" s="11">
        <v>1810</v>
      </c>
      <c r="B27" s="12">
        <f t="shared" si="0"/>
        <v>551.829268292683</v>
      </c>
      <c r="C27" s="16"/>
      <c r="D27" s="14">
        <v>2000</v>
      </c>
      <c r="E27" s="13">
        <v>6130</v>
      </c>
      <c r="F27" s="15">
        <v>7.89</v>
      </c>
      <c r="G27" s="15">
        <v>0.82</v>
      </c>
      <c r="H27" s="15">
        <v>0.11</v>
      </c>
      <c r="I27" s="15">
        <v>0.35</v>
      </c>
      <c r="J27" s="14">
        <f t="shared" si="1"/>
        <v>703.788748564868</v>
      </c>
      <c r="K27" s="15">
        <f>H27/I27</f>
        <v>0.31428571428571433</v>
      </c>
      <c r="L27" s="15">
        <f>E27/D27</f>
        <v>3.065</v>
      </c>
      <c r="M27" s="18"/>
      <c r="N27" s="18"/>
    </row>
    <row r="28" spans="1:14" ht="12">
      <c r="A28" s="11">
        <v>1900</v>
      </c>
      <c r="B28" s="12">
        <f t="shared" si="0"/>
        <v>579.2682926829268</v>
      </c>
      <c r="C28" s="16"/>
      <c r="D28" s="14">
        <v>1600</v>
      </c>
      <c r="E28" s="13">
        <v>7240</v>
      </c>
      <c r="F28" s="15">
        <v>9.58</v>
      </c>
      <c r="G28" s="15">
        <v>1</v>
      </c>
      <c r="H28" s="15">
        <v>0.04</v>
      </c>
      <c r="I28" s="15">
        <v>0.14</v>
      </c>
      <c r="J28" s="14">
        <f t="shared" si="1"/>
        <v>684.3100189035916</v>
      </c>
      <c r="K28" s="15">
        <f>H28/I28</f>
        <v>0.2857142857142857</v>
      </c>
      <c r="L28" s="15">
        <f>E28/D28</f>
        <v>4.525</v>
      </c>
      <c r="M28" s="18"/>
      <c r="N28" s="18"/>
    </row>
    <row r="29" spans="1:14" ht="12">
      <c r="A29" s="11">
        <v>1960</v>
      </c>
      <c r="B29" s="12">
        <f t="shared" si="0"/>
        <v>597.5609756097562</v>
      </c>
      <c r="C29" s="16"/>
      <c r="D29" s="14">
        <v>0</v>
      </c>
      <c r="E29" s="13">
        <v>7420</v>
      </c>
      <c r="F29" s="15">
        <v>12.3</v>
      </c>
      <c r="G29" s="15">
        <v>0.65</v>
      </c>
      <c r="H29" s="15">
        <v>0.29</v>
      </c>
      <c r="I29" s="15">
        <v>0.23</v>
      </c>
      <c r="J29" s="14">
        <f t="shared" si="1"/>
        <v>572.9729729729729</v>
      </c>
      <c r="K29" s="15">
        <f>H29/I29</f>
        <v>1.2608695652173911</v>
      </c>
      <c r="L29" s="15"/>
      <c r="M29" s="18">
        <v>-53.1</v>
      </c>
      <c r="N29" s="11">
        <v>-202</v>
      </c>
    </row>
    <row r="30" spans="1:14" ht="12">
      <c r="A30" s="11">
        <v>2080</v>
      </c>
      <c r="B30" s="12">
        <f t="shared" si="0"/>
        <v>634.1463414634147</v>
      </c>
      <c r="C30" s="16"/>
      <c r="D30" s="14"/>
      <c r="E30" s="13">
        <v>4085</v>
      </c>
      <c r="F30" s="15">
        <v>1</v>
      </c>
      <c r="G30" s="15"/>
      <c r="H30" s="15"/>
      <c r="I30" s="15"/>
      <c r="J30" s="14">
        <f t="shared" si="1"/>
        <v>4085</v>
      </c>
      <c r="K30" s="15"/>
      <c r="L30" s="15"/>
      <c r="M30" s="18"/>
      <c r="N30" s="18"/>
    </row>
    <row r="31" spans="1:14" ht="12">
      <c r="A31" s="11">
        <v>2170</v>
      </c>
      <c r="B31" s="12">
        <f t="shared" si="0"/>
        <v>661.5853658536586</v>
      </c>
      <c r="C31" s="16"/>
      <c r="D31" s="14"/>
      <c r="E31" s="13">
        <v>13080</v>
      </c>
      <c r="F31" s="15">
        <v>3</v>
      </c>
      <c r="G31" s="15"/>
      <c r="H31" s="15"/>
      <c r="I31" s="15"/>
      <c r="J31" s="14">
        <f t="shared" si="1"/>
        <v>4360</v>
      </c>
      <c r="K31" s="15"/>
      <c r="L31" s="15"/>
      <c r="M31" s="18"/>
      <c r="N31" s="18"/>
    </row>
    <row r="32" spans="1:14" ht="12">
      <c r="A32" s="11">
        <v>2260</v>
      </c>
      <c r="B32" s="12">
        <f t="shared" si="0"/>
        <v>689.0243902439025</v>
      </c>
      <c r="C32" s="16"/>
      <c r="D32" s="14">
        <v>1200</v>
      </c>
      <c r="E32" s="13">
        <v>13000</v>
      </c>
      <c r="F32" s="15">
        <v>9.15</v>
      </c>
      <c r="G32" s="15">
        <v>1.06</v>
      </c>
      <c r="H32" s="15">
        <v>0.25</v>
      </c>
      <c r="I32" s="15">
        <v>0.24</v>
      </c>
      <c r="J32" s="14">
        <f t="shared" si="1"/>
        <v>1273.2615083251712</v>
      </c>
      <c r="K32" s="15">
        <f>H32/I32</f>
        <v>1.0416666666666667</v>
      </c>
      <c r="L32" s="15">
        <f>E32/D32</f>
        <v>10.833333333333334</v>
      </c>
      <c r="M32" s="18">
        <v>-50.42</v>
      </c>
      <c r="N32" s="11">
        <v>-233</v>
      </c>
    </row>
    <row r="33" spans="1:14" ht="12">
      <c r="A33" s="11">
        <v>2350</v>
      </c>
      <c r="B33" s="12">
        <f t="shared" si="0"/>
        <v>716.4634146341464</v>
      </c>
      <c r="C33" s="16"/>
      <c r="D33" s="14">
        <v>0</v>
      </c>
      <c r="E33" s="13">
        <v>9190</v>
      </c>
      <c r="F33" s="15">
        <v>6.5</v>
      </c>
      <c r="G33" s="15">
        <v>0.84</v>
      </c>
      <c r="H33" s="15">
        <v>0.21</v>
      </c>
      <c r="I33" s="15">
        <v>0.13</v>
      </c>
      <c r="J33" s="14">
        <f t="shared" si="1"/>
        <v>1252.0435967302453</v>
      </c>
      <c r="K33" s="15">
        <f>H33/I33</f>
        <v>1.6153846153846152</v>
      </c>
      <c r="L33" s="15"/>
      <c r="M33" s="18"/>
      <c r="N33" s="18"/>
    </row>
    <row r="34" spans="1:14" ht="12">
      <c r="A34" s="11">
        <v>2410</v>
      </c>
      <c r="B34" s="12">
        <f t="shared" si="0"/>
        <v>734.7560975609756</v>
      </c>
      <c r="C34" s="16"/>
      <c r="D34" s="14">
        <v>1600</v>
      </c>
      <c r="E34" s="13">
        <v>25700</v>
      </c>
      <c r="F34" s="15">
        <v>12.1</v>
      </c>
      <c r="G34" s="15">
        <v>1.35</v>
      </c>
      <c r="H34" s="15">
        <v>0.44</v>
      </c>
      <c r="I34" s="15">
        <v>0.15</v>
      </c>
      <c r="J34" s="14">
        <f t="shared" si="1"/>
        <v>1910.7806691449814</v>
      </c>
      <c r="K34" s="15">
        <f>H34/I34</f>
        <v>2.9333333333333336</v>
      </c>
      <c r="L34" s="15">
        <f>E34/D34</f>
        <v>16.0625</v>
      </c>
      <c r="M34" s="18"/>
      <c r="N34" s="18"/>
    </row>
    <row r="35" spans="1:14" ht="12">
      <c r="A35" s="11">
        <v>2410</v>
      </c>
      <c r="B35" s="12">
        <f t="shared" si="0"/>
        <v>734.7560975609756</v>
      </c>
      <c r="C35" s="16"/>
      <c r="D35" s="14"/>
      <c r="E35" s="13">
        <v>24120</v>
      </c>
      <c r="F35" s="15">
        <v>5</v>
      </c>
      <c r="G35" s="15"/>
      <c r="H35" s="15"/>
      <c r="I35" s="15"/>
      <c r="J35" s="14">
        <f t="shared" si="1"/>
        <v>4824</v>
      </c>
      <c r="K35" s="15"/>
      <c r="L35" s="15"/>
      <c r="M35" s="18">
        <v>-49.2</v>
      </c>
      <c r="N35" s="11">
        <v>-219</v>
      </c>
    </row>
    <row r="36" spans="1:14" ht="12">
      <c r="A36" s="11">
        <v>2500</v>
      </c>
      <c r="B36" s="12">
        <f t="shared" si="0"/>
        <v>762.1951219512196</v>
      </c>
      <c r="C36" s="16"/>
      <c r="D36" s="14"/>
      <c r="E36" s="13">
        <v>18920</v>
      </c>
      <c r="F36" s="15">
        <v>3</v>
      </c>
      <c r="G36" s="15"/>
      <c r="H36" s="15"/>
      <c r="I36" s="15"/>
      <c r="J36" s="14">
        <f t="shared" si="1"/>
        <v>6306.666666666667</v>
      </c>
      <c r="K36" s="15"/>
      <c r="L36" s="15"/>
      <c r="M36" s="18"/>
      <c r="N36" s="18"/>
    </row>
    <row r="37" spans="1:14" ht="12">
      <c r="A37" s="11">
        <v>2560</v>
      </c>
      <c r="B37" s="12">
        <f t="shared" si="0"/>
        <v>780.4878048780488</v>
      </c>
      <c r="C37" s="13">
        <v>973600</v>
      </c>
      <c r="D37" s="14">
        <v>2900</v>
      </c>
      <c r="E37" s="13">
        <v>23500</v>
      </c>
      <c r="F37" s="15">
        <v>39.5</v>
      </c>
      <c r="G37" s="15">
        <v>4</v>
      </c>
      <c r="H37" s="15">
        <v>0.44</v>
      </c>
      <c r="I37" s="15">
        <v>0.52</v>
      </c>
      <c r="J37" s="14">
        <f t="shared" si="1"/>
        <v>540.2298850574713</v>
      </c>
      <c r="K37" s="15">
        <f>H37/I37</f>
        <v>0.8461538461538461</v>
      </c>
      <c r="L37" s="15">
        <v>16.0625</v>
      </c>
      <c r="M37" s="18">
        <v>-47.51</v>
      </c>
      <c r="N37" s="18"/>
    </row>
    <row r="38" spans="1:14" ht="12">
      <c r="A38" s="11">
        <v>2590</v>
      </c>
      <c r="B38" s="12">
        <f t="shared" si="0"/>
        <v>789.6341463414634</v>
      </c>
      <c r="C38" s="16"/>
      <c r="D38" s="14"/>
      <c r="E38" s="13">
        <v>194200</v>
      </c>
      <c r="F38" s="15">
        <v>21</v>
      </c>
      <c r="G38" s="15"/>
      <c r="H38" s="15"/>
      <c r="I38" s="15"/>
      <c r="J38" s="14">
        <f t="shared" si="1"/>
        <v>9247.619047619048</v>
      </c>
      <c r="K38" s="15"/>
      <c r="L38" s="15"/>
      <c r="M38" s="18">
        <v>-48.25</v>
      </c>
      <c r="N38" s="11">
        <v>-237</v>
      </c>
    </row>
    <row r="39" spans="1:14" ht="12">
      <c r="A39" s="11">
        <v>2620</v>
      </c>
      <c r="B39" s="12">
        <f t="shared" si="0"/>
        <v>798.7804878048781</v>
      </c>
      <c r="C39" s="13">
        <v>920500</v>
      </c>
      <c r="D39" s="14">
        <v>4400</v>
      </c>
      <c r="E39" s="13">
        <v>73600</v>
      </c>
      <c r="F39" s="15">
        <v>37.5</v>
      </c>
      <c r="G39" s="15">
        <v>3.62</v>
      </c>
      <c r="H39" s="15">
        <v>0.66</v>
      </c>
      <c r="I39" s="15">
        <v>0.46</v>
      </c>
      <c r="J39" s="14">
        <f t="shared" si="1"/>
        <v>1789.8832684824904</v>
      </c>
      <c r="K39" s="15">
        <f>H39/I39</f>
        <v>1.434782608695652</v>
      </c>
      <c r="L39" s="15">
        <v>16.0625</v>
      </c>
      <c r="M39" s="18">
        <v>-46.64</v>
      </c>
      <c r="N39" s="18"/>
    </row>
    <row r="40" spans="1:14" ht="12">
      <c r="A40" s="11">
        <v>2620</v>
      </c>
      <c r="B40" s="12">
        <f t="shared" si="0"/>
        <v>798.7804878048781</v>
      </c>
      <c r="C40" s="16"/>
      <c r="D40" s="14"/>
      <c r="E40" s="13">
        <v>103900</v>
      </c>
      <c r="F40" s="15">
        <v>15</v>
      </c>
      <c r="G40" s="15"/>
      <c r="H40" s="15"/>
      <c r="I40" s="15"/>
      <c r="J40" s="14">
        <f t="shared" si="1"/>
        <v>6926.666666666667</v>
      </c>
      <c r="K40" s="15"/>
      <c r="L40" s="15"/>
      <c r="M40" s="18">
        <v>-48.18</v>
      </c>
      <c r="N40" s="11">
        <v>-241</v>
      </c>
    </row>
    <row r="41" spans="1:14" ht="12">
      <c r="A41" s="11">
        <v>2770</v>
      </c>
      <c r="B41" s="12">
        <f t="shared" si="0"/>
        <v>844.5121951219513</v>
      </c>
      <c r="C41" s="13">
        <v>925000</v>
      </c>
      <c r="D41" s="14">
        <v>2900</v>
      </c>
      <c r="E41" s="13">
        <v>72100</v>
      </c>
      <c r="F41" s="15"/>
      <c r="G41" s="15"/>
      <c r="H41" s="15"/>
      <c r="I41" s="15"/>
      <c r="J41" s="14"/>
      <c r="K41" s="15"/>
      <c r="L41" s="15">
        <f>E41/D41</f>
        <v>24.862068965517242</v>
      </c>
      <c r="M41" s="18">
        <v>-46.8</v>
      </c>
      <c r="N41" s="18"/>
    </row>
    <row r="42" spans="1:14" ht="12">
      <c r="A42" s="11">
        <v>2770</v>
      </c>
      <c r="B42" s="12">
        <f t="shared" si="0"/>
        <v>844.5121951219513</v>
      </c>
      <c r="C42" s="16"/>
      <c r="D42" s="14">
        <v>1700</v>
      </c>
      <c r="E42" s="13">
        <v>73200</v>
      </c>
      <c r="F42" s="15">
        <v>31.2</v>
      </c>
      <c r="G42" s="15">
        <v>2.72</v>
      </c>
      <c r="H42" s="15">
        <v>0.4</v>
      </c>
      <c r="I42" s="15">
        <v>0.36</v>
      </c>
      <c r="J42" s="14">
        <f t="shared" si="1"/>
        <v>2158.018867924528</v>
      </c>
      <c r="K42" s="15">
        <f>H42/I42</f>
        <v>1.1111111111111112</v>
      </c>
      <c r="L42" s="15">
        <f>E42/D42</f>
        <v>43.05882352941177</v>
      </c>
      <c r="M42" s="18"/>
      <c r="N42" s="18"/>
    </row>
    <row r="43" spans="1:14" ht="12">
      <c r="A43" s="11">
        <v>2800</v>
      </c>
      <c r="B43" s="12">
        <f t="shared" si="0"/>
        <v>853.6585365853659</v>
      </c>
      <c r="C43" s="16"/>
      <c r="D43" s="14"/>
      <c r="E43" s="13">
        <v>4440</v>
      </c>
      <c r="F43" s="15">
        <v>7</v>
      </c>
      <c r="G43" s="15"/>
      <c r="H43" s="15"/>
      <c r="I43" s="15"/>
      <c r="J43" s="14">
        <f t="shared" si="1"/>
        <v>634.2857142857143</v>
      </c>
      <c r="K43" s="15"/>
      <c r="L43" s="15"/>
      <c r="M43" s="18">
        <v>-48.04</v>
      </c>
      <c r="N43" s="11">
        <v>-239</v>
      </c>
    </row>
    <row r="44" spans="1:14" ht="12">
      <c r="A44" s="11">
        <v>2860</v>
      </c>
      <c r="B44" s="12">
        <f t="shared" si="0"/>
        <v>871.9512195121952</v>
      </c>
      <c r="C44" s="16"/>
      <c r="D44" s="14"/>
      <c r="E44" s="13">
        <v>64240</v>
      </c>
      <c r="F44" s="15">
        <v>9</v>
      </c>
      <c r="G44" s="15"/>
      <c r="H44" s="15"/>
      <c r="I44" s="15"/>
      <c r="J44" s="14">
        <f t="shared" si="1"/>
        <v>7137.777777777777</v>
      </c>
      <c r="K44" s="15"/>
      <c r="L44" s="15"/>
      <c r="M44" s="18"/>
      <c r="N44" s="18"/>
    </row>
    <row r="45" spans="1:14" ht="12">
      <c r="A45" s="11">
        <v>2950</v>
      </c>
      <c r="B45" s="12">
        <f t="shared" si="0"/>
        <v>899.3902439024391</v>
      </c>
      <c r="C45" s="16"/>
      <c r="D45" s="14">
        <v>7000</v>
      </c>
      <c r="E45" s="13">
        <v>3980</v>
      </c>
      <c r="F45" s="15">
        <v>24</v>
      </c>
      <c r="G45" s="15"/>
      <c r="H45" s="15"/>
      <c r="I45" s="15"/>
      <c r="J45" s="14">
        <f t="shared" si="1"/>
        <v>165.83333333333334</v>
      </c>
      <c r="K45" s="15"/>
      <c r="L45" s="15"/>
      <c r="M45" s="18">
        <v>-46.78</v>
      </c>
      <c r="N45" s="11">
        <v>-204</v>
      </c>
    </row>
    <row r="46" spans="1:14" ht="12">
      <c r="A46" s="11">
        <v>3010</v>
      </c>
      <c r="B46" s="12">
        <f t="shared" si="0"/>
        <v>917.6829268292684</v>
      </c>
      <c r="C46" s="16"/>
      <c r="D46" s="14"/>
      <c r="E46" s="13">
        <v>3976</v>
      </c>
      <c r="F46" s="15">
        <v>7</v>
      </c>
      <c r="G46" s="15"/>
      <c r="H46" s="15"/>
      <c r="I46" s="15"/>
      <c r="J46" s="14">
        <f t="shared" si="1"/>
        <v>568</v>
      </c>
      <c r="K46" s="15"/>
      <c r="L46" s="15"/>
      <c r="M46" s="18"/>
      <c r="N46" s="18"/>
    </row>
    <row r="47" spans="1:14" ht="12">
      <c r="A47" s="11">
        <v>3070</v>
      </c>
      <c r="B47" s="12">
        <f t="shared" si="0"/>
        <v>935.9756097560976</v>
      </c>
      <c r="C47" s="16"/>
      <c r="D47" s="14"/>
      <c r="E47" s="13">
        <v>48100</v>
      </c>
      <c r="F47" s="15">
        <v>15.7</v>
      </c>
      <c r="G47" s="15">
        <v>1.95</v>
      </c>
      <c r="H47" s="15">
        <v>0.27</v>
      </c>
      <c r="I47" s="15">
        <v>0.17</v>
      </c>
      <c r="J47" s="14">
        <f t="shared" si="1"/>
        <v>2725.2124645892354</v>
      </c>
      <c r="K47" s="15">
        <f>H47/I47</f>
        <v>1.588235294117647</v>
      </c>
      <c r="L47" s="15"/>
      <c r="M47" s="18">
        <v>-45.85</v>
      </c>
      <c r="N47" s="11">
        <v>-221</v>
      </c>
    </row>
    <row r="48" spans="1:14" ht="12">
      <c r="A48" s="11">
        <v>3130</v>
      </c>
      <c r="B48" s="12">
        <f t="shared" si="0"/>
        <v>954.2682926829269</v>
      </c>
      <c r="C48" s="13">
        <v>965600</v>
      </c>
      <c r="D48" s="14">
        <v>3100</v>
      </c>
      <c r="E48" s="13">
        <v>34300</v>
      </c>
      <c r="F48" s="15">
        <v>14.2</v>
      </c>
      <c r="G48" s="15">
        <v>1.8</v>
      </c>
      <c r="H48" s="15">
        <v>0.22</v>
      </c>
      <c r="I48" s="15">
        <v>0.16</v>
      </c>
      <c r="J48" s="14">
        <f t="shared" si="1"/>
        <v>2143.75</v>
      </c>
      <c r="K48" s="15">
        <f>H48/I48</f>
        <v>1.375</v>
      </c>
      <c r="L48" s="15">
        <v>16.0625</v>
      </c>
      <c r="M48" s="18">
        <v>-46.45</v>
      </c>
      <c r="N48" s="18"/>
    </row>
    <row r="49" spans="1:14" ht="12">
      <c r="A49" s="11">
        <v>4000</v>
      </c>
      <c r="B49" s="12">
        <f t="shared" si="0"/>
        <v>1219.5121951219512</v>
      </c>
      <c r="C49" s="16"/>
      <c r="D49" s="14"/>
      <c r="E49" s="13">
        <v>9139</v>
      </c>
      <c r="F49" s="15">
        <v>2</v>
      </c>
      <c r="G49" s="15"/>
      <c r="H49" s="15"/>
      <c r="I49" s="15"/>
      <c r="J49" s="14">
        <f t="shared" si="1"/>
        <v>4569.5</v>
      </c>
      <c r="K49" s="15"/>
      <c r="L49" s="15"/>
      <c r="M49" s="18">
        <v>-48.06</v>
      </c>
      <c r="N49" s="11">
        <v>-224</v>
      </c>
    </row>
  </sheetData>
  <printOptions/>
  <pageMargins left="0.75" right="0.75" top="1" bottom="1" header="0.5" footer="0.5"/>
  <pageSetup fitToHeight="1" fitToWidth="1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workbookViewId="0" topLeftCell="A1">
      <selection activeCell="A1" sqref="A1"/>
    </sheetView>
  </sheetViews>
  <sheetFormatPr defaultColWidth="11.00390625" defaultRowHeight="12.75"/>
  <cols>
    <col min="1" max="1" width="5.00390625" style="8" bestFit="1" customWidth="1"/>
    <col min="2" max="2" width="5.75390625" style="9" bestFit="1" customWidth="1"/>
    <col min="3" max="8" width="5.25390625" style="11" bestFit="1" customWidth="1"/>
    <col min="9" max="9" width="6.625" style="27" bestFit="1" customWidth="1"/>
    <col min="10" max="10" width="5.625" style="27" bestFit="1" customWidth="1"/>
    <col min="11" max="16384" width="10.75390625" style="10" customWidth="1"/>
  </cols>
  <sheetData>
    <row r="1" ht="12">
      <c r="A1" s="24" t="s">
        <v>146</v>
      </c>
    </row>
    <row r="2" spans="1:10" ht="12">
      <c r="A2" s="23" t="s">
        <v>33</v>
      </c>
      <c r="B2" s="23" t="s">
        <v>34</v>
      </c>
      <c r="C2" s="11" t="s">
        <v>8</v>
      </c>
      <c r="D2" s="11" t="s">
        <v>9</v>
      </c>
      <c r="E2" s="11" t="s">
        <v>11</v>
      </c>
      <c r="F2" s="11" t="s">
        <v>13</v>
      </c>
      <c r="G2" s="11" t="s">
        <v>14</v>
      </c>
      <c r="H2" s="11" t="s">
        <v>31</v>
      </c>
      <c r="I2" s="17" t="s">
        <v>18</v>
      </c>
      <c r="J2" s="12" t="s">
        <v>19</v>
      </c>
    </row>
    <row r="3" spans="1:10" ht="12.75" thickBot="1">
      <c r="A3" s="19" t="s">
        <v>35</v>
      </c>
      <c r="B3" s="19" t="s">
        <v>36</v>
      </c>
      <c r="C3" s="19" t="s">
        <v>17</v>
      </c>
      <c r="D3" s="19" t="s">
        <v>17</v>
      </c>
      <c r="E3" s="19" t="s">
        <v>17</v>
      </c>
      <c r="F3" s="19" t="s">
        <v>17</v>
      </c>
      <c r="G3" s="19" t="s">
        <v>17</v>
      </c>
      <c r="H3" s="19" t="s">
        <v>17</v>
      </c>
      <c r="I3" s="26" t="s">
        <v>24</v>
      </c>
      <c r="J3" s="22" t="s">
        <v>24</v>
      </c>
    </row>
    <row r="4" spans="1:10" ht="12.75" thickTop="1">
      <c r="A4" s="11">
        <v>180</v>
      </c>
      <c r="B4" s="12">
        <f>A4/3.28</f>
        <v>54.87804878048781</v>
      </c>
      <c r="C4" s="13">
        <v>5032</v>
      </c>
      <c r="D4" s="13">
        <v>356</v>
      </c>
      <c r="E4" s="13">
        <v>153</v>
      </c>
      <c r="F4" s="13">
        <v>34</v>
      </c>
      <c r="G4" s="13">
        <v>66</v>
      </c>
      <c r="H4" s="13">
        <v>241</v>
      </c>
      <c r="I4" s="15">
        <f>C4/(D4+E4)</f>
        <v>9.886051080550098</v>
      </c>
      <c r="J4" s="15">
        <f>F4/G4</f>
        <v>0.5151515151515151</v>
      </c>
    </row>
    <row r="5" spans="1:10" ht="12">
      <c r="A5" s="11">
        <v>240</v>
      </c>
      <c r="B5" s="12">
        <f aca="true" t="shared" si="0" ref="B5:B68">A5/3.28</f>
        <v>73.17073170731707</v>
      </c>
      <c r="C5" s="13">
        <v>1431</v>
      </c>
      <c r="D5" s="13">
        <v>82</v>
      </c>
      <c r="E5" s="13">
        <v>33</v>
      </c>
      <c r="F5" s="13">
        <v>7</v>
      </c>
      <c r="G5" s="13">
        <v>14</v>
      </c>
      <c r="H5" s="13">
        <v>83</v>
      </c>
      <c r="I5" s="15">
        <f aca="true" t="shared" si="1" ref="I5:I68">C5/(D5+E5)</f>
        <v>12.443478260869565</v>
      </c>
      <c r="J5" s="15">
        <f aca="true" t="shared" si="2" ref="J5:J68">F5/G5</f>
        <v>0.5</v>
      </c>
    </row>
    <row r="6" spans="1:10" ht="12">
      <c r="A6" s="11">
        <v>300</v>
      </c>
      <c r="B6" s="12">
        <f t="shared" si="0"/>
        <v>91.46341463414635</v>
      </c>
      <c r="C6" s="13">
        <v>4693</v>
      </c>
      <c r="D6" s="13">
        <v>256</v>
      </c>
      <c r="E6" s="13">
        <v>99</v>
      </c>
      <c r="F6" s="13">
        <v>23</v>
      </c>
      <c r="G6" s="13">
        <v>42</v>
      </c>
      <c r="H6" s="13">
        <v>176</v>
      </c>
      <c r="I6" s="15">
        <f t="shared" si="1"/>
        <v>13.219718309859156</v>
      </c>
      <c r="J6" s="15">
        <f t="shared" si="2"/>
        <v>0.5476190476190477</v>
      </c>
    </row>
    <row r="7" spans="1:10" ht="12">
      <c r="A7" s="11">
        <v>360</v>
      </c>
      <c r="B7" s="12">
        <f t="shared" si="0"/>
        <v>109.75609756097562</v>
      </c>
      <c r="C7" s="13">
        <v>5708</v>
      </c>
      <c r="D7" s="13">
        <v>397</v>
      </c>
      <c r="E7" s="13">
        <v>184</v>
      </c>
      <c r="F7" s="13">
        <v>42</v>
      </c>
      <c r="G7" s="13">
        <v>84</v>
      </c>
      <c r="H7" s="13">
        <v>293</v>
      </c>
      <c r="I7" s="15">
        <f t="shared" si="1"/>
        <v>9.824440619621342</v>
      </c>
      <c r="J7" s="15">
        <f t="shared" si="2"/>
        <v>0.5</v>
      </c>
    </row>
    <row r="8" spans="1:10" ht="12">
      <c r="A8" s="11">
        <v>420</v>
      </c>
      <c r="B8" s="12">
        <f t="shared" si="0"/>
        <v>128.0487804878049</v>
      </c>
      <c r="C8" s="13">
        <v>2168</v>
      </c>
      <c r="D8" s="13">
        <v>72</v>
      </c>
      <c r="E8" s="13">
        <v>25</v>
      </c>
      <c r="F8" s="13">
        <v>6</v>
      </c>
      <c r="G8" s="13">
        <v>10</v>
      </c>
      <c r="H8" s="13">
        <v>51</v>
      </c>
      <c r="I8" s="15">
        <f t="shared" si="1"/>
        <v>22.350515463917525</v>
      </c>
      <c r="J8" s="15">
        <f t="shared" si="2"/>
        <v>0.6</v>
      </c>
    </row>
    <row r="9" spans="1:10" ht="12">
      <c r="A9" s="11">
        <v>480</v>
      </c>
      <c r="B9" s="12">
        <f t="shared" si="0"/>
        <v>146.34146341463415</v>
      </c>
      <c r="C9" s="13">
        <v>6095</v>
      </c>
      <c r="D9" s="13">
        <v>553</v>
      </c>
      <c r="E9" s="13">
        <v>235</v>
      </c>
      <c r="F9" s="13">
        <v>54</v>
      </c>
      <c r="G9" s="13">
        <v>95</v>
      </c>
      <c r="H9" s="13">
        <v>241</v>
      </c>
      <c r="I9" s="15">
        <f t="shared" si="1"/>
        <v>7.7347715736040605</v>
      </c>
      <c r="J9" s="15">
        <f t="shared" si="2"/>
        <v>0.5684210526315789</v>
      </c>
    </row>
    <row r="10" spans="1:10" ht="12">
      <c r="A10" s="11">
        <v>540</v>
      </c>
      <c r="B10" s="12">
        <f t="shared" si="0"/>
        <v>164.63414634146343</v>
      </c>
      <c r="C10" s="13">
        <v>4879</v>
      </c>
      <c r="D10" s="13">
        <v>267</v>
      </c>
      <c r="E10" s="13">
        <v>104</v>
      </c>
      <c r="F10" s="13">
        <v>24</v>
      </c>
      <c r="G10" s="13">
        <v>41</v>
      </c>
      <c r="H10" s="13">
        <v>140</v>
      </c>
      <c r="I10" s="15">
        <f t="shared" si="1"/>
        <v>13.150943396226415</v>
      </c>
      <c r="J10" s="15">
        <f t="shared" si="2"/>
        <v>0.5853658536585366</v>
      </c>
    </row>
    <row r="11" spans="1:10" ht="12">
      <c r="A11" s="11">
        <v>600</v>
      </c>
      <c r="B11" s="12">
        <f t="shared" si="0"/>
        <v>182.9268292682927</v>
      </c>
      <c r="C11" s="13">
        <v>2539</v>
      </c>
      <c r="D11" s="13">
        <v>60</v>
      </c>
      <c r="E11" s="13">
        <v>19</v>
      </c>
      <c r="F11" s="13">
        <v>4</v>
      </c>
      <c r="G11" s="13">
        <v>7</v>
      </c>
      <c r="H11" s="13">
        <v>40</v>
      </c>
      <c r="I11" s="15">
        <f t="shared" si="1"/>
        <v>32.139240506329116</v>
      </c>
      <c r="J11" s="15">
        <f t="shared" si="2"/>
        <v>0.5714285714285714</v>
      </c>
    </row>
    <row r="12" spans="1:10" ht="12">
      <c r="A12" s="11">
        <v>660</v>
      </c>
      <c r="B12" s="12">
        <f t="shared" si="0"/>
        <v>201.21951219512195</v>
      </c>
      <c r="C12" s="13">
        <v>4282</v>
      </c>
      <c r="D12" s="13">
        <v>216</v>
      </c>
      <c r="E12" s="13">
        <v>67</v>
      </c>
      <c r="F12" s="13">
        <v>17</v>
      </c>
      <c r="G12" s="13">
        <v>22</v>
      </c>
      <c r="H12" s="13">
        <v>82</v>
      </c>
      <c r="I12" s="15">
        <f t="shared" si="1"/>
        <v>15.130742049469964</v>
      </c>
      <c r="J12" s="15">
        <f t="shared" si="2"/>
        <v>0.7727272727272727</v>
      </c>
    </row>
    <row r="13" spans="1:10" ht="12">
      <c r="A13" s="11">
        <v>720</v>
      </c>
      <c r="B13" s="12">
        <f t="shared" si="0"/>
        <v>219.51219512195124</v>
      </c>
      <c r="C13" s="13">
        <v>4687</v>
      </c>
      <c r="D13" s="13">
        <v>169</v>
      </c>
      <c r="E13" s="13">
        <v>58</v>
      </c>
      <c r="F13" s="13">
        <v>13</v>
      </c>
      <c r="G13" s="13">
        <v>22</v>
      </c>
      <c r="H13" s="13">
        <v>93</v>
      </c>
      <c r="I13" s="15">
        <f t="shared" si="1"/>
        <v>20.647577092511014</v>
      </c>
      <c r="J13" s="15">
        <f t="shared" si="2"/>
        <v>0.5909090909090909</v>
      </c>
    </row>
    <row r="14" spans="1:10" ht="12">
      <c r="A14" s="11">
        <v>780</v>
      </c>
      <c r="B14" s="12">
        <f t="shared" si="0"/>
        <v>237.8048780487805</v>
      </c>
      <c r="C14" s="13">
        <v>1463</v>
      </c>
      <c r="D14" s="13">
        <v>74</v>
      </c>
      <c r="E14" s="13">
        <v>33</v>
      </c>
      <c r="F14" s="13">
        <v>7</v>
      </c>
      <c r="G14" s="13">
        <v>15</v>
      </c>
      <c r="H14" s="13">
        <v>62</v>
      </c>
      <c r="I14" s="15">
        <f t="shared" si="1"/>
        <v>13.672897196261681</v>
      </c>
      <c r="J14" s="15">
        <f t="shared" si="2"/>
        <v>0.4666666666666667</v>
      </c>
    </row>
    <row r="15" spans="1:10" ht="12">
      <c r="A15" s="11">
        <v>840</v>
      </c>
      <c r="B15" s="12">
        <f t="shared" si="0"/>
        <v>256.0975609756098</v>
      </c>
      <c r="C15" s="13">
        <v>5058</v>
      </c>
      <c r="D15" s="13">
        <v>336</v>
      </c>
      <c r="E15" s="13">
        <v>165</v>
      </c>
      <c r="F15" s="13">
        <v>35</v>
      </c>
      <c r="G15" s="13">
        <v>78</v>
      </c>
      <c r="H15" s="13">
        <v>230</v>
      </c>
      <c r="I15" s="15">
        <f t="shared" si="1"/>
        <v>10.095808383233534</v>
      </c>
      <c r="J15" s="15">
        <f t="shared" si="2"/>
        <v>0.44871794871794873</v>
      </c>
    </row>
    <row r="16" spans="1:10" ht="12">
      <c r="A16" s="11">
        <v>900</v>
      </c>
      <c r="B16" s="12">
        <f t="shared" si="0"/>
        <v>274.39024390243907</v>
      </c>
      <c r="C16" s="13">
        <v>2743</v>
      </c>
      <c r="D16" s="13">
        <v>105</v>
      </c>
      <c r="E16" s="13">
        <v>41</v>
      </c>
      <c r="F16" s="13">
        <v>7</v>
      </c>
      <c r="G16" s="13">
        <v>17</v>
      </c>
      <c r="H16" s="13">
        <v>68</v>
      </c>
      <c r="I16" s="15">
        <f t="shared" si="1"/>
        <v>18.78767123287671</v>
      </c>
      <c r="J16" s="15">
        <f t="shared" si="2"/>
        <v>0.4117647058823529</v>
      </c>
    </row>
    <row r="17" spans="1:10" ht="12">
      <c r="A17" s="11">
        <v>960</v>
      </c>
      <c r="B17" s="12">
        <f t="shared" si="0"/>
        <v>292.6829268292683</v>
      </c>
      <c r="C17" s="13">
        <v>2785</v>
      </c>
      <c r="D17" s="13">
        <v>102</v>
      </c>
      <c r="E17" s="13">
        <v>36</v>
      </c>
      <c r="F17" s="13">
        <v>9</v>
      </c>
      <c r="G17" s="13">
        <v>14</v>
      </c>
      <c r="H17" s="13">
        <v>43</v>
      </c>
      <c r="I17" s="15">
        <f t="shared" si="1"/>
        <v>20.181159420289855</v>
      </c>
      <c r="J17" s="15">
        <f t="shared" si="2"/>
        <v>0.6428571428571429</v>
      </c>
    </row>
    <row r="18" spans="1:10" ht="12">
      <c r="A18" s="11">
        <v>1020</v>
      </c>
      <c r="B18" s="12">
        <f t="shared" si="0"/>
        <v>310.9756097560976</v>
      </c>
      <c r="C18" s="13">
        <v>4618</v>
      </c>
      <c r="D18" s="13">
        <v>200</v>
      </c>
      <c r="E18" s="13">
        <v>77</v>
      </c>
      <c r="F18" s="13">
        <v>16</v>
      </c>
      <c r="G18" s="13">
        <v>28</v>
      </c>
      <c r="H18" s="13">
        <v>88</v>
      </c>
      <c r="I18" s="15">
        <f t="shared" si="1"/>
        <v>16.67148014440433</v>
      </c>
      <c r="J18" s="15">
        <f t="shared" si="2"/>
        <v>0.5714285714285714</v>
      </c>
    </row>
    <row r="19" spans="1:10" ht="12">
      <c r="A19" s="11">
        <v>1080</v>
      </c>
      <c r="B19" s="12">
        <f t="shared" si="0"/>
        <v>329.26829268292687</v>
      </c>
      <c r="C19" s="13">
        <v>2478</v>
      </c>
      <c r="D19" s="13">
        <v>68</v>
      </c>
      <c r="E19" s="13">
        <v>25</v>
      </c>
      <c r="F19" s="13">
        <v>5</v>
      </c>
      <c r="G19" s="13">
        <v>10</v>
      </c>
      <c r="H19" s="13">
        <v>40</v>
      </c>
      <c r="I19" s="15">
        <f t="shared" si="1"/>
        <v>26.64516129032258</v>
      </c>
      <c r="J19" s="15">
        <f t="shared" si="2"/>
        <v>0.5</v>
      </c>
    </row>
    <row r="20" spans="1:10" ht="12">
      <c r="A20" s="11">
        <v>1140</v>
      </c>
      <c r="B20" s="12">
        <f t="shared" si="0"/>
        <v>347.5609756097561</v>
      </c>
      <c r="C20" s="13">
        <v>2238</v>
      </c>
      <c r="D20" s="13">
        <v>103</v>
      </c>
      <c r="E20" s="13">
        <v>35</v>
      </c>
      <c r="F20" s="13">
        <v>7</v>
      </c>
      <c r="G20" s="13">
        <v>14</v>
      </c>
      <c r="H20" s="13">
        <v>46</v>
      </c>
      <c r="I20" s="15">
        <f t="shared" si="1"/>
        <v>16.217391304347824</v>
      </c>
      <c r="J20" s="15">
        <f t="shared" si="2"/>
        <v>0.5</v>
      </c>
    </row>
    <row r="21" spans="1:10" ht="12">
      <c r="A21" s="11">
        <v>1200</v>
      </c>
      <c r="B21" s="12">
        <f t="shared" si="0"/>
        <v>365.8536585365854</v>
      </c>
      <c r="C21" s="13">
        <v>3724</v>
      </c>
      <c r="D21" s="13">
        <v>123</v>
      </c>
      <c r="E21" s="13">
        <v>39</v>
      </c>
      <c r="F21" s="13">
        <v>9</v>
      </c>
      <c r="G21" s="13">
        <v>16</v>
      </c>
      <c r="H21" s="13">
        <v>35</v>
      </c>
      <c r="I21" s="15">
        <f t="shared" si="1"/>
        <v>22.987654320987655</v>
      </c>
      <c r="J21" s="15">
        <f t="shared" si="2"/>
        <v>0.5625</v>
      </c>
    </row>
    <row r="22" spans="1:10" ht="12">
      <c r="A22" s="11">
        <v>1260</v>
      </c>
      <c r="B22" s="12">
        <f t="shared" si="0"/>
        <v>384.1463414634147</v>
      </c>
      <c r="C22" s="13">
        <v>2921</v>
      </c>
      <c r="D22" s="13">
        <v>78</v>
      </c>
      <c r="E22" s="13">
        <v>25</v>
      </c>
      <c r="F22" s="13">
        <v>5</v>
      </c>
      <c r="G22" s="13">
        <v>9</v>
      </c>
      <c r="H22" s="13">
        <v>27</v>
      </c>
      <c r="I22" s="15">
        <f t="shared" si="1"/>
        <v>28.359223300970875</v>
      </c>
      <c r="J22" s="15">
        <f t="shared" si="2"/>
        <v>0.5555555555555556</v>
      </c>
    </row>
    <row r="23" spans="1:10" ht="12">
      <c r="A23" s="11">
        <v>1320</v>
      </c>
      <c r="B23" s="12">
        <f t="shared" si="0"/>
        <v>402.4390243902439</v>
      </c>
      <c r="C23" s="13">
        <v>5160</v>
      </c>
      <c r="D23" s="13">
        <v>273</v>
      </c>
      <c r="E23" s="13">
        <v>109</v>
      </c>
      <c r="F23" s="13">
        <v>25</v>
      </c>
      <c r="G23" s="13">
        <v>43</v>
      </c>
      <c r="H23" s="13">
        <v>107</v>
      </c>
      <c r="I23" s="15">
        <f t="shared" si="1"/>
        <v>13.507853403141361</v>
      </c>
      <c r="J23" s="15">
        <f t="shared" si="2"/>
        <v>0.5813953488372093</v>
      </c>
    </row>
    <row r="24" spans="1:10" ht="12">
      <c r="A24" s="11">
        <v>1380</v>
      </c>
      <c r="B24" s="12">
        <f t="shared" si="0"/>
        <v>420.7317073170732</v>
      </c>
      <c r="C24" s="13">
        <v>5697</v>
      </c>
      <c r="D24" s="13">
        <v>149</v>
      </c>
      <c r="E24" s="13">
        <v>56</v>
      </c>
      <c r="F24" s="13">
        <v>10</v>
      </c>
      <c r="G24" s="13">
        <v>20</v>
      </c>
      <c r="H24" s="13">
        <v>40</v>
      </c>
      <c r="I24" s="15">
        <f t="shared" si="1"/>
        <v>27.790243902439023</v>
      </c>
      <c r="J24" s="15">
        <f t="shared" si="2"/>
        <v>0.5</v>
      </c>
    </row>
    <row r="25" spans="1:10" ht="12">
      <c r="A25" s="11">
        <v>1440</v>
      </c>
      <c r="B25" s="12">
        <f t="shared" si="0"/>
        <v>439.0243902439025</v>
      </c>
      <c r="C25" s="13">
        <v>5850</v>
      </c>
      <c r="D25" s="13">
        <v>631</v>
      </c>
      <c r="E25" s="13">
        <v>284</v>
      </c>
      <c r="F25" s="13">
        <v>63</v>
      </c>
      <c r="G25" s="13">
        <v>114</v>
      </c>
      <c r="H25" s="13">
        <v>238</v>
      </c>
      <c r="I25" s="15">
        <f t="shared" si="1"/>
        <v>6.39344262295082</v>
      </c>
      <c r="J25" s="15">
        <f t="shared" si="2"/>
        <v>0.5526315789473685</v>
      </c>
    </row>
    <row r="26" spans="1:10" ht="12">
      <c r="A26" s="11">
        <v>1500</v>
      </c>
      <c r="B26" s="12">
        <f t="shared" si="0"/>
        <v>457.31707317073176</v>
      </c>
      <c r="C26" s="13">
        <v>2540</v>
      </c>
      <c r="D26" s="13">
        <v>104</v>
      </c>
      <c r="E26" s="13">
        <v>40</v>
      </c>
      <c r="F26" s="13">
        <v>8</v>
      </c>
      <c r="G26" s="13">
        <v>15</v>
      </c>
      <c r="H26" s="13">
        <v>45</v>
      </c>
      <c r="I26" s="15">
        <f t="shared" si="1"/>
        <v>17.63888888888889</v>
      </c>
      <c r="J26" s="15">
        <f t="shared" si="2"/>
        <v>0.5333333333333333</v>
      </c>
    </row>
    <row r="27" spans="1:10" ht="12">
      <c r="A27" s="11">
        <v>1560</v>
      </c>
      <c r="B27" s="12">
        <f t="shared" si="0"/>
        <v>475.609756097561</v>
      </c>
      <c r="C27" s="13">
        <v>2093</v>
      </c>
      <c r="D27" s="13">
        <v>105</v>
      </c>
      <c r="E27" s="13">
        <v>43</v>
      </c>
      <c r="F27" s="13">
        <v>9</v>
      </c>
      <c r="G27" s="13">
        <v>17</v>
      </c>
      <c r="H27" s="13">
        <v>33</v>
      </c>
      <c r="I27" s="15">
        <f t="shared" si="1"/>
        <v>14.141891891891891</v>
      </c>
      <c r="J27" s="15">
        <f t="shared" si="2"/>
        <v>0.5294117647058824</v>
      </c>
    </row>
    <row r="28" spans="1:10" ht="12">
      <c r="A28" s="11">
        <v>1620</v>
      </c>
      <c r="B28" s="12">
        <f t="shared" si="0"/>
        <v>493.9024390243903</v>
      </c>
      <c r="C28" s="13">
        <v>6115</v>
      </c>
      <c r="D28" s="13">
        <v>351</v>
      </c>
      <c r="E28" s="13">
        <v>132</v>
      </c>
      <c r="F28" s="13">
        <v>32</v>
      </c>
      <c r="G28" s="13">
        <v>52</v>
      </c>
      <c r="H28" s="13">
        <v>188</v>
      </c>
      <c r="I28" s="15">
        <f t="shared" si="1"/>
        <v>12.660455486542443</v>
      </c>
      <c r="J28" s="15">
        <f t="shared" si="2"/>
        <v>0.6153846153846154</v>
      </c>
    </row>
    <row r="29" spans="1:10" ht="12">
      <c r="A29" s="11">
        <v>1680</v>
      </c>
      <c r="B29" s="12">
        <f t="shared" si="0"/>
        <v>512.1951219512196</v>
      </c>
      <c r="C29" s="13">
        <v>2709</v>
      </c>
      <c r="D29" s="13">
        <v>154</v>
      </c>
      <c r="E29" s="13">
        <v>67</v>
      </c>
      <c r="F29" s="13">
        <v>16</v>
      </c>
      <c r="G29" s="13">
        <v>27</v>
      </c>
      <c r="H29" s="13">
        <v>73</v>
      </c>
      <c r="I29" s="15">
        <f t="shared" si="1"/>
        <v>12.2579185520362</v>
      </c>
      <c r="J29" s="15">
        <f t="shared" si="2"/>
        <v>0.5925925925925926</v>
      </c>
    </row>
    <row r="30" spans="1:10" ht="12">
      <c r="A30" s="11">
        <v>1740</v>
      </c>
      <c r="B30" s="12">
        <f t="shared" si="0"/>
        <v>530.4878048780488</v>
      </c>
      <c r="C30" s="13">
        <v>2400</v>
      </c>
      <c r="D30" s="13">
        <v>133</v>
      </c>
      <c r="E30" s="13">
        <v>56</v>
      </c>
      <c r="F30" s="13">
        <v>15</v>
      </c>
      <c r="G30" s="13">
        <v>23</v>
      </c>
      <c r="H30" s="13">
        <v>71</v>
      </c>
      <c r="I30" s="15">
        <f t="shared" si="1"/>
        <v>12.698412698412698</v>
      </c>
      <c r="J30" s="15">
        <f t="shared" si="2"/>
        <v>0.6521739130434783</v>
      </c>
    </row>
    <row r="31" spans="1:10" ht="12">
      <c r="A31" s="11">
        <v>1800</v>
      </c>
      <c r="B31" s="12">
        <f t="shared" si="0"/>
        <v>548.7804878048781</v>
      </c>
      <c r="C31" s="13">
        <v>1285</v>
      </c>
      <c r="D31" s="13">
        <v>48</v>
      </c>
      <c r="E31" s="13">
        <v>18</v>
      </c>
      <c r="F31" s="13">
        <v>3</v>
      </c>
      <c r="G31" s="13">
        <v>7</v>
      </c>
      <c r="H31" s="13">
        <v>24</v>
      </c>
      <c r="I31" s="15">
        <f t="shared" si="1"/>
        <v>19.46969696969697</v>
      </c>
      <c r="J31" s="15">
        <f t="shared" si="2"/>
        <v>0.42857142857142855</v>
      </c>
    </row>
    <row r="32" spans="1:10" ht="12">
      <c r="A32" s="11">
        <v>1860</v>
      </c>
      <c r="B32" s="12">
        <f t="shared" si="0"/>
        <v>567.0731707317074</v>
      </c>
      <c r="C32" s="13">
        <v>1657</v>
      </c>
      <c r="D32" s="13">
        <v>65</v>
      </c>
      <c r="E32" s="13">
        <v>19</v>
      </c>
      <c r="F32" s="13">
        <v>5</v>
      </c>
      <c r="G32" s="13">
        <v>6</v>
      </c>
      <c r="H32" s="13">
        <v>17</v>
      </c>
      <c r="I32" s="15">
        <f t="shared" si="1"/>
        <v>19.726190476190474</v>
      </c>
      <c r="J32" s="15">
        <f t="shared" si="2"/>
        <v>0.8333333333333334</v>
      </c>
    </row>
    <row r="33" spans="1:10" ht="12">
      <c r="A33" s="11">
        <v>1920</v>
      </c>
      <c r="B33" s="12">
        <f t="shared" si="0"/>
        <v>585.3658536585366</v>
      </c>
      <c r="C33" s="13">
        <v>6379</v>
      </c>
      <c r="D33" s="13">
        <v>676</v>
      </c>
      <c r="E33" s="13">
        <v>263</v>
      </c>
      <c r="F33" s="13">
        <v>50</v>
      </c>
      <c r="G33" s="13">
        <v>89</v>
      </c>
      <c r="H33" s="13">
        <v>149</v>
      </c>
      <c r="I33" s="15">
        <f t="shared" si="1"/>
        <v>6.793397231096912</v>
      </c>
      <c r="J33" s="15">
        <f t="shared" si="2"/>
        <v>0.5617977528089888</v>
      </c>
    </row>
    <row r="34" spans="1:10" ht="12">
      <c r="A34" s="11">
        <v>1980</v>
      </c>
      <c r="B34" s="12">
        <f t="shared" si="0"/>
        <v>603.6585365853659</v>
      </c>
      <c r="C34" s="13">
        <v>1346</v>
      </c>
      <c r="D34" s="13">
        <v>50</v>
      </c>
      <c r="E34" s="13">
        <v>19</v>
      </c>
      <c r="F34" s="13">
        <v>3</v>
      </c>
      <c r="G34" s="13">
        <v>7</v>
      </c>
      <c r="H34" s="13">
        <v>52</v>
      </c>
      <c r="I34" s="15">
        <f t="shared" si="1"/>
        <v>19.507246376811594</v>
      </c>
      <c r="J34" s="15">
        <f t="shared" si="2"/>
        <v>0.42857142857142855</v>
      </c>
    </row>
    <row r="35" spans="1:10" ht="12">
      <c r="A35" s="11">
        <v>2040</v>
      </c>
      <c r="B35" s="12">
        <f t="shared" si="0"/>
        <v>621.9512195121952</v>
      </c>
      <c r="C35" s="13">
        <v>5898</v>
      </c>
      <c r="D35" s="13">
        <v>484</v>
      </c>
      <c r="E35" s="13">
        <v>177</v>
      </c>
      <c r="F35" s="13">
        <v>41</v>
      </c>
      <c r="G35" s="13">
        <v>61</v>
      </c>
      <c r="H35" s="13">
        <v>132</v>
      </c>
      <c r="I35" s="15">
        <f t="shared" si="1"/>
        <v>8.92284417549168</v>
      </c>
      <c r="J35" s="15">
        <f t="shared" si="2"/>
        <v>0.6721311475409836</v>
      </c>
    </row>
    <row r="36" spans="1:10" ht="12">
      <c r="A36" s="11">
        <v>2100</v>
      </c>
      <c r="B36" s="12">
        <f t="shared" si="0"/>
        <v>640.2439024390244</v>
      </c>
      <c r="C36" s="13">
        <v>1989</v>
      </c>
      <c r="D36" s="13">
        <v>55</v>
      </c>
      <c r="E36" s="13">
        <v>20</v>
      </c>
      <c r="F36" s="13">
        <v>3</v>
      </c>
      <c r="G36" s="13">
        <v>7</v>
      </c>
      <c r="H36" s="13">
        <v>38</v>
      </c>
      <c r="I36" s="15">
        <f t="shared" si="1"/>
        <v>26.52</v>
      </c>
      <c r="J36" s="15">
        <f t="shared" si="2"/>
        <v>0.42857142857142855</v>
      </c>
    </row>
    <row r="37" spans="1:10" ht="12">
      <c r="A37" s="11">
        <v>2160</v>
      </c>
      <c r="B37" s="12">
        <f t="shared" si="0"/>
        <v>658.5365853658537</v>
      </c>
      <c r="C37" s="13">
        <v>5847</v>
      </c>
      <c r="D37" s="13">
        <v>360</v>
      </c>
      <c r="E37" s="13">
        <v>129</v>
      </c>
      <c r="F37" s="13">
        <v>27</v>
      </c>
      <c r="G37" s="13">
        <v>40</v>
      </c>
      <c r="H37" s="13">
        <v>71</v>
      </c>
      <c r="I37" s="15">
        <f t="shared" si="1"/>
        <v>11.957055214723926</v>
      </c>
      <c r="J37" s="15">
        <f t="shared" si="2"/>
        <v>0.675</v>
      </c>
    </row>
    <row r="38" spans="1:10" ht="12">
      <c r="A38" s="11">
        <v>2220</v>
      </c>
      <c r="B38" s="12">
        <f t="shared" si="0"/>
        <v>676.829268292683</v>
      </c>
      <c r="C38" s="13">
        <v>5292</v>
      </c>
      <c r="D38" s="13">
        <v>261</v>
      </c>
      <c r="E38" s="13">
        <v>99</v>
      </c>
      <c r="F38" s="13">
        <v>21</v>
      </c>
      <c r="G38" s="13">
        <v>37</v>
      </c>
      <c r="H38" s="13">
        <v>124</v>
      </c>
      <c r="I38" s="15">
        <f t="shared" si="1"/>
        <v>14.7</v>
      </c>
      <c r="J38" s="15">
        <f t="shared" si="2"/>
        <v>0.5675675675675675</v>
      </c>
    </row>
    <row r="39" spans="1:10" ht="12">
      <c r="A39" s="11">
        <v>2280</v>
      </c>
      <c r="B39" s="12">
        <f t="shared" si="0"/>
        <v>695.1219512195122</v>
      </c>
      <c r="C39" s="13">
        <v>5575</v>
      </c>
      <c r="D39" s="13">
        <v>396</v>
      </c>
      <c r="E39" s="13">
        <v>146</v>
      </c>
      <c r="F39" s="13">
        <v>34</v>
      </c>
      <c r="G39" s="13">
        <v>50</v>
      </c>
      <c r="H39" s="13">
        <v>101</v>
      </c>
      <c r="I39" s="15">
        <f t="shared" si="1"/>
        <v>10.285977859778598</v>
      </c>
      <c r="J39" s="15">
        <f t="shared" si="2"/>
        <v>0.68</v>
      </c>
    </row>
    <row r="40" spans="1:10" ht="12">
      <c r="A40" s="11">
        <v>2340</v>
      </c>
      <c r="B40" s="12">
        <f t="shared" si="0"/>
        <v>713.4146341463415</v>
      </c>
      <c r="C40" s="13">
        <v>4512</v>
      </c>
      <c r="D40" s="13">
        <v>181</v>
      </c>
      <c r="E40" s="13">
        <v>70</v>
      </c>
      <c r="F40" s="13">
        <v>16</v>
      </c>
      <c r="G40" s="13">
        <v>27</v>
      </c>
      <c r="H40" s="13">
        <v>68</v>
      </c>
      <c r="I40" s="15">
        <f t="shared" si="1"/>
        <v>17.97609561752988</v>
      </c>
      <c r="J40" s="15">
        <f t="shared" si="2"/>
        <v>0.5925925925925926</v>
      </c>
    </row>
    <row r="41" spans="1:10" ht="12">
      <c r="A41" s="11">
        <v>2400</v>
      </c>
      <c r="B41" s="12">
        <f t="shared" si="0"/>
        <v>731.7073170731708</v>
      </c>
      <c r="C41" s="13">
        <v>4319</v>
      </c>
      <c r="D41" s="13">
        <v>186</v>
      </c>
      <c r="E41" s="13">
        <v>79</v>
      </c>
      <c r="F41" s="13">
        <v>18</v>
      </c>
      <c r="G41" s="13">
        <v>33</v>
      </c>
      <c r="H41" s="13">
        <v>114</v>
      </c>
      <c r="I41" s="15">
        <f t="shared" si="1"/>
        <v>16.29811320754717</v>
      </c>
      <c r="J41" s="15">
        <f t="shared" si="2"/>
        <v>0.5454545454545454</v>
      </c>
    </row>
    <row r="42" spans="1:10" ht="12">
      <c r="A42" s="11">
        <v>2460</v>
      </c>
      <c r="B42" s="12">
        <f t="shared" si="0"/>
        <v>750</v>
      </c>
      <c r="C42" s="13">
        <v>4267</v>
      </c>
      <c r="D42" s="13">
        <v>155</v>
      </c>
      <c r="E42" s="13">
        <v>62</v>
      </c>
      <c r="F42" s="13">
        <v>13</v>
      </c>
      <c r="G42" s="13">
        <v>25</v>
      </c>
      <c r="H42" s="13">
        <v>75</v>
      </c>
      <c r="I42" s="15">
        <f t="shared" si="1"/>
        <v>19.663594470046082</v>
      </c>
      <c r="J42" s="15">
        <f t="shared" si="2"/>
        <v>0.52</v>
      </c>
    </row>
    <row r="43" spans="1:10" ht="12">
      <c r="A43" s="11">
        <v>2520</v>
      </c>
      <c r="B43" s="12">
        <f t="shared" si="0"/>
        <v>768.2926829268293</v>
      </c>
      <c r="C43" s="13">
        <v>5293</v>
      </c>
      <c r="D43" s="13">
        <v>176</v>
      </c>
      <c r="E43" s="13">
        <v>65</v>
      </c>
      <c r="F43" s="13">
        <v>16</v>
      </c>
      <c r="G43" s="13">
        <v>25</v>
      </c>
      <c r="H43" s="13">
        <v>73</v>
      </c>
      <c r="I43" s="15">
        <f t="shared" si="1"/>
        <v>21.96265560165975</v>
      </c>
      <c r="J43" s="15">
        <f t="shared" si="2"/>
        <v>0.64</v>
      </c>
    </row>
    <row r="44" spans="1:10" ht="12">
      <c r="A44" s="11">
        <v>2580</v>
      </c>
      <c r="B44" s="12">
        <f t="shared" si="0"/>
        <v>786.5853658536586</v>
      </c>
      <c r="C44" s="13">
        <v>3361</v>
      </c>
      <c r="D44" s="13">
        <v>106</v>
      </c>
      <c r="E44" s="13">
        <v>43</v>
      </c>
      <c r="F44" s="13">
        <v>6</v>
      </c>
      <c r="G44" s="13">
        <v>13</v>
      </c>
      <c r="H44" s="13">
        <v>33</v>
      </c>
      <c r="I44" s="15">
        <f t="shared" si="1"/>
        <v>22.55704697986577</v>
      </c>
      <c r="J44" s="15">
        <f t="shared" si="2"/>
        <v>0.46153846153846156</v>
      </c>
    </row>
    <row r="45" spans="1:10" ht="12">
      <c r="A45" s="11">
        <v>2640</v>
      </c>
      <c r="B45" s="12">
        <f t="shared" si="0"/>
        <v>804.8780487804878</v>
      </c>
      <c r="C45" s="13">
        <v>4417</v>
      </c>
      <c r="D45" s="13">
        <v>103</v>
      </c>
      <c r="E45" s="13">
        <v>40</v>
      </c>
      <c r="F45" s="13">
        <v>9</v>
      </c>
      <c r="G45" s="13">
        <v>17</v>
      </c>
      <c r="H45" s="13">
        <v>78</v>
      </c>
      <c r="I45" s="15">
        <f t="shared" si="1"/>
        <v>30.888111888111887</v>
      </c>
      <c r="J45" s="15">
        <f t="shared" si="2"/>
        <v>0.5294117647058824</v>
      </c>
    </row>
    <row r="46" spans="1:10" ht="12">
      <c r="A46" s="11">
        <v>2700</v>
      </c>
      <c r="B46" s="12">
        <f t="shared" si="0"/>
        <v>823.1707317073171</v>
      </c>
      <c r="C46" s="13">
        <v>31</v>
      </c>
      <c r="D46" s="13">
        <v>74</v>
      </c>
      <c r="E46" s="13">
        <v>33</v>
      </c>
      <c r="F46" s="13">
        <v>8</v>
      </c>
      <c r="G46" s="13">
        <v>14</v>
      </c>
      <c r="H46" s="13">
        <v>107</v>
      </c>
      <c r="I46" s="15">
        <f t="shared" si="1"/>
        <v>0.2897196261682243</v>
      </c>
      <c r="J46" s="15">
        <f t="shared" si="2"/>
        <v>0.5714285714285714</v>
      </c>
    </row>
    <row r="47" spans="1:10" ht="12">
      <c r="A47" s="11">
        <v>2760</v>
      </c>
      <c r="B47" s="12">
        <f t="shared" si="0"/>
        <v>841.4634146341464</v>
      </c>
      <c r="C47" s="13">
        <v>2195</v>
      </c>
      <c r="D47" s="13">
        <v>67</v>
      </c>
      <c r="E47" s="13">
        <v>23</v>
      </c>
      <c r="F47" s="13">
        <v>8</v>
      </c>
      <c r="G47" s="13">
        <v>9</v>
      </c>
      <c r="H47" s="13">
        <v>119</v>
      </c>
      <c r="I47" s="15">
        <f t="shared" si="1"/>
        <v>24.38888888888889</v>
      </c>
      <c r="J47" s="15">
        <f t="shared" si="2"/>
        <v>0.8888888888888888</v>
      </c>
    </row>
    <row r="48" spans="1:10" ht="12">
      <c r="A48" s="11">
        <v>2820</v>
      </c>
      <c r="B48" s="12">
        <f t="shared" si="0"/>
        <v>859.7560975609756</v>
      </c>
      <c r="C48" s="13">
        <v>819</v>
      </c>
      <c r="D48" s="13">
        <v>102</v>
      </c>
      <c r="E48" s="13">
        <v>28</v>
      </c>
      <c r="F48" s="13">
        <v>9</v>
      </c>
      <c r="G48" s="13">
        <v>8</v>
      </c>
      <c r="H48" s="13">
        <v>112</v>
      </c>
      <c r="I48" s="15">
        <f t="shared" si="1"/>
        <v>6.3</v>
      </c>
      <c r="J48" s="15">
        <f t="shared" si="2"/>
        <v>1.125</v>
      </c>
    </row>
    <row r="49" spans="1:10" ht="12">
      <c r="A49" s="11">
        <v>2880</v>
      </c>
      <c r="B49" s="12">
        <f t="shared" si="0"/>
        <v>878.048780487805</v>
      </c>
      <c r="C49" s="13">
        <v>1228</v>
      </c>
      <c r="D49" s="13">
        <v>49</v>
      </c>
      <c r="E49" s="13">
        <v>19</v>
      </c>
      <c r="F49" s="13">
        <v>8</v>
      </c>
      <c r="G49" s="13">
        <v>7</v>
      </c>
      <c r="H49" s="13">
        <v>125</v>
      </c>
      <c r="I49" s="15">
        <f t="shared" si="1"/>
        <v>18.058823529411764</v>
      </c>
      <c r="J49" s="15">
        <f t="shared" si="2"/>
        <v>1.1428571428571428</v>
      </c>
    </row>
    <row r="50" spans="1:10" ht="12">
      <c r="A50" s="11">
        <v>2940</v>
      </c>
      <c r="B50" s="12">
        <f t="shared" si="0"/>
        <v>896.3414634146342</v>
      </c>
      <c r="C50" s="13">
        <v>1125</v>
      </c>
      <c r="D50" s="13">
        <v>39</v>
      </c>
      <c r="E50" s="13">
        <v>17</v>
      </c>
      <c r="F50" s="13">
        <v>5</v>
      </c>
      <c r="G50" s="13">
        <v>7</v>
      </c>
      <c r="H50" s="13">
        <v>85</v>
      </c>
      <c r="I50" s="15">
        <f t="shared" si="1"/>
        <v>20.089285714285715</v>
      </c>
      <c r="J50" s="15">
        <f t="shared" si="2"/>
        <v>0.7142857142857143</v>
      </c>
    </row>
    <row r="51" spans="1:10" ht="12">
      <c r="A51" s="11">
        <v>3000</v>
      </c>
      <c r="B51" s="12">
        <f t="shared" si="0"/>
        <v>914.6341463414635</v>
      </c>
      <c r="C51" s="13">
        <v>1734</v>
      </c>
      <c r="D51" s="13">
        <v>19</v>
      </c>
      <c r="E51" s="13">
        <v>7</v>
      </c>
      <c r="F51" s="13">
        <v>2</v>
      </c>
      <c r="G51" s="13">
        <v>3</v>
      </c>
      <c r="H51" s="13">
        <v>71</v>
      </c>
      <c r="I51" s="15">
        <f t="shared" si="1"/>
        <v>66.6923076923077</v>
      </c>
      <c r="J51" s="15">
        <f t="shared" si="2"/>
        <v>0.6666666666666666</v>
      </c>
    </row>
    <row r="52" spans="1:10" ht="12">
      <c r="A52" s="11">
        <v>3060</v>
      </c>
      <c r="B52" s="12">
        <f t="shared" si="0"/>
        <v>932.9268292682927</v>
      </c>
      <c r="C52" s="13">
        <v>1973</v>
      </c>
      <c r="D52" s="13">
        <v>63</v>
      </c>
      <c r="E52" s="13">
        <v>24</v>
      </c>
      <c r="F52" s="13">
        <v>7</v>
      </c>
      <c r="G52" s="13">
        <v>9</v>
      </c>
      <c r="H52" s="13">
        <v>59</v>
      </c>
      <c r="I52" s="15">
        <f t="shared" si="1"/>
        <v>22.67816091954023</v>
      </c>
      <c r="J52" s="15">
        <f t="shared" si="2"/>
        <v>0.7777777777777778</v>
      </c>
    </row>
    <row r="53" spans="1:10" ht="12">
      <c r="A53" s="11">
        <v>3120</v>
      </c>
      <c r="B53" s="12">
        <f t="shared" si="0"/>
        <v>951.219512195122</v>
      </c>
      <c r="C53" s="13">
        <v>2145</v>
      </c>
      <c r="D53" s="13">
        <v>58</v>
      </c>
      <c r="E53" s="13">
        <v>23</v>
      </c>
      <c r="F53" s="13">
        <v>7</v>
      </c>
      <c r="G53" s="13">
        <v>9</v>
      </c>
      <c r="H53" s="13">
        <v>96</v>
      </c>
      <c r="I53" s="15">
        <f t="shared" si="1"/>
        <v>26.48148148148148</v>
      </c>
      <c r="J53" s="15">
        <f t="shared" si="2"/>
        <v>0.7777777777777778</v>
      </c>
    </row>
    <row r="54" spans="1:10" ht="12">
      <c r="A54" s="11">
        <v>3180</v>
      </c>
      <c r="B54" s="12">
        <f t="shared" si="0"/>
        <v>969.5121951219513</v>
      </c>
      <c r="C54" s="13">
        <v>2089</v>
      </c>
      <c r="D54" s="13">
        <v>53</v>
      </c>
      <c r="E54" s="13">
        <v>20</v>
      </c>
      <c r="F54" s="13">
        <v>5</v>
      </c>
      <c r="G54" s="13">
        <v>7</v>
      </c>
      <c r="H54" s="13">
        <v>77</v>
      </c>
      <c r="I54" s="15">
        <f t="shared" si="1"/>
        <v>28.616438356164384</v>
      </c>
      <c r="J54" s="15">
        <f t="shared" si="2"/>
        <v>0.7142857142857143</v>
      </c>
    </row>
    <row r="55" spans="1:10" ht="12">
      <c r="A55" s="11">
        <v>3240</v>
      </c>
      <c r="B55" s="12">
        <f t="shared" si="0"/>
        <v>987.8048780487806</v>
      </c>
      <c r="C55" s="13">
        <v>3190</v>
      </c>
      <c r="D55" s="13">
        <v>67</v>
      </c>
      <c r="E55" s="13">
        <v>26</v>
      </c>
      <c r="F55" s="13">
        <v>5</v>
      </c>
      <c r="G55" s="13">
        <v>10</v>
      </c>
      <c r="H55" s="13">
        <v>57</v>
      </c>
      <c r="I55" s="15">
        <f t="shared" si="1"/>
        <v>34.30107526881721</v>
      </c>
      <c r="J55" s="15">
        <f t="shared" si="2"/>
        <v>0.5</v>
      </c>
    </row>
    <row r="56" spans="1:10" ht="12">
      <c r="A56" s="11">
        <v>3300</v>
      </c>
      <c r="B56" s="12">
        <f t="shared" si="0"/>
        <v>1006.0975609756098</v>
      </c>
      <c r="C56" s="13">
        <v>4326</v>
      </c>
      <c r="D56" s="13">
        <v>126</v>
      </c>
      <c r="E56" s="13">
        <v>46</v>
      </c>
      <c r="F56" s="13">
        <v>11</v>
      </c>
      <c r="G56" s="13">
        <v>17</v>
      </c>
      <c r="H56" s="13">
        <v>91</v>
      </c>
      <c r="I56" s="15">
        <f t="shared" si="1"/>
        <v>25.151162790697676</v>
      </c>
      <c r="J56" s="15">
        <f t="shared" si="2"/>
        <v>0.6470588235294118</v>
      </c>
    </row>
    <row r="57" spans="1:10" ht="12">
      <c r="A57" s="11">
        <v>3360</v>
      </c>
      <c r="B57" s="12">
        <f t="shared" si="0"/>
        <v>1024.3902439024391</v>
      </c>
      <c r="C57" s="13">
        <v>2997</v>
      </c>
      <c r="D57" s="13">
        <v>36</v>
      </c>
      <c r="E57" s="13">
        <v>13</v>
      </c>
      <c r="F57" s="13">
        <v>3</v>
      </c>
      <c r="G57" s="13">
        <v>5</v>
      </c>
      <c r="H57" s="13">
        <v>50</v>
      </c>
      <c r="I57" s="15">
        <f t="shared" si="1"/>
        <v>61.16326530612245</v>
      </c>
      <c r="J57" s="15">
        <f t="shared" si="2"/>
        <v>0.6</v>
      </c>
    </row>
    <row r="58" spans="1:10" ht="12">
      <c r="A58" s="11">
        <v>3420</v>
      </c>
      <c r="B58" s="12">
        <f t="shared" si="0"/>
        <v>1042.6829268292684</v>
      </c>
      <c r="C58" s="13">
        <v>2417</v>
      </c>
      <c r="D58" s="13">
        <v>49</v>
      </c>
      <c r="E58" s="13">
        <v>18</v>
      </c>
      <c r="F58" s="13">
        <v>5</v>
      </c>
      <c r="G58" s="13">
        <v>7</v>
      </c>
      <c r="H58" s="13">
        <v>71</v>
      </c>
      <c r="I58" s="15">
        <f t="shared" si="1"/>
        <v>36.07462686567164</v>
      </c>
      <c r="J58" s="15">
        <f t="shared" si="2"/>
        <v>0.7142857142857143</v>
      </c>
    </row>
    <row r="59" spans="1:10" ht="12">
      <c r="A59" s="11">
        <v>3480</v>
      </c>
      <c r="B59" s="12">
        <f t="shared" si="0"/>
        <v>1060.9756097560976</v>
      </c>
      <c r="C59" s="13">
        <v>2065</v>
      </c>
      <c r="D59" s="13">
        <v>65</v>
      </c>
      <c r="E59" s="13">
        <v>19</v>
      </c>
      <c r="F59" s="13">
        <v>5</v>
      </c>
      <c r="G59" s="13">
        <v>7</v>
      </c>
      <c r="H59" s="13">
        <v>56</v>
      </c>
      <c r="I59" s="15">
        <f t="shared" si="1"/>
        <v>24.583333333333332</v>
      </c>
      <c r="J59" s="15">
        <f t="shared" si="2"/>
        <v>0.7142857142857143</v>
      </c>
    </row>
    <row r="60" spans="1:10" ht="12">
      <c r="A60" s="11">
        <v>3540</v>
      </c>
      <c r="B60" s="12">
        <f t="shared" si="0"/>
        <v>1079.2682926829268</v>
      </c>
      <c r="C60" s="13">
        <v>4158</v>
      </c>
      <c r="D60" s="13">
        <v>75</v>
      </c>
      <c r="E60" s="13">
        <v>29</v>
      </c>
      <c r="F60" s="13">
        <v>5</v>
      </c>
      <c r="G60" s="13">
        <v>11</v>
      </c>
      <c r="H60" s="13">
        <v>50</v>
      </c>
      <c r="I60" s="15">
        <f t="shared" si="1"/>
        <v>39.98076923076923</v>
      </c>
      <c r="J60" s="15">
        <f t="shared" si="2"/>
        <v>0.45454545454545453</v>
      </c>
    </row>
    <row r="61" spans="1:10" ht="12">
      <c r="A61" s="11">
        <v>3600</v>
      </c>
      <c r="B61" s="12">
        <f t="shared" si="0"/>
        <v>1097.5609756097563</v>
      </c>
      <c r="C61" s="13">
        <v>3021</v>
      </c>
      <c r="D61" s="13">
        <v>75</v>
      </c>
      <c r="E61" s="13">
        <v>26</v>
      </c>
      <c r="F61" s="13">
        <v>6</v>
      </c>
      <c r="G61" s="13">
        <v>10</v>
      </c>
      <c r="H61" s="13">
        <v>60</v>
      </c>
      <c r="I61" s="15">
        <f t="shared" si="1"/>
        <v>29.91089108910891</v>
      </c>
      <c r="J61" s="15">
        <f t="shared" si="2"/>
        <v>0.6</v>
      </c>
    </row>
    <row r="62" spans="1:10" ht="12">
      <c r="A62" s="11">
        <v>3660</v>
      </c>
      <c r="B62" s="12">
        <f t="shared" si="0"/>
        <v>1115.8536585365855</v>
      </c>
      <c r="C62" s="13">
        <v>2825</v>
      </c>
      <c r="D62" s="13">
        <v>53</v>
      </c>
      <c r="E62" s="13">
        <v>19</v>
      </c>
      <c r="F62" s="13">
        <v>4</v>
      </c>
      <c r="G62" s="13">
        <v>8</v>
      </c>
      <c r="H62" s="13">
        <v>57</v>
      </c>
      <c r="I62" s="15">
        <f t="shared" si="1"/>
        <v>39.236111111111114</v>
      </c>
      <c r="J62" s="15">
        <f t="shared" si="2"/>
        <v>0.5</v>
      </c>
    </row>
    <row r="63" spans="1:10" ht="12">
      <c r="A63" s="11">
        <v>3720</v>
      </c>
      <c r="B63" s="12">
        <f t="shared" si="0"/>
        <v>1134.1463414634147</v>
      </c>
      <c r="C63" s="13">
        <v>4898</v>
      </c>
      <c r="D63" s="13">
        <v>58</v>
      </c>
      <c r="E63" s="13">
        <v>19</v>
      </c>
      <c r="F63" s="13">
        <v>6</v>
      </c>
      <c r="G63" s="13">
        <v>7</v>
      </c>
      <c r="H63" s="13">
        <v>60</v>
      </c>
      <c r="I63" s="15">
        <f t="shared" si="1"/>
        <v>63.61038961038961</v>
      </c>
      <c r="J63" s="15">
        <f t="shared" si="2"/>
        <v>0.8571428571428571</v>
      </c>
    </row>
    <row r="64" spans="1:10" ht="12">
      <c r="A64" s="11">
        <v>3780</v>
      </c>
      <c r="B64" s="12">
        <f t="shared" si="0"/>
        <v>1152.439024390244</v>
      </c>
      <c r="C64" s="13">
        <v>4764</v>
      </c>
      <c r="D64" s="13">
        <v>58</v>
      </c>
      <c r="E64" s="13">
        <v>20</v>
      </c>
      <c r="F64" s="13">
        <v>5</v>
      </c>
      <c r="G64" s="13">
        <v>7</v>
      </c>
      <c r="H64" s="13">
        <v>46</v>
      </c>
      <c r="I64" s="15">
        <f t="shared" si="1"/>
        <v>61.07692307692308</v>
      </c>
      <c r="J64" s="15">
        <f t="shared" si="2"/>
        <v>0.7142857142857143</v>
      </c>
    </row>
    <row r="65" spans="1:10" ht="12">
      <c r="A65" s="11">
        <v>3840</v>
      </c>
      <c r="B65" s="12">
        <f t="shared" si="0"/>
        <v>1170.7317073170732</v>
      </c>
      <c r="C65" s="13">
        <v>5277</v>
      </c>
      <c r="D65" s="13">
        <v>171</v>
      </c>
      <c r="E65" s="13">
        <v>63</v>
      </c>
      <c r="F65" s="13">
        <v>14</v>
      </c>
      <c r="G65" s="13">
        <v>24</v>
      </c>
      <c r="H65" s="13">
        <v>77</v>
      </c>
      <c r="I65" s="15">
        <f t="shared" si="1"/>
        <v>22.55128205128205</v>
      </c>
      <c r="J65" s="15">
        <f t="shared" si="2"/>
        <v>0.5833333333333334</v>
      </c>
    </row>
    <row r="66" spans="1:10" ht="12">
      <c r="A66" s="11">
        <v>3900</v>
      </c>
      <c r="B66" s="12">
        <f t="shared" si="0"/>
        <v>1189.0243902439024</v>
      </c>
      <c r="C66" s="13">
        <v>6333</v>
      </c>
      <c r="D66" s="13">
        <v>135</v>
      </c>
      <c r="E66" s="13">
        <v>42</v>
      </c>
      <c r="F66" s="13">
        <v>9</v>
      </c>
      <c r="G66" s="13">
        <v>14</v>
      </c>
      <c r="H66" s="13">
        <v>23</v>
      </c>
      <c r="I66" s="15">
        <f t="shared" si="1"/>
        <v>35.779661016949156</v>
      </c>
      <c r="J66" s="15">
        <f t="shared" si="2"/>
        <v>0.6428571428571429</v>
      </c>
    </row>
    <row r="67" spans="1:10" ht="12">
      <c r="A67" s="11">
        <v>3960</v>
      </c>
      <c r="B67" s="12">
        <f t="shared" si="0"/>
        <v>1207.3170731707319</v>
      </c>
      <c r="C67" s="13">
        <v>7338</v>
      </c>
      <c r="D67" s="13">
        <v>147</v>
      </c>
      <c r="E67" s="13">
        <v>18</v>
      </c>
      <c r="F67" s="13">
        <v>3</v>
      </c>
      <c r="G67" s="13">
        <v>4</v>
      </c>
      <c r="H67" s="13">
        <v>13</v>
      </c>
      <c r="I67" s="15">
        <f t="shared" si="1"/>
        <v>44.472727272727276</v>
      </c>
      <c r="J67" s="15">
        <f t="shared" si="2"/>
        <v>0.75</v>
      </c>
    </row>
    <row r="68" spans="1:10" ht="12">
      <c r="A68" s="11">
        <v>4020</v>
      </c>
      <c r="B68" s="12">
        <f t="shared" si="0"/>
        <v>1225.609756097561</v>
      </c>
      <c r="C68" s="13">
        <v>27335</v>
      </c>
      <c r="D68" s="13">
        <v>129</v>
      </c>
      <c r="E68" s="13">
        <v>9</v>
      </c>
      <c r="F68" s="13">
        <v>1</v>
      </c>
      <c r="G68" s="13">
        <v>2</v>
      </c>
      <c r="H68" s="13">
        <v>7</v>
      </c>
      <c r="I68" s="15">
        <f t="shared" si="1"/>
        <v>198.07971014492753</v>
      </c>
      <c r="J68" s="15">
        <f t="shared" si="2"/>
        <v>0.5</v>
      </c>
    </row>
    <row r="69" spans="1:10" ht="12">
      <c r="A69" s="11">
        <v>4080</v>
      </c>
      <c r="B69" s="12">
        <f aca="true" t="shared" si="3" ref="B69:B132">A69/3.28</f>
        <v>1243.9024390243903</v>
      </c>
      <c r="C69" s="13">
        <v>40034</v>
      </c>
      <c r="D69" s="13">
        <v>258</v>
      </c>
      <c r="E69" s="13">
        <v>39</v>
      </c>
      <c r="F69" s="13">
        <v>3</v>
      </c>
      <c r="G69" s="13">
        <v>7</v>
      </c>
      <c r="H69" s="13">
        <v>12</v>
      </c>
      <c r="I69" s="15">
        <f aca="true" t="shared" si="4" ref="I69:I132">C69/(D69+E69)</f>
        <v>134.7946127946128</v>
      </c>
      <c r="J69" s="15">
        <f aca="true" t="shared" si="5" ref="J69:J132">F69/G69</f>
        <v>0.42857142857142855</v>
      </c>
    </row>
    <row r="70" spans="1:10" ht="12">
      <c r="A70" s="11">
        <v>4140</v>
      </c>
      <c r="B70" s="12">
        <f t="shared" si="3"/>
        <v>1262.1951219512196</v>
      </c>
      <c r="C70" s="13">
        <v>19029</v>
      </c>
      <c r="D70" s="13">
        <v>147</v>
      </c>
      <c r="E70" s="13">
        <v>30</v>
      </c>
      <c r="F70" s="13">
        <v>4</v>
      </c>
      <c r="G70" s="13">
        <v>7</v>
      </c>
      <c r="H70" s="13"/>
      <c r="I70" s="15">
        <f t="shared" si="4"/>
        <v>107.50847457627118</v>
      </c>
      <c r="J70" s="15">
        <f t="shared" si="5"/>
        <v>0.5714285714285714</v>
      </c>
    </row>
    <row r="71" spans="1:10" ht="12">
      <c r="A71" s="11">
        <v>4200</v>
      </c>
      <c r="B71" s="12">
        <f t="shared" si="3"/>
        <v>1280.4878048780488</v>
      </c>
      <c r="C71" s="13">
        <v>10529</v>
      </c>
      <c r="D71" s="13">
        <v>126</v>
      </c>
      <c r="E71" s="13">
        <v>39</v>
      </c>
      <c r="F71" s="13">
        <v>8</v>
      </c>
      <c r="G71" s="13">
        <v>12</v>
      </c>
      <c r="H71" s="13">
        <v>17</v>
      </c>
      <c r="I71" s="15">
        <f t="shared" si="4"/>
        <v>63.81212121212121</v>
      </c>
      <c r="J71" s="15">
        <f t="shared" si="5"/>
        <v>0.6666666666666666</v>
      </c>
    </row>
    <row r="72" spans="1:10" ht="12">
      <c r="A72" s="11">
        <v>4260</v>
      </c>
      <c r="B72" s="12">
        <f t="shared" si="3"/>
        <v>1298.780487804878</v>
      </c>
      <c r="C72" s="13">
        <v>25025</v>
      </c>
      <c r="D72" s="13">
        <v>142</v>
      </c>
      <c r="E72" s="13">
        <v>19</v>
      </c>
      <c r="F72" s="13">
        <v>3</v>
      </c>
      <c r="G72" s="13">
        <v>4</v>
      </c>
      <c r="H72" s="13">
        <v>1</v>
      </c>
      <c r="I72" s="15">
        <f t="shared" si="4"/>
        <v>155.43478260869566</v>
      </c>
      <c r="J72" s="15">
        <f t="shared" si="5"/>
        <v>0.75</v>
      </c>
    </row>
    <row r="73" spans="1:10" ht="12">
      <c r="A73" s="11">
        <v>4320</v>
      </c>
      <c r="B73" s="12">
        <f t="shared" si="3"/>
        <v>1317.0731707317075</v>
      </c>
      <c r="C73" s="13">
        <v>26330</v>
      </c>
      <c r="D73" s="13">
        <v>264</v>
      </c>
      <c r="E73" s="13">
        <v>35</v>
      </c>
      <c r="F73" s="13">
        <v>8</v>
      </c>
      <c r="G73" s="13">
        <v>8</v>
      </c>
      <c r="H73" s="13">
        <v>36</v>
      </c>
      <c r="I73" s="15">
        <f t="shared" si="4"/>
        <v>88.06020066889631</v>
      </c>
      <c r="J73" s="15">
        <f t="shared" si="5"/>
        <v>1</v>
      </c>
    </row>
    <row r="74" spans="1:10" ht="12">
      <c r="A74" s="11">
        <v>4380</v>
      </c>
      <c r="B74" s="12">
        <f t="shared" si="3"/>
        <v>1335.3658536585367</v>
      </c>
      <c r="C74" s="13">
        <v>18202</v>
      </c>
      <c r="D74" s="13">
        <v>158</v>
      </c>
      <c r="E74" s="13">
        <v>35</v>
      </c>
      <c r="F74" s="13">
        <v>6</v>
      </c>
      <c r="G74" s="13">
        <v>10</v>
      </c>
      <c r="H74" s="13">
        <v>10</v>
      </c>
      <c r="I74" s="15">
        <f t="shared" si="4"/>
        <v>94.31088082901555</v>
      </c>
      <c r="J74" s="15">
        <f t="shared" si="5"/>
        <v>0.6</v>
      </c>
    </row>
    <row r="75" spans="1:10" ht="12">
      <c r="A75" s="11">
        <v>4440</v>
      </c>
      <c r="B75" s="12">
        <f t="shared" si="3"/>
        <v>1353.658536585366</v>
      </c>
      <c r="C75" s="13">
        <v>34843</v>
      </c>
      <c r="D75" s="13">
        <v>162</v>
      </c>
      <c r="E75" s="13">
        <v>23</v>
      </c>
      <c r="F75" s="13">
        <v>4</v>
      </c>
      <c r="G75" s="13">
        <v>5</v>
      </c>
      <c r="H75" s="13">
        <v>20</v>
      </c>
      <c r="I75" s="15">
        <f t="shared" si="4"/>
        <v>188.34054054054053</v>
      </c>
      <c r="J75" s="15">
        <f t="shared" si="5"/>
        <v>0.8</v>
      </c>
    </row>
    <row r="76" spans="1:10" ht="12">
      <c r="A76" s="11">
        <v>4500</v>
      </c>
      <c r="B76" s="12">
        <f t="shared" si="3"/>
        <v>1371.9512195121952</v>
      </c>
      <c r="C76" s="13">
        <v>39507</v>
      </c>
      <c r="D76" s="13">
        <v>215</v>
      </c>
      <c r="E76" s="13">
        <v>14</v>
      </c>
      <c r="F76" s="13">
        <v>1</v>
      </c>
      <c r="G76" s="13">
        <v>1</v>
      </c>
      <c r="H76" s="13"/>
      <c r="I76" s="15">
        <f t="shared" si="4"/>
        <v>172.51965065502182</v>
      </c>
      <c r="J76" s="15">
        <f t="shared" si="5"/>
        <v>1</v>
      </c>
    </row>
    <row r="77" spans="1:10" ht="12">
      <c r="A77" s="11">
        <v>4560</v>
      </c>
      <c r="B77" s="12">
        <f t="shared" si="3"/>
        <v>1390.2439024390244</v>
      </c>
      <c r="C77" s="13">
        <v>50574</v>
      </c>
      <c r="D77" s="13">
        <v>429</v>
      </c>
      <c r="E77" s="13">
        <v>34</v>
      </c>
      <c r="F77" s="13">
        <v>3</v>
      </c>
      <c r="G77" s="13">
        <v>5</v>
      </c>
      <c r="H77" s="13"/>
      <c r="I77" s="15">
        <f t="shared" si="4"/>
        <v>109.23110151187905</v>
      </c>
      <c r="J77" s="15">
        <f t="shared" si="5"/>
        <v>0.6</v>
      </c>
    </row>
    <row r="78" spans="1:10" ht="12">
      <c r="A78" s="11">
        <v>4620</v>
      </c>
      <c r="B78" s="12">
        <f t="shared" si="3"/>
        <v>1408.5365853658539</v>
      </c>
      <c r="C78" s="13">
        <v>46254</v>
      </c>
      <c r="D78" s="13">
        <v>440</v>
      </c>
      <c r="E78" s="13">
        <v>33</v>
      </c>
      <c r="F78" s="13">
        <v>4</v>
      </c>
      <c r="G78" s="13">
        <v>5</v>
      </c>
      <c r="H78" s="13">
        <v>18</v>
      </c>
      <c r="I78" s="15">
        <f t="shared" si="4"/>
        <v>97.78858350951374</v>
      </c>
      <c r="J78" s="15">
        <f t="shared" si="5"/>
        <v>0.8</v>
      </c>
    </row>
    <row r="79" spans="1:10" ht="12">
      <c r="A79" s="11">
        <v>4680</v>
      </c>
      <c r="B79" s="12">
        <f t="shared" si="3"/>
        <v>1426.829268292683</v>
      </c>
      <c r="C79" s="13">
        <v>42030</v>
      </c>
      <c r="D79" s="13">
        <v>228</v>
      </c>
      <c r="E79" s="13">
        <v>21</v>
      </c>
      <c r="F79" s="13">
        <v>3</v>
      </c>
      <c r="G79" s="13">
        <v>4</v>
      </c>
      <c r="H79" s="13">
        <v>23</v>
      </c>
      <c r="I79" s="15">
        <f t="shared" si="4"/>
        <v>168.79518072289156</v>
      </c>
      <c r="J79" s="15">
        <f t="shared" si="5"/>
        <v>0.75</v>
      </c>
    </row>
    <row r="80" spans="1:10" ht="12">
      <c r="A80" s="11">
        <v>4740</v>
      </c>
      <c r="B80" s="12">
        <f t="shared" si="3"/>
        <v>1445.1219512195123</v>
      </c>
      <c r="C80" s="13">
        <v>42868</v>
      </c>
      <c r="D80" s="13">
        <v>325</v>
      </c>
      <c r="E80" s="13">
        <v>40</v>
      </c>
      <c r="F80" s="13">
        <v>6</v>
      </c>
      <c r="G80" s="13">
        <v>9</v>
      </c>
      <c r="H80" s="13">
        <v>1</v>
      </c>
      <c r="I80" s="15">
        <f t="shared" si="4"/>
        <v>117.44657534246575</v>
      </c>
      <c r="J80" s="15">
        <f t="shared" si="5"/>
        <v>0.6666666666666666</v>
      </c>
    </row>
    <row r="81" spans="1:10" ht="12">
      <c r="A81" s="11">
        <v>4800</v>
      </c>
      <c r="B81" s="12">
        <f t="shared" si="3"/>
        <v>1463.4146341463415</v>
      </c>
      <c r="C81" s="13">
        <v>20105</v>
      </c>
      <c r="D81" s="13">
        <v>102</v>
      </c>
      <c r="E81" s="13">
        <v>15</v>
      </c>
      <c r="F81" s="13">
        <v>2</v>
      </c>
      <c r="G81" s="13">
        <v>4</v>
      </c>
      <c r="H81" s="13">
        <v>22</v>
      </c>
      <c r="I81" s="15">
        <f t="shared" si="4"/>
        <v>171.83760683760684</v>
      </c>
      <c r="J81" s="15">
        <f t="shared" si="5"/>
        <v>0.5</v>
      </c>
    </row>
    <row r="82" spans="1:10" ht="12">
      <c r="A82" s="11">
        <v>5010</v>
      </c>
      <c r="B82" s="12">
        <f t="shared" si="3"/>
        <v>1527.439024390244</v>
      </c>
      <c r="C82" s="13">
        <v>33095</v>
      </c>
      <c r="D82" s="13">
        <v>334</v>
      </c>
      <c r="E82" s="13">
        <v>64</v>
      </c>
      <c r="F82" s="13">
        <v>13</v>
      </c>
      <c r="G82" s="13">
        <v>17</v>
      </c>
      <c r="H82" s="13">
        <v>24</v>
      </c>
      <c r="I82" s="15">
        <f t="shared" si="4"/>
        <v>83.15326633165829</v>
      </c>
      <c r="J82" s="15">
        <f t="shared" si="5"/>
        <v>0.7647058823529411</v>
      </c>
    </row>
    <row r="83" spans="1:10" ht="12">
      <c r="A83" s="11">
        <v>5070</v>
      </c>
      <c r="B83" s="12">
        <f t="shared" si="3"/>
        <v>1545.7317073170732</v>
      </c>
      <c r="C83" s="13">
        <v>24489</v>
      </c>
      <c r="D83" s="13">
        <v>128</v>
      </c>
      <c r="E83" s="13">
        <v>14</v>
      </c>
      <c r="F83" s="13">
        <v>2</v>
      </c>
      <c r="G83" s="13">
        <v>3</v>
      </c>
      <c r="H83" s="13">
        <v>23</v>
      </c>
      <c r="I83" s="15">
        <f t="shared" si="4"/>
        <v>172.45774647887325</v>
      </c>
      <c r="J83" s="15">
        <f t="shared" si="5"/>
        <v>0.6666666666666666</v>
      </c>
    </row>
    <row r="84" spans="1:10" ht="12">
      <c r="A84" s="11">
        <v>5130</v>
      </c>
      <c r="B84" s="12">
        <f t="shared" si="3"/>
        <v>1564.0243902439026</v>
      </c>
      <c r="C84" s="13">
        <v>16841</v>
      </c>
      <c r="D84" s="13">
        <v>210</v>
      </c>
      <c r="E84" s="13">
        <v>52</v>
      </c>
      <c r="F84" s="13">
        <v>11</v>
      </c>
      <c r="G84" s="13">
        <v>16</v>
      </c>
      <c r="H84" s="13">
        <v>42</v>
      </c>
      <c r="I84" s="15">
        <f t="shared" si="4"/>
        <v>64.27862595419847</v>
      </c>
      <c r="J84" s="15">
        <f t="shared" si="5"/>
        <v>0.6875</v>
      </c>
    </row>
    <row r="85" spans="1:10" ht="12">
      <c r="A85" s="11">
        <v>5190</v>
      </c>
      <c r="B85" s="12">
        <f t="shared" si="3"/>
        <v>1582.3170731707319</v>
      </c>
      <c r="C85" s="13">
        <v>9605</v>
      </c>
      <c r="D85" s="13">
        <v>130</v>
      </c>
      <c r="E85" s="13">
        <v>38</v>
      </c>
      <c r="F85" s="13">
        <v>9</v>
      </c>
      <c r="G85" s="13">
        <v>13</v>
      </c>
      <c r="H85" s="13">
        <v>63</v>
      </c>
      <c r="I85" s="15">
        <f t="shared" si="4"/>
        <v>57.17261904761905</v>
      </c>
      <c r="J85" s="15">
        <f t="shared" si="5"/>
        <v>0.6923076923076923</v>
      </c>
    </row>
    <row r="86" spans="1:10" ht="12">
      <c r="A86" s="11">
        <v>5250</v>
      </c>
      <c r="B86" s="12">
        <f t="shared" si="3"/>
        <v>1600.609756097561</v>
      </c>
      <c r="C86" s="13">
        <v>9419</v>
      </c>
      <c r="D86" s="13">
        <v>219</v>
      </c>
      <c r="E86" s="13">
        <v>71</v>
      </c>
      <c r="F86" s="13">
        <v>16</v>
      </c>
      <c r="G86" s="13">
        <v>25</v>
      </c>
      <c r="H86" s="13">
        <v>59</v>
      </c>
      <c r="I86" s="15">
        <f t="shared" si="4"/>
        <v>32.47931034482759</v>
      </c>
      <c r="J86" s="15">
        <f t="shared" si="5"/>
        <v>0.64</v>
      </c>
    </row>
    <row r="87" spans="1:10" ht="12">
      <c r="A87" s="11">
        <v>5310</v>
      </c>
      <c r="B87" s="12">
        <f t="shared" si="3"/>
        <v>1618.9024390243903</v>
      </c>
      <c r="C87" s="13">
        <v>20860</v>
      </c>
      <c r="D87" s="13">
        <v>156</v>
      </c>
      <c r="E87" s="13">
        <v>19</v>
      </c>
      <c r="F87" s="13">
        <v>3</v>
      </c>
      <c r="G87" s="13">
        <v>4</v>
      </c>
      <c r="H87" s="13">
        <v>34</v>
      </c>
      <c r="I87" s="15">
        <f t="shared" si="4"/>
        <v>119.2</v>
      </c>
      <c r="J87" s="15">
        <f t="shared" si="5"/>
        <v>0.75</v>
      </c>
    </row>
    <row r="88" spans="1:10" ht="12">
      <c r="A88" s="11">
        <v>5370</v>
      </c>
      <c r="B88" s="12">
        <f t="shared" si="3"/>
        <v>1637.1951219512196</v>
      </c>
      <c r="C88" s="13">
        <v>16341</v>
      </c>
      <c r="D88" s="13">
        <v>193</v>
      </c>
      <c r="E88" s="13">
        <v>47</v>
      </c>
      <c r="F88" s="13">
        <v>10</v>
      </c>
      <c r="G88" s="13">
        <v>14</v>
      </c>
      <c r="H88" s="13">
        <v>71</v>
      </c>
      <c r="I88" s="15">
        <f t="shared" si="4"/>
        <v>68.0875</v>
      </c>
      <c r="J88" s="15">
        <f t="shared" si="5"/>
        <v>0.7142857142857143</v>
      </c>
    </row>
    <row r="89" spans="1:10" ht="12">
      <c r="A89" s="11">
        <v>5430</v>
      </c>
      <c r="B89" s="12">
        <f t="shared" si="3"/>
        <v>1655.4878048780488</v>
      </c>
      <c r="C89" s="13">
        <v>16145</v>
      </c>
      <c r="D89" s="13">
        <v>124</v>
      </c>
      <c r="E89" s="13">
        <v>16</v>
      </c>
      <c r="F89" s="13">
        <v>2</v>
      </c>
      <c r="G89" s="13">
        <v>4</v>
      </c>
      <c r="H89" s="13">
        <v>41</v>
      </c>
      <c r="I89" s="15">
        <f t="shared" si="4"/>
        <v>115.32142857142857</v>
      </c>
      <c r="J89" s="15">
        <f t="shared" si="5"/>
        <v>0.5</v>
      </c>
    </row>
    <row r="90" spans="1:10" ht="12">
      <c r="A90" s="11">
        <v>5490</v>
      </c>
      <c r="B90" s="12">
        <f t="shared" si="3"/>
        <v>1673.7804878048782</v>
      </c>
      <c r="C90" s="13">
        <v>646</v>
      </c>
      <c r="D90" s="13">
        <v>13</v>
      </c>
      <c r="E90" s="13">
        <v>4</v>
      </c>
      <c r="F90" s="13"/>
      <c r="G90" s="13">
        <v>1</v>
      </c>
      <c r="H90" s="13">
        <v>8</v>
      </c>
      <c r="I90" s="15">
        <f t="shared" si="4"/>
        <v>38</v>
      </c>
      <c r="J90" s="15"/>
    </row>
    <row r="91" spans="1:10" ht="12">
      <c r="A91" s="11">
        <v>5550</v>
      </c>
      <c r="B91" s="12">
        <f t="shared" si="3"/>
        <v>1692.0731707317075</v>
      </c>
      <c r="C91" s="13">
        <v>651</v>
      </c>
      <c r="D91" s="13">
        <v>4</v>
      </c>
      <c r="E91" s="13">
        <v>1</v>
      </c>
      <c r="F91" s="13"/>
      <c r="G91" s="13">
        <v>0</v>
      </c>
      <c r="H91" s="13">
        <v>13</v>
      </c>
      <c r="I91" s="15">
        <f t="shared" si="4"/>
        <v>130.2</v>
      </c>
      <c r="J91" s="15"/>
    </row>
    <row r="92" spans="1:10" ht="12">
      <c r="A92" s="11">
        <v>5610</v>
      </c>
      <c r="B92" s="12">
        <f t="shared" si="3"/>
        <v>1710.3658536585367</v>
      </c>
      <c r="C92" s="13">
        <v>563</v>
      </c>
      <c r="D92" s="13">
        <v>7</v>
      </c>
      <c r="E92" s="13">
        <v>2</v>
      </c>
      <c r="F92" s="13"/>
      <c r="G92" s="13"/>
      <c r="H92" s="13">
        <v>16</v>
      </c>
      <c r="I92" s="15">
        <f t="shared" si="4"/>
        <v>62.55555555555556</v>
      </c>
      <c r="J92" s="15"/>
    </row>
    <row r="93" spans="1:10" ht="12">
      <c r="A93" s="11">
        <v>5670</v>
      </c>
      <c r="B93" s="12">
        <f t="shared" si="3"/>
        <v>1728.658536585366</v>
      </c>
      <c r="C93" s="13">
        <v>460</v>
      </c>
      <c r="D93" s="13">
        <v>3</v>
      </c>
      <c r="E93" s="13"/>
      <c r="F93" s="13"/>
      <c r="G93" s="13"/>
      <c r="H93" s="13">
        <v>30</v>
      </c>
      <c r="I93" s="15">
        <f t="shared" si="4"/>
        <v>153.33333333333334</v>
      </c>
      <c r="J93" s="15"/>
    </row>
    <row r="94" spans="1:10" ht="12">
      <c r="A94" s="11">
        <v>5730</v>
      </c>
      <c r="B94" s="12">
        <f t="shared" si="3"/>
        <v>1746.9512195121952</v>
      </c>
      <c r="C94" s="13">
        <v>726</v>
      </c>
      <c r="D94" s="13">
        <v>9</v>
      </c>
      <c r="E94" s="13">
        <v>2</v>
      </c>
      <c r="F94" s="13"/>
      <c r="G94" s="13">
        <v>1</v>
      </c>
      <c r="H94" s="13">
        <v>64</v>
      </c>
      <c r="I94" s="15">
        <f t="shared" si="4"/>
        <v>66</v>
      </c>
      <c r="J94" s="15"/>
    </row>
    <row r="95" spans="1:10" ht="12">
      <c r="A95" s="11">
        <v>5790</v>
      </c>
      <c r="B95" s="12">
        <f t="shared" si="3"/>
        <v>1765.2439024390244</v>
      </c>
      <c r="C95" s="13">
        <v>611</v>
      </c>
      <c r="D95" s="13">
        <v>16</v>
      </c>
      <c r="E95" s="13">
        <v>7</v>
      </c>
      <c r="F95" s="13">
        <v>13</v>
      </c>
      <c r="G95" s="13">
        <v>8</v>
      </c>
      <c r="H95" s="13">
        <v>355</v>
      </c>
      <c r="I95" s="15">
        <f t="shared" si="4"/>
        <v>26.565217391304348</v>
      </c>
      <c r="J95" s="15">
        <f t="shared" si="5"/>
        <v>1.625</v>
      </c>
    </row>
    <row r="96" spans="1:10" ht="12">
      <c r="A96" s="11">
        <v>5850</v>
      </c>
      <c r="B96" s="12">
        <f t="shared" si="3"/>
        <v>1783.5365853658539</v>
      </c>
      <c r="C96" s="13">
        <v>833</v>
      </c>
      <c r="D96" s="13">
        <v>125</v>
      </c>
      <c r="E96" s="13">
        <v>106</v>
      </c>
      <c r="F96" s="13">
        <v>86</v>
      </c>
      <c r="G96" s="13">
        <v>152</v>
      </c>
      <c r="H96" s="13">
        <v>1011</v>
      </c>
      <c r="I96" s="15">
        <f t="shared" si="4"/>
        <v>3.606060606060606</v>
      </c>
      <c r="J96" s="15">
        <f t="shared" si="5"/>
        <v>0.5657894736842105</v>
      </c>
    </row>
    <row r="97" spans="1:10" ht="12">
      <c r="A97" s="11">
        <v>5910</v>
      </c>
      <c r="B97" s="12">
        <f t="shared" si="3"/>
        <v>1801.829268292683</v>
      </c>
      <c r="C97" s="13">
        <v>1328</v>
      </c>
      <c r="D97" s="13">
        <v>294</v>
      </c>
      <c r="E97" s="13">
        <v>528</v>
      </c>
      <c r="F97" s="13">
        <v>299</v>
      </c>
      <c r="G97" s="13">
        <v>883</v>
      </c>
      <c r="H97" s="13">
        <v>3187</v>
      </c>
      <c r="I97" s="15">
        <f t="shared" si="4"/>
        <v>1.6155717761557178</v>
      </c>
      <c r="J97" s="15">
        <f t="shared" si="5"/>
        <v>0.33861834654586637</v>
      </c>
    </row>
    <row r="98" spans="1:10" ht="12">
      <c r="A98" s="11">
        <v>5970</v>
      </c>
      <c r="B98" s="12">
        <f t="shared" si="3"/>
        <v>1820.1219512195123</v>
      </c>
      <c r="C98" s="13">
        <v>1265</v>
      </c>
      <c r="D98" s="13">
        <v>420</v>
      </c>
      <c r="E98" s="13">
        <v>1037</v>
      </c>
      <c r="F98" s="13">
        <v>625</v>
      </c>
      <c r="G98" s="13">
        <v>1879</v>
      </c>
      <c r="H98" s="13">
        <v>4774</v>
      </c>
      <c r="I98" s="15">
        <f t="shared" si="4"/>
        <v>0.8682223747426219</v>
      </c>
      <c r="J98" s="15">
        <f t="shared" si="5"/>
        <v>0.3326237360298031</v>
      </c>
    </row>
    <row r="99" spans="1:10" ht="12">
      <c r="A99" s="11">
        <v>6030</v>
      </c>
      <c r="B99" s="12">
        <f t="shared" si="3"/>
        <v>1838.4146341463415</v>
      </c>
      <c r="C99" s="13">
        <v>5621</v>
      </c>
      <c r="D99" s="13">
        <v>2190</v>
      </c>
      <c r="E99" s="13">
        <v>5453</v>
      </c>
      <c r="F99" s="13">
        <v>4932</v>
      </c>
      <c r="G99" s="13">
        <v>8696</v>
      </c>
      <c r="H99" s="13">
        <v>34450</v>
      </c>
      <c r="I99" s="15">
        <f t="shared" si="4"/>
        <v>0.7354441973047233</v>
      </c>
      <c r="J99" s="15">
        <f t="shared" si="5"/>
        <v>0.5671573137074517</v>
      </c>
    </row>
    <row r="100" spans="1:10" ht="12">
      <c r="A100" s="11">
        <v>6090</v>
      </c>
      <c r="B100" s="12">
        <f t="shared" si="3"/>
        <v>1856.7073170731708</v>
      </c>
      <c r="C100" s="13">
        <v>3714</v>
      </c>
      <c r="D100" s="13">
        <v>1120</v>
      </c>
      <c r="E100" s="13">
        <v>2893</v>
      </c>
      <c r="F100" s="13">
        <v>2026</v>
      </c>
      <c r="G100" s="13">
        <v>5622</v>
      </c>
      <c r="H100" s="13">
        <v>17686</v>
      </c>
      <c r="I100" s="15">
        <f t="shared" si="4"/>
        <v>0.9254921505108398</v>
      </c>
      <c r="J100" s="15">
        <f t="shared" si="5"/>
        <v>0.36036997509783</v>
      </c>
    </row>
    <row r="101" spans="1:10" ht="12">
      <c r="A101" s="11">
        <v>6150</v>
      </c>
      <c r="B101" s="12">
        <f t="shared" si="3"/>
        <v>1875</v>
      </c>
      <c r="C101" s="13">
        <v>8509</v>
      </c>
      <c r="D101" s="13">
        <v>1861</v>
      </c>
      <c r="E101" s="13">
        <v>3909</v>
      </c>
      <c r="F101" s="13">
        <v>2341</v>
      </c>
      <c r="G101" s="13">
        <v>8522</v>
      </c>
      <c r="H101" s="13">
        <v>28857</v>
      </c>
      <c r="I101" s="15">
        <f t="shared" si="4"/>
        <v>1.4746967071057193</v>
      </c>
      <c r="J101" s="15">
        <f t="shared" si="5"/>
        <v>0.27470077446608776</v>
      </c>
    </row>
    <row r="102" spans="1:10" ht="12">
      <c r="A102" s="11">
        <v>6210</v>
      </c>
      <c r="B102" s="12">
        <f t="shared" si="3"/>
        <v>1893.2926829268295</v>
      </c>
      <c r="C102" s="13">
        <v>5086</v>
      </c>
      <c r="D102" s="13">
        <v>1631</v>
      </c>
      <c r="E102" s="13">
        <v>3699</v>
      </c>
      <c r="F102" s="13">
        <v>2654</v>
      </c>
      <c r="G102" s="13">
        <v>8025</v>
      </c>
      <c r="H102" s="13">
        <v>31029</v>
      </c>
      <c r="I102" s="15">
        <f t="shared" si="4"/>
        <v>0.9542213883677299</v>
      </c>
      <c r="J102" s="15">
        <f t="shared" si="5"/>
        <v>0.3307165109034268</v>
      </c>
    </row>
    <row r="103" spans="1:10" ht="12">
      <c r="A103" s="11">
        <v>6270</v>
      </c>
      <c r="B103" s="12">
        <f t="shared" si="3"/>
        <v>1911.5853658536587</v>
      </c>
      <c r="C103" s="13">
        <v>8093</v>
      </c>
      <c r="D103" s="13">
        <v>1514</v>
      </c>
      <c r="E103" s="13">
        <v>3011</v>
      </c>
      <c r="F103" s="13">
        <v>1913</v>
      </c>
      <c r="G103" s="13">
        <v>6190</v>
      </c>
      <c r="H103" s="13">
        <v>25942</v>
      </c>
      <c r="I103" s="15">
        <f t="shared" si="4"/>
        <v>1.7885082872928177</v>
      </c>
      <c r="J103" s="15">
        <f t="shared" si="5"/>
        <v>0.30904684975767366</v>
      </c>
    </row>
    <row r="104" spans="1:10" ht="12">
      <c r="A104" s="11">
        <v>6330</v>
      </c>
      <c r="B104" s="12">
        <f t="shared" si="3"/>
        <v>1929.878048780488</v>
      </c>
      <c r="C104" s="13">
        <v>8826</v>
      </c>
      <c r="D104" s="13">
        <v>2097</v>
      </c>
      <c r="E104" s="13">
        <v>3851</v>
      </c>
      <c r="F104" s="13">
        <v>2620</v>
      </c>
      <c r="G104" s="13">
        <v>7183</v>
      </c>
      <c r="H104" s="13">
        <v>2824</v>
      </c>
      <c r="I104" s="15">
        <f t="shared" si="4"/>
        <v>1.483860121049092</v>
      </c>
      <c r="J104" s="15">
        <f t="shared" si="5"/>
        <v>0.36475010441319783</v>
      </c>
    </row>
    <row r="105" spans="1:10" ht="12">
      <c r="A105" s="11">
        <v>6390</v>
      </c>
      <c r="B105" s="12">
        <f t="shared" si="3"/>
        <v>1948.1707317073171</v>
      </c>
      <c r="C105" s="13">
        <v>14652</v>
      </c>
      <c r="D105" s="13">
        <v>1947</v>
      </c>
      <c r="E105" s="13">
        <v>3394</v>
      </c>
      <c r="F105" s="13">
        <v>2260</v>
      </c>
      <c r="G105" s="13">
        <v>6458</v>
      </c>
      <c r="H105" s="13">
        <v>29117</v>
      </c>
      <c r="I105" s="15">
        <f t="shared" si="4"/>
        <v>2.743306496910691</v>
      </c>
      <c r="J105" s="15">
        <f t="shared" si="5"/>
        <v>0.3499535459894704</v>
      </c>
    </row>
    <row r="106" spans="1:10" ht="12">
      <c r="A106" s="11">
        <v>6450</v>
      </c>
      <c r="B106" s="12">
        <f t="shared" si="3"/>
        <v>1966.4634146341464</v>
      </c>
      <c r="C106" s="13">
        <v>6192</v>
      </c>
      <c r="D106" s="13">
        <v>1194</v>
      </c>
      <c r="E106" s="13">
        <v>2597</v>
      </c>
      <c r="F106" s="13">
        <v>1768</v>
      </c>
      <c r="G106" s="13">
        <v>4667</v>
      </c>
      <c r="H106" s="13">
        <v>20907</v>
      </c>
      <c r="I106" s="15">
        <f t="shared" si="4"/>
        <v>1.6333421260881034</v>
      </c>
      <c r="J106" s="15">
        <f t="shared" si="5"/>
        <v>0.3788300835654596</v>
      </c>
    </row>
    <row r="107" spans="1:10" ht="12">
      <c r="A107" s="11">
        <v>6510</v>
      </c>
      <c r="B107" s="12">
        <f t="shared" si="3"/>
        <v>1984.7560975609758</v>
      </c>
      <c r="C107" s="13">
        <v>5656</v>
      </c>
      <c r="D107" s="13">
        <v>265</v>
      </c>
      <c r="E107" s="13">
        <v>960</v>
      </c>
      <c r="F107" s="13">
        <v>1130</v>
      </c>
      <c r="G107" s="13">
        <v>3864</v>
      </c>
      <c r="H107" s="13">
        <v>25555</v>
      </c>
      <c r="I107" s="15">
        <f t="shared" si="4"/>
        <v>4.617142857142857</v>
      </c>
      <c r="J107" s="15">
        <f t="shared" si="5"/>
        <v>0.2924430641821946</v>
      </c>
    </row>
    <row r="108" spans="1:10" ht="12">
      <c r="A108" s="11">
        <v>6570</v>
      </c>
      <c r="B108" s="12">
        <f t="shared" si="3"/>
        <v>2003.048780487805</v>
      </c>
      <c r="C108" s="13">
        <v>4450</v>
      </c>
      <c r="D108" s="13">
        <v>1143</v>
      </c>
      <c r="E108" s="13">
        <v>1829</v>
      </c>
      <c r="F108" s="13">
        <v>1152</v>
      </c>
      <c r="G108" s="13">
        <v>3334</v>
      </c>
      <c r="H108" s="13">
        <v>19731</v>
      </c>
      <c r="I108" s="15">
        <f t="shared" si="4"/>
        <v>1.497308209959623</v>
      </c>
      <c r="J108" s="15">
        <f t="shared" si="5"/>
        <v>0.34553089382123575</v>
      </c>
    </row>
    <row r="109" spans="1:10" ht="12">
      <c r="A109" s="11">
        <v>6630</v>
      </c>
      <c r="B109" s="12">
        <f t="shared" si="3"/>
        <v>2021.3414634146343</v>
      </c>
      <c r="C109" s="13">
        <v>5256</v>
      </c>
      <c r="D109" s="13">
        <v>1595</v>
      </c>
      <c r="E109" s="13">
        <v>4333</v>
      </c>
      <c r="F109" s="13">
        <v>2484</v>
      </c>
      <c r="G109" s="13">
        <v>8023</v>
      </c>
      <c r="H109" s="13">
        <v>26152</v>
      </c>
      <c r="I109" s="15">
        <f t="shared" si="4"/>
        <v>0.8866396761133604</v>
      </c>
      <c r="J109" s="15">
        <f t="shared" si="5"/>
        <v>0.3096098716190951</v>
      </c>
    </row>
    <row r="110" spans="1:10" ht="12">
      <c r="A110" s="11">
        <v>6690</v>
      </c>
      <c r="B110" s="12">
        <f t="shared" si="3"/>
        <v>2039.6341463414635</v>
      </c>
      <c r="C110" s="13">
        <v>7261</v>
      </c>
      <c r="D110" s="13">
        <v>1556</v>
      </c>
      <c r="E110" s="13">
        <v>2799</v>
      </c>
      <c r="F110" s="13">
        <v>1777</v>
      </c>
      <c r="G110" s="13">
        <v>4903</v>
      </c>
      <c r="H110" s="13">
        <v>21670</v>
      </c>
      <c r="I110" s="15">
        <f t="shared" si="4"/>
        <v>1.6672789896670495</v>
      </c>
      <c r="J110" s="15">
        <f t="shared" si="5"/>
        <v>0.36243116459310626</v>
      </c>
    </row>
    <row r="111" spans="1:10" ht="12">
      <c r="A111" s="11">
        <v>6750</v>
      </c>
      <c r="B111" s="12">
        <f t="shared" si="3"/>
        <v>2057.9268292682927</v>
      </c>
      <c r="C111" s="13">
        <v>5310</v>
      </c>
      <c r="D111" s="13">
        <v>938</v>
      </c>
      <c r="E111" s="13">
        <v>1118</v>
      </c>
      <c r="F111" s="13">
        <v>702</v>
      </c>
      <c r="G111" s="13">
        <v>2274</v>
      </c>
      <c r="H111" s="13">
        <v>14595</v>
      </c>
      <c r="I111" s="15">
        <f t="shared" si="4"/>
        <v>2.582684824902724</v>
      </c>
      <c r="J111" s="15">
        <f t="shared" si="5"/>
        <v>0.3087071240105541</v>
      </c>
    </row>
    <row r="112" spans="1:10" ht="12">
      <c r="A112" s="11">
        <v>6810</v>
      </c>
      <c r="B112" s="12">
        <f t="shared" si="3"/>
        <v>2076.219512195122</v>
      </c>
      <c r="C112" s="13">
        <v>5007</v>
      </c>
      <c r="D112" s="13">
        <v>861</v>
      </c>
      <c r="E112" s="13">
        <v>1663</v>
      </c>
      <c r="F112" s="13">
        <v>1044</v>
      </c>
      <c r="G112" s="13">
        <v>3457</v>
      </c>
      <c r="H112" s="13">
        <v>17886</v>
      </c>
      <c r="I112" s="15">
        <f t="shared" si="4"/>
        <v>1.983755942947702</v>
      </c>
      <c r="J112" s="15">
        <f t="shared" si="5"/>
        <v>0.30199595024587794</v>
      </c>
    </row>
    <row r="113" spans="1:10" ht="12">
      <c r="A113" s="11">
        <v>6870</v>
      </c>
      <c r="B113" s="12">
        <f t="shared" si="3"/>
        <v>2094.512195121951</v>
      </c>
      <c r="C113" s="13">
        <v>5237</v>
      </c>
      <c r="D113" s="13">
        <v>1512</v>
      </c>
      <c r="E113" s="13">
        <v>3446</v>
      </c>
      <c r="F113" s="13">
        <v>2122</v>
      </c>
      <c r="G113" s="13">
        <v>6618</v>
      </c>
      <c r="H113" s="13">
        <v>22366</v>
      </c>
      <c r="I113" s="15">
        <f t="shared" si="4"/>
        <v>1.056272690601049</v>
      </c>
      <c r="J113" s="15">
        <f t="shared" si="5"/>
        <v>0.3206406769416742</v>
      </c>
    </row>
    <row r="114" spans="1:10" ht="12">
      <c r="A114" s="11">
        <v>6930</v>
      </c>
      <c r="B114" s="12">
        <f t="shared" si="3"/>
        <v>2112.8048780487807</v>
      </c>
      <c r="C114" s="13">
        <v>4124</v>
      </c>
      <c r="D114" s="13">
        <v>1406</v>
      </c>
      <c r="E114" s="13">
        <v>2555</v>
      </c>
      <c r="F114" s="13">
        <v>1328</v>
      </c>
      <c r="G114" s="13">
        <v>4071</v>
      </c>
      <c r="H114" s="13">
        <v>16341</v>
      </c>
      <c r="I114" s="15">
        <f t="shared" si="4"/>
        <v>1.0411512244382732</v>
      </c>
      <c r="J114" s="15">
        <f t="shared" si="5"/>
        <v>0.32620977646769833</v>
      </c>
    </row>
    <row r="115" spans="1:10" ht="12">
      <c r="A115" s="11">
        <v>6990</v>
      </c>
      <c r="B115" s="12">
        <f t="shared" si="3"/>
        <v>2131.0975609756097</v>
      </c>
      <c r="C115" s="13">
        <v>7125</v>
      </c>
      <c r="D115" s="13">
        <v>2867</v>
      </c>
      <c r="E115" s="13">
        <v>6688</v>
      </c>
      <c r="F115" s="13">
        <v>3269</v>
      </c>
      <c r="G115" s="13">
        <v>9234</v>
      </c>
      <c r="H115" s="13">
        <v>22593</v>
      </c>
      <c r="I115" s="15">
        <f t="shared" si="4"/>
        <v>0.7456828885400314</v>
      </c>
      <c r="J115" s="15">
        <f t="shared" si="5"/>
        <v>0.354017760450509</v>
      </c>
    </row>
    <row r="116" spans="1:10" ht="12">
      <c r="A116" s="11">
        <v>7050</v>
      </c>
      <c r="B116" s="12">
        <f t="shared" si="3"/>
        <v>2149.390243902439</v>
      </c>
      <c r="C116" s="13">
        <v>5616</v>
      </c>
      <c r="D116" s="13">
        <v>2470</v>
      </c>
      <c r="E116" s="13">
        <v>5478</v>
      </c>
      <c r="F116" s="13">
        <v>2738</v>
      </c>
      <c r="G116" s="13">
        <v>8010</v>
      </c>
      <c r="H116" s="13">
        <v>24899</v>
      </c>
      <c r="I116" s="15">
        <f t="shared" si="4"/>
        <v>0.7065928535480624</v>
      </c>
      <c r="J116" s="15">
        <f t="shared" si="5"/>
        <v>0.3418227215980025</v>
      </c>
    </row>
    <row r="117" spans="1:10" ht="12">
      <c r="A117" s="11">
        <v>7110</v>
      </c>
      <c r="B117" s="12">
        <f t="shared" si="3"/>
        <v>2167.6829268292686</v>
      </c>
      <c r="C117" s="13">
        <v>12127</v>
      </c>
      <c r="D117" s="13">
        <v>13291</v>
      </c>
      <c r="E117" s="13">
        <v>28837</v>
      </c>
      <c r="F117" s="13">
        <v>8953</v>
      </c>
      <c r="G117" s="13">
        <v>23438</v>
      </c>
      <c r="H117" s="13">
        <v>26251</v>
      </c>
      <c r="I117" s="15">
        <f t="shared" si="4"/>
        <v>0.2878608051652108</v>
      </c>
      <c r="J117" s="15">
        <f t="shared" si="5"/>
        <v>0.3819865176209574</v>
      </c>
    </row>
    <row r="118" spans="1:10" ht="12">
      <c r="A118" s="11">
        <v>7170</v>
      </c>
      <c r="B118" s="12">
        <f t="shared" si="3"/>
        <v>2185.9756097560976</v>
      </c>
      <c r="C118" s="13">
        <v>6572</v>
      </c>
      <c r="D118" s="13">
        <v>8498</v>
      </c>
      <c r="E118" s="13">
        <v>21656</v>
      </c>
      <c r="F118" s="13">
        <v>7702</v>
      </c>
      <c r="G118" s="13">
        <v>20549</v>
      </c>
      <c r="H118" s="13">
        <v>28544</v>
      </c>
      <c r="I118" s="15">
        <f t="shared" si="4"/>
        <v>0.21794786761292034</v>
      </c>
      <c r="J118" s="15">
        <f t="shared" si="5"/>
        <v>0.3748114263467809</v>
      </c>
    </row>
    <row r="119" spans="1:10" ht="12">
      <c r="A119" s="11">
        <v>7230</v>
      </c>
      <c r="B119" s="12">
        <f t="shared" si="3"/>
        <v>2204.268292682927</v>
      </c>
      <c r="C119" s="13">
        <v>6123</v>
      </c>
      <c r="D119" s="13">
        <v>8346</v>
      </c>
      <c r="E119" s="13">
        <v>24877</v>
      </c>
      <c r="F119" s="13">
        <v>11258</v>
      </c>
      <c r="G119" s="13">
        <v>28299</v>
      </c>
      <c r="H119" s="13">
        <v>41262</v>
      </c>
      <c r="I119" s="15">
        <f t="shared" si="4"/>
        <v>0.18430003310959275</v>
      </c>
      <c r="J119" s="15">
        <f t="shared" si="5"/>
        <v>0.3978232446376197</v>
      </c>
    </row>
    <row r="120" spans="1:10" ht="12">
      <c r="A120" s="11">
        <v>7290</v>
      </c>
      <c r="B120" s="12">
        <f t="shared" si="3"/>
        <v>2222.560975609756</v>
      </c>
      <c r="C120" s="13">
        <v>1944</v>
      </c>
      <c r="D120" s="13">
        <v>1758</v>
      </c>
      <c r="E120" s="13">
        <v>6640</v>
      </c>
      <c r="F120" s="13">
        <v>3075</v>
      </c>
      <c r="G120" s="13">
        <v>9177</v>
      </c>
      <c r="H120" s="13">
        <v>18755</v>
      </c>
      <c r="I120" s="15">
        <f t="shared" si="4"/>
        <v>0.2314836865920457</v>
      </c>
      <c r="J120" s="15">
        <f t="shared" si="5"/>
        <v>0.3350768224910101</v>
      </c>
    </row>
    <row r="121" spans="1:10" ht="12">
      <c r="A121" s="11">
        <v>7350</v>
      </c>
      <c r="B121" s="12">
        <f t="shared" si="3"/>
        <v>2240.8536585365855</v>
      </c>
      <c r="C121" s="13">
        <v>3220</v>
      </c>
      <c r="D121" s="13">
        <v>2096</v>
      </c>
      <c r="E121" s="13">
        <v>6523</v>
      </c>
      <c r="F121" s="13">
        <v>2884</v>
      </c>
      <c r="G121" s="13">
        <v>8906</v>
      </c>
      <c r="H121" s="13">
        <v>21425</v>
      </c>
      <c r="I121" s="15">
        <f t="shared" si="4"/>
        <v>0.3735932242719573</v>
      </c>
      <c r="J121" s="15">
        <f t="shared" si="5"/>
        <v>0.3238266337300696</v>
      </c>
    </row>
    <row r="122" spans="1:10" ht="12">
      <c r="A122" s="11">
        <v>7410</v>
      </c>
      <c r="B122" s="12">
        <f t="shared" si="3"/>
        <v>2259.146341463415</v>
      </c>
      <c r="C122" s="13">
        <v>2357</v>
      </c>
      <c r="D122" s="13">
        <v>2384</v>
      </c>
      <c r="E122" s="13">
        <v>7629</v>
      </c>
      <c r="F122" s="13">
        <v>2698</v>
      </c>
      <c r="G122" s="13">
        <v>7457</v>
      </c>
      <c r="H122" s="13">
        <v>13117</v>
      </c>
      <c r="I122" s="15">
        <f t="shared" si="4"/>
        <v>0.2353939878158394</v>
      </c>
      <c r="J122" s="15">
        <f t="shared" si="5"/>
        <v>0.3618076974654687</v>
      </c>
    </row>
    <row r="123" spans="1:10" ht="12">
      <c r="A123" s="11">
        <v>7470</v>
      </c>
      <c r="B123" s="12">
        <f t="shared" si="3"/>
        <v>2277.439024390244</v>
      </c>
      <c r="C123" s="13">
        <v>3490</v>
      </c>
      <c r="D123" s="13">
        <v>3424</v>
      </c>
      <c r="E123" s="13">
        <v>10993</v>
      </c>
      <c r="F123" s="13">
        <v>3547</v>
      </c>
      <c r="G123" s="13">
        <v>8042</v>
      </c>
      <c r="H123" s="13">
        <v>8774</v>
      </c>
      <c r="I123" s="15">
        <f t="shared" si="4"/>
        <v>0.242075327738087</v>
      </c>
      <c r="J123" s="15">
        <f t="shared" si="5"/>
        <v>0.4410594379507585</v>
      </c>
    </row>
    <row r="124" spans="1:10" ht="12">
      <c r="A124" s="11">
        <v>7530</v>
      </c>
      <c r="B124" s="12">
        <f t="shared" si="3"/>
        <v>2295.7317073170734</v>
      </c>
      <c r="C124" s="13">
        <v>2332</v>
      </c>
      <c r="D124" s="13">
        <v>2584</v>
      </c>
      <c r="E124" s="13">
        <v>8461</v>
      </c>
      <c r="F124" s="13">
        <v>2978</v>
      </c>
      <c r="G124" s="13">
        <v>6483</v>
      </c>
      <c r="H124" s="13">
        <v>8706</v>
      </c>
      <c r="I124" s="15">
        <f t="shared" si="4"/>
        <v>0.21113626075147127</v>
      </c>
      <c r="J124" s="15">
        <f t="shared" si="5"/>
        <v>0.45935523677309886</v>
      </c>
    </row>
    <row r="125" spans="1:10" ht="12">
      <c r="A125" s="11">
        <v>7590</v>
      </c>
      <c r="B125" s="12">
        <f t="shared" si="3"/>
        <v>2314.0243902439024</v>
      </c>
      <c r="C125" s="13">
        <v>4637</v>
      </c>
      <c r="D125" s="13">
        <v>3411</v>
      </c>
      <c r="E125" s="13">
        <v>8552</v>
      </c>
      <c r="F125" s="13">
        <v>2518</v>
      </c>
      <c r="G125" s="13">
        <v>4105</v>
      </c>
      <c r="H125" s="13">
        <v>3536</v>
      </c>
      <c r="I125" s="15">
        <f t="shared" si="4"/>
        <v>0.38761180305943327</v>
      </c>
      <c r="J125" s="15">
        <f t="shared" si="5"/>
        <v>0.6133982947624848</v>
      </c>
    </row>
    <row r="126" spans="1:10" ht="12">
      <c r="A126" s="11">
        <v>7650</v>
      </c>
      <c r="B126" s="12">
        <f t="shared" si="3"/>
        <v>2332.317073170732</v>
      </c>
      <c r="C126" s="13">
        <v>4893</v>
      </c>
      <c r="D126" s="13">
        <v>3229</v>
      </c>
      <c r="E126" s="13">
        <v>8257</v>
      </c>
      <c r="F126" s="13">
        <v>2613</v>
      </c>
      <c r="G126" s="13">
        <v>4448</v>
      </c>
      <c r="H126" s="13">
        <v>4284</v>
      </c>
      <c r="I126" s="15">
        <f t="shared" si="4"/>
        <v>0.4259968657496082</v>
      </c>
      <c r="J126" s="15">
        <f t="shared" si="5"/>
        <v>0.5874550359712231</v>
      </c>
    </row>
    <row r="127" spans="1:10" ht="12">
      <c r="A127" s="11">
        <v>7710</v>
      </c>
      <c r="B127" s="12">
        <f t="shared" si="3"/>
        <v>2350.6097560975613</v>
      </c>
      <c r="C127" s="13">
        <v>3581</v>
      </c>
      <c r="D127" s="13">
        <v>1890</v>
      </c>
      <c r="E127" s="13">
        <v>5115</v>
      </c>
      <c r="F127" s="13">
        <v>1795</v>
      </c>
      <c r="G127" s="13">
        <v>3506</v>
      </c>
      <c r="H127" s="13">
        <v>4758</v>
      </c>
      <c r="I127" s="15">
        <f t="shared" si="4"/>
        <v>0.5112062812276945</v>
      </c>
      <c r="J127" s="15">
        <f t="shared" si="5"/>
        <v>0.5119794637763834</v>
      </c>
    </row>
    <row r="128" spans="1:10" ht="12">
      <c r="A128" s="11">
        <v>7770</v>
      </c>
      <c r="B128" s="12">
        <f t="shared" si="3"/>
        <v>2368.9024390243903</v>
      </c>
      <c r="C128" s="13">
        <v>3451</v>
      </c>
      <c r="D128" s="13">
        <v>1456</v>
      </c>
      <c r="E128" s="13">
        <v>4241</v>
      </c>
      <c r="F128" s="13">
        <v>1845</v>
      </c>
      <c r="G128" s="13">
        <v>4468</v>
      </c>
      <c r="H128" s="13">
        <v>7219</v>
      </c>
      <c r="I128" s="15">
        <f t="shared" si="4"/>
        <v>0.6057574161839565</v>
      </c>
      <c r="J128" s="15">
        <f t="shared" si="5"/>
        <v>0.4129364368845121</v>
      </c>
    </row>
    <row r="129" spans="1:10" ht="12">
      <c r="A129" s="11">
        <v>7830</v>
      </c>
      <c r="B129" s="12">
        <f t="shared" si="3"/>
        <v>2387.19512195122</v>
      </c>
      <c r="C129" s="13">
        <v>1825</v>
      </c>
      <c r="D129" s="13">
        <v>1671</v>
      </c>
      <c r="E129" s="13">
        <v>5901</v>
      </c>
      <c r="F129" s="13">
        <v>2411</v>
      </c>
      <c r="G129" s="13">
        <v>4780</v>
      </c>
      <c r="H129" s="13">
        <v>7488</v>
      </c>
      <c r="I129" s="15">
        <f t="shared" si="4"/>
        <v>0.24101954569466455</v>
      </c>
      <c r="J129" s="15">
        <f t="shared" si="5"/>
        <v>0.5043933054393306</v>
      </c>
    </row>
    <row r="130" spans="1:10" ht="12">
      <c r="A130" s="11">
        <v>7890</v>
      </c>
      <c r="B130" s="12">
        <f t="shared" si="3"/>
        <v>2405.487804878049</v>
      </c>
      <c r="C130" s="13">
        <v>4429</v>
      </c>
      <c r="D130" s="13">
        <v>3748</v>
      </c>
      <c r="E130" s="13">
        <v>10872</v>
      </c>
      <c r="F130" s="13">
        <v>3405</v>
      </c>
      <c r="G130" s="13">
        <v>6666</v>
      </c>
      <c r="H130" s="13">
        <v>7449</v>
      </c>
      <c r="I130" s="15">
        <f t="shared" si="4"/>
        <v>0.3029411764705882</v>
      </c>
      <c r="J130" s="15">
        <f t="shared" si="5"/>
        <v>0.5108010801080108</v>
      </c>
    </row>
    <row r="131" spans="1:10" ht="12">
      <c r="A131" s="11">
        <v>7950</v>
      </c>
      <c r="B131" s="12">
        <f t="shared" si="3"/>
        <v>2423.7804878048782</v>
      </c>
      <c r="C131" s="13">
        <v>2851</v>
      </c>
      <c r="D131" s="13">
        <v>1173</v>
      </c>
      <c r="E131" s="13">
        <v>3877</v>
      </c>
      <c r="F131" s="13">
        <v>2123</v>
      </c>
      <c r="G131" s="13">
        <v>5480</v>
      </c>
      <c r="H131" s="13">
        <v>14953</v>
      </c>
      <c r="I131" s="15">
        <f t="shared" si="4"/>
        <v>0.5645544554455445</v>
      </c>
      <c r="J131" s="15">
        <f t="shared" si="5"/>
        <v>0.38740875912408756</v>
      </c>
    </row>
    <row r="132" spans="1:10" ht="12">
      <c r="A132" s="11">
        <v>8010</v>
      </c>
      <c r="B132" s="12">
        <f t="shared" si="3"/>
        <v>2442.0731707317073</v>
      </c>
      <c r="C132" s="13">
        <v>6134</v>
      </c>
      <c r="D132" s="13">
        <v>4516</v>
      </c>
      <c r="E132" s="13">
        <v>11457</v>
      </c>
      <c r="F132" s="13">
        <v>3345</v>
      </c>
      <c r="G132" s="13">
        <v>5012</v>
      </c>
      <c r="H132" s="13">
        <v>3671</v>
      </c>
      <c r="I132" s="15">
        <f t="shared" si="4"/>
        <v>0.3840230388781068</v>
      </c>
      <c r="J132" s="15">
        <f t="shared" si="5"/>
        <v>0.6673982442138867</v>
      </c>
    </row>
    <row r="133" spans="1:10" ht="12">
      <c r="A133" s="11">
        <v>8070</v>
      </c>
      <c r="B133" s="12">
        <f aca="true" t="shared" si="6" ref="B133:B172">A133/3.28</f>
        <v>2460.3658536585367</v>
      </c>
      <c r="C133" s="13">
        <v>3837</v>
      </c>
      <c r="D133" s="13">
        <v>1589</v>
      </c>
      <c r="E133" s="13">
        <v>10108</v>
      </c>
      <c r="F133" s="13">
        <v>8237</v>
      </c>
      <c r="G133" s="13">
        <v>21687</v>
      </c>
      <c r="H133" s="13">
        <v>42774</v>
      </c>
      <c r="I133" s="15">
        <f aca="true" t="shared" si="7" ref="I133:I172">C133/(D133+E133)</f>
        <v>0.328032828930495</v>
      </c>
      <c r="J133" s="15">
        <f aca="true" t="shared" si="8" ref="J133:J172">F133/G133</f>
        <v>0.37981279107299304</v>
      </c>
    </row>
    <row r="134" spans="1:10" ht="12">
      <c r="A134" s="11">
        <v>8130</v>
      </c>
      <c r="B134" s="12">
        <f t="shared" si="6"/>
        <v>2478.658536585366</v>
      </c>
      <c r="C134" s="13">
        <v>1441</v>
      </c>
      <c r="D134" s="13">
        <v>718</v>
      </c>
      <c r="E134" s="13">
        <v>3084</v>
      </c>
      <c r="F134" s="13">
        <v>1701</v>
      </c>
      <c r="G134" s="13">
        <v>4981</v>
      </c>
      <c r="H134" s="13">
        <v>15122</v>
      </c>
      <c r="I134" s="15">
        <f t="shared" si="7"/>
        <v>0.3790110468174645</v>
      </c>
      <c r="J134" s="15">
        <f t="shared" si="8"/>
        <v>0.3414976912266613</v>
      </c>
    </row>
    <row r="135" spans="1:10" ht="12">
      <c r="A135" s="11">
        <v>8190</v>
      </c>
      <c r="B135" s="12">
        <f t="shared" si="6"/>
        <v>2496.951219512195</v>
      </c>
      <c r="C135" s="13">
        <v>3932</v>
      </c>
      <c r="D135" s="13">
        <v>2889</v>
      </c>
      <c r="E135" s="13">
        <v>9476</v>
      </c>
      <c r="F135" s="13">
        <v>3610</v>
      </c>
      <c r="G135" s="13">
        <v>11733</v>
      </c>
      <c r="H135" s="13">
        <v>20818</v>
      </c>
      <c r="I135" s="15">
        <f t="shared" si="7"/>
        <v>0.3179943388596846</v>
      </c>
      <c r="J135" s="15">
        <f t="shared" si="8"/>
        <v>0.3076791954316884</v>
      </c>
    </row>
    <row r="136" spans="1:10" ht="12">
      <c r="A136" s="11">
        <v>8250</v>
      </c>
      <c r="B136" s="12">
        <f t="shared" si="6"/>
        <v>2515.2439024390246</v>
      </c>
      <c r="C136" s="13">
        <v>2036</v>
      </c>
      <c r="D136" s="13">
        <v>2149</v>
      </c>
      <c r="E136" s="13">
        <v>10203</v>
      </c>
      <c r="F136" s="13">
        <v>3800</v>
      </c>
      <c r="G136" s="13">
        <v>11536</v>
      </c>
      <c r="H136" s="13">
        <v>13962</v>
      </c>
      <c r="I136" s="15">
        <f t="shared" si="7"/>
        <v>0.16483160621761658</v>
      </c>
      <c r="J136" s="15">
        <f t="shared" si="8"/>
        <v>0.32940360610263525</v>
      </c>
    </row>
    <row r="137" spans="1:10" ht="12">
      <c r="A137" s="11">
        <v>8310</v>
      </c>
      <c r="B137" s="12">
        <f t="shared" si="6"/>
        <v>2533.5365853658536</v>
      </c>
      <c r="C137" s="13">
        <v>6224</v>
      </c>
      <c r="D137" s="13">
        <v>3779</v>
      </c>
      <c r="E137" s="13">
        <v>13543</v>
      </c>
      <c r="F137" s="13">
        <v>3246</v>
      </c>
      <c r="G137" s="13">
        <v>10973</v>
      </c>
      <c r="H137" s="13">
        <v>8355</v>
      </c>
      <c r="I137" s="15">
        <f t="shared" si="7"/>
        <v>0.3593118577531463</v>
      </c>
      <c r="J137" s="15">
        <f t="shared" si="8"/>
        <v>0.29581700537683403</v>
      </c>
    </row>
    <row r="138" spans="1:10" ht="12">
      <c r="A138" s="11">
        <v>8370</v>
      </c>
      <c r="B138" s="12">
        <f t="shared" si="6"/>
        <v>2551.829268292683</v>
      </c>
      <c r="C138" s="13">
        <v>3098</v>
      </c>
      <c r="D138" s="13">
        <v>3893</v>
      </c>
      <c r="E138" s="13">
        <v>12828</v>
      </c>
      <c r="F138" s="13">
        <v>2972</v>
      </c>
      <c r="G138" s="13">
        <v>9468</v>
      </c>
      <c r="H138" s="13">
        <v>7217</v>
      </c>
      <c r="I138" s="15">
        <f t="shared" si="7"/>
        <v>0.18527600023922014</v>
      </c>
      <c r="J138" s="15">
        <f t="shared" si="8"/>
        <v>0.31389945078158005</v>
      </c>
    </row>
    <row r="139" spans="1:10" ht="12">
      <c r="A139" s="11">
        <v>8430</v>
      </c>
      <c r="B139" s="12">
        <f t="shared" si="6"/>
        <v>2570.1219512195125</v>
      </c>
      <c r="C139" s="13">
        <v>2179</v>
      </c>
      <c r="D139" s="13">
        <v>2683</v>
      </c>
      <c r="E139" s="13">
        <v>9731</v>
      </c>
      <c r="F139" s="13">
        <v>2532</v>
      </c>
      <c r="G139" s="13">
        <v>7932</v>
      </c>
      <c r="H139" s="13">
        <v>6744</v>
      </c>
      <c r="I139" s="15">
        <f t="shared" si="7"/>
        <v>0.17552763009505398</v>
      </c>
      <c r="J139" s="15">
        <f t="shared" si="8"/>
        <v>0.31921331316187596</v>
      </c>
    </row>
    <row r="140" spans="1:10" ht="12">
      <c r="A140" s="11">
        <v>8490</v>
      </c>
      <c r="B140" s="12">
        <f t="shared" si="6"/>
        <v>2588.4146341463415</v>
      </c>
      <c r="C140" s="13">
        <v>3721</v>
      </c>
      <c r="D140" s="13">
        <v>3222</v>
      </c>
      <c r="E140" s="13">
        <v>10921</v>
      </c>
      <c r="F140" s="13">
        <v>2712</v>
      </c>
      <c r="G140" s="13">
        <v>94599</v>
      </c>
      <c r="H140" s="13">
        <v>3785</v>
      </c>
      <c r="I140" s="15">
        <f t="shared" si="7"/>
        <v>0.2630983525418935</v>
      </c>
      <c r="J140" s="15">
        <f t="shared" si="8"/>
        <v>0.028668379158342056</v>
      </c>
    </row>
    <row r="141" spans="1:10" ht="12">
      <c r="A141" s="11">
        <v>8550</v>
      </c>
      <c r="B141" s="12">
        <f t="shared" si="6"/>
        <v>2606.707317073171</v>
      </c>
      <c r="C141" s="13">
        <v>2448</v>
      </c>
      <c r="D141" s="13">
        <v>2063</v>
      </c>
      <c r="E141" s="13">
        <v>7325</v>
      </c>
      <c r="F141" s="13">
        <v>2004</v>
      </c>
      <c r="G141" s="13">
        <v>6892</v>
      </c>
      <c r="H141" s="13">
        <v>8067</v>
      </c>
      <c r="I141" s="15">
        <f t="shared" si="7"/>
        <v>0.2607584149978696</v>
      </c>
      <c r="J141" s="15">
        <f t="shared" si="8"/>
        <v>0.2907719094602438</v>
      </c>
    </row>
    <row r="142" spans="1:10" ht="12">
      <c r="A142" s="11">
        <v>8610</v>
      </c>
      <c r="B142" s="12">
        <f t="shared" si="6"/>
        <v>2625</v>
      </c>
      <c r="C142" s="13">
        <v>1848</v>
      </c>
      <c r="D142" s="13">
        <v>1228</v>
      </c>
      <c r="E142" s="13">
        <v>5887</v>
      </c>
      <c r="F142" s="13">
        <v>2067</v>
      </c>
      <c r="G142" s="13">
        <v>7239</v>
      </c>
      <c r="H142" s="13">
        <v>8459</v>
      </c>
      <c r="I142" s="15">
        <f t="shared" si="7"/>
        <v>0.25973295853829936</v>
      </c>
      <c r="J142" s="15">
        <f t="shared" si="8"/>
        <v>0.2855366763365106</v>
      </c>
    </row>
    <row r="143" spans="1:10" ht="12">
      <c r="A143" s="11">
        <v>8670</v>
      </c>
      <c r="B143" s="12">
        <f t="shared" si="6"/>
        <v>2643.2926829268295</v>
      </c>
      <c r="C143" s="13">
        <v>4388</v>
      </c>
      <c r="D143" s="13">
        <v>2757</v>
      </c>
      <c r="E143" s="13">
        <v>10861</v>
      </c>
      <c r="F143" s="13">
        <v>2591</v>
      </c>
      <c r="G143" s="13">
        <v>11515</v>
      </c>
      <c r="H143" s="13">
        <v>889</v>
      </c>
      <c r="I143" s="15">
        <f t="shared" si="7"/>
        <v>0.32222059039506534</v>
      </c>
      <c r="J143" s="15">
        <f t="shared" si="8"/>
        <v>0.2250108554059922</v>
      </c>
    </row>
    <row r="144" spans="1:10" ht="12">
      <c r="A144" s="11">
        <v>8730</v>
      </c>
      <c r="B144" s="12">
        <f t="shared" si="6"/>
        <v>2661.585365853659</v>
      </c>
      <c r="C144" s="13">
        <v>3974</v>
      </c>
      <c r="D144" s="13">
        <v>2815</v>
      </c>
      <c r="E144" s="13">
        <v>10730</v>
      </c>
      <c r="F144" s="13">
        <v>2575</v>
      </c>
      <c r="G144" s="13">
        <v>11535</v>
      </c>
      <c r="H144" s="13">
        <v>8844</v>
      </c>
      <c r="I144" s="15">
        <f t="shared" si="7"/>
        <v>0.2933923957179771</v>
      </c>
      <c r="J144" s="15">
        <f t="shared" si="8"/>
        <v>0.22323363675769398</v>
      </c>
    </row>
    <row r="145" spans="1:10" ht="12">
      <c r="A145" s="11">
        <v>8790</v>
      </c>
      <c r="B145" s="12">
        <f t="shared" si="6"/>
        <v>2679.878048780488</v>
      </c>
      <c r="C145" s="13">
        <v>3574</v>
      </c>
      <c r="D145" s="13">
        <v>2290</v>
      </c>
      <c r="E145" s="13">
        <v>8778</v>
      </c>
      <c r="F145" s="13"/>
      <c r="G145" s="13">
        <v>14799</v>
      </c>
      <c r="H145" s="13">
        <v>10396</v>
      </c>
      <c r="I145" s="15">
        <f t="shared" si="7"/>
        <v>0.3229129020599928</v>
      </c>
      <c r="J145" s="15">
        <f t="shared" si="8"/>
        <v>0</v>
      </c>
    </row>
    <row r="146" spans="1:10" ht="12">
      <c r="A146" s="11">
        <v>8850</v>
      </c>
      <c r="B146" s="12">
        <f t="shared" si="6"/>
        <v>2698.1707317073174</v>
      </c>
      <c r="C146" s="13">
        <v>3504</v>
      </c>
      <c r="D146" s="13">
        <v>3850</v>
      </c>
      <c r="E146" s="13">
        <v>12073</v>
      </c>
      <c r="F146" s="13">
        <v>2377</v>
      </c>
      <c r="G146" s="13">
        <v>12460</v>
      </c>
      <c r="H146" s="13">
        <v>10634</v>
      </c>
      <c r="I146" s="15">
        <f t="shared" si="7"/>
        <v>0.220059034101614</v>
      </c>
      <c r="J146" s="15">
        <f t="shared" si="8"/>
        <v>0.1907704654895666</v>
      </c>
    </row>
    <row r="147" spans="1:10" ht="12">
      <c r="A147" s="11">
        <v>8900</v>
      </c>
      <c r="B147" s="12">
        <f t="shared" si="6"/>
        <v>2713.4146341463415</v>
      </c>
      <c r="C147" s="13">
        <v>1618</v>
      </c>
      <c r="D147" s="13">
        <v>5507</v>
      </c>
      <c r="E147" s="13">
        <v>5879</v>
      </c>
      <c r="F147" s="13">
        <v>692</v>
      </c>
      <c r="G147" s="13">
        <v>2508</v>
      </c>
      <c r="H147" s="13">
        <v>1749</v>
      </c>
      <c r="I147" s="15">
        <f t="shared" si="7"/>
        <v>0.14210433866151415</v>
      </c>
      <c r="J147" s="15">
        <f t="shared" si="8"/>
        <v>0.2759170653907496</v>
      </c>
    </row>
    <row r="148" spans="1:10" ht="12">
      <c r="A148" s="11">
        <v>8910</v>
      </c>
      <c r="B148" s="12">
        <f t="shared" si="6"/>
        <v>2716.4634146341464</v>
      </c>
      <c r="C148" s="13">
        <v>2702</v>
      </c>
      <c r="D148" s="13">
        <v>2186</v>
      </c>
      <c r="E148" s="13">
        <v>6874</v>
      </c>
      <c r="F148" s="13"/>
      <c r="G148" s="13">
        <v>10445</v>
      </c>
      <c r="H148" s="13">
        <v>10401</v>
      </c>
      <c r="I148" s="15">
        <f t="shared" si="7"/>
        <v>0.298233995584989</v>
      </c>
      <c r="J148" s="15">
        <f t="shared" si="8"/>
        <v>0</v>
      </c>
    </row>
    <row r="149" spans="1:10" ht="12">
      <c r="A149" s="11">
        <v>8931</v>
      </c>
      <c r="B149" s="12">
        <f t="shared" si="6"/>
        <v>2722.8658536585367</v>
      </c>
      <c r="C149" s="13">
        <v>1011</v>
      </c>
      <c r="D149" s="13">
        <v>152</v>
      </c>
      <c r="E149" s="13">
        <v>161</v>
      </c>
      <c r="F149" s="13">
        <v>48</v>
      </c>
      <c r="G149" s="13">
        <v>133</v>
      </c>
      <c r="H149" s="13">
        <v>416</v>
      </c>
      <c r="I149" s="15">
        <f t="shared" si="7"/>
        <v>3.230031948881789</v>
      </c>
      <c r="J149" s="15">
        <f t="shared" si="8"/>
        <v>0.3609022556390977</v>
      </c>
    </row>
    <row r="150" spans="1:10" ht="12">
      <c r="A150" s="11">
        <v>8959</v>
      </c>
      <c r="B150" s="12">
        <f t="shared" si="6"/>
        <v>2731.4024390243903</v>
      </c>
      <c r="C150" s="13">
        <v>2370</v>
      </c>
      <c r="D150" s="13">
        <v>243</v>
      </c>
      <c r="E150" s="13">
        <v>382</v>
      </c>
      <c r="F150" s="13">
        <v>456</v>
      </c>
      <c r="G150" s="13">
        <v>1443</v>
      </c>
      <c r="H150" s="13">
        <v>7236</v>
      </c>
      <c r="I150" s="15">
        <f t="shared" si="7"/>
        <v>3.792</v>
      </c>
      <c r="J150" s="15">
        <f t="shared" si="8"/>
        <v>0.316008316008316</v>
      </c>
    </row>
    <row r="151" spans="1:10" ht="12">
      <c r="A151" s="11">
        <v>8970</v>
      </c>
      <c r="B151" s="12">
        <f t="shared" si="6"/>
        <v>2734.756097560976</v>
      </c>
      <c r="C151" s="13">
        <v>1604</v>
      </c>
      <c r="D151" s="13">
        <v>1260</v>
      </c>
      <c r="E151" s="13">
        <v>3663</v>
      </c>
      <c r="F151" s="13">
        <v>723</v>
      </c>
      <c r="G151" s="13">
        <v>4483</v>
      </c>
      <c r="H151" s="13">
        <v>7072</v>
      </c>
      <c r="I151" s="15">
        <f t="shared" si="7"/>
        <v>0.3258175908998578</v>
      </c>
      <c r="J151" s="15">
        <f t="shared" si="8"/>
        <v>0.16127593129600715</v>
      </c>
    </row>
    <row r="152" spans="1:10" ht="12">
      <c r="A152" s="11">
        <v>8989</v>
      </c>
      <c r="B152" s="12">
        <f t="shared" si="6"/>
        <v>2740.548780487805</v>
      </c>
      <c r="C152" s="13">
        <v>1397</v>
      </c>
      <c r="D152" s="13">
        <v>8865</v>
      </c>
      <c r="E152" s="13">
        <v>12679</v>
      </c>
      <c r="F152" s="13">
        <v>1526</v>
      </c>
      <c r="G152" s="13">
        <v>5104</v>
      </c>
      <c r="H152" s="13">
        <v>3684</v>
      </c>
      <c r="I152" s="15">
        <f t="shared" si="7"/>
        <v>0.06484404010397327</v>
      </c>
      <c r="J152" s="15">
        <f t="shared" si="8"/>
        <v>0.29898119122257055</v>
      </c>
    </row>
    <row r="153" spans="1:10" ht="12">
      <c r="A153" s="11">
        <v>9019</v>
      </c>
      <c r="B153" s="12">
        <f t="shared" si="6"/>
        <v>2749.69512195122</v>
      </c>
      <c r="C153" s="13">
        <v>6568</v>
      </c>
      <c r="D153" s="13">
        <v>1551</v>
      </c>
      <c r="E153" s="13">
        <v>3760</v>
      </c>
      <c r="F153" s="13">
        <v>1329</v>
      </c>
      <c r="G153" s="13">
        <v>5164</v>
      </c>
      <c r="H153" s="13">
        <v>6784</v>
      </c>
      <c r="I153" s="15">
        <f t="shared" si="7"/>
        <v>1.2366785916023348</v>
      </c>
      <c r="J153" s="15">
        <f t="shared" si="8"/>
        <v>0.25735863671572423</v>
      </c>
    </row>
    <row r="154" spans="1:10" ht="12">
      <c r="A154" s="11">
        <v>9049</v>
      </c>
      <c r="B154" s="12">
        <f t="shared" si="6"/>
        <v>2758.8414634146343</v>
      </c>
      <c r="C154" s="13">
        <v>5649</v>
      </c>
      <c r="D154" s="13">
        <v>228</v>
      </c>
      <c r="E154" s="13">
        <v>225</v>
      </c>
      <c r="F154" s="13">
        <v>80</v>
      </c>
      <c r="G154" s="13">
        <v>299</v>
      </c>
      <c r="H154" s="13">
        <v>2221</v>
      </c>
      <c r="I154" s="15">
        <f t="shared" si="7"/>
        <v>12.47019867549669</v>
      </c>
      <c r="J154" s="15">
        <f t="shared" si="8"/>
        <v>0.26755852842809363</v>
      </c>
    </row>
    <row r="155" spans="1:10" ht="12">
      <c r="A155" s="11">
        <v>9079</v>
      </c>
      <c r="B155" s="12">
        <f t="shared" si="6"/>
        <v>2767.987804878049</v>
      </c>
      <c r="C155" s="13">
        <v>4722</v>
      </c>
      <c r="D155" s="13">
        <v>217</v>
      </c>
      <c r="E155" s="13">
        <v>210</v>
      </c>
      <c r="F155" s="13">
        <v>79</v>
      </c>
      <c r="G155" s="13">
        <v>221</v>
      </c>
      <c r="H155" s="13">
        <v>2525</v>
      </c>
      <c r="I155" s="15">
        <f t="shared" si="7"/>
        <v>11.058548009367682</v>
      </c>
      <c r="J155" s="15">
        <f t="shared" si="8"/>
        <v>0.3574660633484163</v>
      </c>
    </row>
    <row r="156" spans="1:10" ht="12">
      <c r="A156" s="11">
        <v>9109</v>
      </c>
      <c r="B156" s="12">
        <f t="shared" si="6"/>
        <v>2777.1341463414637</v>
      </c>
      <c r="C156" s="13">
        <v>6283</v>
      </c>
      <c r="D156" s="13">
        <v>145</v>
      </c>
      <c r="E156" s="13">
        <v>57</v>
      </c>
      <c r="F156" s="13">
        <v>15</v>
      </c>
      <c r="G156" s="13">
        <v>38</v>
      </c>
      <c r="H156" s="13">
        <v>2389</v>
      </c>
      <c r="I156" s="15">
        <f t="shared" si="7"/>
        <v>31.103960396039604</v>
      </c>
      <c r="J156" s="15">
        <f t="shared" si="8"/>
        <v>0.39473684210526316</v>
      </c>
    </row>
    <row r="157" spans="1:10" ht="12">
      <c r="A157" s="11">
        <v>9139</v>
      </c>
      <c r="B157" s="12">
        <f t="shared" si="6"/>
        <v>2786.2804878048782</v>
      </c>
      <c r="C157" s="13">
        <v>10022</v>
      </c>
      <c r="D157" s="13">
        <v>240</v>
      </c>
      <c r="E157" s="13">
        <v>85</v>
      </c>
      <c r="F157" s="13">
        <v>19</v>
      </c>
      <c r="G157" s="13">
        <v>42</v>
      </c>
      <c r="H157" s="13">
        <v>3597</v>
      </c>
      <c r="I157" s="15">
        <f t="shared" si="7"/>
        <v>30.836923076923078</v>
      </c>
      <c r="J157" s="15">
        <f t="shared" si="8"/>
        <v>0.4523809523809524</v>
      </c>
    </row>
    <row r="158" spans="1:10" ht="12">
      <c r="A158" s="11">
        <v>9169</v>
      </c>
      <c r="B158" s="12">
        <f t="shared" si="6"/>
        <v>2795.4268292682927</v>
      </c>
      <c r="C158" s="13">
        <v>2835</v>
      </c>
      <c r="D158" s="13">
        <v>81</v>
      </c>
      <c r="E158" s="13">
        <v>40</v>
      </c>
      <c r="F158" s="13">
        <v>10</v>
      </c>
      <c r="G158" s="13">
        <v>24</v>
      </c>
      <c r="H158" s="13">
        <v>1661</v>
      </c>
      <c r="I158" s="15">
        <f t="shared" si="7"/>
        <v>23.429752066115704</v>
      </c>
      <c r="J158" s="15">
        <f t="shared" si="8"/>
        <v>0.4166666666666667</v>
      </c>
    </row>
    <row r="159" spans="1:10" ht="12">
      <c r="A159" s="11">
        <v>9199</v>
      </c>
      <c r="B159" s="12">
        <f t="shared" si="6"/>
        <v>2804.5731707317077</v>
      </c>
      <c r="C159" s="13">
        <v>8551</v>
      </c>
      <c r="D159" s="13">
        <v>261</v>
      </c>
      <c r="E159" s="13">
        <v>171</v>
      </c>
      <c r="F159" s="13">
        <v>70</v>
      </c>
      <c r="G159" s="13">
        <v>132</v>
      </c>
      <c r="H159" s="13">
        <v>1416</v>
      </c>
      <c r="I159" s="15">
        <f t="shared" si="7"/>
        <v>19.79398148148148</v>
      </c>
      <c r="J159" s="15">
        <f t="shared" si="8"/>
        <v>0.5303030303030303</v>
      </c>
    </row>
    <row r="160" spans="1:10" ht="12">
      <c r="A160" s="11">
        <v>9332</v>
      </c>
      <c r="B160" s="12">
        <f t="shared" si="6"/>
        <v>2845.1219512195125</v>
      </c>
      <c r="C160" s="13">
        <v>6916</v>
      </c>
      <c r="D160" s="13">
        <v>155</v>
      </c>
      <c r="E160" s="13">
        <v>48</v>
      </c>
      <c r="F160" s="13">
        <v>21</v>
      </c>
      <c r="G160" s="13">
        <v>46</v>
      </c>
      <c r="H160" s="13">
        <v>1932</v>
      </c>
      <c r="I160" s="15">
        <f t="shared" si="7"/>
        <v>34.06896551724138</v>
      </c>
      <c r="J160" s="15">
        <f t="shared" si="8"/>
        <v>0.45652173913043476</v>
      </c>
    </row>
    <row r="161" spans="1:10" ht="12">
      <c r="A161" s="11">
        <v>9362</v>
      </c>
      <c r="B161" s="12">
        <f t="shared" si="6"/>
        <v>2854.268292682927</v>
      </c>
      <c r="C161" s="13">
        <v>5147</v>
      </c>
      <c r="D161" s="13">
        <v>118</v>
      </c>
      <c r="E161" s="13">
        <v>45</v>
      </c>
      <c r="F161" s="13">
        <v>73</v>
      </c>
      <c r="G161" s="13">
        <v>232</v>
      </c>
      <c r="H161" s="13">
        <v>6604</v>
      </c>
      <c r="I161" s="15">
        <f t="shared" si="7"/>
        <v>31.57668711656442</v>
      </c>
      <c r="J161" s="15">
        <f t="shared" si="8"/>
        <v>0.3146551724137931</v>
      </c>
    </row>
    <row r="162" spans="1:10" ht="12">
      <c r="A162" s="11">
        <v>9392</v>
      </c>
      <c r="B162" s="12">
        <f t="shared" si="6"/>
        <v>2863.4146341463415</v>
      </c>
      <c r="C162" s="13">
        <v>6322</v>
      </c>
      <c r="D162" s="13">
        <v>112</v>
      </c>
      <c r="E162" s="13">
        <v>60</v>
      </c>
      <c r="F162" s="13">
        <v>210</v>
      </c>
      <c r="G162" s="13">
        <v>720</v>
      </c>
      <c r="H162" s="13">
        <v>8008</v>
      </c>
      <c r="I162" s="15">
        <f t="shared" si="7"/>
        <v>36.75581395348837</v>
      </c>
      <c r="J162" s="15">
        <f t="shared" si="8"/>
        <v>0.2916666666666667</v>
      </c>
    </row>
    <row r="163" spans="1:10" ht="12">
      <c r="A163" s="11">
        <v>9422</v>
      </c>
      <c r="B163" s="12">
        <f t="shared" si="6"/>
        <v>2872.560975609756</v>
      </c>
      <c r="C163" s="13">
        <v>2390</v>
      </c>
      <c r="D163" s="13">
        <v>72</v>
      </c>
      <c r="E163" s="13">
        <v>23</v>
      </c>
      <c r="F163" s="13">
        <v>8</v>
      </c>
      <c r="G163" s="13">
        <v>23</v>
      </c>
      <c r="H163" s="13">
        <v>898</v>
      </c>
      <c r="I163" s="15">
        <f t="shared" si="7"/>
        <v>25.157894736842106</v>
      </c>
      <c r="J163" s="15">
        <f t="shared" si="8"/>
        <v>0.34782608695652173</v>
      </c>
    </row>
    <row r="164" spans="1:10" ht="12">
      <c r="A164" s="11">
        <v>9482</v>
      </c>
      <c r="B164" s="12">
        <f t="shared" si="6"/>
        <v>2890.8536585365855</v>
      </c>
      <c r="C164" s="13">
        <v>5912</v>
      </c>
      <c r="D164" s="13">
        <v>147</v>
      </c>
      <c r="E164" s="13">
        <v>54</v>
      </c>
      <c r="F164" s="13">
        <v>21</v>
      </c>
      <c r="G164" s="13">
        <v>61</v>
      </c>
      <c r="H164" s="13">
        <v>1269</v>
      </c>
      <c r="I164" s="15">
        <f t="shared" si="7"/>
        <v>29.412935323383085</v>
      </c>
      <c r="J164" s="15">
        <f t="shared" si="8"/>
        <v>0.3442622950819672</v>
      </c>
    </row>
    <row r="165" spans="1:10" ht="12">
      <c r="A165" s="11">
        <v>9512</v>
      </c>
      <c r="B165" s="12">
        <f t="shared" si="6"/>
        <v>2900</v>
      </c>
      <c r="C165" s="13">
        <v>7495</v>
      </c>
      <c r="D165" s="13">
        <v>162</v>
      </c>
      <c r="E165" s="13">
        <v>51</v>
      </c>
      <c r="F165" s="13">
        <v>12</v>
      </c>
      <c r="G165" s="13">
        <v>19</v>
      </c>
      <c r="H165" s="13">
        <v>286</v>
      </c>
      <c r="I165" s="15">
        <f t="shared" si="7"/>
        <v>35.18779342723005</v>
      </c>
      <c r="J165" s="15">
        <f t="shared" si="8"/>
        <v>0.631578947368421</v>
      </c>
    </row>
    <row r="166" spans="1:10" ht="12">
      <c r="A166" s="11">
        <v>9542</v>
      </c>
      <c r="B166" s="12">
        <f t="shared" si="6"/>
        <v>2909.146341463415</v>
      </c>
      <c r="C166" s="13">
        <v>5635</v>
      </c>
      <c r="D166" s="13">
        <v>101</v>
      </c>
      <c r="E166" s="13">
        <v>42</v>
      </c>
      <c r="F166" s="13">
        <v>9</v>
      </c>
      <c r="G166" s="13">
        <v>21</v>
      </c>
      <c r="H166" s="13">
        <v>132</v>
      </c>
      <c r="I166" s="15">
        <f t="shared" si="7"/>
        <v>39.40559440559441</v>
      </c>
      <c r="J166" s="15">
        <f t="shared" si="8"/>
        <v>0.42857142857142855</v>
      </c>
    </row>
    <row r="167" spans="1:10" ht="12">
      <c r="A167" s="11">
        <v>9570</v>
      </c>
      <c r="B167" s="12">
        <f t="shared" si="6"/>
        <v>2917.6829268292686</v>
      </c>
      <c r="C167" s="13">
        <v>2782</v>
      </c>
      <c r="D167" s="13">
        <v>88</v>
      </c>
      <c r="E167" s="13">
        <v>42</v>
      </c>
      <c r="F167" s="13">
        <v>9</v>
      </c>
      <c r="G167" s="13">
        <v>31</v>
      </c>
      <c r="H167" s="13">
        <v>219</v>
      </c>
      <c r="I167" s="15">
        <f t="shared" si="7"/>
        <v>21.4</v>
      </c>
      <c r="J167" s="15">
        <f t="shared" si="8"/>
        <v>0.2903225806451613</v>
      </c>
    </row>
    <row r="168" spans="1:10" ht="12">
      <c r="A168" s="11">
        <v>9600</v>
      </c>
      <c r="B168" s="12">
        <f t="shared" si="6"/>
        <v>2926.829268292683</v>
      </c>
      <c r="C168" s="13">
        <v>3369</v>
      </c>
      <c r="D168" s="13">
        <v>98</v>
      </c>
      <c r="E168" s="13">
        <v>47</v>
      </c>
      <c r="F168" s="13">
        <v>12</v>
      </c>
      <c r="G168" s="13">
        <v>41</v>
      </c>
      <c r="H168" s="13">
        <v>215</v>
      </c>
      <c r="I168" s="15">
        <f t="shared" si="7"/>
        <v>23.23448275862069</v>
      </c>
      <c r="J168" s="15">
        <f t="shared" si="8"/>
        <v>0.2926829268292683</v>
      </c>
    </row>
    <row r="169" spans="1:10" ht="12">
      <c r="A169" s="11">
        <v>9625</v>
      </c>
      <c r="B169" s="12">
        <f t="shared" si="6"/>
        <v>2934.451219512195</v>
      </c>
      <c r="C169" s="13">
        <v>3710</v>
      </c>
      <c r="D169" s="13">
        <v>117</v>
      </c>
      <c r="E169" s="13">
        <v>324</v>
      </c>
      <c r="F169" s="13">
        <v>36</v>
      </c>
      <c r="G169" s="13">
        <v>168</v>
      </c>
      <c r="H169" s="13">
        <v>321</v>
      </c>
      <c r="I169" s="15">
        <f t="shared" si="7"/>
        <v>8.412698412698413</v>
      </c>
      <c r="J169" s="15">
        <f t="shared" si="8"/>
        <v>0.21428571428571427</v>
      </c>
    </row>
    <row r="170" spans="1:10" ht="12">
      <c r="A170" s="11">
        <v>9670</v>
      </c>
      <c r="B170" s="12">
        <f t="shared" si="6"/>
        <v>2948.1707317073174</v>
      </c>
      <c r="C170" s="13">
        <v>598</v>
      </c>
      <c r="D170" s="13">
        <v>432</v>
      </c>
      <c r="E170" s="13">
        <v>1655</v>
      </c>
      <c r="F170" s="13">
        <v>383</v>
      </c>
      <c r="G170" s="13">
        <v>1677</v>
      </c>
      <c r="H170" s="13">
        <v>2618</v>
      </c>
      <c r="I170" s="15">
        <f t="shared" si="7"/>
        <v>0.28653569717297556</v>
      </c>
      <c r="J170" s="15">
        <f t="shared" si="8"/>
        <v>0.2283840190816935</v>
      </c>
    </row>
    <row r="171" spans="1:10" ht="12">
      <c r="A171" s="11">
        <v>9700</v>
      </c>
      <c r="B171" s="12">
        <f t="shared" si="6"/>
        <v>2957.317073170732</v>
      </c>
      <c r="C171" s="13">
        <v>7544</v>
      </c>
      <c r="D171" s="13">
        <v>7497</v>
      </c>
      <c r="E171" s="13">
        <v>9477</v>
      </c>
      <c r="F171" s="13">
        <v>1368</v>
      </c>
      <c r="G171" s="13">
        <v>6003</v>
      </c>
      <c r="H171" s="13">
        <v>6290</v>
      </c>
      <c r="I171" s="15">
        <f t="shared" si="7"/>
        <v>0.4444444444444444</v>
      </c>
      <c r="J171" s="15">
        <f t="shared" si="8"/>
        <v>0.22788605697151423</v>
      </c>
    </row>
    <row r="172" spans="1:10" ht="12">
      <c r="A172" s="11">
        <v>9730</v>
      </c>
      <c r="B172" s="12">
        <f t="shared" si="6"/>
        <v>2966.4634146341464</v>
      </c>
      <c r="C172" s="13">
        <v>302</v>
      </c>
      <c r="D172" s="13">
        <v>329</v>
      </c>
      <c r="E172" s="13">
        <v>857</v>
      </c>
      <c r="F172" s="13">
        <v>144</v>
      </c>
      <c r="G172" s="13">
        <v>558</v>
      </c>
      <c r="H172" s="13">
        <v>932</v>
      </c>
      <c r="I172" s="15">
        <f t="shared" si="7"/>
        <v>0.25463743676222594</v>
      </c>
      <c r="J172" s="15">
        <f t="shared" si="8"/>
        <v>0.25806451612903225</v>
      </c>
    </row>
    <row r="173" spans="3:10" ht="12">
      <c r="C173" s="13"/>
      <c r="D173" s="13"/>
      <c r="E173" s="13"/>
      <c r="F173" s="13"/>
      <c r="G173" s="13"/>
      <c r="H173" s="13"/>
      <c r="I173" s="15"/>
      <c r="J173" s="15"/>
    </row>
    <row r="174" spans="3:10" ht="12">
      <c r="C174" s="13"/>
      <c r="D174" s="13"/>
      <c r="E174" s="13"/>
      <c r="F174" s="13"/>
      <c r="G174" s="13"/>
      <c r="H174" s="13"/>
      <c r="I174" s="15"/>
      <c r="J174" s="15"/>
    </row>
  </sheetData>
  <printOptions/>
  <pageMargins left="0.75" right="0.75" top="1" bottom="1" header="0.5" footer="0.5"/>
  <pageSetup fitToHeight="1" fitToWidth="1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5"/>
  <sheetViews>
    <sheetView workbookViewId="0" topLeftCell="A1">
      <selection activeCell="A1" sqref="A1"/>
    </sheetView>
  </sheetViews>
  <sheetFormatPr defaultColWidth="11.00390625" defaultRowHeight="12.75"/>
  <cols>
    <col min="1" max="1" width="7.125" style="11" bestFit="1" customWidth="1"/>
    <col min="2" max="2" width="7.625" style="12" bestFit="1" customWidth="1"/>
    <col min="3" max="5" width="5.25390625" style="11" bestFit="1" customWidth="1"/>
    <col min="6" max="6" width="4.375" style="11" bestFit="1" customWidth="1"/>
    <col min="7" max="8" width="5.25390625" style="11" bestFit="1" customWidth="1"/>
    <col min="9" max="9" width="7.875" style="28" bestFit="1" customWidth="1"/>
    <col min="10" max="10" width="6.375" style="27" bestFit="1" customWidth="1"/>
    <col min="11" max="16384" width="10.75390625" style="10" customWidth="1"/>
  </cols>
  <sheetData>
    <row r="1" ht="12">
      <c r="A1" s="24" t="s">
        <v>3</v>
      </c>
    </row>
    <row r="2" spans="1:10" ht="12">
      <c r="A2" s="23" t="s">
        <v>33</v>
      </c>
      <c r="B2" s="23" t="s">
        <v>34</v>
      </c>
      <c r="C2" s="11" t="s">
        <v>8</v>
      </c>
      <c r="D2" s="11" t="s">
        <v>9</v>
      </c>
      <c r="E2" s="11" t="s">
        <v>11</v>
      </c>
      <c r="F2" s="11" t="s">
        <v>13</v>
      </c>
      <c r="G2" s="11" t="s">
        <v>14</v>
      </c>
      <c r="H2" s="11" t="s">
        <v>31</v>
      </c>
      <c r="I2" s="17" t="s">
        <v>18</v>
      </c>
      <c r="J2" s="12" t="s">
        <v>19</v>
      </c>
    </row>
    <row r="3" spans="1:10" ht="12.75" thickBot="1">
      <c r="A3" s="19" t="s">
        <v>35</v>
      </c>
      <c r="B3" s="19" t="s">
        <v>36</v>
      </c>
      <c r="C3" s="19" t="s">
        <v>17</v>
      </c>
      <c r="D3" s="19" t="s">
        <v>17</v>
      </c>
      <c r="E3" s="19" t="s">
        <v>17</v>
      </c>
      <c r="F3" s="19" t="s">
        <v>17</v>
      </c>
      <c r="G3" s="19" t="s">
        <v>17</v>
      </c>
      <c r="H3" s="19" t="s">
        <v>17</v>
      </c>
      <c r="I3" s="26" t="s">
        <v>24</v>
      </c>
      <c r="J3" s="22" t="s">
        <v>24</v>
      </c>
    </row>
    <row r="4" spans="1:9" ht="12.75" thickTop="1">
      <c r="A4" s="11">
        <v>180</v>
      </c>
      <c r="B4" s="12">
        <f>A4/3.28</f>
        <v>54.87804878048781</v>
      </c>
      <c r="C4" s="13">
        <v>881</v>
      </c>
      <c r="D4" s="13">
        <v>4</v>
      </c>
      <c r="E4" s="13">
        <v>2</v>
      </c>
      <c r="F4" s="13"/>
      <c r="G4" s="13">
        <v>1</v>
      </c>
      <c r="H4" s="13">
        <v>31</v>
      </c>
      <c r="I4" s="28">
        <f>C4/(D4+E4)</f>
        <v>146.83333333333334</v>
      </c>
    </row>
    <row r="5" spans="1:9" ht="12">
      <c r="A5" s="11">
        <v>240</v>
      </c>
      <c r="B5" s="12">
        <f aca="true" t="shared" si="0" ref="B5:B68">A5/3.28</f>
        <v>73.17073170731707</v>
      </c>
      <c r="C5" s="13">
        <v>2662</v>
      </c>
      <c r="D5" s="13">
        <v>5</v>
      </c>
      <c r="E5" s="13">
        <v>2</v>
      </c>
      <c r="F5" s="13"/>
      <c r="G5" s="13">
        <v>2</v>
      </c>
      <c r="H5" s="13">
        <v>29</v>
      </c>
      <c r="I5" s="28">
        <f aca="true" t="shared" si="1" ref="I5:I68">C5/(D5+E5)</f>
        <v>380.2857142857143</v>
      </c>
    </row>
    <row r="6" spans="1:9" ht="12">
      <c r="A6" s="11">
        <v>300</v>
      </c>
      <c r="B6" s="12">
        <f t="shared" si="0"/>
        <v>91.46341463414635</v>
      </c>
      <c r="C6" s="13">
        <v>4522</v>
      </c>
      <c r="D6" s="13"/>
      <c r="E6" s="13">
        <v>2</v>
      </c>
      <c r="F6" s="13"/>
      <c r="G6" s="13"/>
      <c r="H6" s="13">
        <v>36</v>
      </c>
      <c r="I6" s="28">
        <f t="shared" si="1"/>
        <v>2261</v>
      </c>
    </row>
    <row r="7" spans="1:9" ht="12">
      <c r="A7" s="11">
        <v>360</v>
      </c>
      <c r="B7" s="12">
        <f t="shared" si="0"/>
        <v>109.75609756097562</v>
      </c>
      <c r="C7" s="13">
        <v>8428</v>
      </c>
      <c r="D7" s="13"/>
      <c r="E7" s="13">
        <v>2</v>
      </c>
      <c r="F7" s="13"/>
      <c r="G7" s="13">
        <v>1</v>
      </c>
      <c r="H7" s="13">
        <v>43</v>
      </c>
      <c r="I7" s="28">
        <f t="shared" si="1"/>
        <v>4214</v>
      </c>
    </row>
    <row r="8" spans="1:9" ht="12">
      <c r="A8" s="11">
        <v>420</v>
      </c>
      <c r="B8" s="12">
        <f t="shared" si="0"/>
        <v>128.0487804878049</v>
      </c>
      <c r="C8" s="13">
        <v>4684</v>
      </c>
      <c r="D8" s="13"/>
      <c r="E8" s="13">
        <v>1</v>
      </c>
      <c r="F8" s="13"/>
      <c r="G8" s="13"/>
      <c r="H8" s="13">
        <v>16</v>
      </c>
      <c r="I8" s="28">
        <f t="shared" si="1"/>
        <v>4684</v>
      </c>
    </row>
    <row r="9" spans="1:9" ht="12">
      <c r="A9" s="11">
        <v>480</v>
      </c>
      <c r="B9" s="12">
        <f t="shared" si="0"/>
        <v>146.34146341463415</v>
      </c>
      <c r="C9" s="13">
        <v>4821</v>
      </c>
      <c r="D9" s="13"/>
      <c r="E9" s="13">
        <v>1</v>
      </c>
      <c r="F9" s="13"/>
      <c r="G9" s="13"/>
      <c r="H9" s="13">
        <v>21</v>
      </c>
      <c r="I9" s="28">
        <f t="shared" si="1"/>
        <v>4821</v>
      </c>
    </row>
    <row r="10" spans="1:9" ht="12">
      <c r="A10" s="11">
        <v>540</v>
      </c>
      <c r="B10" s="12">
        <f t="shared" si="0"/>
        <v>164.63414634146343</v>
      </c>
      <c r="C10" s="13">
        <v>4811</v>
      </c>
      <c r="D10" s="13"/>
      <c r="E10" s="13">
        <v>1</v>
      </c>
      <c r="F10" s="13"/>
      <c r="G10" s="13"/>
      <c r="H10" s="13">
        <v>12</v>
      </c>
      <c r="I10" s="28">
        <f t="shared" si="1"/>
        <v>4811</v>
      </c>
    </row>
    <row r="11" spans="1:9" ht="12">
      <c r="A11" s="11">
        <v>600</v>
      </c>
      <c r="B11" s="12">
        <f t="shared" si="0"/>
        <v>182.9268292682927</v>
      </c>
      <c r="C11" s="13">
        <v>3843</v>
      </c>
      <c r="D11" s="13"/>
      <c r="E11" s="13">
        <v>1</v>
      </c>
      <c r="F11" s="13"/>
      <c r="G11" s="13"/>
      <c r="H11" s="13">
        <v>13</v>
      </c>
      <c r="I11" s="28">
        <f t="shared" si="1"/>
        <v>3843</v>
      </c>
    </row>
    <row r="12" spans="1:9" ht="12">
      <c r="A12" s="11">
        <v>660</v>
      </c>
      <c r="B12" s="12">
        <f t="shared" si="0"/>
        <v>201.21951219512195</v>
      </c>
      <c r="C12" s="13">
        <v>4686</v>
      </c>
      <c r="D12" s="13"/>
      <c r="E12" s="13">
        <v>1</v>
      </c>
      <c r="F12" s="13"/>
      <c r="G12" s="13"/>
      <c r="H12" s="13">
        <v>8</v>
      </c>
      <c r="I12" s="28">
        <f t="shared" si="1"/>
        <v>4686</v>
      </c>
    </row>
    <row r="13" spans="1:9" ht="12">
      <c r="A13" s="11">
        <v>720</v>
      </c>
      <c r="B13" s="12">
        <f t="shared" si="0"/>
        <v>219.51219512195124</v>
      </c>
      <c r="C13" s="13">
        <v>3915</v>
      </c>
      <c r="D13" s="13"/>
      <c r="E13" s="13">
        <v>1</v>
      </c>
      <c r="F13" s="13"/>
      <c r="G13" s="13"/>
      <c r="H13" s="13">
        <v>16</v>
      </c>
      <c r="I13" s="28">
        <f t="shared" si="1"/>
        <v>3915</v>
      </c>
    </row>
    <row r="14" spans="1:9" ht="12">
      <c r="A14" s="11">
        <v>780</v>
      </c>
      <c r="B14" s="12">
        <f t="shared" si="0"/>
        <v>237.8048780487805</v>
      </c>
      <c r="C14" s="13">
        <v>4136</v>
      </c>
      <c r="D14" s="13">
        <v>5</v>
      </c>
      <c r="E14" s="13">
        <v>1</v>
      </c>
      <c r="F14" s="13"/>
      <c r="G14" s="13"/>
      <c r="H14" s="13">
        <v>2</v>
      </c>
      <c r="I14" s="28">
        <f t="shared" si="1"/>
        <v>689.3333333333334</v>
      </c>
    </row>
    <row r="15" spans="1:9" ht="12">
      <c r="A15" s="11">
        <v>840</v>
      </c>
      <c r="B15" s="12">
        <f t="shared" si="0"/>
        <v>256.0975609756098</v>
      </c>
      <c r="C15" s="13">
        <v>2852</v>
      </c>
      <c r="D15" s="13">
        <v>9</v>
      </c>
      <c r="E15" s="13">
        <v>1</v>
      </c>
      <c r="F15" s="13"/>
      <c r="G15" s="13"/>
      <c r="H15" s="13">
        <v>2</v>
      </c>
      <c r="I15" s="28">
        <f t="shared" si="1"/>
        <v>285.2</v>
      </c>
    </row>
    <row r="16" spans="1:9" ht="12">
      <c r="A16" s="11">
        <v>900</v>
      </c>
      <c r="B16" s="12">
        <f t="shared" si="0"/>
        <v>274.39024390243907</v>
      </c>
      <c r="C16" s="13">
        <v>3826</v>
      </c>
      <c r="D16" s="13">
        <v>10</v>
      </c>
      <c r="E16" s="13">
        <v>1</v>
      </c>
      <c r="F16" s="13"/>
      <c r="G16" s="13"/>
      <c r="H16" s="13"/>
      <c r="I16" s="28">
        <f t="shared" si="1"/>
        <v>347.8181818181818</v>
      </c>
    </row>
    <row r="17" spans="1:9" ht="12">
      <c r="A17" s="11">
        <v>960</v>
      </c>
      <c r="B17" s="12">
        <f t="shared" si="0"/>
        <v>292.6829268292683</v>
      </c>
      <c r="C17" s="13">
        <v>3361</v>
      </c>
      <c r="D17" s="13">
        <v>19</v>
      </c>
      <c r="E17" s="13">
        <v>1</v>
      </c>
      <c r="F17" s="13"/>
      <c r="G17" s="13"/>
      <c r="H17" s="13">
        <v>4</v>
      </c>
      <c r="I17" s="28">
        <f t="shared" si="1"/>
        <v>168.05</v>
      </c>
    </row>
    <row r="18" spans="1:9" ht="12">
      <c r="A18" s="11">
        <v>1020</v>
      </c>
      <c r="B18" s="12">
        <f t="shared" si="0"/>
        <v>310.9756097560976</v>
      </c>
      <c r="C18" s="13">
        <v>2457</v>
      </c>
      <c r="D18" s="13">
        <v>9</v>
      </c>
      <c r="E18" s="13"/>
      <c r="F18" s="13"/>
      <c r="G18" s="13"/>
      <c r="H18" s="13">
        <v>3</v>
      </c>
      <c r="I18" s="28">
        <f t="shared" si="1"/>
        <v>273</v>
      </c>
    </row>
    <row r="19" spans="1:9" ht="12">
      <c r="A19" s="11">
        <v>1080</v>
      </c>
      <c r="B19" s="12">
        <f t="shared" si="0"/>
        <v>329.26829268292687</v>
      </c>
      <c r="C19" s="13">
        <v>2918</v>
      </c>
      <c r="D19" s="13">
        <v>10</v>
      </c>
      <c r="E19" s="13"/>
      <c r="F19" s="13"/>
      <c r="G19" s="13"/>
      <c r="H19" s="13">
        <v>3</v>
      </c>
      <c r="I19" s="28">
        <f t="shared" si="1"/>
        <v>291.8</v>
      </c>
    </row>
    <row r="20" spans="1:9" ht="12">
      <c r="A20" s="11">
        <v>1140</v>
      </c>
      <c r="B20" s="12">
        <f t="shared" si="0"/>
        <v>347.5609756097561</v>
      </c>
      <c r="C20" s="13">
        <v>4435</v>
      </c>
      <c r="D20" s="13">
        <v>15</v>
      </c>
      <c r="E20" s="13">
        <v>1</v>
      </c>
      <c r="F20" s="13"/>
      <c r="G20" s="13"/>
      <c r="H20" s="13">
        <v>2</v>
      </c>
      <c r="I20" s="28">
        <f t="shared" si="1"/>
        <v>277.1875</v>
      </c>
    </row>
    <row r="21" spans="1:9" ht="12">
      <c r="A21" s="11">
        <v>1200</v>
      </c>
      <c r="B21" s="12">
        <f t="shared" si="0"/>
        <v>365.8536585365854</v>
      </c>
      <c r="C21" s="13">
        <v>2322</v>
      </c>
      <c r="D21" s="13">
        <v>11</v>
      </c>
      <c r="E21" s="13">
        <v>1</v>
      </c>
      <c r="F21" s="13"/>
      <c r="G21" s="13"/>
      <c r="H21" s="13"/>
      <c r="I21" s="28">
        <f t="shared" si="1"/>
        <v>193.5</v>
      </c>
    </row>
    <row r="22" spans="1:9" ht="12">
      <c r="A22" s="11">
        <v>1260</v>
      </c>
      <c r="B22" s="12">
        <f t="shared" si="0"/>
        <v>384.1463414634147</v>
      </c>
      <c r="C22" s="13">
        <v>1496</v>
      </c>
      <c r="D22" s="13">
        <v>9</v>
      </c>
      <c r="E22" s="13">
        <v>1</v>
      </c>
      <c r="F22" s="13"/>
      <c r="G22" s="13"/>
      <c r="H22" s="13">
        <v>1</v>
      </c>
      <c r="I22" s="28">
        <f t="shared" si="1"/>
        <v>149.6</v>
      </c>
    </row>
    <row r="23" spans="1:9" ht="12">
      <c r="A23" s="11">
        <v>1320</v>
      </c>
      <c r="B23" s="12">
        <f t="shared" si="0"/>
        <v>402.4390243902439</v>
      </c>
      <c r="C23" s="13">
        <v>1968</v>
      </c>
      <c r="D23" s="13">
        <v>5</v>
      </c>
      <c r="E23" s="13"/>
      <c r="F23" s="13"/>
      <c r="G23" s="13"/>
      <c r="H23" s="13"/>
      <c r="I23" s="28">
        <f t="shared" si="1"/>
        <v>393.6</v>
      </c>
    </row>
    <row r="24" spans="1:9" ht="12">
      <c r="A24" s="11">
        <v>1380</v>
      </c>
      <c r="B24" s="12">
        <f t="shared" si="0"/>
        <v>420.7317073170732</v>
      </c>
      <c r="C24" s="13">
        <v>2056</v>
      </c>
      <c r="D24" s="13">
        <v>16</v>
      </c>
      <c r="E24" s="13">
        <v>1</v>
      </c>
      <c r="F24" s="13"/>
      <c r="G24" s="13"/>
      <c r="H24" s="13"/>
      <c r="I24" s="28">
        <f t="shared" si="1"/>
        <v>120.94117647058823</v>
      </c>
    </row>
    <row r="25" spans="1:9" ht="12">
      <c r="A25" s="11">
        <v>1440</v>
      </c>
      <c r="B25" s="12">
        <f t="shared" si="0"/>
        <v>439.0243902439025</v>
      </c>
      <c r="C25" s="13">
        <v>2220</v>
      </c>
      <c r="D25" s="13">
        <v>5</v>
      </c>
      <c r="E25" s="13">
        <v>1</v>
      </c>
      <c r="F25" s="13"/>
      <c r="G25" s="13"/>
      <c r="H25" s="13">
        <v>3</v>
      </c>
      <c r="I25" s="28">
        <f t="shared" si="1"/>
        <v>370</v>
      </c>
    </row>
    <row r="26" spans="1:9" ht="12">
      <c r="A26" s="11">
        <v>1500</v>
      </c>
      <c r="B26" s="12">
        <f t="shared" si="0"/>
        <v>457.31707317073176</v>
      </c>
      <c r="C26" s="13">
        <v>4021</v>
      </c>
      <c r="D26" s="13">
        <v>14</v>
      </c>
      <c r="E26" s="13">
        <v>1</v>
      </c>
      <c r="F26" s="13"/>
      <c r="G26" s="13"/>
      <c r="H26" s="13"/>
      <c r="I26" s="28">
        <f t="shared" si="1"/>
        <v>268.06666666666666</v>
      </c>
    </row>
    <row r="27" spans="1:9" ht="12">
      <c r="A27" s="11">
        <v>1560</v>
      </c>
      <c r="B27" s="12">
        <f t="shared" si="0"/>
        <v>475.609756097561</v>
      </c>
      <c r="C27" s="13">
        <v>5579</v>
      </c>
      <c r="D27" s="13">
        <v>12</v>
      </c>
      <c r="E27" s="13">
        <v>1</v>
      </c>
      <c r="F27" s="13"/>
      <c r="G27" s="13"/>
      <c r="H27" s="13">
        <v>6</v>
      </c>
      <c r="I27" s="28">
        <f t="shared" si="1"/>
        <v>429.15384615384613</v>
      </c>
    </row>
    <row r="28" spans="1:9" ht="12">
      <c r="A28" s="11">
        <v>1620</v>
      </c>
      <c r="B28" s="12">
        <f t="shared" si="0"/>
        <v>493.9024390243903</v>
      </c>
      <c r="C28" s="13">
        <v>5504</v>
      </c>
      <c r="D28" s="13">
        <v>20</v>
      </c>
      <c r="E28" s="13">
        <v>2</v>
      </c>
      <c r="F28" s="13"/>
      <c r="G28" s="13"/>
      <c r="H28" s="13">
        <v>5</v>
      </c>
      <c r="I28" s="28">
        <f t="shared" si="1"/>
        <v>250.1818181818182</v>
      </c>
    </row>
    <row r="29" spans="1:9" ht="12">
      <c r="A29" s="11">
        <v>1680</v>
      </c>
      <c r="B29" s="12">
        <f t="shared" si="0"/>
        <v>512.1951219512196</v>
      </c>
      <c r="C29" s="13">
        <v>3530</v>
      </c>
      <c r="D29" s="13">
        <v>21</v>
      </c>
      <c r="E29" s="13">
        <v>2</v>
      </c>
      <c r="F29" s="13"/>
      <c r="G29" s="13"/>
      <c r="H29" s="13">
        <v>1</v>
      </c>
      <c r="I29" s="28">
        <f t="shared" si="1"/>
        <v>153.47826086956522</v>
      </c>
    </row>
    <row r="30" spans="1:9" ht="12">
      <c r="A30" s="11">
        <v>1740</v>
      </c>
      <c r="B30" s="12">
        <f t="shared" si="0"/>
        <v>530.4878048780488</v>
      </c>
      <c r="C30" s="13">
        <v>4271</v>
      </c>
      <c r="D30" s="13">
        <v>27</v>
      </c>
      <c r="E30" s="13">
        <v>2</v>
      </c>
      <c r="F30" s="13"/>
      <c r="G30" s="13"/>
      <c r="H30" s="13">
        <v>1</v>
      </c>
      <c r="I30" s="28">
        <f t="shared" si="1"/>
        <v>147.27586206896552</v>
      </c>
    </row>
    <row r="31" spans="1:9" ht="12">
      <c r="A31" s="11">
        <v>1800</v>
      </c>
      <c r="B31" s="12">
        <f t="shared" si="0"/>
        <v>548.7804878048781</v>
      </c>
      <c r="C31" s="13">
        <v>6007</v>
      </c>
      <c r="D31" s="13">
        <v>12</v>
      </c>
      <c r="E31" s="13">
        <v>1</v>
      </c>
      <c r="F31" s="13"/>
      <c r="G31" s="13"/>
      <c r="H31" s="13">
        <v>4</v>
      </c>
      <c r="I31" s="28">
        <f t="shared" si="1"/>
        <v>462.0769230769231</v>
      </c>
    </row>
    <row r="32" spans="1:9" ht="12">
      <c r="A32" s="11">
        <v>1860</v>
      </c>
      <c r="B32" s="12">
        <f t="shared" si="0"/>
        <v>567.0731707317074</v>
      </c>
      <c r="C32" s="13">
        <v>5825</v>
      </c>
      <c r="D32" s="13">
        <v>90</v>
      </c>
      <c r="E32" s="13">
        <v>2</v>
      </c>
      <c r="F32" s="13"/>
      <c r="G32" s="13"/>
      <c r="H32" s="13">
        <v>9</v>
      </c>
      <c r="I32" s="28">
        <f t="shared" si="1"/>
        <v>63.31521739130435</v>
      </c>
    </row>
    <row r="33" spans="1:9" ht="12">
      <c r="A33" s="11">
        <v>1920</v>
      </c>
      <c r="B33" s="12">
        <f t="shared" si="0"/>
        <v>585.3658536585366</v>
      </c>
      <c r="C33" s="13">
        <v>7243</v>
      </c>
      <c r="D33" s="13">
        <v>36</v>
      </c>
      <c r="E33" s="13">
        <v>3</v>
      </c>
      <c r="F33" s="13"/>
      <c r="G33" s="13"/>
      <c r="H33" s="13">
        <v>5</v>
      </c>
      <c r="I33" s="28">
        <f t="shared" si="1"/>
        <v>185.71794871794873</v>
      </c>
    </row>
    <row r="34" spans="1:9" ht="12">
      <c r="A34" s="11">
        <v>1980</v>
      </c>
      <c r="B34" s="12">
        <f t="shared" si="0"/>
        <v>603.6585365853659</v>
      </c>
      <c r="C34" s="13">
        <v>4797</v>
      </c>
      <c r="D34" s="13">
        <v>16</v>
      </c>
      <c r="E34" s="13">
        <v>1</v>
      </c>
      <c r="F34" s="13"/>
      <c r="G34" s="13"/>
      <c r="H34" s="13">
        <v>17</v>
      </c>
      <c r="I34" s="28">
        <f t="shared" si="1"/>
        <v>282.1764705882353</v>
      </c>
    </row>
    <row r="35" spans="1:9" ht="12">
      <c r="A35" s="11">
        <v>2040</v>
      </c>
      <c r="B35" s="12">
        <f t="shared" si="0"/>
        <v>621.9512195121952</v>
      </c>
      <c r="C35" s="13">
        <v>5830</v>
      </c>
      <c r="D35" s="13">
        <v>38</v>
      </c>
      <c r="E35" s="13">
        <v>3</v>
      </c>
      <c r="F35" s="13"/>
      <c r="G35" s="13"/>
      <c r="H35" s="13">
        <v>38</v>
      </c>
      <c r="I35" s="28">
        <f t="shared" si="1"/>
        <v>142.1951219512195</v>
      </c>
    </row>
    <row r="36" spans="1:9" ht="12">
      <c r="A36" s="11">
        <v>2100</v>
      </c>
      <c r="B36" s="12">
        <f t="shared" si="0"/>
        <v>640.2439024390244</v>
      </c>
      <c r="C36" s="13">
        <v>4967</v>
      </c>
      <c r="D36" s="13">
        <v>25</v>
      </c>
      <c r="E36" s="13">
        <v>2</v>
      </c>
      <c r="F36" s="13"/>
      <c r="G36" s="13"/>
      <c r="H36" s="13">
        <v>12</v>
      </c>
      <c r="I36" s="28">
        <f t="shared" si="1"/>
        <v>183.96296296296296</v>
      </c>
    </row>
    <row r="37" spans="1:9" ht="12">
      <c r="A37" s="11">
        <v>2160</v>
      </c>
      <c r="B37" s="12">
        <f t="shared" si="0"/>
        <v>658.5365853658537</v>
      </c>
      <c r="C37" s="13">
        <v>4351</v>
      </c>
      <c r="D37" s="13">
        <v>27</v>
      </c>
      <c r="E37" s="13">
        <v>2</v>
      </c>
      <c r="F37" s="13"/>
      <c r="G37" s="13"/>
      <c r="H37" s="13">
        <v>12</v>
      </c>
      <c r="I37" s="28">
        <f t="shared" si="1"/>
        <v>150.0344827586207</v>
      </c>
    </row>
    <row r="38" spans="1:9" ht="12">
      <c r="A38" s="11">
        <v>2220</v>
      </c>
      <c r="B38" s="12">
        <f t="shared" si="0"/>
        <v>676.829268292683</v>
      </c>
      <c r="C38" s="13">
        <v>3835</v>
      </c>
      <c r="D38" s="13">
        <v>16</v>
      </c>
      <c r="E38" s="13">
        <v>2</v>
      </c>
      <c r="F38" s="13"/>
      <c r="G38" s="13">
        <v>1</v>
      </c>
      <c r="H38" s="13">
        <v>6</v>
      </c>
      <c r="I38" s="28">
        <f t="shared" si="1"/>
        <v>213.05555555555554</v>
      </c>
    </row>
    <row r="39" spans="1:9" ht="12">
      <c r="A39" s="11">
        <v>2280</v>
      </c>
      <c r="B39" s="12">
        <f t="shared" si="0"/>
        <v>695.1219512195122</v>
      </c>
      <c r="C39" s="13">
        <v>4083</v>
      </c>
      <c r="D39" s="13">
        <v>10</v>
      </c>
      <c r="E39" s="13">
        <v>1</v>
      </c>
      <c r="F39" s="13"/>
      <c r="G39" s="13"/>
      <c r="H39" s="13">
        <v>797</v>
      </c>
      <c r="I39" s="28">
        <f t="shared" si="1"/>
        <v>371.1818181818182</v>
      </c>
    </row>
    <row r="40" spans="1:9" ht="12">
      <c r="A40" s="11">
        <v>2340</v>
      </c>
      <c r="B40" s="12">
        <f t="shared" si="0"/>
        <v>713.4146341463415</v>
      </c>
      <c r="C40" s="13">
        <v>4802</v>
      </c>
      <c r="D40" s="13">
        <v>9</v>
      </c>
      <c r="E40" s="13">
        <v>1</v>
      </c>
      <c r="F40" s="13"/>
      <c r="G40" s="13"/>
      <c r="H40" s="13">
        <v>3</v>
      </c>
      <c r="I40" s="28">
        <f t="shared" si="1"/>
        <v>480.2</v>
      </c>
    </row>
    <row r="41" spans="1:9" ht="12">
      <c r="A41" s="11">
        <v>2400</v>
      </c>
      <c r="B41" s="12">
        <f t="shared" si="0"/>
        <v>731.7073170731708</v>
      </c>
      <c r="C41" s="13">
        <v>4080</v>
      </c>
      <c r="D41" s="13">
        <v>10</v>
      </c>
      <c r="E41" s="13">
        <v>1</v>
      </c>
      <c r="F41" s="13"/>
      <c r="G41" s="13"/>
      <c r="H41" s="13">
        <v>4</v>
      </c>
      <c r="I41" s="28">
        <f t="shared" si="1"/>
        <v>370.90909090909093</v>
      </c>
    </row>
    <row r="42" spans="1:9" ht="12">
      <c r="A42" s="11">
        <v>2460</v>
      </c>
      <c r="B42" s="12">
        <f t="shared" si="0"/>
        <v>750</v>
      </c>
      <c r="C42" s="13">
        <v>3143</v>
      </c>
      <c r="D42" s="13">
        <v>5</v>
      </c>
      <c r="E42" s="13"/>
      <c r="F42" s="13"/>
      <c r="G42" s="13"/>
      <c r="H42" s="13">
        <v>3</v>
      </c>
      <c r="I42" s="28">
        <f t="shared" si="1"/>
        <v>628.6</v>
      </c>
    </row>
    <row r="43" spans="1:9" ht="12">
      <c r="A43" s="11">
        <v>2520</v>
      </c>
      <c r="B43" s="12">
        <f t="shared" si="0"/>
        <v>768.2926829268293</v>
      </c>
      <c r="C43" s="13">
        <v>3138</v>
      </c>
      <c r="D43" s="13">
        <v>7</v>
      </c>
      <c r="E43" s="13">
        <v>1</v>
      </c>
      <c r="F43" s="13"/>
      <c r="G43" s="13"/>
      <c r="H43" s="13">
        <v>2</v>
      </c>
      <c r="I43" s="28">
        <f t="shared" si="1"/>
        <v>392.25</v>
      </c>
    </row>
    <row r="44" spans="1:9" ht="12">
      <c r="A44" s="11">
        <v>2580</v>
      </c>
      <c r="B44" s="12">
        <f t="shared" si="0"/>
        <v>786.5853658536586</v>
      </c>
      <c r="C44" s="13">
        <v>2687</v>
      </c>
      <c r="D44" s="13">
        <v>8</v>
      </c>
      <c r="E44" s="13">
        <v>1</v>
      </c>
      <c r="F44" s="13"/>
      <c r="G44" s="13"/>
      <c r="H44" s="13"/>
      <c r="I44" s="28">
        <f t="shared" si="1"/>
        <v>298.55555555555554</v>
      </c>
    </row>
    <row r="45" spans="1:8" ht="12">
      <c r="A45" s="11">
        <v>2640</v>
      </c>
      <c r="B45" s="12">
        <f t="shared" si="0"/>
        <v>804.8780487804878</v>
      </c>
      <c r="C45" s="13">
        <v>1280</v>
      </c>
      <c r="D45" s="13"/>
      <c r="E45" s="13"/>
      <c r="F45" s="13"/>
      <c r="G45" s="13"/>
      <c r="H45" s="13"/>
    </row>
    <row r="46" spans="1:9" ht="12">
      <c r="A46" s="11">
        <v>2700</v>
      </c>
      <c r="B46" s="12">
        <f t="shared" si="0"/>
        <v>823.1707317073171</v>
      </c>
      <c r="C46" s="13">
        <v>1287</v>
      </c>
      <c r="D46" s="13">
        <v>3</v>
      </c>
      <c r="E46" s="13">
        <v>1</v>
      </c>
      <c r="F46" s="13">
        <v>2</v>
      </c>
      <c r="G46" s="13"/>
      <c r="H46" s="13">
        <v>16</v>
      </c>
      <c r="I46" s="28">
        <f t="shared" si="1"/>
        <v>321.75</v>
      </c>
    </row>
    <row r="47" spans="1:9" ht="12">
      <c r="A47" s="11">
        <v>2760</v>
      </c>
      <c r="B47" s="12">
        <f t="shared" si="0"/>
        <v>841.4634146341464</v>
      </c>
      <c r="C47" s="13">
        <v>1372</v>
      </c>
      <c r="D47" s="13"/>
      <c r="E47" s="13">
        <v>1</v>
      </c>
      <c r="F47" s="13">
        <v>2</v>
      </c>
      <c r="G47" s="13"/>
      <c r="H47" s="13">
        <v>19</v>
      </c>
      <c r="I47" s="28">
        <f t="shared" si="1"/>
        <v>1372</v>
      </c>
    </row>
    <row r="48" spans="1:10" ht="12">
      <c r="A48" s="11">
        <v>2820</v>
      </c>
      <c r="B48" s="12">
        <f t="shared" si="0"/>
        <v>859.7560975609756</v>
      </c>
      <c r="C48" s="13">
        <v>1120</v>
      </c>
      <c r="D48" s="13">
        <v>11</v>
      </c>
      <c r="E48" s="13">
        <v>3</v>
      </c>
      <c r="F48" s="13">
        <v>3</v>
      </c>
      <c r="G48" s="13">
        <v>1</v>
      </c>
      <c r="H48" s="13">
        <v>11</v>
      </c>
      <c r="I48" s="28">
        <f t="shared" si="1"/>
        <v>80</v>
      </c>
      <c r="J48" s="27">
        <f>F48/G48</f>
        <v>3</v>
      </c>
    </row>
    <row r="49" spans="1:9" ht="12">
      <c r="A49" s="11">
        <v>2880</v>
      </c>
      <c r="B49" s="12">
        <f t="shared" si="0"/>
        <v>878.048780487805</v>
      </c>
      <c r="C49" s="13">
        <v>1502</v>
      </c>
      <c r="D49" s="13">
        <v>5</v>
      </c>
      <c r="E49" s="13">
        <v>1</v>
      </c>
      <c r="F49" s="13">
        <v>2</v>
      </c>
      <c r="G49" s="13"/>
      <c r="H49" s="13">
        <v>15</v>
      </c>
      <c r="I49" s="28">
        <f t="shared" si="1"/>
        <v>250.33333333333334</v>
      </c>
    </row>
    <row r="50" spans="1:9" ht="12">
      <c r="A50" s="11">
        <v>2940</v>
      </c>
      <c r="B50" s="12">
        <f t="shared" si="0"/>
        <v>896.3414634146342</v>
      </c>
      <c r="C50" s="13">
        <v>1106</v>
      </c>
      <c r="D50" s="13">
        <v>4</v>
      </c>
      <c r="E50" s="13">
        <v>1</v>
      </c>
      <c r="F50" s="13">
        <v>1</v>
      </c>
      <c r="G50" s="13"/>
      <c r="H50" s="13">
        <v>6</v>
      </c>
      <c r="I50" s="28">
        <f t="shared" si="1"/>
        <v>221.2</v>
      </c>
    </row>
    <row r="51" spans="1:9" ht="12">
      <c r="A51" s="11">
        <v>3000</v>
      </c>
      <c r="B51" s="12">
        <f t="shared" si="0"/>
        <v>914.6341463414635</v>
      </c>
      <c r="C51" s="13">
        <v>2417</v>
      </c>
      <c r="D51" s="13">
        <v>4</v>
      </c>
      <c r="E51" s="13">
        <v>1</v>
      </c>
      <c r="F51" s="13">
        <v>1</v>
      </c>
      <c r="G51" s="13"/>
      <c r="H51" s="13">
        <v>8</v>
      </c>
      <c r="I51" s="28">
        <f t="shared" si="1"/>
        <v>483.4</v>
      </c>
    </row>
    <row r="52" spans="1:9" ht="12">
      <c r="A52" s="11">
        <v>3060</v>
      </c>
      <c r="B52" s="12">
        <f t="shared" si="0"/>
        <v>932.9268292682927</v>
      </c>
      <c r="C52" s="13">
        <v>2906</v>
      </c>
      <c r="D52" s="13">
        <v>8</v>
      </c>
      <c r="E52" s="13">
        <v>1</v>
      </c>
      <c r="F52" s="13"/>
      <c r="G52" s="13"/>
      <c r="H52" s="13">
        <v>8</v>
      </c>
      <c r="I52" s="28">
        <f t="shared" si="1"/>
        <v>322.8888888888889</v>
      </c>
    </row>
    <row r="53" spans="1:9" ht="12">
      <c r="A53" s="11">
        <v>3120</v>
      </c>
      <c r="B53" s="12">
        <f t="shared" si="0"/>
        <v>951.219512195122</v>
      </c>
      <c r="C53" s="13">
        <v>2924</v>
      </c>
      <c r="D53" s="13">
        <v>7</v>
      </c>
      <c r="E53" s="13">
        <v>1</v>
      </c>
      <c r="F53" s="13">
        <v>1</v>
      </c>
      <c r="G53" s="13"/>
      <c r="H53" s="13">
        <v>6</v>
      </c>
      <c r="I53" s="28">
        <f t="shared" si="1"/>
        <v>365.5</v>
      </c>
    </row>
    <row r="54" spans="1:9" ht="12">
      <c r="A54" s="11">
        <v>3180</v>
      </c>
      <c r="B54" s="12">
        <f t="shared" si="0"/>
        <v>969.5121951219513</v>
      </c>
      <c r="C54" s="13">
        <v>3900</v>
      </c>
      <c r="D54" s="13">
        <v>6</v>
      </c>
      <c r="E54" s="13">
        <v>1</v>
      </c>
      <c r="F54" s="13"/>
      <c r="G54" s="13"/>
      <c r="H54" s="13">
        <v>7</v>
      </c>
      <c r="I54" s="28">
        <f t="shared" si="1"/>
        <v>557.1428571428571</v>
      </c>
    </row>
    <row r="55" spans="1:9" ht="12">
      <c r="A55" s="11">
        <v>3240</v>
      </c>
      <c r="B55" s="12">
        <f t="shared" si="0"/>
        <v>987.8048780487806</v>
      </c>
      <c r="C55" s="13">
        <v>3792</v>
      </c>
      <c r="D55" s="13"/>
      <c r="E55" s="13">
        <v>1</v>
      </c>
      <c r="F55" s="13"/>
      <c r="G55" s="13"/>
      <c r="H55" s="13">
        <v>4</v>
      </c>
      <c r="I55" s="28">
        <f t="shared" si="1"/>
        <v>3792</v>
      </c>
    </row>
    <row r="56" spans="1:9" ht="12">
      <c r="A56" s="11">
        <v>3300</v>
      </c>
      <c r="B56" s="12">
        <f t="shared" si="0"/>
        <v>1006.0975609756098</v>
      </c>
      <c r="C56" s="13">
        <v>3705</v>
      </c>
      <c r="D56" s="13">
        <v>6</v>
      </c>
      <c r="E56" s="13">
        <v>1</v>
      </c>
      <c r="F56" s="13"/>
      <c r="G56" s="13"/>
      <c r="H56" s="13">
        <v>5</v>
      </c>
      <c r="I56" s="28">
        <f t="shared" si="1"/>
        <v>529.2857142857143</v>
      </c>
    </row>
    <row r="57" spans="1:8" ht="12">
      <c r="A57" s="11">
        <v>3360</v>
      </c>
      <c r="B57" s="12">
        <f t="shared" si="0"/>
        <v>1024.3902439024391</v>
      </c>
      <c r="C57" s="13">
        <v>2411</v>
      </c>
      <c r="D57" s="13">
        <v>0</v>
      </c>
      <c r="E57" s="13"/>
      <c r="F57" s="13"/>
      <c r="G57" s="13"/>
      <c r="H57" s="13">
        <v>2</v>
      </c>
    </row>
    <row r="58" spans="1:9" ht="12">
      <c r="A58" s="11">
        <v>3420</v>
      </c>
      <c r="B58" s="12">
        <f t="shared" si="0"/>
        <v>1042.6829268292684</v>
      </c>
      <c r="C58" s="13">
        <v>1678</v>
      </c>
      <c r="D58" s="13">
        <v>4</v>
      </c>
      <c r="E58" s="13"/>
      <c r="F58" s="13"/>
      <c r="G58" s="13"/>
      <c r="H58" s="13">
        <v>3</v>
      </c>
      <c r="I58" s="28">
        <f t="shared" si="1"/>
        <v>419.5</v>
      </c>
    </row>
    <row r="59" spans="1:9" ht="12">
      <c r="A59" s="11">
        <v>3480</v>
      </c>
      <c r="B59" s="12">
        <f t="shared" si="0"/>
        <v>1060.9756097560976</v>
      </c>
      <c r="C59" s="13">
        <v>59</v>
      </c>
      <c r="D59" s="13">
        <v>1</v>
      </c>
      <c r="E59" s="13"/>
      <c r="F59" s="13"/>
      <c r="G59" s="13"/>
      <c r="H59" s="13">
        <v>2</v>
      </c>
      <c r="I59" s="28">
        <f t="shared" si="1"/>
        <v>59</v>
      </c>
    </row>
    <row r="60" spans="1:8" ht="12">
      <c r="A60" s="11">
        <v>3540</v>
      </c>
      <c r="B60" s="12">
        <f t="shared" si="0"/>
        <v>1079.2682926829268</v>
      </c>
      <c r="C60" s="13">
        <v>2402</v>
      </c>
      <c r="D60" s="13"/>
      <c r="E60" s="13"/>
      <c r="F60" s="13"/>
      <c r="G60" s="13"/>
      <c r="H60" s="13">
        <v>1</v>
      </c>
    </row>
    <row r="61" spans="1:9" ht="12">
      <c r="A61" s="11">
        <v>3600</v>
      </c>
      <c r="B61" s="12">
        <f t="shared" si="0"/>
        <v>1097.5609756097563</v>
      </c>
      <c r="C61" s="13">
        <v>3980</v>
      </c>
      <c r="D61" s="13"/>
      <c r="E61" s="13">
        <v>1</v>
      </c>
      <c r="F61" s="13"/>
      <c r="G61" s="13"/>
      <c r="H61" s="13">
        <v>6</v>
      </c>
      <c r="I61" s="28">
        <f t="shared" si="1"/>
        <v>3980</v>
      </c>
    </row>
    <row r="62" spans="1:9" ht="12">
      <c r="A62" s="11">
        <v>3660</v>
      </c>
      <c r="B62" s="12">
        <f t="shared" si="0"/>
        <v>1115.8536585365855</v>
      </c>
      <c r="C62" s="13">
        <v>1326</v>
      </c>
      <c r="D62" s="13">
        <v>6</v>
      </c>
      <c r="E62" s="13"/>
      <c r="F62" s="13"/>
      <c r="G62" s="13"/>
      <c r="H62" s="13">
        <v>2</v>
      </c>
      <c r="I62" s="28">
        <f t="shared" si="1"/>
        <v>221</v>
      </c>
    </row>
    <row r="63" spans="1:10" ht="12">
      <c r="A63" s="11">
        <v>3720</v>
      </c>
      <c r="B63" s="12">
        <f t="shared" si="0"/>
        <v>1134.1463414634147</v>
      </c>
      <c r="C63" s="13">
        <v>7984</v>
      </c>
      <c r="D63" s="13">
        <v>47</v>
      </c>
      <c r="E63" s="13">
        <v>5</v>
      </c>
      <c r="F63" s="13">
        <v>1</v>
      </c>
      <c r="G63" s="13">
        <v>1</v>
      </c>
      <c r="H63" s="13">
        <v>19</v>
      </c>
      <c r="I63" s="28">
        <f t="shared" si="1"/>
        <v>153.53846153846155</v>
      </c>
      <c r="J63" s="27">
        <f>F63/G63</f>
        <v>1</v>
      </c>
    </row>
    <row r="64" spans="1:9" ht="12">
      <c r="A64" s="11">
        <v>3780</v>
      </c>
      <c r="B64" s="12">
        <f t="shared" si="0"/>
        <v>1152.439024390244</v>
      </c>
      <c r="C64" s="13">
        <v>3833</v>
      </c>
      <c r="D64" s="13">
        <v>7</v>
      </c>
      <c r="E64" s="13">
        <v>1</v>
      </c>
      <c r="F64" s="13"/>
      <c r="G64" s="13"/>
      <c r="H64" s="13">
        <v>5</v>
      </c>
      <c r="I64" s="28">
        <f t="shared" si="1"/>
        <v>479.125</v>
      </c>
    </row>
    <row r="65" spans="1:8" ht="12">
      <c r="A65" s="11">
        <v>3840</v>
      </c>
      <c r="B65" s="12">
        <f t="shared" si="0"/>
        <v>1170.7317073170732</v>
      </c>
      <c r="C65" s="13">
        <v>4585</v>
      </c>
      <c r="D65" s="13"/>
      <c r="E65" s="13"/>
      <c r="F65" s="13"/>
      <c r="G65" s="13"/>
      <c r="H65" s="13">
        <v>3</v>
      </c>
    </row>
    <row r="66" spans="1:9" ht="12">
      <c r="A66" s="11">
        <v>3900</v>
      </c>
      <c r="B66" s="12">
        <f t="shared" si="0"/>
        <v>1189.0243902439024</v>
      </c>
      <c r="C66" s="13">
        <v>6310</v>
      </c>
      <c r="D66" s="13">
        <v>42</v>
      </c>
      <c r="E66" s="13">
        <v>3</v>
      </c>
      <c r="F66" s="13"/>
      <c r="G66" s="13"/>
      <c r="H66" s="13">
        <v>3</v>
      </c>
      <c r="I66" s="28">
        <f t="shared" si="1"/>
        <v>140.22222222222223</v>
      </c>
    </row>
    <row r="67" spans="1:9" ht="12">
      <c r="A67" s="11">
        <v>3960</v>
      </c>
      <c r="B67" s="12">
        <f t="shared" si="0"/>
        <v>1207.3170731707319</v>
      </c>
      <c r="C67" s="13">
        <v>67218</v>
      </c>
      <c r="D67" s="13">
        <v>0</v>
      </c>
      <c r="E67" s="13">
        <v>13</v>
      </c>
      <c r="F67" s="13"/>
      <c r="G67" s="13"/>
      <c r="H67" s="13"/>
      <c r="I67" s="28">
        <f t="shared" si="1"/>
        <v>5170.615384615385</v>
      </c>
    </row>
    <row r="68" spans="1:9" ht="12">
      <c r="A68" s="11">
        <v>4020</v>
      </c>
      <c r="B68" s="12">
        <f t="shared" si="0"/>
        <v>1225.609756097561</v>
      </c>
      <c r="C68" s="13">
        <v>21609</v>
      </c>
      <c r="D68" s="13">
        <v>55</v>
      </c>
      <c r="E68" s="13">
        <v>4</v>
      </c>
      <c r="F68" s="13"/>
      <c r="G68" s="13"/>
      <c r="H68" s="13"/>
      <c r="I68" s="28">
        <f t="shared" si="1"/>
        <v>366.2542372881356</v>
      </c>
    </row>
    <row r="69" spans="1:9" ht="12">
      <c r="A69" s="11">
        <v>4080</v>
      </c>
      <c r="B69" s="12">
        <f aca="true" t="shared" si="2" ref="B69:B132">A69/3.28</f>
        <v>1243.9024390243903</v>
      </c>
      <c r="C69" s="13">
        <v>26205</v>
      </c>
      <c r="D69" s="13">
        <v>102</v>
      </c>
      <c r="E69" s="13">
        <v>6</v>
      </c>
      <c r="F69" s="13"/>
      <c r="G69" s="13"/>
      <c r="H69" s="13"/>
      <c r="I69" s="28">
        <f aca="true" t="shared" si="3" ref="I69:I95">C69/(D69+E69)</f>
        <v>242.63888888888889</v>
      </c>
    </row>
    <row r="70" spans="1:9" ht="12">
      <c r="A70" s="11">
        <v>4140</v>
      </c>
      <c r="B70" s="12">
        <f t="shared" si="2"/>
        <v>1262.1951219512196</v>
      </c>
      <c r="C70" s="13">
        <v>12789</v>
      </c>
      <c r="D70" s="13">
        <v>41</v>
      </c>
      <c r="E70" s="13">
        <v>3</v>
      </c>
      <c r="F70" s="13"/>
      <c r="G70" s="13"/>
      <c r="H70" s="13"/>
      <c r="I70" s="28">
        <f t="shared" si="3"/>
        <v>290.65909090909093</v>
      </c>
    </row>
    <row r="71" spans="1:9" ht="12">
      <c r="A71" s="11">
        <v>4200</v>
      </c>
      <c r="B71" s="12">
        <f t="shared" si="2"/>
        <v>1280.4878048780488</v>
      </c>
      <c r="C71" s="13">
        <v>26241</v>
      </c>
      <c r="D71" s="13">
        <v>0</v>
      </c>
      <c r="E71" s="13">
        <v>4</v>
      </c>
      <c r="F71" s="13"/>
      <c r="G71" s="13"/>
      <c r="H71" s="13"/>
      <c r="I71" s="28">
        <f t="shared" si="3"/>
        <v>6560.25</v>
      </c>
    </row>
    <row r="72" spans="1:9" ht="12">
      <c r="A72" s="11">
        <v>4260</v>
      </c>
      <c r="B72" s="12">
        <f t="shared" si="2"/>
        <v>1298.780487804878</v>
      </c>
      <c r="C72" s="13">
        <v>22423</v>
      </c>
      <c r="D72" s="13">
        <v>150</v>
      </c>
      <c r="E72" s="13">
        <v>7</v>
      </c>
      <c r="F72" s="13"/>
      <c r="G72" s="13"/>
      <c r="H72" s="13"/>
      <c r="I72" s="28">
        <f t="shared" si="3"/>
        <v>142.82165605095543</v>
      </c>
    </row>
    <row r="73" spans="1:9" ht="12">
      <c r="A73" s="11">
        <v>4320</v>
      </c>
      <c r="B73" s="12">
        <f t="shared" si="2"/>
        <v>1317.0731707317075</v>
      </c>
      <c r="C73" s="13">
        <v>34664</v>
      </c>
      <c r="D73" s="13">
        <v>164</v>
      </c>
      <c r="E73" s="13">
        <v>10</v>
      </c>
      <c r="F73" s="13"/>
      <c r="G73" s="13"/>
      <c r="H73" s="13"/>
      <c r="I73" s="28">
        <f t="shared" si="3"/>
        <v>199.2183908045977</v>
      </c>
    </row>
    <row r="74" spans="1:9" ht="12">
      <c r="A74" s="11">
        <v>4380</v>
      </c>
      <c r="B74" s="12">
        <f t="shared" si="2"/>
        <v>1335.3658536585367</v>
      </c>
      <c r="C74" s="13">
        <v>28022</v>
      </c>
      <c r="D74" s="13">
        <v>105</v>
      </c>
      <c r="E74" s="13">
        <v>6</v>
      </c>
      <c r="F74" s="13"/>
      <c r="G74" s="13"/>
      <c r="H74" s="13"/>
      <c r="I74" s="28">
        <f t="shared" si="3"/>
        <v>252.45045045045046</v>
      </c>
    </row>
    <row r="75" spans="1:9" ht="12">
      <c r="A75" s="11">
        <v>4440</v>
      </c>
      <c r="B75" s="12">
        <f t="shared" si="2"/>
        <v>1353.658536585366</v>
      </c>
      <c r="C75" s="13">
        <v>36981</v>
      </c>
      <c r="D75" s="13">
        <v>203</v>
      </c>
      <c r="E75" s="13">
        <v>14</v>
      </c>
      <c r="F75" s="13"/>
      <c r="G75" s="13"/>
      <c r="H75" s="13"/>
      <c r="I75" s="28">
        <f t="shared" si="3"/>
        <v>170.41935483870967</v>
      </c>
    </row>
    <row r="76" spans="1:9" ht="12">
      <c r="A76" s="11">
        <v>4500</v>
      </c>
      <c r="B76" s="12">
        <f t="shared" si="2"/>
        <v>1371.9512195121952</v>
      </c>
      <c r="C76" s="13">
        <v>21125</v>
      </c>
      <c r="D76" s="13">
        <v>174</v>
      </c>
      <c r="E76" s="13">
        <v>10</v>
      </c>
      <c r="F76" s="13"/>
      <c r="G76" s="13"/>
      <c r="H76" s="13">
        <v>7</v>
      </c>
      <c r="I76" s="28">
        <f t="shared" si="3"/>
        <v>114.80978260869566</v>
      </c>
    </row>
    <row r="77" spans="1:9" ht="12">
      <c r="A77" s="11">
        <v>4560</v>
      </c>
      <c r="B77" s="12">
        <f t="shared" si="2"/>
        <v>1390.2439024390244</v>
      </c>
      <c r="C77" s="13">
        <v>20448</v>
      </c>
      <c r="D77" s="13">
        <v>202</v>
      </c>
      <c r="E77" s="13"/>
      <c r="F77" s="13"/>
      <c r="G77" s="13"/>
      <c r="H77" s="13"/>
      <c r="I77" s="28">
        <f t="shared" si="3"/>
        <v>101.22772277227723</v>
      </c>
    </row>
    <row r="78" spans="1:9" ht="12">
      <c r="A78" s="11">
        <v>4620</v>
      </c>
      <c r="B78" s="12">
        <f t="shared" si="2"/>
        <v>1408.5365853658539</v>
      </c>
      <c r="C78" s="13">
        <v>20625</v>
      </c>
      <c r="D78" s="13">
        <v>173</v>
      </c>
      <c r="E78" s="13">
        <v>8</v>
      </c>
      <c r="F78" s="13"/>
      <c r="G78" s="13"/>
      <c r="H78" s="13"/>
      <c r="I78" s="28">
        <f t="shared" si="3"/>
        <v>113.95027624309392</v>
      </c>
    </row>
    <row r="79" spans="1:9" ht="12">
      <c r="A79" s="11">
        <v>4680</v>
      </c>
      <c r="B79" s="12">
        <f t="shared" si="2"/>
        <v>1426.829268292683</v>
      </c>
      <c r="C79" s="13">
        <v>18371</v>
      </c>
      <c r="D79" s="13">
        <v>258</v>
      </c>
      <c r="E79" s="13">
        <v>12</v>
      </c>
      <c r="F79" s="13"/>
      <c r="G79" s="13"/>
      <c r="H79" s="13"/>
      <c r="I79" s="28">
        <f t="shared" si="3"/>
        <v>68.04074074074074</v>
      </c>
    </row>
    <row r="80" spans="1:9" ht="12">
      <c r="A80" s="11">
        <v>4740</v>
      </c>
      <c r="B80" s="12">
        <f t="shared" si="2"/>
        <v>1445.1219512195123</v>
      </c>
      <c r="C80" s="13">
        <v>29704</v>
      </c>
      <c r="D80" s="13">
        <v>375</v>
      </c>
      <c r="E80" s="13"/>
      <c r="F80" s="13"/>
      <c r="G80" s="13"/>
      <c r="H80" s="13"/>
      <c r="I80" s="28">
        <f t="shared" si="3"/>
        <v>79.21066666666667</v>
      </c>
    </row>
    <row r="81" spans="1:9" ht="12">
      <c r="A81" s="11">
        <v>4800</v>
      </c>
      <c r="B81" s="12">
        <f t="shared" si="2"/>
        <v>1463.4146341463415</v>
      </c>
      <c r="C81" s="13">
        <v>17532</v>
      </c>
      <c r="D81" s="13">
        <v>116</v>
      </c>
      <c r="E81" s="13">
        <v>6</v>
      </c>
      <c r="F81" s="13"/>
      <c r="G81" s="13"/>
      <c r="H81" s="13">
        <v>5</v>
      </c>
      <c r="I81" s="28">
        <f t="shared" si="3"/>
        <v>143.70491803278688</v>
      </c>
    </row>
    <row r="82" spans="1:9" ht="12">
      <c r="A82" s="11">
        <v>5010</v>
      </c>
      <c r="B82" s="12">
        <f t="shared" si="2"/>
        <v>1527.439024390244</v>
      </c>
      <c r="C82" s="13">
        <v>17770</v>
      </c>
      <c r="D82" s="13">
        <v>94</v>
      </c>
      <c r="E82" s="13">
        <v>4</v>
      </c>
      <c r="F82" s="13"/>
      <c r="G82" s="13"/>
      <c r="H82" s="13">
        <v>6</v>
      </c>
      <c r="I82" s="28">
        <f t="shared" si="3"/>
        <v>181.3265306122449</v>
      </c>
    </row>
    <row r="83" spans="1:9" ht="12">
      <c r="A83" s="11">
        <v>5070</v>
      </c>
      <c r="B83" s="12">
        <f t="shared" si="2"/>
        <v>1545.7317073170732</v>
      </c>
      <c r="C83" s="13">
        <v>16934</v>
      </c>
      <c r="D83" s="13">
        <v>70</v>
      </c>
      <c r="E83" s="13">
        <v>4</v>
      </c>
      <c r="F83" s="13"/>
      <c r="G83" s="13"/>
      <c r="H83" s="13"/>
      <c r="I83" s="28">
        <f t="shared" si="3"/>
        <v>228.83783783783784</v>
      </c>
    </row>
    <row r="84" spans="1:9" ht="12">
      <c r="A84" s="11">
        <v>5130</v>
      </c>
      <c r="B84" s="12">
        <f t="shared" si="2"/>
        <v>1564.0243902439026</v>
      </c>
      <c r="C84" s="13">
        <v>29599</v>
      </c>
      <c r="D84" s="13">
        <v>39</v>
      </c>
      <c r="E84" s="13"/>
      <c r="F84" s="13"/>
      <c r="G84" s="13"/>
      <c r="H84" s="13"/>
      <c r="I84" s="28">
        <f t="shared" si="3"/>
        <v>758.9487179487179</v>
      </c>
    </row>
    <row r="85" spans="1:9" ht="12">
      <c r="A85" s="11">
        <v>5190</v>
      </c>
      <c r="B85" s="12">
        <f t="shared" si="2"/>
        <v>1582.3170731707319</v>
      </c>
      <c r="C85" s="13">
        <v>26189</v>
      </c>
      <c r="D85" s="13">
        <v>66</v>
      </c>
      <c r="E85" s="13">
        <v>4</v>
      </c>
      <c r="F85" s="13"/>
      <c r="G85" s="13"/>
      <c r="H85" s="13"/>
      <c r="I85" s="28">
        <f t="shared" si="3"/>
        <v>374.12857142857143</v>
      </c>
    </row>
    <row r="86" spans="1:9" ht="12">
      <c r="A86" s="11">
        <v>5250</v>
      </c>
      <c r="B86" s="12">
        <f t="shared" si="2"/>
        <v>1600.609756097561</v>
      </c>
      <c r="C86" s="13">
        <v>38113</v>
      </c>
      <c r="D86" s="13">
        <v>100</v>
      </c>
      <c r="E86" s="13">
        <v>7</v>
      </c>
      <c r="F86" s="13"/>
      <c r="G86" s="13"/>
      <c r="H86" s="13">
        <v>29</v>
      </c>
      <c r="I86" s="28">
        <f t="shared" si="3"/>
        <v>356.196261682243</v>
      </c>
    </row>
    <row r="87" spans="1:9" ht="12">
      <c r="A87" s="11">
        <v>5310</v>
      </c>
      <c r="B87" s="12">
        <f t="shared" si="2"/>
        <v>1618.9024390243903</v>
      </c>
      <c r="C87" s="13">
        <v>27309</v>
      </c>
      <c r="D87" s="13">
        <v>168</v>
      </c>
      <c r="E87" s="13">
        <v>8</v>
      </c>
      <c r="F87" s="13"/>
      <c r="G87" s="13"/>
      <c r="H87" s="13"/>
      <c r="I87" s="28">
        <f t="shared" si="3"/>
        <v>155.16477272727272</v>
      </c>
    </row>
    <row r="88" spans="1:9" ht="12">
      <c r="A88" s="11">
        <v>5370</v>
      </c>
      <c r="B88" s="12">
        <f t="shared" si="2"/>
        <v>1637.1951219512196</v>
      </c>
      <c r="C88" s="13">
        <v>12742</v>
      </c>
      <c r="D88" s="13">
        <v>40</v>
      </c>
      <c r="E88" s="13">
        <v>2</v>
      </c>
      <c r="F88" s="13"/>
      <c r="G88" s="13"/>
      <c r="H88" s="13">
        <v>3</v>
      </c>
      <c r="I88" s="28">
        <f t="shared" si="3"/>
        <v>303.3809523809524</v>
      </c>
    </row>
    <row r="89" spans="1:9" ht="12">
      <c r="A89" s="11">
        <v>5430</v>
      </c>
      <c r="B89" s="12">
        <f t="shared" si="2"/>
        <v>1655.4878048780488</v>
      </c>
      <c r="C89" s="13">
        <v>14514</v>
      </c>
      <c r="D89" s="13">
        <v>60</v>
      </c>
      <c r="E89" s="13">
        <v>4</v>
      </c>
      <c r="F89" s="13"/>
      <c r="G89" s="13"/>
      <c r="H89" s="13">
        <v>5</v>
      </c>
      <c r="I89" s="28">
        <f t="shared" si="3"/>
        <v>226.78125</v>
      </c>
    </row>
    <row r="90" spans="1:9" ht="12">
      <c r="A90" s="11">
        <v>5490</v>
      </c>
      <c r="B90" s="12">
        <f t="shared" si="2"/>
        <v>1673.7804878048782</v>
      </c>
      <c r="C90" s="13">
        <v>22779</v>
      </c>
      <c r="D90" s="13">
        <v>46</v>
      </c>
      <c r="E90" s="13">
        <v>3</v>
      </c>
      <c r="F90" s="13"/>
      <c r="G90" s="13"/>
      <c r="H90" s="13">
        <v>71</v>
      </c>
      <c r="I90" s="28">
        <f t="shared" si="3"/>
        <v>464.8775510204082</v>
      </c>
    </row>
    <row r="91" spans="1:9" ht="12">
      <c r="A91" s="11">
        <v>5550</v>
      </c>
      <c r="B91" s="12">
        <f t="shared" si="2"/>
        <v>1692.0731707317075</v>
      </c>
      <c r="C91" s="13">
        <v>18070</v>
      </c>
      <c r="D91" s="13">
        <v>52</v>
      </c>
      <c r="E91" s="13">
        <v>2</v>
      </c>
      <c r="F91" s="13"/>
      <c r="G91" s="13"/>
      <c r="H91" s="13">
        <v>188</v>
      </c>
      <c r="I91" s="28">
        <f t="shared" si="3"/>
        <v>334.6296296296296</v>
      </c>
    </row>
    <row r="92" spans="1:9" ht="12">
      <c r="A92" s="11">
        <v>5610</v>
      </c>
      <c r="B92" s="12">
        <f t="shared" si="2"/>
        <v>1710.3658536585367</v>
      </c>
      <c r="C92" s="13">
        <v>9366</v>
      </c>
      <c r="D92" s="13">
        <v>22</v>
      </c>
      <c r="E92" s="13">
        <v>1</v>
      </c>
      <c r="F92" s="13"/>
      <c r="G92" s="13"/>
      <c r="H92" s="13">
        <v>44</v>
      </c>
      <c r="I92" s="28">
        <f t="shared" si="3"/>
        <v>407.2173913043478</v>
      </c>
    </row>
    <row r="93" spans="1:9" ht="12">
      <c r="A93" s="11">
        <v>5670</v>
      </c>
      <c r="B93" s="12">
        <f t="shared" si="2"/>
        <v>1728.658536585366</v>
      </c>
      <c r="C93" s="13">
        <v>6099</v>
      </c>
      <c r="D93" s="13">
        <v>15</v>
      </c>
      <c r="E93" s="13">
        <v>1</v>
      </c>
      <c r="F93" s="13"/>
      <c r="G93" s="13"/>
      <c r="H93" s="13">
        <v>75</v>
      </c>
      <c r="I93" s="28">
        <f t="shared" si="3"/>
        <v>381.1875</v>
      </c>
    </row>
    <row r="94" spans="1:9" ht="12">
      <c r="A94" s="11">
        <v>5730</v>
      </c>
      <c r="B94" s="12">
        <f t="shared" si="2"/>
        <v>1746.9512195121952</v>
      </c>
      <c r="C94" s="13">
        <v>6985</v>
      </c>
      <c r="D94" s="13">
        <v>30</v>
      </c>
      <c r="E94" s="13">
        <v>2</v>
      </c>
      <c r="F94" s="13">
        <v>1</v>
      </c>
      <c r="G94" s="13"/>
      <c r="H94" s="13">
        <v>64</v>
      </c>
      <c r="I94" s="28">
        <f t="shared" si="3"/>
        <v>218.28125</v>
      </c>
    </row>
    <row r="95" spans="1:10" ht="12">
      <c r="A95" s="11">
        <v>5790</v>
      </c>
      <c r="B95" s="12">
        <f t="shared" si="2"/>
        <v>1765.2439024390244</v>
      </c>
      <c r="C95" s="13">
        <v>12858</v>
      </c>
      <c r="D95" s="13">
        <v>200</v>
      </c>
      <c r="E95" s="13">
        <v>45</v>
      </c>
      <c r="F95" s="13">
        <v>65</v>
      </c>
      <c r="G95" s="13">
        <v>28</v>
      </c>
      <c r="H95" s="13">
        <v>863</v>
      </c>
      <c r="I95" s="28">
        <f t="shared" si="3"/>
        <v>52.481632653061226</v>
      </c>
      <c r="J95" s="27">
        <f>F95/G95</f>
        <v>2.3214285714285716</v>
      </c>
    </row>
    <row r="96" spans="1:10" ht="12">
      <c r="A96" s="11">
        <v>5850</v>
      </c>
      <c r="B96" s="12">
        <f t="shared" si="2"/>
        <v>1783.5365853658539</v>
      </c>
      <c r="C96" s="13">
        <v>15789</v>
      </c>
      <c r="D96" s="13">
        <v>745</v>
      </c>
      <c r="E96" s="13">
        <v>408</v>
      </c>
      <c r="F96" s="13">
        <v>303</v>
      </c>
      <c r="G96" s="13">
        <v>412</v>
      </c>
      <c r="H96" s="13">
        <v>2639</v>
      </c>
      <c r="I96" s="28">
        <f aca="true" t="shared" si="4" ref="I96:I159">C96/(D96+E96)</f>
        <v>13.693842150910667</v>
      </c>
      <c r="J96" s="27">
        <f aca="true" t="shared" si="5" ref="J96:J159">F96/G96</f>
        <v>0.7354368932038835</v>
      </c>
    </row>
    <row r="97" spans="1:10" ht="12">
      <c r="A97" s="11">
        <v>5910</v>
      </c>
      <c r="B97" s="12">
        <f t="shared" si="2"/>
        <v>1801.829268292683</v>
      </c>
      <c r="C97" s="13">
        <v>10680</v>
      </c>
      <c r="D97" s="13">
        <v>1524</v>
      </c>
      <c r="E97" s="13">
        <v>1587</v>
      </c>
      <c r="F97" s="13">
        <v>605</v>
      </c>
      <c r="G97" s="13">
        <v>1393</v>
      </c>
      <c r="H97" s="13">
        <v>3701</v>
      </c>
      <c r="I97" s="28">
        <f t="shared" si="4"/>
        <v>3.4329797492767598</v>
      </c>
      <c r="J97" s="27">
        <f t="shared" si="5"/>
        <v>0.43431442928930364</v>
      </c>
    </row>
    <row r="98" spans="1:10" ht="12">
      <c r="A98" s="11">
        <v>5970</v>
      </c>
      <c r="B98" s="12">
        <f t="shared" si="2"/>
        <v>1820.1219512195123</v>
      </c>
      <c r="C98" s="13">
        <v>15749</v>
      </c>
      <c r="D98" s="13">
        <v>2420</v>
      </c>
      <c r="E98" s="13">
        <v>2939</v>
      </c>
      <c r="F98" s="13">
        <v>1011</v>
      </c>
      <c r="G98" s="13">
        <v>2294</v>
      </c>
      <c r="H98" s="13">
        <v>5221</v>
      </c>
      <c r="I98" s="28">
        <f t="shared" si="4"/>
        <v>2.938794551222243</v>
      </c>
      <c r="J98" s="27">
        <f t="shared" si="5"/>
        <v>0.44071490845684397</v>
      </c>
    </row>
    <row r="99" spans="1:10" ht="12">
      <c r="A99" s="11">
        <v>6030</v>
      </c>
      <c r="B99" s="12">
        <f t="shared" si="2"/>
        <v>1838.4146341463415</v>
      </c>
      <c r="C99" s="13">
        <v>16050</v>
      </c>
      <c r="D99" s="13">
        <v>2898</v>
      </c>
      <c r="E99" s="13">
        <v>4308</v>
      </c>
      <c r="F99" s="13">
        <v>1645</v>
      </c>
      <c r="G99" s="13">
        <v>4111</v>
      </c>
      <c r="H99" s="13">
        <v>8307</v>
      </c>
      <c r="I99" s="28">
        <f t="shared" si="4"/>
        <v>2.2273105745212325</v>
      </c>
      <c r="J99" s="27">
        <f t="shared" si="5"/>
        <v>0.4001459498905376</v>
      </c>
    </row>
    <row r="100" spans="1:10" ht="12">
      <c r="A100" s="11">
        <v>6090</v>
      </c>
      <c r="B100" s="12">
        <f t="shared" si="2"/>
        <v>1856.7073170731708</v>
      </c>
      <c r="C100" s="13">
        <v>12642</v>
      </c>
      <c r="D100" s="13">
        <v>1759</v>
      </c>
      <c r="E100" s="13">
        <v>2439</v>
      </c>
      <c r="F100" s="13">
        <v>985</v>
      </c>
      <c r="G100" s="13">
        <v>2496</v>
      </c>
      <c r="H100" s="13">
        <v>6574</v>
      </c>
      <c r="I100" s="28">
        <f t="shared" si="4"/>
        <v>3.0114340161981894</v>
      </c>
      <c r="J100" s="27">
        <f t="shared" si="5"/>
        <v>0.39463141025641024</v>
      </c>
    </row>
    <row r="101" spans="1:10" ht="12">
      <c r="A101" s="11">
        <v>6150</v>
      </c>
      <c r="B101" s="12">
        <f t="shared" si="2"/>
        <v>1875</v>
      </c>
      <c r="C101" s="13">
        <v>8478</v>
      </c>
      <c r="D101" s="13">
        <v>1605</v>
      </c>
      <c r="E101" s="13">
        <v>1937</v>
      </c>
      <c r="F101" s="13">
        <v>721</v>
      </c>
      <c r="G101" s="13">
        <v>1693</v>
      </c>
      <c r="H101" s="13">
        <v>3788</v>
      </c>
      <c r="I101" s="28">
        <f t="shared" si="4"/>
        <v>2.39356295878035</v>
      </c>
      <c r="J101" s="27">
        <f t="shared" si="5"/>
        <v>0.4258712344949793</v>
      </c>
    </row>
    <row r="102" spans="1:10" ht="12">
      <c r="A102" s="11">
        <v>6210</v>
      </c>
      <c r="B102" s="12">
        <f t="shared" si="2"/>
        <v>1893.2926829268295</v>
      </c>
      <c r="C102" s="13">
        <v>10811</v>
      </c>
      <c r="D102" s="13">
        <v>1554</v>
      </c>
      <c r="E102" s="13">
        <v>1815</v>
      </c>
      <c r="F102" s="13">
        <v>790</v>
      </c>
      <c r="G102" s="13">
        <v>1820</v>
      </c>
      <c r="H102" s="13">
        <v>7385</v>
      </c>
      <c r="I102" s="28">
        <f t="shared" si="4"/>
        <v>3.208964084298011</v>
      </c>
      <c r="J102" s="27">
        <f t="shared" si="5"/>
        <v>0.4340659340659341</v>
      </c>
    </row>
    <row r="103" spans="1:10" ht="12">
      <c r="A103" s="11">
        <v>6270</v>
      </c>
      <c r="B103" s="12">
        <f t="shared" si="2"/>
        <v>1911.5853658536587</v>
      </c>
      <c r="C103" s="13">
        <v>6806</v>
      </c>
      <c r="D103" s="13">
        <v>855</v>
      </c>
      <c r="E103" s="13">
        <v>901</v>
      </c>
      <c r="F103" s="13">
        <v>373</v>
      </c>
      <c r="G103" s="13">
        <v>818</v>
      </c>
      <c r="H103" s="13">
        <v>1853</v>
      </c>
      <c r="I103" s="28">
        <f t="shared" si="4"/>
        <v>3.875854214123007</v>
      </c>
      <c r="J103" s="27">
        <f t="shared" si="5"/>
        <v>0.4559902200488998</v>
      </c>
    </row>
    <row r="104" spans="1:10" ht="12">
      <c r="A104" s="11">
        <v>6330</v>
      </c>
      <c r="B104" s="12">
        <f t="shared" si="2"/>
        <v>1929.878048780488</v>
      </c>
      <c r="C104" s="13">
        <v>7624</v>
      </c>
      <c r="D104" s="13">
        <v>1002</v>
      </c>
      <c r="E104" s="13">
        <v>1087</v>
      </c>
      <c r="F104" s="13">
        <v>498</v>
      </c>
      <c r="G104" s="13">
        <v>1071</v>
      </c>
      <c r="H104" s="13">
        <v>4786</v>
      </c>
      <c r="I104" s="28">
        <f t="shared" si="4"/>
        <v>3.649593106749641</v>
      </c>
      <c r="J104" s="27">
        <f t="shared" si="5"/>
        <v>0.4649859943977591</v>
      </c>
    </row>
    <row r="105" spans="1:10" ht="12">
      <c r="A105" s="11">
        <v>6390</v>
      </c>
      <c r="B105" s="12">
        <f t="shared" si="2"/>
        <v>1948.1707317073171</v>
      </c>
      <c r="C105" s="13">
        <v>8574</v>
      </c>
      <c r="D105" s="13">
        <v>1042</v>
      </c>
      <c r="E105" s="13">
        <v>1024</v>
      </c>
      <c r="F105" s="13">
        <v>397</v>
      </c>
      <c r="G105" s="13">
        <v>846</v>
      </c>
      <c r="H105" s="13">
        <v>2471</v>
      </c>
      <c r="I105" s="28">
        <f t="shared" si="4"/>
        <v>4.150048402710552</v>
      </c>
      <c r="J105" s="27">
        <f t="shared" si="5"/>
        <v>0.46926713947990545</v>
      </c>
    </row>
    <row r="106" spans="1:10" ht="12">
      <c r="A106" s="11">
        <v>6450</v>
      </c>
      <c r="B106" s="12">
        <f t="shared" si="2"/>
        <v>1966.4634146341464</v>
      </c>
      <c r="C106" s="13">
        <v>14872</v>
      </c>
      <c r="D106" s="13">
        <v>1401</v>
      </c>
      <c r="E106" s="13">
        <v>1691</v>
      </c>
      <c r="F106" s="13">
        <v>801</v>
      </c>
      <c r="G106" s="13">
        <v>1609</v>
      </c>
      <c r="H106" s="13">
        <v>5836</v>
      </c>
      <c r="I106" s="28">
        <f t="shared" si="4"/>
        <v>4.809831824062096</v>
      </c>
      <c r="J106" s="27">
        <f t="shared" si="5"/>
        <v>0.4978247358607831</v>
      </c>
    </row>
    <row r="107" spans="1:10" ht="12">
      <c r="A107" s="11">
        <v>6510</v>
      </c>
      <c r="B107" s="12">
        <f t="shared" si="2"/>
        <v>1984.7560975609758</v>
      </c>
      <c r="C107" s="13">
        <v>24070</v>
      </c>
      <c r="D107" s="13">
        <v>3936</v>
      </c>
      <c r="E107" s="13">
        <v>5982</v>
      </c>
      <c r="F107" s="13">
        <v>3171</v>
      </c>
      <c r="G107" s="13">
        <v>7081</v>
      </c>
      <c r="H107" s="13">
        <v>33032</v>
      </c>
      <c r="I107" s="28">
        <f t="shared" si="4"/>
        <v>2.426900584795322</v>
      </c>
      <c r="J107" s="27">
        <f t="shared" si="5"/>
        <v>0.4478181047874594</v>
      </c>
    </row>
    <row r="108" spans="1:10" ht="12">
      <c r="A108" s="11">
        <v>6570</v>
      </c>
      <c r="B108" s="12">
        <f t="shared" si="2"/>
        <v>2003.048780487805</v>
      </c>
      <c r="C108" s="13">
        <v>8751</v>
      </c>
      <c r="D108" s="13">
        <v>1222</v>
      </c>
      <c r="E108" s="13">
        <v>1095</v>
      </c>
      <c r="F108" s="13">
        <v>389</v>
      </c>
      <c r="G108" s="13">
        <v>855</v>
      </c>
      <c r="H108" s="13">
        <v>3866</v>
      </c>
      <c r="I108" s="28">
        <f t="shared" si="4"/>
        <v>3.776866637893828</v>
      </c>
      <c r="J108" s="27">
        <f t="shared" si="5"/>
        <v>0.45497076023391814</v>
      </c>
    </row>
    <row r="109" spans="1:10" ht="12">
      <c r="A109" s="11">
        <v>6630</v>
      </c>
      <c r="B109" s="12">
        <f t="shared" si="2"/>
        <v>2021.3414634146343</v>
      </c>
      <c r="C109" s="13">
        <v>11599</v>
      </c>
      <c r="D109" s="13">
        <v>2487</v>
      </c>
      <c r="E109" s="13">
        <v>3921</v>
      </c>
      <c r="F109" s="13">
        <v>1568</v>
      </c>
      <c r="G109" s="13">
        <v>3264</v>
      </c>
      <c r="H109" s="13">
        <v>7877</v>
      </c>
      <c r="I109" s="28">
        <f t="shared" si="4"/>
        <v>1.8100811485642947</v>
      </c>
      <c r="J109" s="27">
        <f t="shared" si="5"/>
        <v>0.4803921568627451</v>
      </c>
    </row>
    <row r="110" spans="1:10" ht="12">
      <c r="A110" s="11">
        <v>6690</v>
      </c>
      <c r="B110" s="12">
        <f t="shared" si="2"/>
        <v>2039.6341463414635</v>
      </c>
      <c r="C110" s="13">
        <v>6494</v>
      </c>
      <c r="D110" s="13">
        <v>871</v>
      </c>
      <c r="E110" s="13">
        <v>1109</v>
      </c>
      <c r="F110" s="13">
        <v>455</v>
      </c>
      <c r="G110" s="13">
        <v>1109</v>
      </c>
      <c r="H110" s="13">
        <v>3553</v>
      </c>
      <c r="I110" s="28">
        <f t="shared" si="4"/>
        <v>3.27979797979798</v>
      </c>
      <c r="J110" s="27">
        <f t="shared" si="5"/>
        <v>0.4102795311091073</v>
      </c>
    </row>
    <row r="111" spans="1:10" ht="12">
      <c r="A111" s="11">
        <v>6750</v>
      </c>
      <c r="B111" s="12">
        <f t="shared" si="2"/>
        <v>2057.9268292682927</v>
      </c>
      <c r="C111" s="13">
        <v>7193</v>
      </c>
      <c r="D111" s="13">
        <v>841</v>
      </c>
      <c r="E111" s="13">
        <v>890</v>
      </c>
      <c r="F111" s="13">
        <v>346</v>
      </c>
      <c r="G111" s="13">
        <v>921</v>
      </c>
      <c r="H111" s="13">
        <v>3441</v>
      </c>
      <c r="I111" s="28">
        <f t="shared" si="4"/>
        <v>4.155401502021952</v>
      </c>
      <c r="J111" s="27">
        <f t="shared" si="5"/>
        <v>0.3756786102062975</v>
      </c>
    </row>
    <row r="112" spans="1:10" ht="12">
      <c r="A112" s="11">
        <v>6810</v>
      </c>
      <c r="B112" s="12">
        <f t="shared" si="2"/>
        <v>2076.219512195122</v>
      </c>
      <c r="C112" s="13">
        <v>9262</v>
      </c>
      <c r="D112" s="13">
        <v>1289</v>
      </c>
      <c r="E112" s="13">
        <v>1659</v>
      </c>
      <c r="F112" s="13">
        <v>674</v>
      </c>
      <c r="G112" s="13">
        <v>1675</v>
      </c>
      <c r="H112" s="13">
        <v>5072</v>
      </c>
      <c r="I112" s="28">
        <f t="shared" si="4"/>
        <v>3.1417910447761193</v>
      </c>
      <c r="J112" s="27">
        <f t="shared" si="5"/>
        <v>0.40238805970149255</v>
      </c>
    </row>
    <row r="113" spans="1:10" ht="12">
      <c r="A113" s="11">
        <v>6870</v>
      </c>
      <c r="B113" s="12">
        <f t="shared" si="2"/>
        <v>2094.512195121951</v>
      </c>
      <c r="C113" s="13">
        <v>9588</v>
      </c>
      <c r="D113" s="13">
        <v>1346</v>
      </c>
      <c r="E113" s="13">
        <v>1850</v>
      </c>
      <c r="F113" s="13">
        <v>824</v>
      </c>
      <c r="G113" s="13">
        <v>1964</v>
      </c>
      <c r="H113" s="13">
        <v>5979</v>
      </c>
      <c r="I113" s="28">
        <f t="shared" si="4"/>
        <v>3</v>
      </c>
      <c r="J113" s="27">
        <f t="shared" si="5"/>
        <v>0.4195519348268839</v>
      </c>
    </row>
    <row r="114" spans="1:10" ht="12">
      <c r="A114" s="11">
        <v>6930</v>
      </c>
      <c r="B114" s="12">
        <f t="shared" si="2"/>
        <v>2112.8048780487807</v>
      </c>
      <c r="C114" s="13">
        <v>9980</v>
      </c>
      <c r="D114" s="13">
        <v>1654</v>
      </c>
      <c r="E114" s="13">
        <v>2009</v>
      </c>
      <c r="F114" s="13">
        <v>695</v>
      </c>
      <c r="G114" s="13">
        <v>1673</v>
      </c>
      <c r="H114" s="13">
        <v>4435</v>
      </c>
      <c r="I114" s="28">
        <f t="shared" si="4"/>
        <v>2.7245427245427245</v>
      </c>
      <c r="J114" s="27">
        <f t="shared" si="5"/>
        <v>0.415421398684997</v>
      </c>
    </row>
    <row r="115" spans="1:10" ht="12">
      <c r="A115" s="11">
        <v>6990</v>
      </c>
      <c r="B115" s="12">
        <f t="shared" si="2"/>
        <v>2131.0975609756097</v>
      </c>
      <c r="C115" s="13">
        <v>8955</v>
      </c>
      <c r="D115" s="13">
        <v>2111</v>
      </c>
      <c r="E115" s="13">
        <v>2900</v>
      </c>
      <c r="F115" s="13">
        <v>973</v>
      </c>
      <c r="G115" s="13">
        <v>2167</v>
      </c>
      <c r="H115" s="13">
        <v>4653</v>
      </c>
      <c r="I115" s="28">
        <f t="shared" si="4"/>
        <v>1.7870684494112952</v>
      </c>
      <c r="J115" s="27">
        <f t="shared" si="5"/>
        <v>0.44900784494693124</v>
      </c>
    </row>
    <row r="116" spans="1:10" ht="12">
      <c r="A116" s="11">
        <v>7050</v>
      </c>
      <c r="B116" s="12">
        <f t="shared" si="2"/>
        <v>2149.390243902439</v>
      </c>
      <c r="C116" s="13">
        <v>12638</v>
      </c>
      <c r="D116" s="13">
        <v>3889</v>
      </c>
      <c r="E116" s="13">
        <v>5127</v>
      </c>
      <c r="F116" s="13">
        <v>1465</v>
      </c>
      <c r="G116" s="13">
        <v>3306</v>
      </c>
      <c r="H116" s="13">
        <v>6034</v>
      </c>
      <c r="I116" s="28">
        <f t="shared" si="4"/>
        <v>1.4017302573203194</v>
      </c>
      <c r="J116" s="27">
        <f t="shared" si="5"/>
        <v>0.44313369630973987</v>
      </c>
    </row>
    <row r="117" spans="1:10" ht="12">
      <c r="A117" s="11">
        <v>7110</v>
      </c>
      <c r="B117" s="12">
        <f t="shared" si="2"/>
        <v>2167.6829268292686</v>
      </c>
      <c r="C117" s="13">
        <v>19600</v>
      </c>
      <c r="D117" s="13">
        <v>9570</v>
      </c>
      <c r="E117" s="13">
        <v>10154</v>
      </c>
      <c r="F117" s="13">
        <v>2283</v>
      </c>
      <c r="G117" s="13">
        <v>4551</v>
      </c>
      <c r="H117" s="13">
        <v>5255</v>
      </c>
      <c r="I117" s="28">
        <f t="shared" si="4"/>
        <v>0.9937132427499493</v>
      </c>
      <c r="J117" s="27">
        <f t="shared" si="5"/>
        <v>0.5016479894528675</v>
      </c>
    </row>
    <row r="118" spans="1:10" ht="12">
      <c r="A118" s="11">
        <v>7170</v>
      </c>
      <c r="B118" s="12">
        <f t="shared" si="2"/>
        <v>2185.9756097560976</v>
      </c>
      <c r="C118" s="13">
        <v>37334</v>
      </c>
      <c r="D118" s="13">
        <v>16974</v>
      </c>
      <c r="E118" s="13">
        <v>19741</v>
      </c>
      <c r="F118" s="13">
        <v>4764</v>
      </c>
      <c r="G118" s="13">
        <v>9809</v>
      </c>
      <c r="H118" s="13">
        <v>14900</v>
      </c>
      <c r="I118" s="28">
        <f t="shared" si="4"/>
        <v>1.0168595941713197</v>
      </c>
      <c r="J118" s="27">
        <f t="shared" si="5"/>
        <v>0.48567641961463964</v>
      </c>
    </row>
    <row r="119" spans="1:10" ht="12">
      <c r="A119" s="11">
        <v>7230</v>
      </c>
      <c r="B119" s="12">
        <f t="shared" si="2"/>
        <v>2204.268292682927</v>
      </c>
      <c r="C119" s="13">
        <v>39281</v>
      </c>
      <c r="D119" s="13">
        <v>12767</v>
      </c>
      <c r="E119" s="13">
        <v>17206</v>
      </c>
      <c r="F119" s="13">
        <v>4911</v>
      </c>
      <c r="G119" s="13">
        <v>10354</v>
      </c>
      <c r="H119" s="13">
        <v>17686</v>
      </c>
      <c r="I119" s="28">
        <f t="shared" si="4"/>
        <v>1.3105461582090547</v>
      </c>
      <c r="J119" s="27">
        <f t="shared" si="5"/>
        <v>0.47430944562487926</v>
      </c>
    </row>
    <row r="120" spans="1:10" ht="12">
      <c r="A120" s="11">
        <v>7290</v>
      </c>
      <c r="B120" s="12">
        <f t="shared" si="2"/>
        <v>2222.560975609756</v>
      </c>
      <c r="C120" s="13">
        <v>28795</v>
      </c>
      <c r="D120" s="13">
        <v>7107</v>
      </c>
      <c r="E120" s="13">
        <v>9696</v>
      </c>
      <c r="F120" s="13">
        <v>2982</v>
      </c>
      <c r="G120" s="13">
        <v>6738</v>
      </c>
      <c r="H120" s="13">
        <v>13970</v>
      </c>
      <c r="I120" s="28">
        <f t="shared" si="4"/>
        <v>1.7136820805808486</v>
      </c>
      <c r="J120" s="27">
        <f t="shared" si="5"/>
        <v>0.44256455921638466</v>
      </c>
    </row>
    <row r="121" spans="1:10" ht="12">
      <c r="A121" s="11">
        <v>7350</v>
      </c>
      <c r="B121" s="12">
        <f t="shared" si="2"/>
        <v>2240.8536585365855</v>
      </c>
      <c r="C121" s="13">
        <v>17468</v>
      </c>
      <c r="D121" s="13">
        <v>6464</v>
      </c>
      <c r="E121" s="13">
        <v>8819</v>
      </c>
      <c r="F121" s="13">
        <v>2679</v>
      </c>
      <c r="G121" s="13">
        <v>5718</v>
      </c>
      <c r="H121" s="13">
        <v>10785</v>
      </c>
      <c r="I121" s="28">
        <f t="shared" si="4"/>
        <v>1.1429693123077929</v>
      </c>
      <c r="J121" s="27">
        <f t="shared" si="5"/>
        <v>0.4685204616998951</v>
      </c>
    </row>
    <row r="122" spans="1:10" ht="12">
      <c r="A122" s="11">
        <v>7410</v>
      </c>
      <c r="B122" s="12">
        <f t="shared" si="2"/>
        <v>2259.146341463415</v>
      </c>
      <c r="C122" s="13">
        <v>6594</v>
      </c>
      <c r="D122" s="13">
        <v>2193</v>
      </c>
      <c r="E122" s="13">
        <v>3108</v>
      </c>
      <c r="F122" s="13">
        <v>878</v>
      </c>
      <c r="G122" s="13">
        <v>1667</v>
      </c>
      <c r="H122" s="13">
        <v>2910</v>
      </c>
      <c r="I122" s="28">
        <f t="shared" si="4"/>
        <v>1.2439162422184493</v>
      </c>
      <c r="J122" s="27">
        <f t="shared" si="5"/>
        <v>0.5266946610677864</v>
      </c>
    </row>
    <row r="123" spans="1:10" ht="12">
      <c r="A123" s="11">
        <v>7470</v>
      </c>
      <c r="B123" s="12">
        <f t="shared" si="2"/>
        <v>2277.439024390244</v>
      </c>
      <c r="C123" s="13">
        <v>4974</v>
      </c>
      <c r="D123" s="13">
        <v>1980</v>
      </c>
      <c r="E123" s="13">
        <v>2619</v>
      </c>
      <c r="F123" s="13">
        <v>674</v>
      </c>
      <c r="G123" s="13">
        <v>1161</v>
      </c>
      <c r="H123" s="13">
        <v>1389</v>
      </c>
      <c r="I123" s="28">
        <f t="shared" si="4"/>
        <v>1.081539465101109</v>
      </c>
      <c r="J123" s="27">
        <f t="shared" si="5"/>
        <v>0.5805340223944875</v>
      </c>
    </row>
    <row r="124" spans="1:10" ht="12">
      <c r="A124" s="11">
        <v>7530</v>
      </c>
      <c r="B124" s="12">
        <f t="shared" si="2"/>
        <v>2295.7317073170734</v>
      </c>
      <c r="C124" s="13">
        <v>5269</v>
      </c>
      <c r="D124" s="13">
        <v>1971</v>
      </c>
      <c r="E124" s="13">
        <v>2731</v>
      </c>
      <c r="F124" s="13">
        <v>748</v>
      </c>
      <c r="G124" s="13">
        <v>1247</v>
      </c>
      <c r="H124" s="13">
        <v>1695</v>
      </c>
      <c r="I124" s="28">
        <f t="shared" si="4"/>
        <v>1.1205869842620162</v>
      </c>
      <c r="J124" s="27">
        <f t="shared" si="5"/>
        <v>0.5998396150761829</v>
      </c>
    </row>
    <row r="125" spans="1:10" ht="12">
      <c r="A125" s="11">
        <v>7590</v>
      </c>
      <c r="B125" s="12">
        <f t="shared" si="2"/>
        <v>2314.0243902439024</v>
      </c>
      <c r="C125" s="13">
        <v>5190</v>
      </c>
      <c r="D125" s="13">
        <v>1495</v>
      </c>
      <c r="E125" s="13">
        <v>1614</v>
      </c>
      <c r="F125" s="13">
        <v>388</v>
      </c>
      <c r="G125" s="13">
        <v>574</v>
      </c>
      <c r="H125" s="13">
        <v>600</v>
      </c>
      <c r="I125" s="28">
        <f t="shared" si="4"/>
        <v>1.6693470569314892</v>
      </c>
      <c r="J125" s="27">
        <f t="shared" si="5"/>
        <v>0.6759581881533101</v>
      </c>
    </row>
    <row r="126" spans="1:10" ht="12">
      <c r="A126" s="11">
        <v>7650</v>
      </c>
      <c r="B126" s="12">
        <f t="shared" si="2"/>
        <v>2332.317073170732</v>
      </c>
      <c r="C126" s="13">
        <v>3780</v>
      </c>
      <c r="D126" s="13">
        <v>978</v>
      </c>
      <c r="E126" s="13">
        <v>1108</v>
      </c>
      <c r="F126" s="13">
        <v>268</v>
      </c>
      <c r="G126" s="13">
        <v>410</v>
      </c>
      <c r="H126" s="13">
        <v>537</v>
      </c>
      <c r="I126" s="28">
        <f t="shared" si="4"/>
        <v>1.8120805369127517</v>
      </c>
      <c r="J126" s="27">
        <f t="shared" si="5"/>
        <v>0.6536585365853659</v>
      </c>
    </row>
    <row r="127" spans="1:10" ht="12">
      <c r="A127" s="11">
        <v>7710</v>
      </c>
      <c r="B127" s="12">
        <f t="shared" si="2"/>
        <v>2350.6097560975613</v>
      </c>
      <c r="C127" s="13">
        <v>3425</v>
      </c>
      <c r="D127" s="13">
        <v>819</v>
      </c>
      <c r="E127" s="13">
        <v>1117</v>
      </c>
      <c r="F127" s="13">
        <v>301</v>
      </c>
      <c r="G127" s="13">
        <v>516</v>
      </c>
      <c r="H127" s="13">
        <v>861</v>
      </c>
      <c r="I127" s="28">
        <f t="shared" si="4"/>
        <v>1.7691115702479339</v>
      </c>
      <c r="J127" s="27">
        <f t="shared" si="5"/>
        <v>0.5833333333333334</v>
      </c>
    </row>
    <row r="128" spans="1:10" ht="12">
      <c r="A128" s="11">
        <v>7770</v>
      </c>
      <c r="B128" s="12">
        <f t="shared" si="2"/>
        <v>2368.9024390243903</v>
      </c>
      <c r="C128" s="13">
        <v>4640</v>
      </c>
      <c r="D128" s="13">
        <v>803</v>
      </c>
      <c r="E128" s="13">
        <v>1074</v>
      </c>
      <c r="F128" s="13">
        <v>301</v>
      </c>
      <c r="G128" s="13">
        <v>567</v>
      </c>
      <c r="H128" s="13">
        <v>1017</v>
      </c>
      <c r="I128" s="28">
        <f t="shared" si="4"/>
        <v>2.4720298348428345</v>
      </c>
      <c r="J128" s="27">
        <f t="shared" si="5"/>
        <v>0.5308641975308642</v>
      </c>
    </row>
    <row r="129" spans="1:10" ht="12">
      <c r="A129" s="11">
        <v>7830</v>
      </c>
      <c r="B129" s="12">
        <f t="shared" si="2"/>
        <v>2387.19512195122</v>
      </c>
      <c r="C129" s="13">
        <v>3785</v>
      </c>
      <c r="D129" s="13">
        <v>776</v>
      </c>
      <c r="E129" s="13">
        <v>1217</v>
      </c>
      <c r="F129" s="13">
        <v>398</v>
      </c>
      <c r="G129" s="13">
        <v>827</v>
      </c>
      <c r="H129" s="13">
        <v>1536</v>
      </c>
      <c r="I129" s="28">
        <f t="shared" si="4"/>
        <v>1.8991470145509282</v>
      </c>
      <c r="J129" s="27">
        <f t="shared" si="5"/>
        <v>0.48125755743651755</v>
      </c>
    </row>
    <row r="130" spans="1:10" ht="12">
      <c r="A130" s="11">
        <v>7890</v>
      </c>
      <c r="B130" s="12">
        <f t="shared" si="2"/>
        <v>2405.487804878049</v>
      </c>
      <c r="C130" s="13">
        <v>5412</v>
      </c>
      <c r="D130" s="13">
        <v>1581</v>
      </c>
      <c r="E130" s="13">
        <v>2130</v>
      </c>
      <c r="F130" s="13">
        <v>574</v>
      </c>
      <c r="G130" s="13">
        <v>945</v>
      </c>
      <c r="H130" s="13">
        <v>1379</v>
      </c>
      <c r="I130" s="28">
        <f t="shared" si="4"/>
        <v>1.4583670169765561</v>
      </c>
      <c r="J130" s="27">
        <f t="shared" si="5"/>
        <v>0.6074074074074074</v>
      </c>
    </row>
    <row r="131" spans="1:10" ht="12">
      <c r="A131" s="11">
        <v>7950</v>
      </c>
      <c r="B131" s="12">
        <f t="shared" si="2"/>
        <v>2423.7804878048782</v>
      </c>
      <c r="C131" s="13">
        <v>4149</v>
      </c>
      <c r="D131" s="13">
        <v>1440</v>
      </c>
      <c r="E131" s="13">
        <v>1971</v>
      </c>
      <c r="F131" s="13">
        <v>536</v>
      </c>
      <c r="G131" s="13">
        <v>934</v>
      </c>
      <c r="H131" s="13">
        <v>1333</v>
      </c>
      <c r="I131" s="28">
        <f t="shared" si="4"/>
        <v>1.2163588390501319</v>
      </c>
      <c r="J131" s="27">
        <f t="shared" si="5"/>
        <v>0.5738758029978587</v>
      </c>
    </row>
    <row r="132" spans="1:10" ht="12">
      <c r="A132" s="11">
        <v>8010</v>
      </c>
      <c r="B132" s="12">
        <f t="shared" si="2"/>
        <v>2442.0731707317073</v>
      </c>
      <c r="C132" s="13">
        <v>4976</v>
      </c>
      <c r="D132" s="13">
        <v>1346</v>
      </c>
      <c r="E132" s="13">
        <v>1622</v>
      </c>
      <c r="F132" s="13">
        <v>421</v>
      </c>
      <c r="G132" s="13">
        <v>655</v>
      </c>
      <c r="H132" s="13">
        <v>923</v>
      </c>
      <c r="I132" s="28">
        <f t="shared" si="4"/>
        <v>1.6765498652291104</v>
      </c>
      <c r="J132" s="27">
        <f t="shared" si="5"/>
        <v>0.6427480916030535</v>
      </c>
    </row>
    <row r="133" spans="1:10" ht="12">
      <c r="A133" s="11">
        <v>8070</v>
      </c>
      <c r="B133" s="12">
        <f aca="true" t="shared" si="6" ref="B133:B175">A133/3.28</f>
        <v>2460.3658536585367</v>
      </c>
      <c r="C133" s="13">
        <v>8249</v>
      </c>
      <c r="D133" s="13">
        <v>1824</v>
      </c>
      <c r="E133" s="13">
        <v>5259</v>
      </c>
      <c r="F133" s="13">
        <v>2408</v>
      </c>
      <c r="G133" s="13">
        <v>5344</v>
      </c>
      <c r="H133" s="13">
        <v>9320</v>
      </c>
      <c r="I133" s="28">
        <f t="shared" si="4"/>
        <v>1.1646195115064237</v>
      </c>
      <c r="J133" s="27">
        <f t="shared" si="5"/>
        <v>0.4505988023952096</v>
      </c>
    </row>
    <row r="134" spans="1:10" ht="12">
      <c r="A134" s="11">
        <v>8130</v>
      </c>
      <c r="B134" s="12">
        <f t="shared" si="6"/>
        <v>2478.658536585366</v>
      </c>
      <c r="C134" s="13">
        <v>13616</v>
      </c>
      <c r="D134" s="13">
        <v>2922</v>
      </c>
      <c r="E134" s="13">
        <v>5295</v>
      </c>
      <c r="F134" s="13">
        <v>1935</v>
      </c>
      <c r="G134" s="13">
        <v>4477</v>
      </c>
      <c r="H134" s="13">
        <v>12657</v>
      </c>
      <c r="I134" s="28">
        <f t="shared" si="4"/>
        <v>1.657052452233175</v>
      </c>
      <c r="J134" s="27">
        <f t="shared" si="5"/>
        <v>0.4322090685727049</v>
      </c>
    </row>
    <row r="135" spans="1:10" ht="12">
      <c r="A135" s="11">
        <v>8190</v>
      </c>
      <c r="B135" s="12">
        <f t="shared" si="6"/>
        <v>2496.951219512195</v>
      </c>
      <c r="C135" s="13">
        <v>7472</v>
      </c>
      <c r="D135" s="13">
        <v>2308</v>
      </c>
      <c r="E135" s="13">
        <v>3674</v>
      </c>
      <c r="F135" s="13">
        <v>1149</v>
      </c>
      <c r="G135" s="13">
        <v>2330</v>
      </c>
      <c r="H135" s="13">
        <v>4040</v>
      </c>
      <c r="I135" s="28">
        <f t="shared" si="4"/>
        <v>1.2490805750585088</v>
      </c>
      <c r="J135" s="27">
        <f t="shared" si="5"/>
        <v>0.49313304721030043</v>
      </c>
    </row>
    <row r="136" spans="1:10" ht="12">
      <c r="A136" s="11">
        <v>8250</v>
      </c>
      <c r="B136" s="12">
        <f t="shared" si="6"/>
        <v>2515.2439024390246</v>
      </c>
      <c r="C136" s="13">
        <v>12605</v>
      </c>
      <c r="D136" s="13">
        <v>3663</v>
      </c>
      <c r="E136" s="13">
        <v>6294</v>
      </c>
      <c r="F136" s="13">
        <v>1579</v>
      </c>
      <c r="G136" s="13">
        <v>3699</v>
      </c>
      <c r="H136" s="13">
        <v>4970</v>
      </c>
      <c r="I136" s="28">
        <f t="shared" si="4"/>
        <v>1.2659435572963744</v>
      </c>
      <c r="J136" s="27">
        <f t="shared" si="5"/>
        <v>0.4268721276020546</v>
      </c>
    </row>
    <row r="137" spans="1:10" ht="12">
      <c r="A137" s="11">
        <v>8310</v>
      </c>
      <c r="B137" s="12">
        <f t="shared" si="6"/>
        <v>2533.5365853658536</v>
      </c>
      <c r="C137" s="13">
        <v>11234</v>
      </c>
      <c r="D137" s="13">
        <v>2328</v>
      </c>
      <c r="E137" s="13">
        <v>3638</v>
      </c>
      <c r="F137" s="13">
        <v>734</v>
      </c>
      <c r="G137" s="13">
        <v>1866</v>
      </c>
      <c r="H137" s="13">
        <v>1876</v>
      </c>
      <c r="I137" s="28">
        <f t="shared" si="4"/>
        <v>1.8830036875628562</v>
      </c>
      <c r="J137" s="27">
        <f t="shared" si="5"/>
        <v>0.3933547695605573</v>
      </c>
    </row>
    <row r="138" spans="1:10" ht="12">
      <c r="A138" s="11">
        <v>8370</v>
      </c>
      <c r="B138" s="12">
        <f t="shared" si="6"/>
        <v>2551.829268292683</v>
      </c>
      <c r="C138" s="13">
        <v>3758</v>
      </c>
      <c r="D138" s="13">
        <v>1652</v>
      </c>
      <c r="E138" s="13">
        <v>2331</v>
      </c>
      <c r="F138" s="13">
        <v>411</v>
      </c>
      <c r="G138" s="13">
        <v>1075</v>
      </c>
      <c r="H138" s="13">
        <v>1032</v>
      </c>
      <c r="I138" s="28">
        <f t="shared" si="4"/>
        <v>0.9435099171478785</v>
      </c>
      <c r="J138" s="27">
        <f t="shared" si="5"/>
        <v>0.38232558139534883</v>
      </c>
    </row>
    <row r="139" spans="1:10" ht="12">
      <c r="A139" s="11">
        <v>8430</v>
      </c>
      <c r="B139" s="12">
        <f t="shared" si="6"/>
        <v>2570.1219512195125</v>
      </c>
      <c r="C139" s="13">
        <v>3022</v>
      </c>
      <c r="D139" s="13">
        <v>1537</v>
      </c>
      <c r="E139" s="13">
        <v>2363</v>
      </c>
      <c r="F139" s="13">
        <v>441</v>
      </c>
      <c r="G139" s="13">
        <v>1203</v>
      </c>
      <c r="H139" s="13">
        <v>1591</v>
      </c>
      <c r="I139" s="28">
        <f t="shared" si="4"/>
        <v>0.7748717948717949</v>
      </c>
      <c r="J139" s="27">
        <f t="shared" si="5"/>
        <v>0.36658354114713215</v>
      </c>
    </row>
    <row r="140" spans="1:10" ht="12">
      <c r="A140" s="11">
        <v>8490</v>
      </c>
      <c r="B140" s="12">
        <f t="shared" si="6"/>
        <v>2588.4146341463415</v>
      </c>
      <c r="C140" s="13">
        <v>2021</v>
      </c>
      <c r="D140" s="13">
        <v>817</v>
      </c>
      <c r="E140" s="13">
        <v>1353</v>
      </c>
      <c r="F140" s="13">
        <v>280</v>
      </c>
      <c r="G140" s="13">
        <v>776</v>
      </c>
      <c r="H140" s="13">
        <v>1056</v>
      </c>
      <c r="I140" s="28">
        <f t="shared" si="4"/>
        <v>0.9313364055299539</v>
      </c>
      <c r="J140" s="27">
        <f t="shared" si="5"/>
        <v>0.36082474226804123</v>
      </c>
    </row>
    <row r="141" spans="1:10" ht="12">
      <c r="A141" s="11">
        <v>8550</v>
      </c>
      <c r="B141" s="12">
        <f t="shared" si="6"/>
        <v>2606.707317073171</v>
      </c>
      <c r="C141" s="13">
        <v>3433</v>
      </c>
      <c r="D141" s="13">
        <v>1170</v>
      </c>
      <c r="E141" s="13">
        <v>1993</v>
      </c>
      <c r="F141" s="13">
        <v>438</v>
      </c>
      <c r="G141" s="13">
        <v>1190</v>
      </c>
      <c r="H141" s="13">
        <v>1891</v>
      </c>
      <c r="I141" s="28">
        <f t="shared" si="4"/>
        <v>1.0853619981030667</v>
      </c>
      <c r="J141" s="27">
        <f t="shared" si="5"/>
        <v>0.3680672268907563</v>
      </c>
    </row>
    <row r="142" spans="1:10" ht="12">
      <c r="A142" s="11">
        <v>8610</v>
      </c>
      <c r="B142" s="12">
        <f t="shared" si="6"/>
        <v>2625</v>
      </c>
      <c r="C142" s="13">
        <v>6166</v>
      </c>
      <c r="D142" s="13">
        <v>1213</v>
      </c>
      <c r="E142" s="13">
        <v>2166</v>
      </c>
      <c r="F142" s="13">
        <v>501</v>
      </c>
      <c r="G142" s="13">
        <v>1492</v>
      </c>
      <c r="H142" s="13">
        <v>2529</v>
      </c>
      <c r="I142" s="28">
        <f t="shared" si="4"/>
        <v>1.8248002367564369</v>
      </c>
      <c r="J142" s="27">
        <f t="shared" si="5"/>
        <v>0.33579088471849866</v>
      </c>
    </row>
    <row r="143" spans="1:10" ht="12">
      <c r="A143" s="11">
        <v>8670</v>
      </c>
      <c r="B143" s="12">
        <f t="shared" si="6"/>
        <v>2643.2926829268295</v>
      </c>
      <c r="C143" s="13">
        <v>6137</v>
      </c>
      <c r="D143" s="13">
        <v>1249</v>
      </c>
      <c r="E143" s="13">
        <v>2238</v>
      </c>
      <c r="F143" s="13">
        <v>481</v>
      </c>
      <c r="G143" s="13">
        <v>1685</v>
      </c>
      <c r="H143" s="13">
        <v>2238</v>
      </c>
      <c r="I143" s="28">
        <f t="shared" si="4"/>
        <v>1.7599655864640091</v>
      </c>
      <c r="J143" s="27">
        <f t="shared" si="5"/>
        <v>0.285459940652819</v>
      </c>
    </row>
    <row r="144" spans="1:10" ht="12">
      <c r="A144" s="11">
        <v>8730</v>
      </c>
      <c r="B144" s="12">
        <f t="shared" si="6"/>
        <v>2661.585365853659</v>
      </c>
      <c r="C144" s="13">
        <v>10032</v>
      </c>
      <c r="D144" s="13">
        <v>2211</v>
      </c>
      <c r="E144" s="13">
        <v>3400</v>
      </c>
      <c r="F144" s="13">
        <v>609</v>
      </c>
      <c r="G144" s="13">
        <v>2320</v>
      </c>
      <c r="H144" s="13">
        <v>2783</v>
      </c>
      <c r="I144" s="28">
        <f t="shared" si="4"/>
        <v>1.7879165924077705</v>
      </c>
      <c r="J144" s="27">
        <f t="shared" si="5"/>
        <v>0.2625</v>
      </c>
    </row>
    <row r="145" spans="1:10" ht="12">
      <c r="A145" s="11">
        <v>8790</v>
      </c>
      <c r="B145" s="12">
        <f t="shared" si="6"/>
        <v>2679.878048780488</v>
      </c>
      <c r="C145" s="13">
        <v>7561</v>
      </c>
      <c r="D145" s="13">
        <v>1841</v>
      </c>
      <c r="E145" s="13">
        <v>2988</v>
      </c>
      <c r="F145" s="13">
        <v>538</v>
      </c>
      <c r="G145" s="13">
        <v>2181</v>
      </c>
      <c r="H145" s="13">
        <v>2497</v>
      </c>
      <c r="I145" s="28">
        <f t="shared" si="4"/>
        <v>1.5657486021950715</v>
      </c>
      <c r="J145" s="27">
        <f t="shared" si="5"/>
        <v>0.24667583677212288</v>
      </c>
    </row>
    <row r="146" spans="1:10" ht="12">
      <c r="A146" s="11">
        <v>8850</v>
      </c>
      <c r="B146" s="12">
        <f t="shared" si="6"/>
        <v>2698.1707317073174</v>
      </c>
      <c r="C146" s="13">
        <v>5710</v>
      </c>
      <c r="D146" s="13">
        <v>2340</v>
      </c>
      <c r="E146" s="13">
        <v>3181</v>
      </c>
      <c r="F146" s="13">
        <v>495</v>
      </c>
      <c r="G146" s="13">
        <v>1976</v>
      </c>
      <c r="H146" s="13">
        <v>2188</v>
      </c>
      <c r="I146" s="28">
        <f t="shared" si="4"/>
        <v>1.0342329288172432</v>
      </c>
      <c r="J146" s="27">
        <f t="shared" si="5"/>
        <v>0.25050607287449395</v>
      </c>
    </row>
    <row r="147" spans="1:10" ht="12">
      <c r="A147" s="11">
        <v>8900</v>
      </c>
      <c r="B147" s="12">
        <f t="shared" si="6"/>
        <v>2713.4146341463415</v>
      </c>
      <c r="C147" s="13">
        <v>732</v>
      </c>
      <c r="D147" s="13">
        <v>490</v>
      </c>
      <c r="E147" s="13">
        <v>491</v>
      </c>
      <c r="F147" s="13">
        <v>414</v>
      </c>
      <c r="G147" s="13">
        <v>665</v>
      </c>
      <c r="H147" s="13">
        <v>184</v>
      </c>
      <c r="I147" s="28">
        <f t="shared" si="4"/>
        <v>0.746177370030581</v>
      </c>
      <c r="J147" s="27">
        <f t="shared" si="5"/>
        <v>0.6225563909774436</v>
      </c>
    </row>
    <row r="148" spans="1:10" ht="12">
      <c r="A148" s="11">
        <v>8910</v>
      </c>
      <c r="B148" s="12">
        <f t="shared" si="6"/>
        <v>2716.4634146341464</v>
      </c>
      <c r="C148" s="13">
        <v>27865</v>
      </c>
      <c r="D148" s="13">
        <v>6691</v>
      </c>
      <c r="E148" s="13">
        <v>6660</v>
      </c>
      <c r="F148" s="13">
        <v>981</v>
      </c>
      <c r="G148" s="13">
        <v>4116</v>
      </c>
      <c r="H148" s="13">
        <v>4527</v>
      </c>
      <c r="I148" s="28">
        <f t="shared" si="4"/>
        <v>2.0871095798067563</v>
      </c>
      <c r="J148" s="27">
        <f t="shared" si="5"/>
        <v>0.23833819241982507</v>
      </c>
    </row>
    <row r="149" spans="1:10" ht="12">
      <c r="A149" s="11">
        <v>8931</v>
      </c>
      <c r="B149" s="12">
        <f t="shared" si="6"/>
        <v>2722.8658536585367</v>
      </c>
      <c r="C149" s="13">
        <v>86</v>
      </c>
      <c r="D149" s="13">
        <v>25</v>
      </c>
      <c r="E149" s="13">
        <v>29</v>
      </c>
      <c r="F149" s="13">
        <v>35</v>
      </c>
      <c r="G149" s="13">
        <v>53</v>
      </c>
      <c r="H149" s="13">
        <v>866</v>
      </c>
      <c r="I149" s="28">
        <f t="shared" si="4"/>
        <v>1.5925925925925926</v>
      </c>
      <c r="J149" s="27">
        <f t="shared" si="5"/>
        <v>0.660377358490566</v>
      </c>
    </row>
    <row r="150" spans="1:10" ht="12">
      <c r="A150" s="11">
        <v>8959</v>
      </c>
      <c r="B150" s="12">
        <f t="shared" si="6"/>
        <v>2731.4024390243903</v>
      </c>
      <c r="C150" s="13">
        <v>218</v>
      </c>
      <c r="D150" s="13">
        <v>18</v>
      </c>
      <c r="E150" s="13">
        <v>94</v>
      </c>
      <c r="F150" s="13">
        <v>63</v>
      </c>
      <c r="G150" s="13">
        <v>205</v>
      </c>
      <c r="H150" s="13">
        <v>1203</v>
      </c>
      <c r="I150" s="28">
        <f t="shared" si="4"/>
        <v>1.9464285714285714</v>
      </c>
      <c r="J150" s="27">
        <f t="shared" si="5"/>
        <v>0.3073170731707317</v>
      </c>
    </row>
    <row r="151" spans="1:10" ht="12">
      <c r="A151" s="11">
        <v>8970</v>
      </c>
      <c r="B151" s="12">
        <f t="shared" si="6"/>
        <v>2734.756097560976</v>
      </c>
      <c r="C151" s="13">
        <v>9539</v>
      </c>
      <c r="D151" s="13">
        <v>6073</v>
      </c>
      <c r="E151" s="13">
        <v>6371</v>
      </c>
      <c r="F151" s="13">
        <v>878</v>
      </c>
      <c r="G151" s="13">
        <v>3733</v>
      </c>
      <c r="H151" s="13">
        <v>5885</v>
      </c>
      <c r="I151" s="28">
        <f t="shared" si="4"/>
        <v>0.766554162648666</v>
      </c>
      <c r="J151" s="27">
        <f t="shared" si="5"/>
        <v>0.2351995713903027</v>
      </c>
    </row>
    <row r="152" spans="1:10" ht="12">
      <c r="A152" s="11">
        <v>8989</v>
      </c>
      <c r="B152" s="12">
        <f t="shared" si="6"/>
        <v>2740.548780487805</v>
      </c>
      <c r="C152" s="13">
        <v>84</v>
      </c>
      <c r="D152" s="13">
        <v>118</v>
      </c>
      <c r="E152" s="13">
        <v>132</v>
      </c>
      <c r="F152" s="13">
        <v>23</v>
      </c>
      <c r="G152" s="13">
        <v>77</v>
      </c>
      <c r="H152" s="13">
        <v>133</v>
      </c>
      <c r="I152" s="28">
        <f t="shared" si="4"/>
        <v>0.336</v>
      </c>
      <c r="J152" s="27">
        <f t="shared" si="5"/>
        <v>0.2987012987012987</v>
      </c>
    </row>
    <row r="153" spans="1:10" ht="12">
      <c r="A153" s="11">
        <v>9019</v>
      </c>
      <c r="B153" s="12">
        <f t="shared" si="6"/>
        <v>2749.69512195122</v>
      </c>
      <c r="C153" s="13">
        <v>153</v>
      </c>
      <c r="D153" s="13">
        <v>16</v>
      </c>
      <c r="E153" s="13">
        <v>57</v>
      </c>
      <c r="F153" s="13">
        <v>29</v>
      </c>
      <c r="G153" s="13">
        <v>84</v>
      </c>
      <c r="H153" s="13">
        <v>281</v>
      </c>
      <c r="I153" s="28">
        <f t="shared" si="4"/>
        <v>2.095890410958904</v>
      </c>
      <c r="J153" s="27">
        <f t="shared" si="5"/>
        <v>0.34523809523809523</v>
      </c>
    </row>
    <row r="154" spans="1:10" ht="12">
      <c r="A154" s="11">
        <v>9049</v>
      </c>
      <c r="B154" s="12">
        <f t="shared" si="6"/>
        <v>2758.8414634146343</v>
      </c>
      <c r="C154" s="13">
        <v>165</v>
      </c>
      <c r="D154" s="13">
        <v>11</v>
      </c>
      <c r="E154" s="13">
        <v>24</v>
      </c>
      <c r="F154" s="13">
        <v>40</v>
      </c>
      <c r="G154" s="13">
        <v>86</v>
      </c>
      <c r="H154" s="13">
        <v>4608</v>
      </c>
      <c r="I154" s="28">
        <f t="shared" si="4"/>
        <v>4.714285714285714</v>
      </c>
      <c r="J154" s="27">
        <f t="shared" si="5"/>
        <v>0.46511627906976744</v>
      </c>
    </row>
    <row r="155" spans="1:10" ht="12">
      <c r="A155" s="11">
        <v>9079</v>
      </c>
      <c r="B155" s="12">
        <f t="shared" si="6"/>
        <v>2767.987804878049</v>
      </c>
      <c r="C155" s="13">
        <v>114</v>
      </c>
      <c r="D155" s="13">
        <v>7</v>
      </c>
      <c r="E155" s="13">
        <v>14</v>
      </c>
      <c r="F155" s="13">
        <v>25</v>
      </c>
      <c r="G155" s="13">
        <v>52</v>
      </c>
      <c r="H155" s="13">
        <v>5564</v>
      </c>
      <c r="I155" s="28">
        <f t="shared" si="4"/>
        <v>5.428571428571429</v>
      </c>
      <c r="J155" s="27">
        <f t="shared" si="5"/>
        <v>0.4807692307692308</v>
      </c>
    </row>
    <row r="156" spans="1:10" ht="12">
      <c r="A156" s="11">
        <v>9109</v>
      </c>
      <c r="B156" s="12">
        <f t="shared" si="6"/>
        <v>2777.1341463414637</v>
      </c>
      <c r="C156" s="13">
        <v>578</v>
      </c>
      <c r="D156" s="13">
        <v>297</v>
      </c>
      <c r="E156" s="13">
        <v>322</v>
      </c>
      <c r="F156" s="13">
        <v>399</v>
      </c>
      <c r="G156" s="13">
        <v>546</v>
      </c>
      <c r="H156" s="13">
        <v>6009</v>
      </c>
      <c r="I156" s="28">
        <f t="shared" si="4"/>
        <v>0.9337641357027464</v>
      </c>
      <c r="J156" s="27">
        <f t="shared" si="5"/>
        <v>0.7307692307692307</v>
      </c>
    </row>
    <row r="157" spans="1:10" ht="12">
      <c r="A157" s="11">
        <v>9139</v>
      </c>
      <c r="B157" s="12">
        <f t="shared" si="6"/>
        <v>2786.2804878048782</v>
      </c>
      <c r="C157" s="13">
        <v>108</v>
      </c>
      <c r="D157" s="13">
        <v>1</v>
      </c>
      <c r="E157" s="13">
        <v>2</v>
      </c>
      <c r="F157" s="13">
        <v>10</v>
      </c>
      <c r="G157" s="13">
        <v>31</v>
      </c>
      <c r="H157" s="13">
        <v>9804</v>
      </c>
      <c r="I157" s="28">
        <f t="shared" si="4"/>
        <v>36</v>
      </c>
      <c r="J157" s="27">
        <f t="shared" si="5"/>
        <v>0.3225806451612903</v>
      </c>
    </row>
    <row r="158" spans="1:10" ht="12">
      <c r="A158" s="11">
        <v>9169</v>
      </c>
      <c r="B158" s="12">
        <f t="shared" si="6"/>
        <v>2795.4268292682927</v>
      </c>
      <c r="C158" s="13">
        <v>281</v>
      </c>
      <c r="D158" s="13">
        <v>149</v>
      </c>
      <c r="E158" s="13">
        <v>156</v>
      </c>
      <c r="F158" s="13">
        <v>166</v>
      </c>
      <c r="G158" s="13">
        <v>222</v>
      </c>
      <c r="H158" s="13">
        <v>1967</v>
      </c>
      <c r="I158" s="28">
        <f t="shared" si="4"/>
        <v>0.921311475409836</v>
      </c>
      <c r="J158" s="27">
        <f t="shared" si="5"/>
        <v>0.7477477477477478</v>
      </c>
    </row>
    <row r="159" spans="1:10" ht="12">
      <c r="A159" s="11">
        <v>9199</v>
      </c>
      <c r="B159" s="12">
        <f t="shared" si="6"/>
        <v>2804.5731707317077</v>
      </c>
      <c r="C159" s="13">
        <v>142</v>
      </c>
      <c r="D159" s="13">
        <v>19</v>
      </c>
      <c r="E159" s="13">
        <v>27</v>
      </c>
      <c r="F159" s="13">
        <v>35</v>
      </c>
      <c r="G159" s="13">
        <v>61</v>
      </c>
      <c r="H159" s="13">
        <v>1871</v>
      </c>
      <c r="I159" s="28">
        <f t="shared" si="4"/>
        <v>3.0869565217391304</v>
      </c>
      <c r="J159" s="27">
        <f t="shared" si="5"/>
        <v>0.5737704918032787</v>
      </c>
    </row>
    <row r="160" spans="1:10" ht="12">
      <c r="A160" s="11">
        <v>9229</v>
      </c>
      <c r="B160" s="12">
        <f t="shared" si="6"/>
        <v>2813.719512195122</v>
      </c>
      <c r="C160" s="13">
        <v>6631</v>
      </c>
      <c r="D160" s="13">
        <v>165</v>
      </c>
      <c r="E160" s="13">
        <v>90</v>
      </c>
      <c r="F160" s="13">
        <v>65</v>
      </c>
      <c r="G160" s="13">
        <v>168</v>
      </c>
      <c r="H160" s="13">
        <v>3015</v>
      </c>
      <c r="I160" s="28">
        <f aca="true" t="shared" si="7" ref="I160:I175">C160/(D160+E160)</f>
        <v>26.00392156862745</v>
      </c>
      <c r="J160" s="27">
        <f aca="true" t="shared" si="8" ref="J160:J175">F160/G160</f>
        <v>0.3869047619047619</v>
      </c>
    </row>
    <row r="161" spans="1:10" ht="12">
      <c r="A161" s="11">
        <v>9259</v>
      </c>
      <c r="B161" s="12">
        <f t="shared" si="6"/>
        <v>2822.8658536585367</v>
      </c>
      <c r="C161" s="13">
        <v>130</v>
      </c>
      <c r="D161" s="13">
        <v>14</v>
      </c>
      <c r="E161" s="13">
        <v>22</v>
      </c>
      <c r="F161" s="13">
        <v>37</v>
      </c>
      <c r="G161" s="13">
        <v>72</v>
      </c>
      <c r="H161" s="13">
        <v>51</v>
      </c>
      <c r="I161" s="28">
        <f t="shared" si="7"/>
        <v>3.611111111111111</v>
      </c>
      <c r="J161" s="27">
        <f t="shared" si="8"/>
        <v>0.5138888888888888</v>
      </c>
    </row>
    <row r="162" spans="1:10" ht="12">
      <c r="A162" s="11">
        <v>9332</v>
      </c>
      <c r="B162" s="12">
        <f t="shared" si="6"/>
        <v>2845.1219512195125</v>
      </c>
      <c r="C162" s="13">
        <v>46</v>
      </c>
      <c r="D162" s="13">
        <v>5</v>
      </c>
      <c r="E162" s="13">
        <v>77</v>
      </c>
      <c r="F162" s="13">
        <v>61</v>
      </c>
      <c r="G162" s="13">
        <v>182</v>
      </c>
      <c r="H162" s="13">
        <v>2531</v>
      </c>
      <c r="I162" s="28">
        <f t="shared" si="7"/>
        <v>0.5609756097560976</v>
      </c>
      <c r="J162" s="27">
        <f t="shared" si="8"/>
        <v>0.33516483516483514</v>
      </c>
    </row>
    <row r="163" spans="1:10" ht="12">
      <c r="A163" s="11">
        <v>9362</v>
      </c>
      <c r="B163" s="12">
        <f t="shared" si="6"/>
        <v>2854.268292682927</v>
      </c>
      <c r="C163" s="13">
        <v>69</v>
      </c>
      <c r="D163" s="13">
        <v>2</v>
      </c>
      <c r="E163" s="13">
        <v>3</v>
      </c>
      <c r="F163" s="13">
        <v>16</v>
      </c>
      <c r="G163" s="13">
        <v>45</v>
      </c>
      <c r="H163" s="13">
        <v>1339</v>
      </c>
      <c r="I163" s="28">
        <f t="shared" si="7"/>
        <v>13.8</v>
      </c>
      <c r="J163" s="27">
        <f t="shared" si="8"/>
        <v>0.35555555555555557</v>
      </c>
    </row>
    <row r="164" spans="1:10" ht="12">
      <c r="A164" s="11">
        <v>9392</v>
      </c>
      <c r="B164" s="12">
        <f t="shared" si="6"/>
        <v>2863.4146341463415</v>
      </c>
      <c r="C164" s="13">
        <v>186</v>
      </c>
      <c r="D164" s="13">
        <v>5</v>
      </c>
      <c r="E164" s="13">
        <v>11</v>
      </c>
      <c r="F164" s="13">
        <v>20</v>
      </c>
      <c r="G164" s="13">
        <v>63</v>
      </c>
      <c r="H164" s="13">
        <v>1258</v>
      </c>
      <c r="I164" s="28">
        <f t="shared" si="7"/>
        <v>11.625</v>
      </c>
      <c r="J164" s="27">
        <f t="shared" si="8"/>
        <v>0.31746031746031744</v>
      </c>
    </row>
    <row r="165" spans="1:10" ht="12">
      <c r="A165" s="11">
        <v>9422</v>
      </c>
      <c r="B165" s="12">
        <f t="shared" si="6"/>
        <v>2872.560975609756</v>
      </c>
      <c r="C165" s="13">
        <v>205</v>
      </c>
      <c r="D165" s="13">
        <v>26</v>
      </c>
      <c r="E165" s="13">
        <v>359</v>
      </c>
      <c r="F165" s="13">
        <v>301</v>
      </c>
      <c r="G165" s="13">
        <v>725</v>
      </c>
      <c r="H165" s="13">
        <v>2228</v>
      </c>
      <c r="I165" s="28">
        <f t="shared" si="7"/>
        <v>0.5324675324675324</v>
      </c>
      <c r="J165" s="27">
        <f t="shared" si="8"/>
        <v>0.41517241379310343</v>
      </c>
    </row>
    <row r="166" spans="1:10" ht="12">
      <c r="A166" s="11">
        <v>9452</v>
      </c>
      <c r="B166" s="12">
        <f t="shared" si="6"/>
        <v>2881.707317073171</v>
      </c>
      <c r="C166" s="13">
        <v>666</v>
      </c>
      <c r="D166" s="13">
        <v>28</v>
      </c>
      <c r="E166" s="13">
        <v>155</v>
      </c>
      <c r="F166" s="13">
        <v>193</v>
      </c>
      <c r="G166" s="13">
        <v>604</v>
      </c>
      <c r="H166" s="13">
        <v>2685</v>
      </c>
      <c r="I166" s="28">
        <f t="shared" si="7"/>
        <v>3.639344262295082</v>
      </c>
      <c r="J166" s="27">
        <f t="shared" si="8"/>
        <v>0.3195364238410596</v>
      </c>
    </row>
    <row r="167" spans="1:10" ht="12">
      <c r="A167" s="11">
        <v>9482</v>
      </c>
      <c r="B167" s="12">
        <f t="shared" si="6"/>
        <v>2890.8536585365855</v>
      </c>
      <c r="C167" s="13">
        <v>43</v>
      </c>
      <c r="D167" s="13">
        <v>1</v>
      </c>
      <c r="E167" s="13">
        <v>2</v>
      </c>
      <c r="F167" s="13">
        <v>3</v>
      </c>
      <c r="G167" s="13">
        <v>9</v>
      </c>
      <c r="H167" s="13">
        <v>121</v>
      </c>
      <c r="I167" s="28">
        <f t="shared" si="7"/>
        <v>14.333333333333334</v>
      </c>
      <c r="J167" s="27">
        <f t="shared" si="8"/>
        <v>0.3333333333333333</v>
      </c>
    </row>
    <row r="168" spans="1:10" ht="12">
      <c r="A168" s="11">
        <v>9512</v>
      </c>
      <c r="B168" s="12">
        <f t="shared" si="6"/>
        <v>2900</v>
      </c>
      <c r="C168" s="13">
        <v>231</v>
      </c>
      <c r="D168" s="13">
        <v>3</v>
      </c>
      <c r="E168" s="13">
        <v>7</v>
      </c>
      <c r="F168" s="13">
        <v>12</v>
      </c>
      <c r="G168" s="13">
        <v>30</v>
      </c>
      <c r="H168" s="13">
        <v>391</v>
      </c>
      <c r="I168" s="28">
        <f t="shared" si="7"/>
        <v>23.1</v>
      </c>
      <c r="J168" s="27">
        <f t="shared" si="8"/>
        <v>0.4</v>
      </c>
    </row>
    <row r="169" spans="1:10" ht="12">
      <c r="A169" s="11">
        <v>9542</v>
      </c>
      <c r="B169" s="12">
        <f t="shared" si="6"/>
        <v>2909.146341463415</v>
      </c>
      <c r="C169" s="13">
        <v>129</v>
      </c>
      <c r="D169" s="13">
        <v>6</v>
      </c>
      <c r="E169" s="13">
        <v>6</v>
      </c>
      <c r="F169" s="13">
        <v>9</v>
      </c>
      <c r="G169" s="13">
        <v>20</v>
      </c>
      <c r="H169" s="13">
        <v>216</v>
      </c>
      <c r="I169" s="28">
        <f t="shared" si="7"/>
        <v>10.75</v>
      </c>
      <c r="J169" s="27">
        <f t="shared" si="8"/>
        <v>0.45</v>
      </c>
    </row>
    <row r="170" spans="1:10" ht="12">
      <c r="A170" s="11">
        <v>9570</v>
      </c>
      <c r="B170" s="12">
        <f t="shared" si="6"/>
        <v>2917.6829268292686</v>
      </c>
      <c r="C170" s="13">
        <v>876</v>
      </c>
      <c r="D170" s="13">
        <v>444</v>
      </c>
      <c r="E170" s="13">
        <v>829</v>
      </c>
      <c r="F170" s="13">
        <v>125</v>
      </c>
      <c r="G170" s="13">
        <v>319</v>
      </c>
      <c r="H170" s="13">
        <v>316</v>
      </c>
      <c r="I170" s="28">
        <f t="shared" si="7"/>
        <v>0.6881382560879812</v>
      </c>
      <c r="J170" s="27">
        <f t="shared" si="8"/>
        <v>0.39184952978056425</v>
      </c>
    </row>
    <row r="171" spans="1:10" ht="12">
      <c r="A171" s="11">
        <v>9600</v>
      </c>
      <c r="B171" s="12">
        <f t="shared" si="6"/>
        <v>2926.829268292683</v>
      </c>
      <c r="C171" s="13">
        <v>3796</v>
      </c>
      <c r="D171" s="13">
        <v>718</v>
      </c>
      <c r="E171" s="13">
        <v>722</v>
      </c>
      <c r="F171" s="13">
        <v>106</v>
      </c>
      <c r="G171" s="13">
        <v>268</v>
      </c>
      <c r="H171" s="13">
        <v>250</v>
      </c>
      <c r="I171" s="28">
        <f t="shared" si="7"/>
        <v>2.636111111111111</v>
      </c>
      <c r="J171" s="27">
        <f t="shared" si="8"/>
        <v>0.39552238805970147</v>
      </c>
    </row>
    <row r="172" spans="1:10" ht="12">
      <c r="A172" s="11">
        <v>9625</v>
      </c>
      <c r="B172" s="12">
        <f t="shared" si="6"/>
        <v>2934.451219512195</v>
      </c>
      <c r="C172" s="13">
        <v>148</v>
      </c>
      <c r="D172" s="13">
        <v>34</v>
      </c>
      <c r="E172" s="13">
        <v>78</v>
      </c>
      <c r="F172" s="13">
        <v>11</v>
      </c>
      <c r="G172" s="13">
        <v>36</v>
      </c>
      <c r="H172" s="13">
        <v>124</v>
      </c>
      <c r="I172" s="28">
        <f t="shared" si="7"/>
        <v>1.3214285714285714</v>
      </c>
      <c r="J172" s="27">
        <f t="shared" si="8"/>
        <v>0.3055555555555556</v>
      </c>
    </row>
    <row r="173" spans="1:10" ht="12">
      <c r="A173" s="11">
        <v>9670</v>
      </c>
      <c r="B173" s="12">
        <f t="shared" si="6"/>
        <v>2948.1707317073174</v>
      </c>
      <c r="C173" s="13">
        <v>9040</v>
      </c>
      <c r="D173" s="13">
        <v>4719</v>
      </c>
      <c r="E173" s="13">
        <v>4571</v>
      </c>
      <c r="F173" s="13">
        <v>499</v>
      </c>
      <c r="G173" s="13">
        <v>1606</v>
      </c>
      <c r="H173" s="13">
        <v>1257</v>
      </c>
      <c r="I173" s="28">
        <f t="shared" si="7"/>
        <v>0.9730893433799784</v>
      </c>
      <c r="J173" s="27">
        <f t="shared" si="8"/>
        <v>0.3107098381070984</v>
      </c>
    </row>
    <row r="174" spans="1:10" ht="12">
      <c r="A174" s="11">
        <v>9700</v>
      </c>
      <c r="B174" s="12">
        <f t="shared" si="6"/>
        <v>2957.317073170732</v>
      </c>
      <c r="C174" s="13">
        <v>5561</v>
      </c>
      <c r="D174" s="13">
        <v>1487</v>
      </c>
      <c r="E174" s="13">
        <v>922</v>
      </c>
      <c r="F174" s="13">
        <v>97</v>
      </c>
      <c r="G174" s="13">
        <v>347</v>
      </c>
      <c r="H174" s="13">
        <v>590</v>
      </c>
      <c r="I174" s="28">
        <f t="shared" si="7"/>
        <v>2.3084267330842674</v>
      </c>
      <c r="J174" s="27">
        <f t="shared" si="8"/>
        <v>0.27953890489913547</v>
      </c>
    </row>
    <row r="175" spans="1:10" ht="12">
      <c r="A175" s="11">
        <v>9730</v>
      </c>
      <c r="B175" s="12">
        <f t="shared" si="6"/>
        <v>2966.4634146341464</v>
      </c>
      <c r="C175" s="13">
        <v>10343</v>
      </c>
      <c r="D175" s="13">
        <v>4782</v>
      </c>
      <c r="E175" s="13">
        <v>3337</v>
      </c>
      <c r="F175" s="13">
        <v>325</v>
      </c>
      <c r="G175" s="13">
        <v>772</v>
      </c>
      <c r="H175" s="13">
        <v>527</v>
      </c>
      <c r="I175" s="28">
        <f t="shared" si="7"/>
        <v>1.2739253602660425</v>
      </c>
      <c r="J175" s="27">
        <f t="shared" si="8"/>
        <v>0.4209844559585492</v>
      </c>
    </row>
  </sheetData>
  <printOptions/>
  <pageMargins left="0.75" right="0.75" top="1" bottom="1" header="0.5" footer="0.5"/>
  <pageSetup fitToHeight="1" fitToWidth="1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1">
      <selection activeCell="A1" sqref="A1"/>
    </sheetView>
  </sheetViews>
  <sheetFormatPr defaultColWidth="11.00390625" defaultRowHeight="12.75"/>
  <cols>
    <col min="1" max="1" width="7.125" style="10" bestFit="1" customWidth="1"/>
    <col min="2" max="2" width="7.625" style="27" bestFit="1" customWidth="1"/>
    <col min="3" max="3" width="6.00390625" style="28" bestFit="1" customWidth="1"/>
    <col min="4" max="4" width="4.875" style="27" bestFit="1" customWidth="1"/>
    <col min="5" max="9" width="4.00390625" style="27" bestFit="1" customWidth="1"/>
    <col min="10" max="10" width="5.75390625" style="27" bestFit="1" customWidth="1"/>
    <col min="11" max="11" width="7.875" style="28" bestFit="1" customWidth="1"/>
    <col min="12" max="12" width="6.375" style="10" bestFit="1" customWidth="1"/>
    <col min="13" max="13" width="5.75390625" style="10" bestFit="1" customWidth="1"/>
    <col min="14" max="14" width="4.75390625" style="10" bestFit="1" customWidth="1"/>
    <col min="15" max="16384" width="10.75390625" style="10" customWidth="1"/>
  </cols>
  <sheetData>
    <row r="1" ht="12">
      <c r="A1" s="24" t="s">
        <v>4</v>
      </c>
    </row>
    <row r="2" spans="1:14" ht="13.5">
      <c r="A2" s="23" t="s">
        <v>27</v>
      </c>
      <c r="B2" s="23" t="s">
        <v>28</v>
      </c>
      <c r="C2" s="11" t="s">
        <v>8</v>
      </c>
      <c r="D2" s="11" t="s">
        <v>9</v>
      </c>
      <c r="E2" s="11" t="s">
        <v>11</v>
      </c>
      <c r="F2" s="11" t="s">
        <v>13</v>
      </c>
      <c r="G2" s="11" t="s">
        <v>14</v>
      </c>
      <c r="H2" s="11" t="s">
        <v>15</v>
      </c>
      <c r="I2" s="11" t="s">
        <v>16</v>
      </c>
      <c r="J2" s="11" t="s">
        <v>31</v>
      </c>
      <c r="K2" s="17" t="s">
        <v>18</v>
      </c>
      <c r="L2" s="12" t="s">
        <v>19</v>
      </c>
      <c r="M2" s="20" t="s">
        <v>22</v>
      </c>
      <c r="N2" s="21" t="s">
        <v>23</v>
      </c>
    </row>
    <row r="3" spans="1:14" ht="12.75" thickBot="1">
      <c r="A3" s="19" t="s">
        <v>29</v>
      </c>
      <c r="B3" s="19" t="s">
        <v>30</v>
      </c>
      <c r="C3" s="19" t="s">
        <v>17</v>
      </c>
      <c r="D3" s="19" t="s">
        <v>17</v>
      </c>
      <c r="E3" s="19" t="s">
        <v>17</v>
      </c>
      <c r="F3" s="19" t="s">
        <v>17</v>
      </c>
      <c r="G3" s="19" t="s">
        <v>17</v>
      </c>
      <c r="H3" s="19" t="s">
        <v>17</v>
      </c>
      <c r="I3" s="19" t="s">
        <v>17</v>
      </c>
      <c r="J3" s="19" t="s">
        <v>17</v>
      </c>
      <c r="K3" s="26" t="s">
        <v>24</v>
      </c>
      <c r="L3" s="22" t="s">
        <v>24</v>
      </c>
      <c r="M3" s="22" t="s">
        <v>25</v>
      </c>
      <c r="N3" s="22" t="s">
        <v>25</v>
      </c>
    </row>
    <row r="4" spans="1:14" ht="12.75" thickTop="1">
      <c r="A4" s="29">
        <v>240</v>
      </c>
      <c r="B4" s="30">
        <f>A4/3.28</f>
        <v>73.17073170731707</v>
      </c>
      <c r="C4" s="32">
        <v>5334</v>
      </c>
      <c r="D4" s="33">
        <v>7</v>
      </c>
      <c r="E4" s="33">
        <v>4</v>
      </c>
      <c r="F4" s="33"/>
      <c r="G4" s="33">
        <v>6</v>
      </c>
      <c r="H4" s="33">
        <v>8</v>
      </c>
      <c r="I4" s="33">
        <v>9</v>
      </c>
      <c r="J4" s="33"/>
      <c r="K4" s="32">
        <f>C4/(D4+E4)</f>
        <v>484.90909090909093</v>
      </c>
      <c r="L4" s="34"/>
      <c r="M4" s="31"/>
      <c r="N4" s="31"/>
    </row>
    <row r="5" spans="1:14" ht="12">
      <c r="A5" s="29">
        <v>360</v>
      </c>
      <c r="B5" s="30">
        <f aca="true" t="shared" si="0" ref="B5:B41">A5/3.28</f>
        <v>109.75609756097562</v>
      </c>
      <c r="C5" s="32">
        <v>8601</v>
      </c>
      <c r="D5" s="33">
        <v>2</v>
      </c>
      <c r="E5" s="33">
        <v>6</v>
      </c>
      <c r="F5" s="33"/>
      <c r="G5" s="33">
        <v>11</v>
      </c>
      <c r="H5" s="33">
        <v>6</v>
      </c>
      <c r="I5" s="33">
        <v>10</v>
      </c>
      <c r="J5" s="33"/>
      <c r="K5" s="32">
        <f aca="true" t="shared" si="1" ref="K5:K41">C5/(D5+E5)</f>
        <v>1075.125</v>
      </c>
      <c r="L5" s="34"/>
      <c r="M5" s="31"/>
      <c r="N5" s="31"/>
    </row>
    <row r="6" spans="1:14" ht="12">
      <c r="A6" s="29">
        <v>480</v>
      </c>
      <c r="B6" s="30">
        <f t="shared" si="0"/>
        <v>146.34146341463415</v>
      </c>
      <c r="C6" s="32">
        <v>4566</v>
      </c>
      <c r="D6" s="33">
        <v>10</v>
      </c>
      <c r="E6" s="33">
        <v>7</v>
      </c>
      <c r="F6" s="33"/>
      <c r="G6" s="33">
        <v>6</v>
      </c>
      <c r="H6" s="33">
        <v>5</v>
      </c>
      <c r="I6" s="33">
        <v>11</v>
      </c>
      <c r="J6" s="33"/>
      <c r="K6" s="32">
        <f t="shared" si="1"/>
        <v>268.5882352941176</v>
      </c>
      <c r="L6" s="34"/>
      <c r="M6" s="29">
        <v>-85.59</v>
      </c>
      <c r="N6" s="29">
        <v>-179</v>
      </c>
    </row>
    <row r="7" spans="1:14" ht="12">
      <c r="A7" s="29">
        <v>560</v>
      </c>
      <c r="B7" s="30">
        <f t="shared" si="0"/>
        <v>170.7317073170732</v>
      </c>
      <c r="C7" s="32">
        <v>2680</v>
      </c>
      <c r="D7" s="33">
        <v>6.8</v>
      </c>
      <c r="E7" s="33">
        <v>1.5</v>
      </c>
      <c r="F7" s="33">
        <v>0.3</v>
      </c>
      <c r="G7" s="33">
        <v>0.5</v>
      </c>
      <c r="H7" s="33"/>
      <c r="I7" s="33"/>
      <c r="J7" s="33">
        <v>1600</v>
      </c>
      <c r="K7" s="32">
        <f t="shared" si="1"/>
        <v>322.8915662650602</v>
      </c>
      <c r="L7" s="33">
        <f>F7/G7</f>
        <v>0.6</v>
      </c>
      <c r="M7" s="31"/>
      <c r="N7" s="31"/>
    </row>
    <row r="8" spans="1:14" ht="12">
      <c r="A8" s="29">
        <v>560</v>
      </c>
      <c r="B8" s="30">
        <f t="shared" si="0"/>
        <v>170.7317073170732</v>
      </c>
      <c r="C8" s="32">
        <v>51.5</v>
      </c>
      <c r="D8" s="33">
        <v>0.3</v>
      </c>
      <c r="E8" s="33">
        <v>0.3</v>
      </c>
      <c r="F8" s="33">
        <v>0.1</v>
      </c>
      <c r="G8" s="33">
        <v>0.1</v>
      </c>
      <c r="H8" s="33"/>
      <c r="I8" s="33"/>
      <c r="J8" s="33">
        <v>1600</v>
      </c>
      <c r="K8" s="32">
        <f t="shared" si="1"/>
        <v>85.83333333333334</v>
      </c>
      <c r="L8" s="33">
        <f>F8/G8</f>
        <v>1</v>
      </c>
      <c r="M8" s="31"/>
      <c r="N8" s="31"/>
    </row>
    <row r="9" spans="1:14" ht="12">
      <c r="A9" s="29">
        <v>600</v>
      </c>
      <c r="B9" s="30">
        <f t="shared" si="0"/>
        <v>182.9268292682927</v>
      </c>
      <c r="C9" s="32">
        <v>4430</v>
      </c>
      <c r="D9" s="33">
        <v>8</v>
      </c>
      <c r="E9" s="33">
        <v>5</v>
      </c>
      <c r="F9" s="33"/>
      <c r="G9" s="33">
        <v>4</v>
      </c>
      <c r="H9" s="33"/>
      <c r="I9" s="33">
        <v>6</v>
      </c>
      <c r="J9" s="33"/>
      <c r="K9" s="32">
        <f t="shared" si="1"/>
        <v>340.7692307692308</v>
      </c>
      <c r="L9" s="34"/>
      <c r="M9" s="31"/>
      <c r="N9" s="31"/>
    </row>
    <row r="10" spans="1:14" ht="12">
      <c r="A10" s="29">
        <v>720</v>
      </c>
      <c r="B10" s="30">
        <f t="shared" si="0"/>
        <v>219.51219512195124</v>
      </c>
      <c r="C10" s="32">
        <v>6348</v>
      </c>
      <c r="D10" s="33">
        <v>12</v>
      </c>
      <c r="E10" s="33"/>
      <c r="F10" s="33"/>
      <c r="G10" s="33"/>
      <c r="H10" s="33"/>
      <c r="I10" s="33"/>
      <c r="J10" s="33"/>
      <c r="K10" s="32">
        <f t="shared" si="1"/>
        <v>529</v>
      </c>
      <c r="L10" s="34"/>
      <c r="M10" s="31"/>
      <c r="N10" s="31"/>
    </row>
    <row r="11" spans="1:14" ht="12">
      <c r="A11" s="29">
        <v>840</v>
      </c>
      <c r="B11" s="30">
        <f t="shared" si="0"/>
        <v>256.0975609756098</v>
      </c>
      <c r="C11" s="32">
        <v>3514</v>
      </c>
      <c r="D11" s="33"/>
      <c r="E11" s="33"/>
      <c r="F11" s="33"/>
      <c r="G11" s="33"/>
      <c r="H11" s="33"/>
      <c r="I11" s="33"/>
      <c r="J11" s="33"/>
      <c r="K11" s="32"/>
      <c r="L11" s="34"/>
      <c r="M11" s="31"/>
      <c r="N11" s="31"/>
    </row>
    <row r="12" spans="1:14" ht="12">
      <c r="A12" s="29">
        <v>960</v>
      </c>
      <c r="B12" s="30">
        <f t="shared" si="0"/>
        <v>292.6829268292683</v>
      </c>
      <c r="C12" s="32">
        <v>7970</v>
      </c>
      <c r="D12" s="33">
        <v>20</v>
      </c>
      <c r="E12" s="33"/>
      <c r="F12" s="33"/>
      <c r="G12" s="33"/>
      <c r="H12" s="33"/>
      <c r="I12" s="33"/>
      <c r="J12" s="33"/>
      <c r="K12" s="32">
        <f t="shared" si="1"/>
        <v>398.5</v>
      </c>
      <c r="L12" s="34"/>
      <c r="M12" s="31"/>
      <c r="N12" s="31"/>
    </row>
    <row r="13" spans="1:14" ht="12">
      <c r="A13" s="29">
        <v>990</v>
      </c>
      <c r="B13" s="30">
        <f t="shared" si="0"/>
        <v>301.82926829268297</v>
      </c>
      <c r="C13" s="32">
        <v>2740</v>
      </c>
      <c r="D13" s="33">
        <v>9.5</v>
      </c>
      <c r="E13" s="33">
        <v>1.7</v>
      </c>
      <c r="F13" s="33">
        <v>0.4</v>
      </c>
      <c r="G13" s="33">
        <v>0.8</v>
      </c>
      <c r="H13" s="33"/>
      <c r="I13" s="33"/>
      <c r="J13" s="33">
        <v>1370</v>
      </c>
      <c r="K13" s="32">
        <f t="shared" si="1"/>
        <v>244.64285714285717</v>
      </c>
      <c r="L13" s="33">
        <f>F13/G13</f>
        <v>0.5</v>
      </c>
      <c r="M13" s="31"/>
      <c r="N13" s="31"/>
    </row>
    <row r="14" spans="1:14" ht="12">
      <c r="A14" s="29">
        <v>1110</v>
      </c>
      <c r="B14" s="30">
        <f t="shared" si="0"/>
        <v>338.4146341463415</v>
      </c>
      <c r="C14" s="32">
        <v>6895</v>
      </c>
      <c r="D14" s="33">
        <v>1</v>
      </c>
      <c r="E14" s="33"/>
      <c r="F14" s="33"/>
      <c r="G14" s="33"/>
      <c r="H14" s="33"/>
      <c r="I14" s="33"/>
      <c r="J14" s="33"/>
      <c r="K14" s="32">
        <f t="shared" si="1"/>
        <v>6895</v>
      </c>
      <c r="L14" s="34"/>
      <c r="M14" s="29">
        <v>-82.68</v>
      </c>
      <c r="N14" s="29">
        <v>-189</v>
      </c>
    </row>
    <row r="15" spans="1:14" ht="12">
      <c r="A15" s="29">
        <v>1230</v>
      </c>
      <c r="B15" s="30">
        <f t="shared" si="0"/>
        <v>375</v>
      </c>
      <c r="C15" s="32">
        <v>3961</v>
      </c>
      <c r="D15" s="33">
        <v>3</v>
      </c>
      <c r="E15" s="33"/>
      <c r="F15" s="33"/>
      <c r="G15" s="33"/>
      <c r="H15" s="33"/>
      <c r="I15" s="33"/>
      <c r="J15" s="33"/>
      <c r="K15" s="32">
        <f t="shared" si="1"/>
        <v>1320.3333333333333</v>
      </c>
      <c r="L15" s="34"/>
      <c r="M15" s="31"/>
      <c r="N15" s="31"/>
    </row>
    <row r="16" spans="1:14" ht="12">
      <c r="A16" s="29">
        <v>1350</v>
      </c>
      <c r="B16" s="30">
        <f t="shared" si="0"/>
        <v>411.5853658536586</v>
      </c>
      <c r="C16" s="32">
        <v>8168</v>
      </c>
      <c r="D16" s="33">
        <v>2</v>
      </c>
      <c r="E16" s="33"/>
      <c r="F16" s="33"/>
      <c r="G16" s="33"/>
      <c r="H16" s="33"/>
      <c r="I16" s="33"/>
      <c r="J16" s="33"/>
      <c r="K16" s="32">
        <f t="shared" si="1"/>
        <v>4084</v>
      </c>
      <c r="L16" s="34"/>
      <c r="M16" s="31"/>
      <c r="N16" s="31"/>
    </row>
    <row r="17" spans="1:14" ht="12">
      <c r="A17" s="29">
        <v>1470</v>
      </c>
      <c r="B17" s="30">
        <f t="shared" si="0"/>
        <v>448.1707317073171</v>
      </c>
      <c r="C17" s="32">
        <v>2562</v>
      </c>
      <c r="D17" s="33">
        <v>4</v>
      </c>
      <c r="E17" s="33"/>
      <c r="F17" s="33"/>
      <c r="G17" s="33"/>
      <c r="H17" s="33"/>
      <c r="I17" s="33"/>
      <c r="J17" s="33"/>
      <c r="K17" s="32">
        <f t="shared" si="1"/>
        <v>640.5</v>
      </c>
      <c r="L17" s="34"/>
      <c r="M17" s="31"/>
      <c r="N17" s="31"/>
    </row>
    <row r="18" spans="1:14" ht="12">
      <c r="A18" s="29">
        <v>1590</v>
      </c>
      <c r="B18" s="30">
        <f t="shared" si="0"/>
        <v>484.75609756097566</v>
      </c>
      <c r="C18" s="32">
        <v>8193</v>
      </c>
      <c r="D18" s="33">
        <v>4</v>
      </c>
      <c r="E18" s="33"/>
      <c r="F18" s="33"/>
      <c r="G18" s="33"/>
      <c r="H18" s="33"/>
      <c r="I18" s="33"/>
      <c r="J18" s="33"/>
      <c r="K18" s="32">
        <f t="shared" si="1"/>
        <v>2048.25</v>
      </c>
      <c r="L18" s="34"/>
      <c r="M18" s="31"/>
      <c r="N18" s="31"/>
    </row>
    <row r="19" spans="1:14" ht="12">
      <c r="A19" s="29">
        <v>1680</v>
      </c>
      <c r="B19" s="30">
        <f t="shared" si="0"/>
        <v>512.1951219512196</v>
      </c>
      <c r="C19" s="32">
        <v>6239</v>
      </c>
      <c r="D19" s="33"/>
      <c r="E19" s="33"/>
      <c r="F19" s="33"/>
      <c r="G19" s="33"/>
      <c r="H19" s="33"/>
      <c r="I19" s="33"/>
      <c r="J19" s="33"/>
      <c r="K19" s="32"/>
      <c r="L19" s="34"/>
      <c r="M19" s="31"/>
      <c r="N19" s="31"/>
    </row>
    <row r="20" spans="1:14" ht="12">
      <c r="A20" s="29">
        <v>1770</v>
      </c>
      <c r="B20" s="30">
        <f t="shared" si="0"/>
        <v>539.6341463414634</v>
      </c>
      <c r="C20" s="32">
        <v>2724</v>
      </c>
      <c r="D20" s="33"/>
      <c r="E20" s="33"/>
      <c r="F20" s="33"/>
      <c r="G20" s="33"/>
      <c r="H20" s="33"/>
      <c r="I20" s="33"/>
      <c r="J20" s="33"/>
      <c r="K20" s="32"/>
      <c r="L20" s="34"/>
      <c r="M20" s="31"/>
      <c r="N20" s="31"/>
    </row>
    <row r="21" spans="1:14" ht="12">
      <c r="A21" s="29">
        <v>1890</v>
      </c>
      <c r="B21" s="30">
        <f t="shared" si="0"/>
        <v>576.219512195122</v>
      </c>
      <c r="C21" s="32">
        <v>1611</v>
      </c>
      <c r="D21" s="33"/>
      <c r="E21" s="33"/>
      <c r="F21" s="33"/>
      <c r="G21" s="33"/>
      <c r="H21" s="33"/>
      <c r="I21" s="33"/>
      <c r="J21" s="33"/>
      <c r="K21" s="32"/>
      <c r="L21" s="34"/>
      <c r="M21" s="29">
        <v>-64.17</v>
      </c>
      <c r="N21" s="29">
        <v>-91</v>
      </c>
    </row>
    <row r="22" spans="1:14" ht="12">
      <c r="A22" s="29">
        <v>1980</v>
      </c>
      <c r="B22" s="30">
        <f t="shared" si="0"/>
        <v>603.6585365853659</v>
      </c>
      <c r="C22" s="32">
        <v>9930</v>
      </c>
      <c r="D22" s="33">
        <v>12.5</v>
      </c>
      <c r="E22" s="33">
        <v>1.2</v>
      </c>
      <c r="F22" s="33">
        <v>0.2</v>
      </c>
      <c r="G22" s="33">
        <v>0.4</v>
      </c>
      <c r="H22" s="33"/>
      <c r="I22" s="33"/>
      <c r="J22" s="33">
        <v>2600</v>
      </c>
      <c r="K22" s="32">
        <f t="shared" si="1"/>
        <v>724.8175182481752</v>
      </c>
      <c r="L22" s="33">
        <f>F22/G22</f>
        <v>0.5</v>
      </c>
      <c r="M22" s="31"/>
      <c r="N22" s="31"/>
    </row>
    <row r="23" spans="1:14" ht="12">
      <c r="A23" s="29">
        <v>2010</v>
      </c>
      <c r="B23" s="30">
        <f t="shared" si="0"/>
        <v>612.8048780487806</v>
      </c>
      <c r="C23" s="32">
        <v>5627</v>
      </c>
      <c r="D23" s="33">
        <v>4</v>
      </c>
      <c r="E23" s="33"/>
      <c r="F23" s="33"/>
      <c r="G23" s="33"/>
      <c r="H23" s="33"/>
      <c r="I23" s="33"/>
      <c r="J23" s="33"/>
      <c r="K23" s="32">
        <f t="shared" si="1"/>
        <v>1406.75</v>
      </c>
      <c r="L23" s="34"/>
      <c r="M23" s="31"/>
      <c r="N23" s="31"/>
    </row>
    <row r="24" spans="1:14" ht="12">
      <c r="A24" s="29">
        <v>2160</v>
      </c>
      <c r="B24" s="30">
        <f t="shared" si="0"/>
        <v>658.5365853658537</v>
      </c>
      <c r="C24" s="32">
        <v>4422</v>
      </c>
      <c r="D24" s="33"/>
      <c r="E24" s="33"/>
      <c r="F24" s="33"/>
      <c r="G24" s="33"/>
      <c r="H24" s="33"/>
      <c r="I24" s="33"/>
      <c r="J24" s="33"/>
      <c r="K24" s="32"/>
      <c r="L24" s="34"/>
      <c r="M24" s="29">
        <v>-78.74</v>
      </c>
      <c r="N24" s="29">
        <v>-146</v>
      </c>
    </row>
    <row r="25" spans="1:14" ht="12">
      <c r="A25" s="29">
        <v>2250</v>
      </c>
      <c r="B25" s="30">
        <f t="shared" si="0"/>
        <v>685.9756097560976</v>
      </c>
      <c r="C25" s="32">
        <v>8160</v>
      </c>
      <c r="D25" s="33">
        <v>11.2</v>
      </c>
      <c r="E25" s="33">
        <v>1.8</v>
      </c>
      <c r="F25" s="33">
        <v>0.3</v>
      </c>
      <c r="G25" s="33">
        <v>0.6</v>
      </c>
      <c r="H25" s="33"/>
      <c r="I25" s="33"/>
      <c r="J25" s="33">
        <v>1360</v>
      </c>
      <c r="K25" s="32">
        <f t="shared" si="1"/>
        <v>627.6923076923077</v>
      </c>
      <c r="L25" s="33">
        <f>F25/G25</f>
        <v>0.5</v>
      </c>
      <c r="M25" s="31"/>
      <c r="N25" s="31"/>
    </row>
    <row r="26" spans="1:14" ht="12">
      <c r="A26" s="29">
        <v>2280</v>
      </c>
      <c r="B26" s="30">
        <f t="shared" si="0"/>
        <v>695.1219512195122</v>
      </c>
      <c r="C26" s="32">
        <v>14307</v>
      </c>
      <c r="D26" s="33">
        <v>12</v>
      </c>
      <c r="E26" s="33">
        <v>4</v>
      </c>
      <c r="F26" s="33"/>
      <c r="G26" s="33"/>
      <c r="H26" s="33"/>
      <c r="I26" s="33"/>
      <c r="J26" s="33"/>
      <c r="K26" s="32">
        <f t="shared" si="1"/>
        <v>894.1875</v>
      </c>
      <c r="L26" s="34"/>
      <c r="M26" s="31"/>
      <c r="N26" s="31"/>
    </row>
    <row r="27" spans="1:14" ht="12">
      <c r="A27" s="29">
        <v>2280</v>
      </c>
      <c r="B27" s="30">
        <f t="shared" si="0"/>
        <v>695.1219512195122</v>
      </c>
      <c r="C27" s="32">
        <v>1940</v>
      </c>
      <c r="D27" s="33">
        <v>1.8</v>
      </c>
      <c r="E27" s="33">
        <v>0.4</v>
      </c>
      <c r="F27" s="33">
        <v>0.1</v>
      </c>
      <c r="G27" s="33">
        <v>0.1</v>
      </c>
      <c r="H27" s="33"/>
      <c r="I27" s="33"/>
      <c r="J27" s="33">
        <v>237</v>
      </c>
      <c r="K27" s="32">
        <f t="shared" si="1"/>
        <v>881.8181818181818</v>
      </c>
      <c r="L27" s="33">
        <f>F27/G27</f>
        <v>1</v>
      </c>
      <c r="M27" s="31"/>
      <c r="N27" s="31"/>
    </row>
    <row r="28" spans="1:14" ht="12">
      <c r="A28" s="29">
        <v>2400</v>
      </c>
      <c r="B28" s="30">
        <f t="shared" si="0"/>
        <v>731.7073170731708</v>
      </c>
      <c r="C28" s="32">
        <v>10594</v>
      </c>
      <c r="D28" s="33">
        <v>10</v>
      </c>
      <c r="E28" s="33">
        <v>1</v>
      </c>
      <c r="F28" s="33"/>
      <c r="G28" s="33"/>
      <c r="H28" s="33"/>
      <c r="I28" s="33"/>
      <c r="J28" s="33"/>
      <c r="K28" s="32">
        <f t="shared" si="1"/>
        <v>963.0909090909091</v>
      </c>
      <c r="L28" s="34"/>
      <c r="M28" s="29">
        <v>-71.36</v>
      </c>
      <c r="N28" s="29">
        <v>-203</v>
      </c>
    </row>
    <row r="29" spans="1:14" ht="12">
      <c r="A29" s="29">
        <v>2520</v>
      </c>
      <c r="B29" s="30">
        <f t="shared" si="0"/>
        <v>768.2926829268293</v>
      </c>
      <c r="C29" s="32">
        <v>17719</v>
      </c>
      <c r="D29" s="33"/>
      <c r="E29" s="33"/>
      <c r="F29" s="33"/>
      <c r="G29" s="33"/>
      <c r="H29" s="33"/>
      <c r="I29" s="33"/>
      <c r="J29" s="33"/>
      <c r="K29" s="32"/>
      <c r="L29" s="34"/>
      <c r="M29" s="31"/>
      <c r="N29" s="31"/>
    </row>
    <row r="30" spans="1:14" ht="12">
      <c r="A30" s="29">
        <v>2520</v>
      </c>
      <c r="B30" s="30">
        <f t="shared" si="0"/>
        <v>768.2926829268293</v>
      </c>
      <c r="C30" s="32">
        <v>2440</v>
      </c>
      <c r="D30" s="33">
        <v>0.7</v>
      </c>
      <c r="E30" s="33">
        <v>0.3</v>
      </c>
      <c r="F30" s="33">
        <v>0</v>
      </c>
      <c r="G30" s="33">
        <v>0</v>
      </c>
      <c r="H30" s="33"/>
      <c r="I30" s="33"/>
      <c r="J30" s="33">
        <v>156</v>
      </c>
      <c r="K30" s="32">
        <f t="shared" si="1"/>
        <v>2440</v>
      </c>
      <c r="L30" s="33"/>
      <c r="M30" s="31"/>
      <c r="N30" s="31"/>
    </row>
    <row r="31" spans="1:14" ht="12">
      <c r="A31" s="29">
        <v>2610</v>
      </c>
      <c r="B31" s="30">
        <f t="shared" si="0"/>
        <v>795.7317073170732</v>
      </c>
      <c r="C31" s="32">
        <v>13227</v>
      </c>
      <c r="D31" s="33"/>
      <c r="E31" s="33"/>
      <c r="F31" s="33"/>
      <c r="G31" s="33"/>
      <c r="H31" s="33"/>
      <c r="I31" s="33"/>
      <c r="J31" s="33"/>
      <c r="K31" s="32"/>
      <c r="L31" s="34"/>
      <c r="M31" s="31"/>
      <c r="N31" s="31"/>
    </row>
    <row r="32" spans="1:14" ht="12">
      <c r="A32" s="29">
        <v>2670</v>
      </c>
      <c r="B32" s="30">
        <f t="shared" si="0"/>
        <v>814.0243902439025</v>
      </c>
      <c r="C32" s="32">
        <v>22550</v>
      </c>
      <c r="D32" s="33">
        <v>11</v>
      </c>
      <c r="E32" s="33">
        <v>2.3</v>
      </c>
      <c r="F32" s="33">
        <v>0.4</v>
      </c>
      <c r="G32" s="33">
        <v>0.4</v>
      </c>
      <c r="H32" s="33"/>
      <c r="I32" s="33"/>
      <c r="J32" s="33">
        <v>1920</v>
      </c>
      <c r="K32" s="32">
        <f t="shared" si="1"/>
        <v>1695.4887218045112</v>
      </c>
      <c r="L32" s="33">
        <f>F32/G32</f>
        <v>1</v>
      </c>
      <c r="M32" s="31"/>
      <c r="N32" s="31"/>
    </row>
    <row r="33" spans="1:14" ht="12">
      <c r="A33" s="29">
        <v>2730</v>
      </c>
      <c r="B33" s="30">
        <f t="shared" si="0"/>
        <v>832.3170731707318</v>
      </c>
      <c r="C33" s="32">
        <v>2853</v>
      </c>
      <c r="D33" s="33">
        <v>2</v>
      </c>
      <c r="E33" s="33">
        <v>14</v>
      </c>
      <c r="F33" s="33">
        <v>10</v>
      </c>
      <c r="G33" s="33">
        <v>19</v>
      </c>
      <c r="H33" s="33">
        <v>10</v>
      </c>
      <c r="I33" s="33">
        <v>8</v>
      </c>
      <c r="J33" s="33"/>
      <c r="K33" s="32">
        <f t="shared" si="1"/>
        <v>178.3125</v>
      </c>
      <c r="L33" s="33">
        <f>F33/G33</f>
        <v>0.5263157894736842</v>
      </c>
      <c r="M33" s="29">
        <v>-58.95</v>
      </c>
      <c r="N33" s="29">
        <v>-149</v>
      </c>
    </row>
    <row r="34" spans="1:14" ht="12">
      <c r="A34" s="29">
        <v>2820</v>
      </c>
      <c r="B34" s="30">
        <f t="shared" si="0"/>
        <v>859.7560975609756</v>
      </c>
      <c r="C34" s="32">
        <v>16821</v>
      </c>
      <c r="D34" s="33">
        <v>77</v>
      </c>
      <c r="E34" s="33">
        <v>5</v>
      </c>
      <c r="F34" s="33"/>
      <c r="G34" s="33">
        <v>26</v>
      </c>
      <c r="H34" s="33">
        <v>17</v>
      </c>
      <c r="I34" s="33">
        <v>18</v>
      </c>
      <c r="J34" s="33"/>
      <c r="K34" s="32">
        <f t="shared" si="1"/>
        <v>205.1341463414634</v>
      </c>
      <c r="L34" s="33">
        <f>F34/G34</f>
        <v>0</v>
      </c>
      <c r="M34" s="31"/>
      <c r="N34" s="31"/>
    </row>
    <row r="35" spans="1:14" ht="12">
      <c r="A35" s="29">
        <v>2880</v>
      </c>
      <c r="B35" s="30">
        <f t="shared" si="0"/>
        <v>878.048780487805</v>
      </c>
      <c r="C35" s="32">
        <v>14042</v>
      </c>
      <c r="D35" s="33">
        <v>9</v>
      </c>
      <c r="E35" s="33">
        <v>4</v>
      </c>
      <c r="F35" s="33"/>
      <c r="G35" s="33">
        <v>5</v>
      </c>
      <c r="H35" s="33">
        <v>4</v>
      </c>
      <c r="I35" s="33">
        <v>3</v>
      </c>
      <c r="J35" s="33"/>
      <c r="K35" s="32">
        <f t="shared" si="1"/>
        <v>1080.1538461538462</v>
      </c>
      <c r="L35" s="33">
        <f>F35/G35</f>
        <v>0</v>
      </c>
      <c r="M35" s="31"/>
      <c r="N35" s="31"/>
    </row>
    <row r="36" spans="1:14" ht="12">
      <c r="A36" s="29">
        <v>3000</v>
      </c>
      <c r="B36" s="30">
        <f t="shared" si="0"/>
        <v>914.6341463414635</v>
      </c>
      <c r="C36" s="32">
        <v>14397</v>
      </c>
      <c r="D36" s="33">
        <v>4</v>
      </c>
      <c r="E36" s="33"/>
      <c r="F36" s="33"/>
      <c r="G36" s="33"/>
      <c r="H36" s="33"/>
      <c r="I36" s="33"/>
      <c r="J36" s="33"/>
      <c r="K36" s="32">
        <f t="shared" si="1"/>
        <v>3599.25</v>
      </c>
      <c r="L36" s="33"/>
      <c r="M36" s="29">
        <v>-55.24</v>
      </c>
      <c r="N36" s="29">
        <v>-240</v>
      </c>
    </row>
    <row r="37" spans="1:14" ht="12">
      <c r="A37" s="29">
        <v>3120</v>
      </c>
      <c r="B37" s="30">
        <f t="shared" si="0"/>
        <v>951.219512195122</v>
      </c>
      <c r="C37" s="32">
        <v>15046</v>
      </c>
      <c r="D37" s="33">
        <v>5</v>
      </c>
      <c r="E37" s="33">
        <v>3</v>
      </c>
      <c r="F37" s="33"/>
      <c r="G37" s="33">
        <v>4</v>
      </c>
      <c r="H37" s="33">
        <v>3</v>
      </c>
      <c r="I37" s="33">
        <v>3</v>
      </c>
      <c r="J37" s="33"/>
      <c r="K37" s="32">
        <f t="shared" si="1"/>
        <v>1880.75</v>
      </c>
      <c r="L37" s="33">
        <f>F37/G37</f>
        <v>0</v>
      </c>
      <c r="M37" s="31"/>
      <c r="N37" s="31"/>
    </row>
    <row r="38" spans="1:14" ht="12">
      <c r="A38" s="29">
        <v>3410</v>
      </c>
      <c r="B38" s="30">
        <f t="shared" si="0"/>
        <v>1039.6341463414635</v>
      </c>
      <c r="C38" s="32">
        <v>23488</v>
      </c>
      <c r="D38" s="33">
        <v>12</v>
      </c>
      <c r="E38" s="33"/>
      <c r="F38" s="33"/>
      <c r="G38" s="33"/>
      <c r="H38" s="33"/>
      <c r="I38" s="33"/>
      <c r="J38" s="33"/>
      <c r="K38" s="32">
        <f t="shared" si="1"/>
        <v>1957.3333333333333</v>
      </c>
      <c r="L38" s="33"/>
      <c r="M38" s="29">
        <v>-48.69</v>
      </c>
      <c r="N38" s="29">
        <v>-233</v>
      </c>
    </row>
    <row r="39" spans="1:14" ht="12">
      <c r="A39" s="29">
        <v>4140</v>
      </c>
      <c r="B39" s="30">
        <f t="shared" si="0"/>
        <v>1262.1951219512196</v>
      </c>
      <c r="C39" s="32">
        <v>114574</v>
      </c>
      <c r="D39" s="33">
        <v>79</v>
      </c>
      <c r="E39" s="33">
        <v>4</v>
      </c>
      <c r="F39" s="33"/>
      <c r="G39" s="33"/>
      <c r="H39" s="33"/>
      <c r="I39" s="33"/>
      <c r="J39" s="33"/>
      <c r="K39" s="32">
        <f t="shared" si="1"/>
        <v>1380.4096385542168</v>
      </c>
      <c r="L39" s="33"/>
      <c r="M39" s="29">
        <v>-47.44</v>
      </c>
      <c r="N39" s="29">
        <v>-291</v>
      </c>
    </row>
    <row r="40" spans="1:14" ht="12">
      <c r="A40" s="29">
        <v>4290</v>
      </c>
      <c r="B40" s="30">
        <f t="shared" si="0"/>
        <v>1307.9268292682927</v>
      </c>
      <c r="C40" s="32">
        <v>89547</v>
      </c>
      <c r="D40" s="33">
        <v>571</v>
      </c>
      <c r="E40" s="33">
        <v>30</v>
      </c>
      <c r="F40" s="33"/>
      <c r="G40" s="33"/>
      <c r="H40" s="33"/>
      <c r="I40" s="33"/>
      <c r="J40" s="33"/>
      <c r="K40" s="32">
        <f t="shared" si="1"/>
        <v>148.99667221297838</v>
      </c>
      <c r="L40" s="33"/>
      <c r="M40" s="31"/>
      <c r="N40" s="31"/>
    </row>
    <row r="41" spans="1:14" ht="12">
      <c r="A41" s="29">
        <v>4410</v>
      </c>
      <c r="B41" s="30">
        <f t="shared" si="0"/>
        <v>1344.5121951219512</v>
      </c>
      <c r="C41" s="32">
        <v>21364</v>
      </c>
      <c r="D41" s="33">
        <v>68</v>
      </c>
      <c r="E41" s="33">
        <v>7</v>
      </c>
      <c r="F41" s="33"/>
      <c r="G41" s="33"/>
      <c r="H41" s="33"/>
      <c r="I41" s="33"/>
      <c r="J41" s="33"/>
      <c r="K41" s="32">
        <f t="shared" si="1"/>
        <v>284.85333333333335</v>
      </c>
      <c r="L41" s="33"/>
      <c r="M41" s="29">
        <v>-46.66</v>
      </c>
      <c r="N41" s="29">
        <v>-246</v>
      </c>
    </row>
  </sheetData>
  <printOptions/>
  <pageMargins left="0.75" right="0.75" top="1" bottom="1" header="0.5" footer="0.5"/>
  <pageSetup fitToHeight="1" fitToWidth="1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workbookViewId="0" topLeftCell="A1">
      <selection activeCell="A1" sqref="A1"/>
    </sheetView>
  </sheetViews>
  <sheetFormatPr defaultColWidth="11.00390625" defaultRowHeight="12.75"/>
  <cols>
    <col min="1" max="1" width="7.125" style="11" bestFit="1" customWidth="1"/>
    <col min="2" max="2" width="7.625" style="12" bestFit="1" customWidth="1"/>
    <col min="3" max="3" width="4.375" style="11" bestFit="1" customWidth="1"/>
    <col min="4" max="4" width="7.375" style="11" bestFit="1" customWidth="1"/>
    <col min="5" max="5" width="5.75390625" style="12" bestFit="1" customWidth="1"/>
    <col min="6" max="7" width="4.00390625" style="12" bestFit="1" customWidth="1"/>
    <col min="8" max="8" width="4.875" style="12" bestFit="1" customWidth="1"/>
    <col min="9" max="10" width="4.00390625" style="12" bestFit="1" customWidth="1"/>
    <col min="11" max="11" width="5.125" style="12" bestFit="1" customWidth="1"/>
    <col min="12" max="12" width="7.875" style="12" bestFit="1" customWidth="1"/>
    <col min="13" max="13" width="6.375" style="18" bestFit="1" customWidth="1"/>
    <col min="14" max="14" width="6.25390625" style="12" bestFit="1" customWidth="1"/>
    <col min="15" max="15" width="5.75390625" style="10" bestFit="1" customWidth="1"/>
    <col min="16" max="16" width="4.75390625" style="11" bestFit="1" customWidth="1"/>
    <col min="17" max="16384" width="10.75390625" style="10" customWidth="1"/>
  </cols>
  <sheetData>
    <row r="1" ht="12">
      <c r="A1" s="24" t="s">
        <v>5</v>
      </c>
    </row>
    <row r="2" spans="1:16" ht="13.5">
      <c r="A2" s="23" t="s">
        <v>27</v>
      </c>
      <c r="B2" s="23" t="s">
        <v>28</v>
      </c>
      <c r="C2" s="11" t="s">
        <v>191</v>
      </c>
      <c r="D2" s="11" t="s">
        <v>8</v>
      </c>
      <c r="E2" s="11" t="s">
        <v>9</v>
      </c>
      <c r="F2" s="11" t="s">
        <v>11</v>
      </c>
      <c r="G2" s="11" t="s">
        <v>13</v>
      </c>
      <c r="H2" s="11" t="s">
        <v>14</v>
      </c>
      <c r="I2" s="11" t="s">
        <v>15</v>
      </c>
      <c r="J2" s="11" t="s">
        <v>16</v>
      </c>
      <c r="K2" s="11" t="s">
        <v>31</v>
      </c>
      <c r="L2" s="17" t="s">
        <v>18</v>
      </c>
      <c r="M2" s="12" t="s">
        <v>19</v>
      </c>
      <c r="N2" s="11" t="s">
        <v>20</v>
      </c>
      <c r="O2" s="20" t="s">
        <v>22</v>
      </c>
      <c r="P2" s="21" t="s">
        <v>23</v>
      </c>
    </row>
    <row r="3" spans="1:16" ht="12.75" thickBot="1">
      <c r="A3" s="19" t="s">
        <v>29</v>
      </c>
      <c r="B3" s="19" t="s">
        <v>30</v>
      </c>
      <c r="C3" s="19" t="s">
        <v>17</v>
      </c>
      <c r="D3" s="19" t="s">
        <v>17</v>
      </c>
      <c r="E3" s="19" t="s">
        <v>17</v>
      </c>
      <c r="F3" s="19" t="s">
        <v>17</v>
      </c>
      <c r="G3" s="19" t="s">
        <v>17</v>
      </c>
      <c r="H3" s="19" t="s">
        <v>17</v>
      </c>
      <c r="I3" s="19" t="s">
        <v>17</v>
      </c>
      <c r="J3" s="19" t="s">
        <v>17</v>
      </c>
      <c r="K3" s="19" t="s">
        <v>17</v>
      </c>
      <c r="L3" s="26" t="s">
        <v>24</v>
      </c>
      <c r="M3" s="22" t="s">
        <v>24</v>
      </c>
      <c r="N3" s="22" t="s">
        <v>24</v>
      </c>
      <c r="O3" s="22" t="s">
        <v>25</v>
      </c>
      <c r="P3" s="22" t="s">
        <v>25</v>
      </c>
    </row>
    <row r="4" spans="1:15" ht="12.75" thickTop="1">
      <c r="A4" s="11">
        <v>350</v>
      </c>
      <c r="B4" s="12">
        <f>A4/3.28</f>
        <v>106.70731707317074</v>
      </c>
      <c r="C4" s="13"/>
      <c r="D4" s="14">
        <v>3069</v>
      </c>
      <c r="E4" s="14">
        <v>4</v>
      </c>
      <c r="F4" s="14"/>
      <c r="G4" s="14"/>
      <c r="H4" s="14"/>
      <c r="I4" s="14"/>
      <c r="J4" s="14"/>
      <c r="K4" s="14"/>
      <c r="L4" s="14">
        <f>D4/(E4+F4)</f>
        <v>767.25</v>
      </c>
      <c r="M4" s="16"/>
      <c r="N4" s="15"/>
      <c r="O4" s="13"/>
    </row>
    <row r="5" spans="1:15" ht="12">
      <c r="A5" s="11">
        <v>440</v>
      </c>
      <c r="B5" s="12">
        <f aca="true" t="shared" si="0" ref="B5:B33">A5/3.28</f>
        <v>134.14634146341464</v>
      </c>
      <c r="C5" s="13"/>
      <c r="D5" s="14">
        <v>1635</v>
      </c>
      <c r="E5" s="14"/>
      <c r="F5" s="14"/>
      <c r="G5" s="14"/>
      <c r="H5" s="14"/>
      <c r="I5" s="14"/>
      <c r="J5" s="14"/>
      <c r="K5" s="14"/>
      <c r="L5" s="14"/>
      <c r="M5" s="16"/>
      <c r="N5" s="15"/>
      <c r="O5" s="13"/>
    </row>
    <row r="6" spans="1:15" ht="12">
      <c r="A6" s="11">
        <v>590</v>
      </c>
      <c r="B6" s="12">
        <f t="shared" si="0"/>
        <v>179.8780487804878</v>
      </c>
      <c r="C6" s="13"/>
      <c r="D6" s="14">
        <v>555</v>
      </c>
      <c r="E6" s="14"/>
      <c r="F6" s="14"/>
      <c r="G6" s="14"/>
      <c r="H6" s="14"/>
      <c r="I6" s="14"/>
      <c r="J6" s="14"/>
      <c r="K6" s="14"/>
      <c r="L6" s="14"/>
      <c r="M6" s="16"/>
      <c r="N6" s="15"/>
      <c r="O6" s="13"/>
    </row>
    <row r="7" spans="1:15" ht="12">
      <c r="A7" s="11">
        <v>680</v>
      </c>
      <c r="B7" s="12">
        <f t="shared" si="0"/>
        <v>207.31707317073173</v>
      </c>
      <c r="C7" s="13"/>
      <c r="D7" s="14">
        <v>131</v>
      </c>
      <c r="E7" s="14">
        <v>3</v>
      </c>
      <c r="F7" s="14"/>
      <c r="G7" s="14"/>
      <c r="H7" s="14"/>
      <c r="I7" s="14"/>
      <c r="J7" s="14"/>
      <c r="K7" s="14"/>
      <c r="L7" s="14">
        <f>D7/(E7+F7)</f>
        <v>43.666666666666664</v>
      </c>
      <c r="M7" s="16"/>
      <c r="N7" s="15"/>
      <c r="O7" s="13"/>
    </row>
    <row r="8" spans="1:16" ht="12">
      <c r="A8" s="11">
        <v>770</v>
      </c>
      <c r="B8" s="12">
        <f t="shared" si="0"/>
        <v>234.75609756097563</v>
      </c>
      <c r="C8" s="13"/>
      <c r="D8" s="14">
        <v>1587</v>
      </c>
      <c r="E8" s="14">
        <v>8</v>
      </c>
      <c r="F8" s="14"/>
      <c r="G8" s="14"/>
      <c r="H8" s="14"/>
      <c r="I8" s="14"/>
      <c r="J8" s="14"/>
      <c r="K8" s="14"/>
      <c r="L8" s="14">
        <f>D8/(E8+F8)</f>
        <v>198.375</v>
      </c>
      <c r="M8" s="16"/>
      <c r="N8" s="15"/>
      <c r="O8" s="13">
        <v>-85.34</v>
      </c>
      <c r="P8" s="11">
        <v>-142</v>
      </c>
    </row>
    <row r="9" spans="1:15" ht="12">
      <c r="A9" s="11">
        <v>770</v>
      </c>
      <c r="B9" s="12">
        <f t="shared" si="0"/>
        <v>234.75609756097563</v>
      </c>
      <c r="C9" s="13">
        <v>1700</v>
      </c>
      <c r="D9" s="14">
        <v>2270</v>
      </c>
      <c r="E9" s="14">
        <v>11.3</v>
      </c>
      <c r="F9" s="14">
        <v>1.7</v>
      </c>
      <c r="G9" s="15">
        <v>0.3</v>
      </c>
      <c r="H9" s="15">
        <v>0.3</v>
      </c>
      <c r="I9" s="14"/>
      <c r="J9" s="14"/>
      <c r="K9" s="14">
        <v>379</v>
      </c>
      <c r="L9" s="14">
        <f>D9/(E9+F9)</f>
        <v>174.6153846153846</v>
      </c>
      <c r="M9" s="16">
        <f>G9/H9</f>
        <v>1</v>
      </c>
      <c r="N9" s="15">
        <f>D9/C9</f>
        <v>1.3352941176470587</v>
      </c>
      <c r="O9" s="13"/>
    </row>
    <row r="10" spans="1:15" ht="12">
      <c r="A10" s="11">
        <v>860</v>
      </c>
      <c r="B10" s="12">
        <f t="shared" si="0"/>
        <v>262.1951219512195</v>
      </c>
      <c r="C10" s="13"/>
      <c r="D10" s="14">
        <v>33</v>
      </c>
      <c r="E10" s="14"/>
      <c r="F10" s="14"/>
      <c r="G10" s="14"/>
      <c r="H10" s="14"/>
      <c r="I10" s="14"/>
      <c r="J10" s="14"/>
      <c r="K10" s="14"/>
      <c r="L10" s="14"/>
      <c r="M10" s="16"/>
      <c r="N10" s="15"/>
      <c r="O10" s="13"/>
    </row>
    <row r="11" spans="1:15" ht="12">
      <c r="A11" s="11">
        <v>980</v>
      </c>
      <c r="B11" s="12">
        <f t="shared" si="0"/>
        <v>298.7804878048781</v>
      </c>
      <c r="C11" s="13"/>
      <c r="D11" s="14">
        <v>3010</v>
      </c>
      <c r="E11" s="14">
        <v>10</v>
      </c>
      <c r="F11" s="14">
        <v>3</v>
      </c>
      <c r="G11" s="14"/>
      <c r="H11" s="14"/>
      <c r="I11" s="14"/>
      <c r="J11" s="14"/>
      <c r="K11" s="14"/>
      <c r="L11" s="14">
        <f>D11/(E11+F11)</f>
        <v>231.53846153846155</v>
      </c>
      <c r="M11" s="16"/>
      <c r="N11" s="15"/>
      <c r="O11" s="13"/>
    </row>
    <row r="12" spans="1:15" ht="12">
      <c r="A12" s="11">
        <v>1100</v>
      </c>
      <c r="B12" s="12">
        <f t="shared" si="0"/>
        <v>335.3658536585366</v>
      </c>
      <c r="C12" s="13"/>
      <c r="D12" s="14">
        <v>314</v>
      </c>
      <c r="E12" s="14"/>
      <c r="F12" s="14"/>
      <c r="G12" s="14"/>
      <c r="H12" s="14"/>
      <c r="I12" s="14"/>
      <c r="J12" s="14"/>
      <c r="K12" s="14"/>
      <c r="L12" s="14"/>
      <c r="M12" s="16"/>
      <c r="N12" s="15"/>
      <c r="O12" s="13"/>
    </row>
    <row r="13" spans="1:15" ht="12">
      <c r="A13" s="11">
        <v>1220</v>
      </c>
      <c r="B13" s="12">
        <f t="shared" si="0"/>
        <v>371.95121951219517</v>
      </c>
      <c r="C13" s="13"/>
      <c r="D13" s="14">
        <v>53</v>
      </c>
      <c r="E13" s="14"/>
      <c r="F13" s="14"/>
      <c r="G13" s="14"/>
      <c r="H13" s="14"/>
      <c r="I13" s="14"/>
      <c r="J13" s="14"/>
      <c r="K13" s="14"/>
      <c r="L13" s="14"/>
      <c r="M13" s="16"/>
      <c r="N13" s="15"/>
      <c r="O13" s="13"/>
    </row>
    <row r="14" spans="1:15" ht="12">
      <c r="A14" s="11">
        <v>1310</v>
      </c>
      <c r="B14" s="12">
        <f t="shared" si="0"/>
        <v>399.39024390243907</v>
      </c>
      <c r="C14" s="13"/>
      <c r="D14" s="14">
        <v>19</v>
      </c>
      <c r="E14" s="14"/>
      <c r="F14" s="14"/>
      <c r="G14" s="14"/>
      <c r="H14" s="14"/>
      <c r="I14" s="14"/>
      <c r="J14" s="14"/>
      <c r="K14" s="14"/>
      <c r="L14" s="14"/>
      <c r="M14" s="16"/>
      <c r="N14" s="15"/>
      <c r="O14" s="13"/>
    </row>
    <row r="15" spans="1:15" ht="12">
      <c r="A15" s="11">
        <v>1430</v>
      </c>
      <c r="B15" s="12">
        <f t="shared" si="0"/>
        <v>435.9756097560976</v>
      </c>
      <c r="C15" s="13"/>
      <c r="D15" s="14">
        <v>44</v>
      </c>
      <c r="E15" s="14"/>
      <c r="F15" s="14"/>
      <c r="G15" s="14"/>
      <c r="H15" s="14"/>
      <c r="I15" s="14"/>
      <c r="J15" s="14"/>
      <c r="K15" s="14"/>
      <c r="L15" s="14"/>
      <c r="M15" s="16"/>
      <c r="N15" s="15"/>
      <c r="O15" s="13"/>
    </row>
    <row r="16" spans="1:15" ht="12">
      <c r="A16" s="11">
        <v>1550</v>
      </c>
      <c r="B16" s="12">
        <f t="shared" si="0"/>
        <v>472.5609756097561</v>
      </c>
      <c r="C16" s="13"/>
      <c r="D16" s="14">
        <v>128</v>
      </c>
      <c r="E16" s="14"/>
      <c r="F16" s="14"/>
      <c r="G16" s="14"/>
      <c r="H16" s="14"/>
      <c r="I16" s="14"/>
      <c r="J16" s="14"/>
      <c r="K16" s="14"/>
      <c r="L16" s="14"/>
      <c r="M16" s="16"/>
      <c r="N16" s="15"/>
      <c r="O16" s="13"/>
    </row>
    <row r="17" spans="1:16" ht="12">
      <c r="A17" s="11">
        <v>1740</v>
      </c>
      <c r="B17" s="12">
        <f t="shared" si="0"/>
        <v>530.4878048780488</v>
      </c>
      <c r="C17" s="13">
        <v>940</v>
      </c>
      <c r="D17" s="14">
        <v>8890</v>
      </c>
      <c r="E17" s="14">
        <v>18.3</v>
      </c>
      <c r="F17" s="14">
        <v>1.8</v>
      </c>
      <c r="G17" s="14">
        <v>1.7</v>
      </c>
      <c r="H17" s="14">
        <v>4.6</v>
      </c>
      <c r="I17" s="14"/>
      <c r="J17" s="14"/>
      <c r="K17" s="14">
        <v>704</v>
      </c>
      <c r="L17" s="14">
        <f>D17/(E17+F17)</f>
        <v>442.2885572139303</v>
      </c>
      <c r="M17" s="16">
        <f>G17/H17</f>
        <v>0.3695652173913044</v>
      </c>
      <c r="N17" s="15">
        <f>D17/C17</f>
        <v>9.457446808510639</v>
      </c>
      <c r="O17" s="13">
        <v>-66.08</v>
      </c>
      <c r="P17" s="11">
        <v>-155</v>
      </c>
    </row>
    <row r="18" spans="1:15" ht="12">
      <c r="A18" s="11">
        <v>1790</v>
      </c>
      <c r="B18" s="12">
        <f t="shared" si="0"/>
        <v>545.7317073170732</v>
      </c>
      <c r="C18" s="13"/>
      <c r="D18" s="14">
        <v>177</v>
      </c>
      <c r="E18" s="14"/>
      <c r="F18" s="14"/>
      <c r="G18" s="14"/>
      <c r="H18" s="14"/>
      <c r="I18" s="14"/>
      <c r="J18" s="14"/>
      <c r="K18" s="14"/>
      <c r="L18" s="14"/>
      <c r="M18" s="16"/>
      <c r="N18" s="15"/>
      <c r="O18" s="13"/>
    </row>
    <row r="19" spans="1:15" ht="12">
      <c r="A19" s="11">
        <v>1910</v>
      </c>
      <c r="B19" s="12">
        <f t="shared" si="0"/>
        <v>582.3170731707318</v>
      </c>
      <c r="C19" s="13"/>
      <c r="D19" s="14">
        <v>5637</v>
      </c>
      <c r="E19" s="14">
        <v>34</v>
      </c>
      <c r="F19" s="14"/>
      <c r="G19" s="14"/>
      <c r="H19" s="14"/>
      <c r="I19" s="14"/>
      <c r="J19" s="14"/>
      <c r="K19" s="14"/>
      <c r="L19" s="14">
        <f>D19/(E19+F19)</f>
        <v>165.7941176470588</v>
      </c>
      <c r="M19" s="16"/>
      <c r="N19" s="15"/>
      <c r="O19" s="13"/>
    </row>
    <row r="20" spans="1:15" ht="12">
      <c r="A20" s="11">
        <v>2000</v>
      </c>
      <c r="B20" s="12">
        <f t="shared" si="0"/>
        <v>609.7560975609756</v>
      </c>
      <c r="C20" s="13"/>
      <c r="D20" s="14">
        <v>278</v>
      </c>
      <c r="E20" s="14">
        <v>20</v>
      </c>
      <c r="F20" s="14">
        <v>10</v>
      </c>
      <c r="G20" s="14"/>
      <c r="H20" s="14"/>
      <c r="I20" s="14"/>
      <c r="J20" s="14"/>
      <c r="K20" s="14"/>
      <c r="L20" s="14">
        <f>D20/(E20+F20)</f>
        <v>9.266666666666667</v>
      </c>
      <c r="M20" s="16"/>
      <c r="N20" s="15"/>
      <c r="O20" s="13"/>
    </row>
    <row r="21" spans="1:16" ht="12">
      <c r="A21" s="11">
        <v>2040</v>
      </c>
      <c r="B21" s="12">
        <f t="shared" si="0"/>
        <v>621.9512195121952</v>
      </c>
      <c r="C21" s="13">
        <v>1500</v>
      </c>
      <c r="D21" s="14">
        <v>37500</v>
      </c>
      <c r="E21" s="14">
        <v>1010</v>
      </c>
      <c r="F21" s="14">
        <v>85.5</v>
      </c>
      <c r="G21" s="14">
        <v>11.1</v>
      </c>
      <c r="H21" s="14">
        <v>260</v>
      </c>
      <c r="I21" s="14">
        <v>68</v>
      </c>
      <c r="J21" s="14">
        <v>43</v>
      </c>
      <c r="K21" s="14">
        <v>640</v>
      </c>
      <c r="L21" s="14">
        <f aca="true" t="shared" si="1" ref="L21:L33">D21/(E21+F21)</f>
        <v>34.230944774075766</v>
      </c>
      <c r="M21" s="16">
        <f>G21/H21</f>
        <v>0.04269230769230769</v>
      </c>
      <c r="N21" s="14">
        <f>D21/C21</f>
        <v>25</v>
      </c>
      <c r="O21" s="13">
        <v>-47.67</v>
      </c>
      <c r="P21" s="11">
        <v>-216</v>
      </c>
    </row>
    <row r="22" spans="1:16" ht="12">
      <c r="A22" s="11">
        <v>2090</v>
      </c>
      <c r="B22" s="12">
        <f t="shared" si="0"/>
        <v>637.1951219512196</v>
      </c>
      <c r="C22" s="13">
        <v>1700</v>
      </c>
      <c r="D22" s="14">
        <v>47900</v>
      </c>
      <c r="E22" s="14">
        <v>2400</v>
      </c>
      <c r="F22" s="14">
        <v>60</v>
      </c>
      <c r="G22" s="14">
        <v>8.4</v>
      </c>
      <c r="H22" s="14">
        <v>308</v>
      </c>
      <c r="I22" s="14"/>
      <c r="J22" s="14"/>
      <c r="K22" s="14">
        <v>493</v>
      </c>
      <c r="L22" s="14">
        <f t="shared" si="1"/>
        <v>19.471544715447155</v>
      </c>
      <c r="M22" s="16">
        <f>G22/H22</f>
        <v>0.027272727272727275</v>
      </c>
      <c r="N22" s="14">
        <f>D22/C22</f>
        <v>28.176470588235293</v>
      </c>
      <c r="O22" s="13">
        <v>-45.19</v>
      </c>
      <c r="P22" s="11">
        <v>-210</v>
      </c>
    </row>
    <row r="23" spans="1:16" ht="12">
      <c r="A23" s="11">
        <v>2120</v>
      </c>
      <c r="B23" s="12">
        <f t="shared" si="0"/>
        <v>646.3414634146342</v>
      </c>
      <c r="C23" s="13"/>
      <c r="D23" s="14">
        <v>19200</v>
      </c>
      <c r="E23" s="14">
        <v>537</v>
      </c>
      <c r="F23" s="14">
        <v>14.3</v>
      </c>
      <c r="G23" s="14">
        <v>1.2</v>
      </c>
      <c r="H23" s="14">
        <v>47.1</v>
      </c>
      <c r="I23" s="14">
        <v>47</v>
      </c>
      <c r="J23" s="14">
        <v>30</v>
      </c>
      <c r="K23" s="14">
        <v>206</v>
      </c>
      <c r="L23" s="14">
        <f t="shared" si="1"/>
        <v>34.82677308180664</v>
      </c>
      <c r="M23" s="16">
        <f>G23/H23</f>
        <v>0.025477707006369425</v>
      </c>
      <c r="N23" s="14"/>
      <c r="O23" s="13">
        <v>-46.76</v>
      </c>
      <c r="P23" s="11">
        <v>-221</v>
      </c>
    </row>
    <row r="24" spans="1:15" ht="12">
      <c r="A24" s="11">
        <v>2180</v>
      </c>
      <c r="B24" s="12">
        <f t="shared" si="0"/>
        <v>664.6341463414634</v>
      </c>
      <c r="C24" s="13"/>
      <c r="D24" s="14">
        <v>32403</v>
      </c>
      <c r="E24" s="14">
        <v>264</v>
      </c>
      <c r="F24" s="14">
        <v>5</v>
      </c>
      <c r="G24" s="14"/>
      <c r="H24" s="14">
        <v>24</v>
      </c>
      <c r="I24" s="14">
        <v>14</v>
      </c>
      <c r="J24" s="14">
        <v>15</v>
      </c>
      <c r="K24" s="14"/>
      <c r="L24" s="14">
        <f t="shared" si="1"/>
        <v>120.45724907063197</v>
      </c>
      <c r="M24" s="16">
        <f aca="true" t="shared" si="2" ref="M24:M30">G24/H24</f>
        <v>0</v>
      </c>
      <c r="N24" s="14"/>
      <c r="O24" s="13"/>
    </row>
    <row r="25" spans="1:16" ht="12">
      <c r="A25" s="11">
        <v>2230</v>
      </c>
      <c r="B25" s="12">
        <f t="shared" si="0"/>
        <v>679.8780487804878</v>
      </c>
      <c r="C25" s="13">
        <v>5100</v>
      </c>
      <c r="D25" s="14">
        <v>112400</v>
      </c>
      <c r="E25" s="14">
        <v>970</v>
      </c>
      <c r="F25" s="14">
        <v>35.2</v>
      </c>
      <c r="G25" s="14">
        <v>14.6</v>
      </c>
      <c r="H25" s="14">
        <v>165</v>
      </c>
      <c r="I25" s="14">
        <v>68</v>
      </c>
      <c r="J25" s="14">
        <v>42</v>
      </c>
      <c r="K25" s="14">
        <v>909</v>
      </c>
      <c r="L25" s="14">
        <f t="shared" si="1"/>
        <v>111.81854357341822</v>
      </c>
      <c r="M25" s="16">
        <f t="shared" si="2"/>
        <v>0.08848484848484849</v>
      </c>
      <c r="N25" s="14">
        <f>D25/C25</f>
        <v>22.03921568627451</v>
      </c>
      <c r="O25" s="13">
        <v>-50.22</v>
      </c>
      <c r="P25" s="11">
        <v>-261</v>
      </c>
    </row>
    <row r="26" spans="1:16" ht="12">
      <c r="A26" s="11">
        <v>2290</v>
      </c>
      <c r="B26" s="12">
        <f t="shared" si="0"/>
        <v>698.1707317073171</v>
      </c>
      <c r="C26" s="13">
        <v>6300</v>
      </c>
      <c r="D26" s="14">
        <v>214400</v>
      </c>
      <c r="E26" s="14">
        <v>4550</v>
      </c>
      <c r="F26" s="14">
        <v>33</v>
      </c>
      <c r="G26" s="14">
        <v>15.5</v>
      </c>
      <c r="H26" s="14">
        <v>156</v>
      </c>
      <c r="I26" s="14"/>
      <c r="J26" s="14"/>
      <c r="K26" s="14">
        <v>998</v>
      </c>
      <c r="L26" s="14">
        <f t="shared" si="1"/>
        <v>46.78158411520838</v>
      </c>
      <c r="M26" s="16">
        <f t="shared" si="2"/>
        <v>0.09935897435897435</v>
      </c>
      <c r="N26" s="14">
        <f>D26/C26</f>
        <v>34.03174603174603</v>
      </c>
      <c r="O26" s="13">
        <v>-50.65</v>
      </c>
      <c r="P26" s="11">
        <v>-266</v>
      </c>
    </row>
    <row r="27" spans="1:16" ht="12">
      <c r="A27" s="11">
        <v>2330</v>
      </c>
      <c r="B27" s="12">
        <f t="shared" si="0"/>
        <v>710.3658536585366</v>
      </c>
      <c r="C27" s="13">
        <v>5800</v>
      </c>
      <c r="D27" s="14">
        <v>173300</v>
      </c>
      <c r="E27" s="14">
        <v>523</v>
      </c>
      <c r="F27" s="14">
        <v>20.8</v>
      </c>
      <c r="G27" s="14">
        <v>13.6</v>
      </c>
      <c r="H27" s="14">
        <v>100</v>
      </c>
      <c r="I27" s="14">
        <v>58</v>
      </c>
      <c r="J27" s="14">
        <v>4</v>
      </c>
      <c r="K27" s="14">
        <v>918</v>
      </c>
      <c r="L27" s="14">
        <f t="shared" si="1"/>
        <v>318.6833394630379</v>
      </c>
      <c r="M27" s="16">
        <f t="shared" si="2"/>
        <v>0.136</v>
      </c>
      <c r="N27" s="14">
        <f>D27/C27</f>
        <v>29.879310344827587</v>
      </c>
      <c r="O27" s="13">
        <v>-50.53</v>
      </c>
      <c r="P27" s="11">
        <v>-252</v>
      </c>
    </row>
    <row r="28" spans="1:16" ht="12">
      <c r="A28" s="11">
        <v>2390</v>
      </c>
      <c r="B28" s="12">
        <f t="shared" si="0"/>
        <v>728.6585365853659</v>
      </c>
      <c r="C28" s="13"/>
      <c r="D28" s="14">
        <v>69300</v>
      </c>
      <c r="E28" s="14">
        <v>169</v>
      </c>
      <c r="F28" s="14">
        <v>4.9</v>
      </c>
      <c r="G28" s="14">
        <v>0.7</v>
      </c>
      <c r="H28" s="14">
        <v>21.6</v>
      </c>
      <c r="I28" s="14"/>
      <c r="J28" s="14"/>
      <c r="K28" s="14">
        <v>73.3</v>
      </c>
      <c r="L28" s="14">
        <f t="shared" si="1"/>
        <v>398.50488786658997</v>
      </c>
      <c r="M28" s="16">
        <f t="shared" si="2"/>
        <v>0.032407407407407406</v>
      </c>
      <c r="N28" s="14"/>
      <c r="O28" s="13">
        <v>-48.83</v>
      </c>
      <c r="P28" s="11">
        <v>-244</v>
      </c>
    </row>
    <row r="29" spans="1:15" ht="12">
      <c r="A29" s="11">
        <v>2450</v>
      </c>
      <c r="B29" s="12">
        <f t="shared" si="0"/>
        <v>746.9512195121952</v>
      </c>
      <c r="C29" s="13"/>
      <c r="D29" s="14">
        <v>197937</v>
      </c>
      <c r="E29" s="14">
        <v>173</v>
      </c>
      <c r="F29" s="14">
        <v>6</v>
      </c>
      <c r="G29" s="14">
        <v>4</v>
      </c>
      <c r="H29" s="14">
        <v>22</v>
      </c>
      <c r="I29" s="14">
        <v>13</v>
      </c>
      <c r="J29" s="14">
        <v>10</v>
      </c>
      <c r="K29" s="14"/>
      <c r="L29" s="14">
        <f t="shared" si="1"/>
        <v>1105.7932960893854</v>
      </c>
      <c r="M29" s="16">
        <f t="shared" si="2"/>
        <v>0.18181818181818182</v>
      </c>
      <c r="N29" s="14"/>
      <c r="O29" s="13"/>
    </row>
    <row r="30" spans="1:16" ht="12">
      <c r="A30" s="11">
        <v>2540</v>
      </c>
      <c r="B30" s="12">
        <f t="shared" si="0"/>
        <v>774.3902439024391</v>
      </c>
      <c r="C30" s="13">
        <v>940</v>
      </c>
      <c r="D30" s="14">
        <v>213100</v>
      </c>
      <c r="E30" s="14">
        <v>281</v>
      </c>
      <c r="F30" s="14">
        <v>19.4</v>
      </c>
      <c r="G30" s="14">
        <v>15.5</v>
      </c>
      <c r="H30" s="14">
        <v>43.1</v>
      </c>
      <c r="I30" s="14"/>
      <c r="J30" s="14"/>
      <c r="K30" s="14">
        <v>822</v>
      </c>
      <c r="L30" s="14">
        <f t="shared" si="1"/>
        <v>709.387483355526</v>
      </c>
      <c r="M30" s="16">
        <f t="shared" si="2"/>
        <v>0.3596287703016241</v>
      </c>
      <c r="N30" s="14">
        <f>D30/C30</f>
        <v>226.70212765957447</v>
      </c>
      <c r="O30" s="13">
        <v>-49.86</v>
      </c>
      <c r="P30" s="11">
        <v>-249</v>
      </c>
    </row>
    <row r="31" spans="1:15" ht="12">
      <c r="A31" s="11">
        <v>2630</v>
      </c>
      <c r="B31" s="12">
        <f t="shared" si="0"/>
        <v>801.829268292683</v>
      </c>
      <c r="C31" s="13"/>
      <c r="D31" s="14">
        <v>10004</v>
      </c>
      <c r="E31" s="14">
        <v>6</v>
      </c>
      <c r="F31" s="14"/>
      <c r="G31" s="14"/>
      <c r="H31" s="14"/>
      <c r="I31" s="14"/>
      <c r="J31" s="14"/>
      <c r="K31" s="14"/>
      <c r="L31" s="14">
        <f t="shared" si="1"/>
        <v>1667.3333333333333</v>
      </c>
      <c r="M31" s="16"/>
      <c r="N31" s="14"/>
      <c r="O31" s="13"/>
    </row>
    <row r="32" spans="1:15" ht="12">
      <c r="A32" s="11">
        <v>2690</v>
      </c>
      <c r="B32" s="12">
        <f t="shared" si="0"/>
        <v>820.1219512195122</v>
      </c>
      <c r="C32" s="13"/>
      <c r="D32" s="14">
        <v>60709</v>
      </c>
      <c r="E32" s="14">
        <v>11</v>
      </c>
      <c r="F32" s="14"/>
      <c r="G32" s="14"/>
      <c r="H32" s="14"/>
      <c r="I32" s="14"/>
      <c r="J32" s="14"/>
      <c r="K32" s="14"/>
      <c r="L32" s="14">
        <f t="shared" si="1"/>
        <v>5519</v>
      </c>
      <c r="M32" s="16"/>
      <c r="N32" s="14"/>
      <c r="O32" s="13"/>
    </row>
    <row r="33" spans="1:16" ht="12">
      <c r="A33" s="11">
        <v>2750</v>
      </c>
      <c r="B33" s="12">
        <f t="shared" si="0"/>
        <v>838.4146341463415</v>
      </c>
      <c r="C33" s="13"/>
      <c r="D33" s="14">
        <v>13584</v>
      </c>
      <c r="E33" s="14">
        <v>11</v>
      </c>
      <c r="F33" s="14"/>
      <c r="G33" s="14"/>
      <c r="H33" s="14"/>
      <c r="I33" s="14"/>
      <c r="J33" s="14"/>
      <c r="K33" s="14"/>
      <c r="L33" s="14">
        <f t="shared" si="1"/>
        <v>1234.909090909091</v>
      </c>
      <c r="M33" s="16"/>
      <c r="N33" s="14"/>
      <c r="O33" s="13">
        <v>-25.27</v>
      </c>
      <c r="P33" s="11">
        <v>-108</v>
      </c>
    </row>
  </sheetData>
  <printOptions/>
  <pageMargins left="0.75" right="0.75" top="1" bottom="1" header="0.5" footer="0.5"/>
  <pageSetup fitToHeight="1" fitToWidth="1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selection activeCell="A1" sqref="A1"/>
    </sheetView>
  </sheetViews>
  <sheetFormatPr defaultColWidth="11.00390625" defaultRowHeight="12.75"/>
  <cols>
    <col min="1" max="1" width="7.125" style="11" bestFit="1" customWidth="1"/>
    <col min="2" max="2" width="7.625" style="12" bestFit="1" customWidth="1"/>
    <col min="3" max="3" width="6.625" style="17" bestFit="1" customWidth="1"/>
    <col min="4" max="4" width="4.875" style="17" customWidth="1"/>
    <col min="5" max="5" width="4.00390625" style="17" bestFit="1" customWidth="1"/>
    <col min="6" max="7" width="4.00390625" style="17" customWidth="1"/>
    <col min="8" max="8" width="5.75390625" style="17" bestFit="1" customWidth="1"/>
    <col min="9" max="9" width="7.875" style="28" bestFit="1" customWidth="1"/>
    <col min="10" max="10" width="6.375" style="27" bestFit="1" customWidth="1"/>
    <col min="11" max="16384" width="10.75390625" style="10" customWidth="1"/>
  </cols>
  <sheetData>
    <row r="1" ht="12">
      <c r="A1" s="24" t="s">
        <v>145</v>
      </c>
    </row>
    <row r="2" spans="1:10" ht="12">
      <c r="A2" s="23" t="s">
        <v>33</v>
      </c>
      <c r="B2" s="23" t="s">
        <v>34</v>
      </c>
      <c r="C2" s="17" t="s">
        <v>8</v>
      </c>
      <c r="D2" s="17" t="s">
        <v>9</v>
      </c>
      <c r="E2" s="17" t="s">
        <v>11</v>
      </c>
      <c r="F2" s="17" t="s">
        <v>13</v>
      </c>
      <c r="G2" s="17" t="s">
        <v>14</v>
      </c>
      <c r="H2" s="17" t="s">
        <v>31</v>
      </c>
      <c r="I2" s="17" t="s">
        <v>18</v>
      </c>
      <c r="J2" s="12" t="s">
        <v>19</v>
      </c>
    </row>
    <row r="3" spans="1:10" ht="12.75" thickBot="1">
      <c r="A3" s="19" t="s">
        <v>35</v>
      </c>
      <c r="B3" s="19" t="s">
        <v>36</v>
      </c>
      <c r="C3" s="26" t="s">
        <v>17</v>
      </c>
      <c r="D3" s="26" t="s">
        <v>17</v>
      </c>
      <c r="E3" s="26" t="s">
        <v>17</v>
      </c>
      <c r="F3" s="26" t="s">
        <v>17</v>
      </c>
      <c r="G3" s="26" t="s">
        <v>17</v>
      </c>
      <c r="H3" s="26" t="s">
        <v>17</v>
      </c>
      <c r="I3" s="26" t="s">
        <v>24</v>
      </c>
      <c r="J3" s="22" t="s">
        <v>24</v>
      </c>
    </row>
    <row r="4" spans="1:10" ht="12.75" thickTop="1">
      <c r="A4" s="11">
        <v>230</v>
      </c>
      <c r="B4" s="12">
        <f>A4/3.28</f>
        <v>70.1219512195122</v>
      </c>
      <c r="C4" s="17">
        <v>1278</v>
      </c>
      <c r="D4" s="17">
        <v>49.1</v>
      </c>
      <c r="E4" s="17">
        <v>22.1</v>
      </c>
      <c r="F4" s="17">
        <v>5.3</v>
      </c>
      <c r="G4" s="17">
        <v>8.6</v>
      </c>
      <c r="H4" s="17">
        <v>218.8</v>
      </c>
      <c r="I4" s="28">
        <f>C4/(D4+E4)</f>
        <v>17.94943820224719</v>
      </c>
      <c r="J4" s="27">
        <f>F4/G4</f>
        <v>0.6162790697674418</v>
      </c>
    </row>
    <row r="5" spans="1:10" ht="12">
      <c r="A5" s="11">
        <v>320</v>
      </c>
      <c r="B5" s="12">
        <f aca="true" t="shared" si="0" ref="B5:B43">A5/3.28</f>
        <v>97.5609756097561</v>
      </c>
      <c r="C5" s="17">
        <v>1226.7</v>
      </c>
      <c r="D5" s="17">
        <v>40.9</v>
      </c>
      <c r="E5" s="17">
        <v>16.7</v>
      </c>
      <c r="F5" s="17">
        <v>4.2</v>
      </c>
      <c r="G5" s="17">
        <v>6.1</v>
      </c>
      <c r="H5" s="17">
        <v>48.4</v>
      </c>
      <c r="I5" s="28">
        <f aca="true" t="shared" si="1" ref="I5:I43">C5/(D5+E5)</f>
        <v>21.296875000000004</v>
      </c>
      <c r="J5" s="27">
        <f aca="true" t="shared" si="2" ref="J5:J43">F5/G5</f>
        <v>0.6885245901639345</v>
      </c>
    </row>
    <row r="6" spans="1:10" ht="12">
      <c r="A6" s="11">
        <v>430</v>
      </c>
      <c r="B6" s="12">
        <f t="shared" si="0"/>
        <v>131.09756097560975</v>
      </c>
      <c r="C6" s="17">
        <v>1002.8</v>
      </c>
      <c r="D6" s="17">
        <v>43.9</v>
      </c>
      <c r="E6" s="17">
        <v>22.2</v>
      </c>
      <c r="F6" s="17">
        <v>5.3</v>
      </c>
      <c r="G6" s="17">
        <v>8.8</v>
      </c>
      <c r="H6" s="17">
        <v>53.8</v>
      </c>
      <c r="I6" s="28">
        <f t="shared" si="1"/>
        <v>15.170953101361574</v>
      </c>
      <c r="J6" s="27">
        <f t="shared" si="2"/>
        <v>0.6022727272727272</v>
      </c>
    </row>
    <row r="7" spans="1:10" ht="12">
      <c r="A7" s="11">
        <v>520</v>
      </c>
      <c r="B7" s="12">
        <f t="shared" si="0"/>
        <v>158.53658536585368</v>
      </c>
      <c r="C7" s="17">
        <v>1658.8</v>
      </c>
      <c r="D7" s="17">
        <v>35.2</v>
      </c>
      <c r="E7" s="17">
        <v>15.8</v>
      </c>
      <c r="F7" s="17">
        <v>3.7</v>
      </c>
      <c r="G7" s="17">
        <v>6.3</v>
      </c>
      <c r="H7" s="17">
        <v>56.4</v>
      </c>
      <c r="I7" s="28">
        <f t="shared" si="1"/>
        <v>32.52549019607843</v>
      </c>
      <c r="J7" s="27">
        <f t="shared" si="2"/>
        <v>0.5873015873015873</v>
      </c>
    </row>
    <row r="8" spans="1:10" ht="12">
      <c r="A8" s="11">
        <v>610</v>
      </c>
      <c r="B8" s="12">
        <f t="shared" si="0"/>
        <v>185.97560975609758</v>
      </c>
      <c r="C8" s="17">
        <v>4516.3</v>
      </c>
      <c r="D8" s="17">
        <v>71.2</v>
      </c>
      <c r="E8" s="17">
        <v>31.8</v>
      </c>
      <c r="F8" s="17">
        <v>8.1</v>
      </c>
      <c r="G8" s="17">
        <v>12</v>
      </c>
      <c r="H8" s="17">
        <v>119.3</v>
      </c>
      <c r="I8" s="28">
        <f t="shared" si="1"/>
        <v>43.84757281553398</v>
      </c>
      <c r="J8" s="27">
        <f t="shared" si="2"/>
        <v>0.6749999999999999</v>
      </c>
    </row>
    <row r="9" spans="1:10" ht="12">
      <c r="A9" s="11">
        <v>700</v>
      </c>
      <c r="B9" s="12">
        <f t="shared" si="0"/>
        <v>213.41463414634148</v>
      </c>
      <c r="C9" s="17">
        <v>2300.8</v>
      </c>
      <c r="D9" s="17">
        <v>39.4</v>
      </c>
      <c r="E9" s="17">
        <v>17.7</v>
      </c>
      <c r="F9" s="17">
        <v>4.1</v>
      </c>
      <c r="G9" s="17">
        <v>6.2</v>
      </c>
      <c r="H9" s="17">
        <v>43.9</v>
      </c>
      <c r="I9" s="28">
        <f t="shared" si="1"/>
        <v>40.29422066549913</v>
      </c>
      <c r="J9" s="27">
        <f t="shared" si="2"/>
        <v>0.6612903225806451</v>
      </c>
    </row>
    <row r="10" spans="1:10" ht="12">
      <c r="A10" s="11">
        <v>790</v>
      </c>
      <c r="B10" s="12">
        <f t="shared" si="0"/>
        <v>240.85365853658539</v>
      </c>
      <c r="C10" s="17">
        <v>4788.5</v>
      </c>
      <c r="D10" s="17">
        <v>96.8</v>
      </c>
      <c r="E10" s="17">
        <v>45.2</v>
      </c>
      <c r="F10" s="17">
        <v>10.7</v>
      </c>
      <c r="G10" s="17">
        <v>18.1</v>
      </c>
      <c r="H10" s="17">
        <v>84.8</v>
      </c>
      <c r="I10" s="28">
        <f t="shared" si="1"/>
        <v>33.721830985915496</v>
      </c>
      <c r="J10" s="27">
        <f t="shared" si="2"/>
        <v>0.5911602209944751</v>
      </c>
    </row>
    <row r="11" spans="1:10" ht="12">
      <c r="A11" s="11">
        <v>940</v>
      </c>
      <c r="B11" s="12">
        <f t="shared" si="0"/>
        <v>286.5853658536586</v>
      </c>
      <c r="C11" s="17">
        <v>2858.9</v>
      </c>
      <c r="D11" s="17">
        <v>70.3</v>
      </c>
      <c r="E11" s="17">
        <v>38.1</v>
      </c>
      <c r="F11" s="17">
        <v>11.3</v>
      </c>
      <c r="G11" s="17">
        <v>15.6</v>
      </c>
      <c r="H11" s="17">
        <v>101.9</v>
      </c>
      <c r="I11" s="28">
        <f t="shared" si="1"/>
        <v>26.373616236162363</v>
      </c>
      <c r="J11" s="27">
        <f t="shared" si="2"/>
        <v>0.7243589743589745</v>
      </c>
    </row>
    <row r="12" spans="1:10" ht="12">
      <c r="A12" s="11">
        <v>1000</v>
      </c>
      <c r="B12" s="12">
        <f t="shared" si="0"/>
        <v>304.8780487804878</v>
      </c>
      <c r="C12" s="17">
        <v>2616.6</v>
      </c>
      <c r="D12" s="17">
        <v>76.3</v>
      </c>
      <c r="E12" s="17">
        <v>36.8</v>
      </c>
      <c r="F12" s="17">
        <v>8.1</v>
      </c>
      <c r="G12" s="17">
        <v>13.4</v>
      </c>
      <c r="H12" s="17">
        <v>59.4</v>
      </c>
      <c r="I12" s="28">
        <f t="shared" si="1"/>
        <v>23.135278514588858</v>
      </c>
      <c r="J12" s="27">
        <f t="shared" si="2"/>
        <v>0.6044776119402985</v>
      </c>
    </row>
    <row r="13" spans="1:10" ht="12">
      <c r="A13" s="11">
        <v>1300</v>
      </c>
      <c r="B13" s="12">
        <f t="shared" si="0"/>
        <v>396.3414634146342</v>
      </c>
      <c r="C13" s="17">
        <v>2385.7</v>
      </c>
      <c r="D13" s="17">
        <v>48.6</v>
      </c>
      <c r="E13" s="17">
        <v>22.3</v>
      </c>
      <c r="F13" s="17">
        <v>5.2</v>
      </c>
      <c r="G13" s="17">
        <v>8.3</v>
      </c>
      <c r="H13" s="17">
        <v>65.9</v>
      </c>
      <c r="I13" s="28">
        <f t="shared" si="1"/>
        <v>33.64880112834978</v>
      </c>
      <c r="J13" s="27">
        <f t="shared" si="2"/>
        <v>0.6265060240963856</v>
      </c>
    </row>
    <row r="14" spans="1:10" ht="12">
      <c r="A14" s="11">
        <v>1390</v>
      </c>
      <c r="B14" s="12">
        <f t="shared" si="0"/>
        <v>423.7804878048781</v>
      </c>
      <c r="C14" s="17">
        <v>2089.9</v>
      </c>
      <c r="D14" s="17">
        <v>37.6</v>
      </c>
      <c r="E14" s="17">
        <v>23.1</v>
      </c>
      <c r="F14" s="17">
        <v>8.7</v>
      </c>
      <c r="G14" s="17">
        <v>11</v>
      </c>
      <c r="H14" s="17">
        <v>61.6</v>
      </c>
      <c r="I14" s="28">
        <f t="shared" si="1"/>
        <v>34.42998352553542</v>
      </c>
      <c r="J14" s="27">
        <f t="shared" si="2"/>
        <v>0.7909090909090909</v>
      </c>
    </row>
    <row r="15" spans="1:10" ht="12">
      <c r="A15" s="11">
        <v>1510</v>
      </c>
      <c r="B15" s="12">
        <f t="shared" si="0"/>
        <v>460.3658536585366</v>
      </c>
      <c r="C15" s="17">
        <v>1114.2</v>
      </c>
      <c r="D15" s="17">
        <v>35.6</v>
      </c>
      <c r="E15" s="17">
        <v>15</v>
      </c>
      <c r="F15" s="17">
        <v>3.5</v>
      </c>
      <c r="G15" s="17">
        <v>5.6</v>
      </c>
      <c r="H15" s="17">
        <v>54.3</v>
      </c>
      <c r="I15" s="28">
        <f t="shared" si="1"/>
        <v>22.0197628458498</v>
      </c>
      <c r="J15" s="27">
        <f t="shared" si="2"/>
        <v>0.625</v>
      </c>
    </row>
    <row r="16" spans="1:10" ht="12">
      <c r="A16" s="11">
        <v>1600</v>
      </c>
      <c r="B16" s="12">
        <f t="shared" si="0"/>
        <v>487.8048780487805</v>
      </c>
      <c r="C16" s="17">
        <v>1518.1</v>
      </c>
      <c r="D16" s="17">
        <v>25.7</v>
      </c>
      <c r="E16" s="17">
        <v>10.3</v>
      </c>
      <c r="F16" s="17">
        <v>2.3</v>
      </c>
      <c r="G16" s="17">
        <v>3.4</v>
      </c>
      <c r="H16" s="17">
        <v>2.2</v>
      </c>
      <c r="I16" s="28">
        <f t="shared" si="1"/>
        <v>42.169444444444444</v>
      </c>
      <c r="J16" s="27">
        <f t="shared" si="2"/>
        <v>0.676470588235294</v>
      </c>
    </row>
    <row r="17" spans="1:10" ht="12">
      <c r="A17" s="11">
        <v>1690</v>
      </c>
      <c r="B17" s="12">
        <f t="shared" si="0"/>
        <v>515.2439024390244</v>
      </c>
      <c r="C17" s="17">
        <v>3970.9</v>
      </c>
      <c r="D17" s="17">
        <v>13.8</v>
      </c>
      <c r="E17" s="17">
        <v>7.1</v>
      </c>
      <c r="F17" s="17">
        <v>1.7</v>
      </c>
      <c r="G17" s="17">
        <v>2.8</v>
      </c>
      <c r="H17" s="17">
        <v>23.8</v>
      </c>
      <c r="I17" s="28">
        <f t="shared" si="1"/>
        <v>189.9952153110048</v>
      </c>
      <c r="J17" s="27">
        <f t="shared" si="2"/>
        <v>0.6071428571428572</v>
      </c>
    </row>
    <row r="18" spans="1:10" ht="12">
      <c r="A18" s="11">
        <v>1780</v>
      </c>
      <c r="B18" s="12">
        <f t="shared" si="0"/>
        <v>542.6829268292684</v>
      </c>
      <c r="C18" s="17">
        <v>5045.2</v>
      </c>
      <c r="D18" s="17">
        <v>67.7</v>
      </c>
      <c r="E18" s="17">
        <v>33.8</v>
      </c>
      <c r="F18" s="17">
        <v>10.6</v>
      </c>
      <c r="G18" s="17">
        <v>14</v>
      </c>
      <c r="H18" s="17">
        <v>90.7</v>
      </c>
      <c r="I18" s="28">
        <f t="shared" si="1"/>
        <v>49.706403940886695</v>
      </c>
      <c r="J18" s="27">
        <f t="shared" si="2"/>
        <v>0.7571428571428571</v>
      </c>
    </row>
    <row r="19" spans="1:10" ht="12">
      <c r="A19" s="11">
        <v>1900</v>
      </c>
      <c r="B19" s="12">
        <f t="shared" si="0"/>
        <v>579.2682926829268</v>
      </c>
      <c r="C19" s="17">
        <v>6216.3</v>
      </c>
      <c r="D19" s="17">
        <v>36.2</v>
      </c>
      <c r="E19" s="17">
        <v>15</v>
      </c>
      <c r="F19" s="17">
        <v>3.5</v>
      </c>
      <c r="G19" s="17">
        <v>5.9</v>
      </c>
      <c r="H19" s="17">
        <v>40.7</v>
      </c>
      <c r="I19" s="28">
        <f t="shared" si="1"/>
        <v>121.412109375</v>
      </c>
      <c r="J19" s="27">
        <f t="shared" si="2"/>
        <v>0.5932203389830508</v>
      </c>
    </row>
    <row r="20" spans="1:10" ht="12">
      <c r="A20" s="11">
        <v>1990</v>
      </c>
      <c r="B20" s="12">
        <f t="shared" si="0"/>
        <v>606.7073170731708</v>
      </c>
      <c r="C20" s="17">
        <v>3824.5</v>
      </c>
      <c r="D20" s="17">
        <v>25.3</v>
      </c>
      <c r="E20" s="17">
        <v>11.5</v>
      </c>
      <c r="F20" s="17">
        <v>3</v>
      </c>
      <c r="G20" s="17">
        <v>3.7</v>
      </c>
      <c r="H20" s="17">
        <v>29.9</v>
      </c>
      <c r="I20" s="28">
        <f t="shared" si="1"/>
        <v>103.92663043478262</v>
      </c>
      <c r="J20" s="27">
        <f t="shared" si="2"/>
        <v>0.8108108108108107</v>
      </c>
    </row>
    <row r="21" spans="1:10" ht="12">
      <c r="A21" s="11">
        <v>2050</v>
      </c>
      <c r="B21" s="12">
        <f t="shared" si="0"/>
        <v>625</v>
      </c>
      <c r="C21" s="17">
        <v>3649.2</v>
      </c>
      <c r="D21" s="17">
        <v>13.5</v>
      </c>
      <c r="E21" s="17">
        <v>6.2</v>
      </c>
      <c r="F21" s="17">
        <v>1.6</v>
      </c>
      <c r="G21" s="17">
        <v>2.4</v>
      </c>
      <c r="H21" s="17">
        <v>24.2</v>
      </c>
      <c r="I21" s="28">
        <f t="shared" si="1"/>
        <v>185.23857868020303</v>
      </c>
      <c r="J21" s="27">
        <f t="shared" si="2"/>
        <v>0.6666666666666667</v>
      </c>
    </row>
    <row r="22" spans="1:10" ht="12">
      <c r="A22" s="11">
        <v>2170</v>
      </c>
      <c r="B22" s="12">
        <f t="shared" si="0"/>
        <v>661.5853658536586</v>
      </c>
      <c r="C22" s="17">
        <v>6665.5</v>
      </c>
      <c r="D22" s="17">
        <v>61</v>
      </c>
      <c r="E22" s="17">
        <v>28.5</v>
      </c>
      <c r="F22" s="17">
        <v>7.4</v>
      </c>
      <c r="G22" s="17">
        <v>11.4</v>
      </c>
      <c r="H22" s="17">
        <v>128</v>
      </c>
      <c r="I22" s="28">
        <f t="shared" si="1"/>
        <v>74.47486033519553</v>
      </c>
      <c r="J22" s="27">
        <f t="shared" si="2"/>
        <v>0.6491228070175439</v>
      </c>
    </row>
    <row r="23" spans="1:10" ht="12">
      <c r="A23" s="11">
        <v>2260</v>
      </c>
      <c r="B23" s="12">
        <f t="shared" si="0"/>
        <v>689.0243902439025</v>
      </c>
      <c r="C23" s="17">
        <v>4778.8</v>
      </c>
      <c r="D23" s="17">
        <v>24.7</v>
      </c>
      <c r="E23" s="17">
        <v>11.8</v>
      </c>
      <c r="F23" s="17">
        <v>3.3</v>
      </c>
      <c r="G23" s="17">
        <v>4.6</v>
      </c>
      <c r="H23" s="17">
        <v>45.2</v>
      </c>
      <c r="I23" s="28">
        <f t="shared" si="1"/>
        <v>130.92602739726027</v>
      </c>
      <c r="J23" s="27">
        <f t="shared" si="2"/>
        <v>0.717391304347826</v>
      </c>
    </row>
    <row r="24" spans="1:10" ht="12">
      <c r="A24" s="11">
        <v>2320</v>
      </c>
      <c r="B24" s="12">
        <f t="shared" si="0"/>
        <v>707.3170731707318</v>
      </c>
      <c r="C24" s="17">
        <v>5553.8</v>
      </c>
      <c r="D24" s="17">
        <v>50.4</v>
      </c>
      <c r="E24" s="17">
        <v>22.5</v>
      </c>
      <c r="F24" s="17">
        <v>5.7</v>
      </c>
      <c r="G24" s="17">
        <v>8.4</v>
      </c>
      <c r="H24" s="17">
        <v>56.1</v>
      </c>
      <c r="I24" s="28">
        <f t="shared" si="1"/>
        <v>76.1838134430727</v>
      </c>
      <c r="J24" s="27">
        <f t="shared" si="2"/>
        <v>0.6785714285714286</v>
      </c>
    </row>
    <row r="25" spans="1:10" ht="12">
      <c r="A25" s="11">
        <v>2410</v>
      </c>
      <c r="B25" s="12">
        <f t="shared" si="0"/>
        <v>734.7560975609756</v>
      </c>
      <c r="C25" s="17">
        <v>5757.9</v>
      </c>
      <c r="D25" s="17">
        <v>40.6</v>
      </c>
      <c r="E25" s="17">
        <v>19.9</v>
      </c>
      <c r="F25" s="17">
        <v>4.2</v>
      </c>
      <c r="G25" s="17">
        <v>7.7</v>
      </c>
      <c r="H25" s="17">
        <v>29.6</v>
      </c>
      <c r="I25" s="28">
        <f t="shared" si="1"/>
        <v>95.17190082644628</v>
      </c>
      <c r="J25" s="27">
        <f t="shared" si="2"/>
        <v>0.5454545454545454</v>
      </c>
    </row>
    <row r="26" spans="1:10" ht="12">
      <c r="A26" s="11">
        <v>2500</v>
      </c>
      <c r="B26" s="12">
        <f t="shared" si="0"/>
        <v>762.1951219512196</v>
      </c>
      <c r="C26" s="17">
        <v>3780.6</v>
      </c>
      <c r="D26" s="17">
        <v>27</v>
      </c>
      <c r="E26" s="17">
        <v>11.4</v>
      </c>
      <c r="F26" s="17">
        <v>2.7</v>
      </c>
      <c r="G26" s="17">
        <v>4</v>
      </c>
      <c r="H26" s="17">
        <v>33.5</v>
      </c>
      <c r="I26" s="28">
        <f t="shared" si="1"/>
        <v>98.453125</v>
      </c>
      <c r="J26" s="27">
        <f t="shared" si="2"/>
        <v>0.675</v>
      </c>
    </row>
    <row r="27" spans="1:10" ht="12">
      <c r="A27" s="11">
        <v>2590</v>
      </c>
      <c r="B27" s="12">
        <f t="shared" si="0"/>
        <v>789.6341463414634</v>
      </c>
      <c r="C27" s="17">
        <v>4096.3</v>
      </c>
      <c r="D27" s="17">
        <v>17.7</v>
      </c>
      <c r="E27" s="17">
        <v>7.6</v>
      </c>
      <c r="F27" s="17">
        <v>2.1</v>
      </c>
      <c r="G27" s="17">
        <v>2.7</v>
      </c>
      <c r="H27" s="17">
        <v>21.1</v>
      </c>
      <c r="I27" s="28">
        <f t="shared" si="1"/>
        <v>161.90909090909093</v>
      </c>
      <c r="J27" s="27">
        <f t="shared" si="2"/>
        <v>0.7777777777777778</v>
      </c>
    </row>
    <row r="28" spans="1:10" ht="12">
      <c r="A28" s="11">
        <v>2730</v>
      </c>
      <c r="B28" s="12">
        <f t="shared" si="0"/>
        <v>832.3170731707318</v>
      </c>
      <c r="C28" s="17">
        <v>4694.4</v>
      </c>
      <c r="D28" s="17">
        <v>30.9</v>
      </c>
      <c r="E28" s="17">
        <v>15.2</v>
      </c>
      <c r="F28" s="17">
        <v>4.3</v>
      </c>
      <c r="G28" s="17">
        <v>6.5</v>
      </c>
      <c r="H28" s="17">
        <v>861.2</v>
      </c>
      <c r="I28" s="28">
        <f t="shared" si="1"/>
        <v>101.83080260303689</v>
      </c>
      <c r="J28" s="27">
        <f t="shared" si="2"/>
        <v>0.6615384615384615</v>
      </c>
    </row>
    <row r="29" spans="1:10" ht="12">
      <c r="A29" s="11">
        <v>2820</v>
      </c>
      <c r="B29" s="12">
        <f t="shared" si="0"/>
        <v>859.7560975609756</v>
      </c>
      <c r="C29" s="17">
        <v>981.7</v>
      </c>
      <c r="D29" s="17">
        <v>12.5</v>
      </c>
      <c r="E29" s="17">
        <v>5</v>
      </c>
      <c r="F29" s="17">
        <v>2.1</v>
      </c>
      <c r="G29" s="17">
        <v>2.2</v>
      </c>
      <c r="H29" s="17">
        <v>69.1</v>
      </c>
      <c r="I29" s="28">
        <f t="shared" si="1"/>
        <v>56.09714285714286</v>
      </c>
      <c r="J29" s="27">
        <f t="shared" si="2"/>
        <v>0.9545454545454545</v>
      </c>
    </row>
    <row r="30" spans="1:10" ht="12">
      <c r="A30" s="11">
        <v>2940</v>
      </c>
      <c r="B30" s="12">
        <f t="shared" si="0"/>
        <v>896.3414634146342</v>
      </c>
      <c r="C30" s="17">
        <v>1120.3</v>
      </c>
      <c r="D30" s="17">
        <v>18.6</v>
      </c>
      <c r="E30" s="17">
        <v>9</v>
      </c>
      <c r="F30" s="17">
        <v>2.2</v>
      </c>
      <c r="G30" s="17">
        <v>3.9</v>
      </c>
      <c r="H30" s="17">
        <v>2236.4</v>
      </c>
      <c r="I30" s="28">
        <f t="shared" si="1"/>
        <v>40.59057971014492</v>
      </c>
      <c r="J30" s="27">
        <f t="shared" si="2"/>
        <v>0.5641025641025642</v>
      </c>
    </row>
    <row r="31" spans="1:10" ht="12">
      <c r="A31" s="11">
        <v>3030</v>
      </c>
      <c r="B31" s="12">
        <f t="shared" si="0"/>
        <v>923.7804878048781</v>
      </c>
      <c r="C31" s="17">
        <v>1351.8</v>
      </c>
      <c r="D31" s="17">
        <v>14.1</v>
      </c>
      <c r="E31" s="17">
        <v>6.1</v>
      </c>
      <c r="F31" s="17">
        <v>1.7</v>
      </c>
      <c r="G31" s="17">
        <v>2.1</v>
      </c>
      <c r="H31" s="17">
        <v>454.3</v>
      </c>
      <c r="I31" s="28">
        <f t="shared" si="1"/>
        <v>66.92079207920793</v>
      </c>
      <c r="J31" s="27">
        <f t="shared" si="2"/>
        <v>0.8095238095238094</v>
      </c>
    </row>
    <row r="32" spans="1:10" ht="12">
      <c r="A32" s="11">
        <v>3120</v>
      </c>
      <c r="B32" s="12">
        <f t="shared" si="0"/>
        <v>951.219512195122</v>
      </c>
      <c r="C32" s="17">
        <v>2306.5</v>
      </c>
      <c r="D32" s="17">
        <v>30.8</v>
      </c>
      <c r="E32" s="17">
        <v>11.3</v>
      </c>
      <c r="F32" s="17">
        <v>2.7</v>
      </c>
      <c r="G32" s="17">
        <v>3.5</v>
      </c>
      <c r="H32" s="17">
        <v>239.3</v>
      </c>
      <c r="I32" s="28">
        <f t="shared" si="1"/>
        <v>54.786223277909734</v>
      </c>
      <c r="J32" s="27">
        <f t="shared" si="2"/>
        <v>0.7714285714285715</v>
      </c>
    </row>
    <row r="33" spans="1:10" ht="12">
      <c r="A33" s="11">
        <v>3180</v>
      </c>
      <c r="B33" s="12">
        <f t="shared" si="0"/>
        <v>969.5121951219513</v>
      </c>
      <c r="C33" s="17">
        <v>5927.1</v>
      </c>
      <c r="D33" s="17">
        <v>24.8</v>
      </c>
      <c r="E33" s="17">
        <v>3.2</v>
      </c>
      <c r="F33" s="17">
        <v>0.3</v>
      </c>
      <c r="G33" s="17">
        <v>0.4</v>
      </c>
      <c r="H33" s="17">
        <v>83.3</v>
      </c>
      <c r="I33" s="28">
        <f t="shared" si="1"/>
        <v>211.68214285714288</v>
      </c>
      <c r="J33" s="27">
        <f t="shared" si="2"/>
        <v>0.7499999999999999</v>
      </c>
    </row>
    <row r="34" spans="1:10" ht="12">
      <c r="A34" s="11">
        <v>3270</v>
      </c>
      <c r="B34" s="12">
        <f t="shared" si="0"/>
        <v>996.9512195121952</v>
      </c>
      <c r="C34" s="17">
        <v>1701.4</v>
      </c>
      <c r="D34" s="17">
        <v>19.8</v>
      </c>
      <c r="E34" s="17">
        <v>7.3</v>
      </c>
      <c r="F34" s="17">
        <v>1.8</v>
      </c>
      <c r="G34" s="17">
        <v>2.2</v>
      </c>
      <c r="H34" s="17">
        <v>255.9</v>
      </c>
      <c r="I34" s="28">
        <f t="shared" si="1"/>
        <v>62.78228782287823</v>
      </c>
      <c r="J34" s="27">
        <f t="shared" si="2"/>
        <v>0.8181818181818181</v>
      </c>
    </row>
    <row r="35" spans="1:10" ht="12">
      <c r="A35" s="11">
        <v>3390</v>
      </c>
      <c r="B35" s="12">
        <f t="shared" si="0"/>
        <v>1033.5365853658536</v>
      </c>
      <c r="C35" s="17">
        <v>6093.7</v>
      </c>
      <c r="D35" s="17">
        <v>35.7</v>
      </c>
      <c r="E35" s="17">
        <v>10.4</v>
      </c>
      <c r="F35" s="17">
        <v>2.5</v>
      </c>
      <c r="G35" s="17">
        <v>2.9</v>
      </c>
      <c r="H35" s="17">
        <v>41.6</v>
      </c>
      <c r="I35" s="28">
        <f t="shared" si="1"/>
        <v>132.18438177874185</v>
      </c>
      <c r="J35" s="27">
        <f t="shared" si="2"/>
        <v>0.8620689655172414</v>
      </c>
    </row>
    <row r="36" spans="1:10" ht="12">
      <c r="A36" s="11">
        <v>3480</v>
      </c>
      <c r="B36" s="12">
        <f t="shared" si="0"/>
        <v>1060.9756097560976</v>
      </c>
      <c r="C36" s="17">
        <v>1303.9</v>
      </c>
      <c r="D36" s="17">
        <v>19</v>
      </c>
      <c r="E36" s="17">
        <v>8.5</v>
      </c>
      <c r="F36" s="17">
        <v>2.4</v>
      </c>
      <c r="G36" s="17">
        <v>2.9</v>
      </c>
      <c r="H36" s="17">
        <v>112.7</v>
      </c>
      <c r="I36" s="28">
        <f t="shared" si="1"/>
        <v>47.41454545454546</v>
      </c>
      <c r="J36" s="27">
        <f t="shared" si="2"/>
        <v>0.8275862068965517</v>
      </c>
    </row>
    <row r="37" spans="1:10" ht="12">
      <c r="A37" s="11">
        <v>3600</v>
      </c>
      <c r="B37" s="12">
        <f t="shared" si="0"/>
        <v>1097.5609756097563</v>
      </c>
      <c r="C37" s="17">
        <v>8890.2</v>
      </c>
      <c r="D37" s="17">
        <v>63.1</v>
      </c>
      <c r="E37" s="17">
        <v>18.4</v>
      </c>
      <c r="F37" s="17">
        <v>4.2</v>
      </c>
      <c r="G37" s="17">
        <v>4.8</v>
      </c>
      <c r="H37" s="17">
        <v>78.8</v>
      </c>
      <c r="I37" s="28">
        <f t="shared" si="1"/>
        <v>109.08220858895706</v>
      </c>
      <c r="J37" s="27">
        <f t="shared" si="2"/>
        <v>0.8750000000000001</v>
      </c>
    </row>
    <row r="38" spans="1:10" ht="12">
      <c r="A38" s="11">
        <v>3660</v>
      </c>
      <c r="B38" s="12">
        <f t="shared" si="0"/>
        <v>1115.8536585365855</v>
      </c>
      <c r="C38" s="17">
        <v>2402.1</v>
      </c>
      <c r="D38" s="17">
        <v>25.7</v>
      </c>
      <c r="E38" s="17">
        <v>10.4</v>
      </c>
      <c r="F38" s="17">
        <v>2.5</v>
      </c>
      <c r="G38" s="17">
        <v>3.6</v>
      </c>
      <c r="H38" s="17">
        <v>106</v>
      </c>
      <c r="I38" s="28">
        <f t="shared" si="1"/>
        <v>66.54016620498615</v>
      </c>
      <c r="J38" s="27">
        <f t="shared" si="2"/>
        <v>0.6944444444444444</v>
      </c>
    </row>
    <row r="39" spans="1:10" ht="12">
      <c r="A39" s="11">
        <v>3750</v>
      </c>
      <c r="B39" s="12">
        <f t="shared" si="0"/>
        <v>1143.2926829268292</v>
      </c>
      <c r="C39" s="17">
        <v>2666.9</v>
      </c>
      <c r="D39" s="17">
        <v>33.5</v>
      </c>
      <c r="E39" s="17">
        <v>11.2</v>
      </c>
      <c r="F39" s="17">
        <v>2.8</v>
      </c>
      <c r="G39" s="17">
        <v>3.9</v>
      </c>
      <c r="H39" s="17">
        <v>149.8</v>
      </c>
      <c r="I39" s="28">
        <f t="shared" si="1"/>
        <v>59.662192393736014</v>
      </c>
      <c r="J39" s="27">
        <f t="shared" si="2"/>
        <v>0.717948717948718</v>
      </c>
    </row>
    <row r="40" spans="1:10" ht="12">
      <c r="A40" s="11">
        <v>3900</v>
      </c>
      <c r="B40" s="12">
        <f t="shared" si="0"/>
        <v>1189.0243902439024</v>
      </c>
      <c r="C40" s="17">
        <v>14478.8</v>
      </c>
      <c r="D40" s="17">
        <v>164.8</v>
      </c>
      <c r="E40" s="17">
        <v>28.1</v>
      </c>
      <c r="F40" s="17">
        <v>11.1</v>
      </c>
      <c r="G40" s="17">
        <v>6.1</v>
      </c>
      <c r="H40" s="17">
        <v>53</v>
      </c>
      <c r="I40" s="28">
        <f t="shared" si="1"/>
        <v>75.05857957490927</v>
      </c>
      <c r="J40" s="27">
        <f t="shared" si="2"/>
        <v>1.819672131147541</v>
      </c>
    </row>
    <row r="41" spans="1:10" ht="12">
      <c r="A41" s="11">
        <v>3990</v>
      </c>
      <c r="B41" s="12">
        <f t="shared" si="0"/>
        <v>1216.4634146341464</v>
      </c>
      <c r="C41" s="17">
        <v>9324.2</v>
      </c>
      <c r="D41" s="17">
        <v>341.9</v>
      </c>
      <c r="E41" s="17">
        <v>54.2</v>
      </c>
      <c r="F41" s="17">
        <v>38.9</v>
      </c>
      <c r="G41" s="17">
        <v>20.3</v>
      </c>
      <c r="H41" s="17">
        <v>116.7</v>
      </c>
      <c r="I41" s="28">
        <f t="shared" si="1"/>
        <v>23.54001514768998</v>
      </c>
      <c r="J41" s="27">
        <f t="shared" si="2"/>
        <v>1.9162561576354677</v>
      </c>
    </row>
    <row r="42" spans="1:10" ht="12">
      <c r="A42" s="11">
        <v>4080</v>
      </c>
      <c r="B42" s="12">
        <f t="shared" si="0"/>
        <v>1243.9024390243903</v>
      </c>
      <c r="C42" s="17">
        <v>5962.3</v>
      </c>
      <c r="D42" s="17">
        <v>62.8</v>
      </c>
      <c r="E42" s="17">
        <v>23.7</v>
      </c>
      <c r="F42" s="17">
        <v>17</v>
      </c>
      <c r="G42" s="17">
        <v>12.5</v>
      </c>
      <c r="H42" s="17">
        <v>269.5</v>
      </c>
      <c r="I42" s="28">
        <f t="shared" si="1"/>
        <v>68.92832369942197</v>
      </c>
      <c r="J42" s="27">
        <f t="shared" si="2"/>
        <v>1.36</v>
      </c>
    </row>
    <row r="43" spans="1:10" ht="12">
      <c r="A43" s="11">
        <v>4140</v>
      </c>
      <c r="B43" s="12">
        <f t="shared" si="0"/>
        <v>1262.1951219512196</v>
      </c>
      <c r="C43" s="17">
        <v>3978.1</v>
      </c>
      <c r="D43" s="17">
        <v>26.8</v>
      </c>
      <c r="E43" s="17">
        <v>10.1</v>
      </c>
      <c r="F43" s="17">
        <v>3.4</v>
      </c>
      <c r="G43" s="17">
        <v>3.8</v>
      </c>
      <c r="H43" s="17">
        <v>37.9</v>
      </c>
      <c r="I43" s="28">
        <f t="shared" si="1"/>
        <v>107.80758807588076</v>
      </c>
      <c r="J43" s="27">
        <f t="shared" si="2"/>
        <v>0.8947368421052632</v>
      </c>
    </row>
  </sheetData>
  <printOptions/>
  <pageMargins left="0.75" right="0.75" top="1" bottom="1" header="0.5" footer="0.5"/>
  <pageSetup fitToHeight="1" fitToWidth="1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9"/>
  <sheetViews>
    <sheetView workbookViewId="0" topLeftCell="A1">
      <selection activeCell="A1" sqref="A1"/>
    </sheetView>
  </sheetViews>
  <sheetFormatPr defaultColWidth="11.00390625" defaultRowHeight="12.75"/>
  <cols>
    <col min="1" max="1" width="7.25390625" style="1" customWidth="1"/>
    <col min="2" max="2" width="5.75390625" style="6" bestFit="1" customWidth="1"/>
    <col min="3" max="3" width="6.125" style="1" bestFit="1" customWidth="1"/>
    <col min="4" max="4" width="4.375" style="1" bestFit="1" customWidth="1"/>
    <col min="5" max="6" width="6.125" style="2" bestFit="1" customWidth="1"/>
    <col min="7" max="8" width="4.875" style="2" bestFit="1" customWidth="1"/>
    <col min="9" max="9" width="4.375" style="2" bestFit="1" customWidth="1"/>
    <col min="10" max="10" width="6.125" style="2" bestFit="1" customWidth="1"/>
    <col min="11" max="11" width="6.625" style="5" bestFit="1" customWidth="1"/>
    <col min="12" max="12" width="5.625" style="3" bestFit="1" customWidth="1"/>
    <col min="13" max="13" width="5.375" style="3" bestFit="1" customWidth="1"/>
    <col min="14" max="14" width="5.25390625" style="4" bestFit="1" customWidth="1"/>
    <col min="15" max="15" width="4.125" style="2" bestFit="1" customWidth="1"/>
  </cols>
  <sheetData>
    <row r="1" ht="13.5">
      <c r="A1" s="24" t="s">
        <v>6</v>
      </c>
    </row>
    <row r="2" spans="1:15" ht="13.5">
      <c r="A2" s="23" t="s">
        <v>27</v>
      </c>
      <c r="B2" s="23" t="s">
        <v>28</v>
      </c>
      <c r="C2" s="11" t="s">
        <v>32</v>
      </c>
      <c r="D2" s="11" t="s">
        <v>191</v>
      </c>
      <c r="E2" s="11" t="s">
        <v>8</v>
      </c>
      <c r="F2" s="11" t="s">
        <v>9</v>
      </c>
      <c r="G2" s="11" t="s">
        <v>11</v>
      </c>
      <c r="H2" s="11" t="s">
        <v>13</v>
      </c>
      <c r="I2" s="11" t="s">
        <v>14</v>
      </c>
      <c r="J2" s="11" t="s">
        <v>31</v>
      </c>
      <c r="K2" s="17" t="s">
        <v>18</v>
      </c>
      <c r="L2" s="12" t="s">
        <v>19</v>
      </c>
      <c r="M2" s="11" t="s">
        <v>20</v>
      </c>
      <c r="N2" s="20" t="s">
        <v>22</v>
      </c>
      <c r="O2" s="21" t="s">
        <v>23</v>
      </c>
    </row>
    <row r="3" spans="1:15" ht="13.5" thickBot="1">
      <c r="A3" s="19" t="s">
        <v>29</v>
      </c>
      <c r="B3" s="19" t="s">
        <v>30</v>
      </c>
      <c r="C3" s="19" t="s">
        <v>17</v>
      </c>
      <c r="D3" s="19" t="s">
        <v>17</v>
      </c>
      <c r="E3" s="19" t="s">
        <v>17</v>
      </c>
      <c r="F3" s="19" t="s">
        <v>17</v>
      </c>
      <c r="G3" s="19" t="s">
        <v>17</v>
      </c>
      <c r="H3" s="19" t="s">
        <v>17</v>
      </c>
      <c r="I3" s="19" t="s">
        <v>17</v>
      </c>
      <c r="J3" s="19" t="s">
        <v>17</v>
      </c>
      <c r="K3" s="26" t="s">
        <v>24</v>
      </c>
      <c r="L3" s="22" t="s">
        <v>24</v>
      </c>
      <c r="M3" s="22" t="s">
        <v>24</v>
      </c>
      <c r="N3" s="22" t="s">
        <v>25</v>
      </c>
      <c r="O3" s="22" t="s">
        <v>25</v>
      </c>
    </row>
    <row r="4" spans="1:15" s="10" customFormat="1" ht="12.75" thickTop="1">
      <c r="A4" s="11">
        <v>230</v>
      </c>
      <c r="B4" s="12">
        <f>A4/3.28</f>
        <v>70.1219512195122</v>
      </c>
      <c r="C4" s="11"/>
      <c r="D4" s="11"/>
      <c r="E4" s="14">
        <v>464.9</v>
      </c>
      <c r="F4" s="13">
        <v>9.9</v>
      </c>
      <c r="G4" s="15">
        <v>3.6</v>
      </c>
      <c r="H4" s="15"/>
      <c r="I4" s="15"/>
      <c r="J4" s="13">
        <v>1119.9</v>
      </c>
      <c r="K4" s="14">
        <f>E4/(F4+G4)</f>
        <v>34.43703703703704</v>
      </c>
      <c r="L4" s="15"/>
      <c r="M4" s="15"/>
      <c r="N4" s="18"/>
      <c r="O4" s="11"/>
    </row>
    <row r="5" spans="1:15" s="10" customFormat="1" ht="12">
      <c r="A5" s="11">
        <v>320</v>
      </c>
      <c r="B5" s="12">
        <f aca="true" t="shared" si="0" ref="B5:B67">A5/3.28</f>
        <v>97.5609756097561</v>
      </c>
      <c r="C5" s="11"/>
      <c r="D5" s="11"/>
      <c r="E5" s="14">
        <v>524.2</v>
      </c>
      <c r="F5" s="13">
        <v>9.2</v>
      </c>
      <c r="G5" s="15">
        <v>3</v>
      </c>
      <c r="H5" s="15"/>
      <c r="I5" s="15"/>
      <c r="J5" s="13">
        <v>928.9</v>
      </c>
      <c r="K5" s="14">
        <f aca="true" t="shared" si="1" ref="K5:K67">E5/(F5+G5)</f>
        <v>42.9672131147541</v>
      </c>
      <c r="L5" s="15"/>
      <c r="M5" s="15"/>
      <c r="N5" s="18"/>
      <c r="O5" s="11"/>
    </row>
    <row r="6" spans="1:15" s="10" customFormat="1" ht="12">
      <c r="A6" s="11">
        <v>430</v>
      </c>
      <c r="B6" s="12">
        <f t="shared" si="0"/>
        <v>131.09756097560975</v>
      </c>
      <c r="C6" s="11"/>
      <c r="D6" s="11"/>
      <c r="E6" s="14">
        <v>748.5</v>
      </c>
      <c r="F6" s="15">
        <v>6</v>
      </c>
      <c r="G6" s="15">
        <v>1.8</v>
      </c>
      <c r="H6" s="15"/>
      <c r="I6" s="15"/>
      <c r="J6" s="13">
        <v>798.9</v>
      </c>
      <c r="K6" s="14">
        <f t="shared" si="1"/>
        <v>95.96153846153847</v>
      </c>
      <c r="L6" s="15"/>
      <c r="M6" s="15"/>
      <c r="N6" s="18"/>
      <c r="O6" s="11"/>
    </row>
    <row r="7" spans="1:15" s="10" customFormat="1" ht="12">
      <c r="A7" s="11">
        <v>520</v>
      </c>
      <c r="B7" s="12">
        <f t="shared" si="0"/>
        <v>158.53658536585368</v>
      </c>
      <c r="C7" s="11"/>
      <c r="D7" s="11"/>
      <c r="E7" s="14">
        <v>1300.3</v>
      </c>
      <c r="F7" s="13">
        <v>12.9</v>
      </c>
      <c r="G7" s="15">
        <v>3.2</v>
      </c>
      <c r="H7" s="15"/>
      <c r="I7" s="15"/>
      <c r="J7" s="13">
        <v>773.4</v>
      </c>
      <c r="K7" s="14">
        <f t="shared" si="1"/>
        <v>80.7639751552795</v>
      </c>
      <c r="L7" s="15"/>
      <c r="M7" s="15"/>
      <c r="N7" s="18"/>
      <c r="O7" s="11"/>
    </row>
    <row r="8" spans="1:15" s="10" customFormat="1" ht="12">
      <c r="A8" s="11">
        <v>605</v>
      </c>
      <c r="B8" s="12">
        <f t="shared" si="0"/>
        <v>184.45121951219514</v>
      </c>
      <c r="C8" s="11"/>
      <c r="D8" s="11"/>
      <c r="E8" s="14">
        <v>163.4</v>
      </c>
      <c r="F8" s="13">
        <v>4</v>
      </c>
      <c r="G8" s="15">
        <v>1</v>
      </c>
      <c r="H8" s="15">
        <v>5</v>
      </c>
      <c r="I8" s="15">
        <v>1</v>
      </c>
      <c r="J8" s="13">
        <v>83</v>
      </c>
      <c r="K8" s="14">
        <f t="shared" si="1"/>
        <v>32.68</v>
      </c>
      <c r="L8" s="15">
        <f>H8/I8</f>
        <v>5</v>
      </c>
      <c r="M8" s="15"/>
      <c r="N8" s="18"/>
      <c r="O8" s="11"/>
    </row>
    <row r="9" spans="1:15" s="10" customFormat="1" ht="12">
      <c r="A9" s="11">
        <v>610</v>
      </c>
      <c r="B9" s="12">
        <f t="shared" si="0"/>
        <v>185.97560975609758</v>
      </c>
      <c r="C9" s="11"/>
      <c r="D9" s="11"/>
      <c r="E9" s="14">
        <v>514.1</v>
      </c>
      <c r="F9" s="13">
        <v>6.8</v>
      </c>
      <c r="G9" s="15">
        <v>2.2</v>
      </c>
      <c r="H9" s="15"/>
      <c r="I9" s="15"/>
      <c r="J9" s="13">
        <v>475.8</v>
      </c>
      <c r="K9" s="14">
        <f t="shared" si="1"/>
        <v>57.12222222222223</v>
      </c>
      <c r="L9" s="15"/>
      <c r="M9" s="15"/>
      <c r="N9" s="18"/>
      <c r="O9" s="11"/>
    </row>
    <row r="10" spans="1:15" s="10" customFormat="1" ht="12">
      <c r="A10" s="11">
        <v>645</v>
      </c>
      <c r="B10" s="12">
        <f t="shared" si="0"/>
        <v>196.64634146341464</v>
      </c>
      <c r="C10" s="11"/>
      <c r="D10" s="11"/>
      <c r="E10" s="14">
        <v>164.8</v>
      </c>
      <c r="F10" s="13">
        <v>4</v>
      </c>
      <c r="G10" s="13">
        <v>1.2</v>
      </c>
      <c r="H10" s="13">
        <v>1.4</v>
      </c>
      <c r="I10" s="15">
        <v>1</v>
      </c>
      <c r="J10" s="13">
        <v>77</v>
      </c>
      <c r="K10" s="14">
        <f t="shared" si="1"/>
        <v>31.692307692307693</v>
      </c>
      <c r="L10" s="15">
        <f>H10/I10</f>
        <v>1.4</v>
      </c>
      <c r="M10" s="15"/>
      <c r="N10" s="18"/>
      <c r="O10" s="11"/>
    </row>
    <row r="11" spans="1:15" s="10" customFormat="1" ht="12">
      <c r="A11" s="11">
        <v>700</v>
      </c>
      <c r="B11" s="12">
        <f t="shared" si="0"/>
        <v>213.41463414634148</v>
      </c>
      <c r="C11" s="11"/>
      <c r="D11" s="11"/>
      <c r="E11" s="14">
        <v>3113.5</v>
      </c>
      <c r="F11" s="13">
        <v>43.4</v>
      </c>
      <c r="G11" s="15">
        <v>13.7</v>
      </c>
      <c r="H11" s="15">
        <v>7.3</v>
      </c>
      <c r="I11" s="15"/>
      <c r="J11" s="15">
        <v>184</v>
      </c>
      <c r="K11" s="14">
        <f t="shared" si="1"/>
        <v>54.52714535901927</v>
      </c>
      <c r="L11" s="15"/>
      <c r="M11" s="15"/>
      <c r="N11" s="18"/>
      <c r="O11" s="11"/>
    </row>
    <row r="12" spans="1:15" s="10" customFormat="1" ht="12">
      <c r="A12" s="11">
        <v>780</v>
      </c>
      <c r="B12" s="12">
        <f t="shared" si="0"/>
        <v>237.8048780487805</v>
      </c>
      <c r="C12" s="11"/>
      <c r="D12" s="11"/>
      <c r="E12" s="14">
        <v>201.9</v>
      </c>
      <c r="F12" s="13">
        <v>5</v>
      </c>
      <c r="G12" s="13">
        <v>1.3</v>
      </c>
      <c r="H12" s="13">
        <v>1.1</v>
      </c>
      <c r="I12" s="15">
        <v>1.1</v>
      </c>
      <c r="J12" s="13">
        <v>79</v>
      </c>
      <c r="K12" s="14">
        <f t="shared" si="1"/>
        <v>32.04761904761905</v>
      </c>
      <c r="L12" s="15">
        <f>H12/I12</f>
        <v>1</v>
      </c>
      <c r="M12" s="15"/>
      <c r="N12" s="18"/>
      <c r="O12" s="11"/>
    </row>
    <row r="13" spans="1:15" s="10" customFormat="1" ht="12">
      <c r="A13" s="11">
        <v>790</v>
      </c>
      <c r="B13" s="12">
        <f t="shared" si="0"/>
        <v>240.85365853658539</v>
      </c>
      <c r="C13" s="11"/>
      <c r="D13" s="11"/>
      <c r="E13" s="14">
        <v>2500.6</v>
      </c>
      <c r="F13" s="13">
        <v>35.3</v>
      </c>
      <c r="G13" s="15">
        <v>8.1</v>
      </c>
      <c r="H13" s="15"/>
      <c r="I13" s="15"/>
      <c r="J13" s="15">
        <v>240.2</v>
      </c>
      <c r="K13" s="14">
        <f t="shared" si="1"/>
        <v>57.617511520737324</v>
      </c>
      <c r="L13" s="15"/>
      <c r="M13" s="15"/>
      <c r="N13" s="18"/>
      <c r="O13" s="11"/>
    </row>
    <row r="14" spans="1:15" s="10" customFormat="1" ht="12">
      <c r="A14" s="11">
        <v>880</v>
      </c>
      <c r="B14" s="12">
        <f t="shared" si="0"/>
        <v>268.2926829268293</v>
      </c>
      <c r="C14" s="11">
        <v>991000</v>
      </c>
      <c r="D14" s="11"/>
      <c r="E14" s="14">
        <v>8900</v>
      </c>
      <c r="F14" s="13"/>
      <c r="G14" s="13"/>
      <c r="H14" s="13"/>
      <c r="I14" s="13"/>
      <c r="J14" s="13"/>
      <c r="K14" s="14"/>
      <c r="L14" s="15"/>
      <c r="M14" s="15"/>
      <c r="N14" s="18"/>
      <c r="O14" s="11"/>
    </row>
    <row r="15" spans="1:15" s="10" customFormat="1" ht="12">
      <c r="A15" s="11">
        <v>940</v>
      </c>
      <c r="B15" s="12">
        <f t="shared" si="0"/>
        <v>286.5853658536586</v>
      </c>
      <c r="C15" s="11"/>
      <c r="D15" s="11"/>
      <c r="E15" s="14">
        <v>2586.9</v>
      </c>
      <c r="F15" s="15">
        <v>13</v>
      </c>
      <c r="G15" s="15">
        <v>2.9</v>
      </c>
      <c r="H15" s="15"/>
      <c r="I15" s="15"/>
      <c r="J15" s="15">
        <v>71</v>
      </c>
      <c r="K15" s="14">
        <f t="shared" si="1"/>
        <v>162.69811320754718</v>
      </c>
      <c r="L15" s="15"/>
      <c r="M15" s="15"/>
      <c r="N15" s="18"/>
      <c r="O15" s="11"/>
    </row>
    <row r="16" spans="1:15" s="10" customFormat="1" ht="12">
      <c r="A16" s="11">
        <v>960</v>
      </c>
      <c r="B16" s="12">
        <f t="shared" si="0"/>
        <v>292.6829268292683</v>
      </c>
      <c r="C16" s="11"/>
      <c r="D16" s="11"/>
      <c r="E16" s="14">
        <v>182.3</v>
      </c>
      <c r="F16" s="13">
        <v>4</v>
      </c>
      <c r="G16" s="13">
        <v>1.3</v>
      </c>
      <c r="H16" s="15">
        <v>1</v>
      </c>
      <c r="I16" s="15">
        <v>1</v>
      </c>
      <c r="J16" s="13">
        <v>93</v>
      </c>
      <c r="K16" s="14">
        <f t="shared" si="1"/>
        <v>34.39622641509434</v>
      </c>
      <c r="L16" s="15">
        <f>H16/I16</f>
        <v>1</v>
      </c>
      <c r="M16" s="15"/>
      <c r="N16" s="18"/>
      <c r="O16" s="11"/>
    </row>
    <row r="17" spans="1:15" s="10" customFormat="1" ht="12">
      <c r="A17" s="11">
        <v>1000</v>
      </c>
      <c r="B17" s="12">
        <f t="shared" si="0"/>
        <v>304.8780487804878</v>
      </c>
      <c r="C17" s="11"/>
      <c r="D17" s="11"/>
      <c r="E17" s="14">
        <v>6162.3</v>
      </c>
      <c r="F17" s="13">
        <v>12.6</v>
      </c>
      <c r="G17" s="15">
        <v>2.7</v>
      </c>
      <c r="H17" s="15"/>
      <c r="I17" s="15"/>
      <c r="J17" s="15">
        <v>144.9</v>
      </c>
      <c r="K17" s="14">
        <f t="shared" si="1"/>
        <v>402.7647058823529</v>
      </c>
      <c r="L17" s="15"/>
      <c r="M17" s="15"/>
      <c r="N17" s="18"/>
      <c r="O17" s="11"/>
    </row>
    <row r="18" spans="1:15" s="10" customFormat="1" ht="12">
      <c r="A18" s="11">
        <v>1300</v>
      </c>
      <c r="B18" s="12">
        <f t="shared" si="0"/>
        <v>396.3414634146342</v>
      </c>
      <c r="C18" s="11"/>
      <c r="D18" s="11"/>
      <c r="E18" s="14">
        <v>1778</v>
      </c>
      <c r="F18" s="13">
        <v>11.3</v>
      </c>
      <c r="G18" s="15">
        <v>2.6</v>
      </c>
      <c r="H18" s="15"/>
      <c r="I18" s="15"/>
      <c r="J18" s="15">
        <v>219.5</v>
      </c>
      <c r="K18" s="14">
        <f t="shared" si="1"/>
        <v>127.91366906474819</v>
      </c>
      <c r="L18" s="15"/>
      <c r="M18" s="15"/>
      <c r="N18" s="18"/>
      <c r="O18" s="11"/>
    </row>
    <row r="19" spans="1:15" s="10" customFormat="1" ht="12">
      <c r="A19" s="11">
        <v>1390</v>
      </c>
      <c r="B19" s="12">
        <f t="shared" si="0"/>
        <v>423.7804878048781</v>
      </c>
      <c r="C19" s="11"/>
      <c r="D19" s="11"/>
      <c r="E19" s="14">
        <v>1762.3</v>
      </c>
      <c r="F19" s="13">
        <v>9.2</v>
      </c>
      <c r="G19" s="15">
        <v>1.5</v>
      </c>
      <c r="H19" s="15"/>
      <c r="I19" s="15"/>
      <c r="J19" s="15">
        <v>173.3</v>
      </c>
      <c r="K19" s="14">
        <f t="shared" si="1"/>
        <v>164.70093457943926</v>
      </c>
      <c r="L19" s="15"/>
      <c r="M19" s="15"/>
      <c r="N19" s="18"/>
      <c r="O19" s="11"/>
    </row>
    <row r="20" spans="1:15" s="10" customFormat="1" ht="12">
      <c r="A20" s="11">
        <v>1510</v>
      </c>
      <c r="B20" s="12">
        <f t="shared" si="0"/>
        <v>460.3658536585366</v>
      </c>
      <c r="C20" s="11"/>
      <c r="D20" s="11"/>
      <c r="E20" s="14">
        <v>6973.7</v>
      </c>
      <c r="F20" s="13">
        <v>23.8</v>
      </c>
      <c r="G20" s="15">
        <v>3.1</v>
      </c>
      <c r="H20" s="15"/>
      <c r="I20" s="15"/>
      <c r="J20" s="15">
        <v>137.3</v>
      </c>
      <c r="K20" s="14">
        <f t="shared" si="1"/>
        <v>259.2453531598513</v>
      </c>
      <c r="L20" s="15"/>
      <c r="M20" s="15"/>
      <c r="N20" s="18"/>
      <c r="O20" s="11"/>
    </row>
    <row r="21" spans="1:15" s="10" customFormat="1" ht="12">
      <c r="A21" s="11">
        <v>1600</v>
      </c>
      <c r="B21" s="12">
        <f t="shared" si="0"/>
        <v>487.8048780487805</v>
      </c>
      <c r="C21" s="11"/>
      <c r="D21" s="11"/>
      <c r="E21" s="14">
        <v>7567.4</v>
      </c>
      <c r="F21" s="13">
        <v>16.5</v>
      </c>
      <c r="G21" s="15">
        <v>1.5</v>
      </c>
      <c r="H21" s="15"/>
      <c r="I21" s="15"/>
      <c r="J21" s="15">
        <v>0</v>
      </c>
      <c r="K21" s="14">
        <f t="shared" si="1"/>
        <v>420.4111111111111</v>
      </c>
      <c r="L21" s="15"/>
      <c r="M21" s="15"/>
      <c r="N21" s="18"/>
      <c r="O21" s="11"/>
    </row>
    <row r="22" spans="1:15" s="10" customFormat="1" ht="12">
      <c r="A22" s="11">
        <v>1660</v>
      </c>
      <c r="B22" s="12">
        <f t="shared" si="0"/>
        <v>506.0975609756098</v>
      </c>
      <c r="C22" s="11"/>
      <c r="D22" s="11"/>
      <c r="E22" s="14">
        <v>3000</v>
      </c>
      <c r="F22" s="13">
        <v>10</v>
      </c>
      <c r="G22" s="13">
        <v>2</v>
      </c>
      <c r="H22" s="13">
        <v>0.4</v>
      </c>
      <c r="I22" s="13">
        <v>1</v>
      </c>
      <c r="J22" s="13">
        <v>125</v>
      </c>
      <c r="K22" s="14">
        <f t="shared" si="1"/>
        <v>250</v>
      </c>
      <c r="L22" s="15">
        <f>H22/I22</f>
        <v>0.4</v>
      </c>
      <c r="M22" s="15"/>
      <c r="N22" s="18"/>
      <c r="O22" s="11"/>
    </row>
    <row r="23" spans="1:15" s="10" customFormat="1" ht="12">
      <c r="A23" s="11">
        <v>1690</v>
      </c>
      <c r="B23" s="12">
        <f t="shared" si="0"/>
        <v>515.2439024390244</v>
      </c>
      <c r="C23" s="11"/>
      <c r="D23" s="11"/>
      <c r="E23" s="14">
        <v>3841.7</v>
      </c>
      <c r="F23" s="13">
        <v>14.5</v>
      </c>
      <c r="G23" s="15">
        <v>1.8</v>
      </c>
      <c r="H23" s="15"/>
      <c r="I23" s="15"/>
      <c r="J23" s="15">
        <v>248.3</v>
      </c>
      <c r="K23" s="14">
        <f t="shared" si="1"/>
        <v>235.68711656441715</v>
      </c>
      <c r="L23" s="15"/>
      <c r="M23" s="15"/>
      <c r="N23" s="18"/>
      <c r="O23" s="11"/>
    </row>
    <row r="24" spans="1:15" s="10" customFormat="1" ht="12">
      <c r="A24" s="11">
        <v>1780</v>
      </c>
      <c r="B24" s="12">
        <f t="shared" si="0"/>
        <v>542.6829268292684</v>
      </c>
      <c r="C24" s="11"/>
      <c r="D24" s="11"/>
      <c r="E24" s="14">
        <v>2794.1</v>
      </c>
      <c r="F24" s="13">
        <v>15.6</v>
      </c>
      <c r="G24" s="15">
        <v>2.9</v>
      </c>
      <c r="H24" s="15"/>
      <c r="I24" s="15"/>
      <c r="J24" s="15">
        <v>266.4</v>
      </c>
      <c r="K24" s="14">
        <f t="shared" si="1"/>
        <v>151.03243243243242</v>
      </c>
      <c r="L24" s="15"/>
      <c r="M24" s="15"/>
      <c r="N24" s="18"/>
      <c r="O24" s="11"/>
    </row>
    <row r="25" spans="1:15" s="10" customFormat="1" ht="12">
      <c r="A25" s="11">
        <v>1900</v>
      </c>
      <c r="B25" s="12">
        <f t="shared" si="0"/>
        <v>579.2682926829268</v>
      </c>
      <c r="C25" s="11"/>
      <c r="D25" s="11"/>
      <c r="E25" s="14">
        <v>943.7</v>
      </c>
      <c r="F25" s="13">
        <v>4.5</v>
      </c>
      <c r="G25" s="15">
        <v>0.8</v>
      </c>
      <c r="H25" s="15"/>
      <c r="I25" s="15"/>
      <c r="J25" s="15">
        <v>58.7</v>
      </c>
      <c r="K25" s="14">
        <f t="shared" si="1"/>
        <v>178.05660377358492</v>
      </c>
      <c r="L25" s="15"/>
      <c r="M25" s="15"/>
      <c r="N25" s="18"/>
      <c r="O25" s="11"/>
    </row>
    <row r="26" spans="1:15" s="10" customFormat="1" ht="12">
      <c r="A26" s="11">
        <v>1990</v>
      </c>
      <c r="B26" s="12">
        <f t="shared" si="0"/>
        <v>606.7073170731708</v>
      </c>
      <c r="C26" s="11"/>
      <c r="D26" s="11"/>
      <c r="E26" s="14">
        <v>16934.8</v>
      </c>
      <c r="F26" s="13">
        <v>33.4</v>
      </c>
      <c r="G26" s="15">
        <v>4</v>
      </c>
      <c r="H26" s="15"/>
      <c r="I26" s="15"/>
      <c r="J26" s="15">
        <v>328.4</v>
      </c>
      <c r="K26" s="14">
        <f t="shared" si="1"/>
        <v>452.80213903743316</v>
      </c>
      <c r="L26" s="15"/>
      <c r="M26" s="15"/>
      <c r="N26" s="18"/>
      <c r="O26" s="11"/>
    </row>
    <row r="27" spans="1:15" s="10" customFormat="1" ht="12">
      <c r="A27" s="11">
        <v>2050</v>
      </c>
      <c r="B27" s="12">
        <f t="shared" si="0"/>
        <v>625</v>
      </c>
      <c r="C27" s="11"/>
      <c r="D27" s="11"/>
      <c r="E27" s="14">
        <v>5987.1</v>
      </c>
      <c r="F27" s="15">
        <v>27</v>
      </c>
      <c r="G27" s="15">
        <v>3</v>
      </c>
      <c r="H27" s="15"/>
      <c r="I27" s="15"/>
      <c r="J27" s="15">
        <v>85</v>
      </c>
      <c r="K27" s="14">
        <f t="shared" si="1"/>
        <v>199.57000000000002</v>
      </c>
      <c r="L27" s="15"/>
      <c r="M27" s="15"/>
      <c r="N27" s="18"/>
      <c r="O27" s="11"/>
    </row>
    <row r="28" spans="1:15" s="10" customFormat="1" ht="12">
      <c r="A28" s="11">
        <v>2170</v>
      </c>
      <c r="B28" s="12">
        <f t="shared" si="0"/>
        <v>661.5853658536586</v>
      </c>
      <c r="C28" s="11"/>
      <c r="D28" s="11"/>
      <c r="E28" s="14">
        <v>35688.9</v>
      </c>
      <c r="F28" s="15">
        <v>66.5</v>
      </c>
      <c r="G28" s="15">
        <v>5.1</v>
      </c>
      <c r="H28" s="15">
        <v>12.6</v>
      </c>
      <c r="I28" s="15"/>
      <c r="J28" s="15">
        <v>222</v>
      </c>
      <c r="K28" s="14">
        <f t="shared" si="1"/>
        <v>498.4483240223464</v>
      </c>
      <c r="L28" s="15"/>
      <c r="M28" s="15"/>
      <c r="N28" s="18"/>
      <c r="O28" s="11"/>
    </row>
    <row r="29" spans="1:15" s="10" customFormat="1" ht="12">
      <c r="A29" s="11">
        <v>2240</v>
      </c>
      <c r="B29" s="12">
        <f t="shared" si="0"/>
        <v>682.9268292682927</v>
      </c>
      <c r="C29" s="11"/>
      <c r="D29" s="11"/>
      <c r="E29" s="14">
        <v>79000</v>
      </c>
      <c r="F29" s="13">
        <v>51</v>
      </c>
      <c r="G29" s="13">
        <v>11</v>
      </c>
      <c r="H29" s="13">
        <v>10</v>
      </c>
      <c r="I29" s="13">
        <v>2</v>
      </c>
      <c r="J29" s="13">
        <v>102</v>
      </c>
      <c r="K29" s="14">
        <f t="shared" si="1"/>
        <v>1274.1935483870968</v>
      </c>
      <c r="L29" s="15">
        <f>H29/I29</f>
        <v>5</v>
      </c>
      <c r="M29" s="15"/>
      <c r="N29" s="18">
        <v>-49.37</v>
      </c>
      <c r="O29" s="11"/>
    </row>
    <row r="30" spans="1:15" s="10" customFormat="1" ht="12">
      <c r="A30" s="11">
        <v>2260</v>
      </c>
      <c r="B30" s="12">
        <f t="shared" si="0"/>
        <v>689.0243902439025</v>
      </c>
      <c r="C30" s="11"/>
      <c r="D30" s="11" t="s">
        <v>71</v>
      </c>
      <c r="E30" s="14">
        <v>31367.1</v>
      </c>
      <c r="F30" s="15">
        <v>60.8</v>
      </c>
      <c r="G30" s="15">
        <v>4.7</v>
      </c>
      <c r="H30" s="15">
        <v>8.5</v>
      </c>
      <c r="I30" s="15"/>
      <c r="J30" s="15">
        <v>61</v>
      </c>
      <c r="K30" s="14">
        <f t="shared" si="1"/>
        <v>478.8870229007633</v>
      </c>
      <c r="L30" s="15"/>
      <c r="M30" s="15"/>
      <c r="N30" s="18"/>
      <c r="O30" s="11"/>
    </row>
    <row r="31" spans="1:15" s="10" customFormat="1" ht="12">
      <c r="A31" s="11">
        <v>2320</v>
      </c>
      <c r="B31" s="12">
        <f t="shared" si="0"/>
        <v>707.3170731707318</v>
      </c>
      <c r="C31" s="11"/>
      <c r="D31" s="11"/>
      <c r="E31" s="14">
        <v>16343</v>
      </c>
      <c r="F31" s="15">
        <v>25.2</v>
      </c>
      <c r="G31" s="15">
        <v>2.3</v>
      </c>
      <c r="H31" s="15">
        <v>4.4</v>
      </c>
      <c r="I31" s="15"/>
      <c r="J31" s="15"/>
      <c r="K31" s="14">
        <f t="shared" si="1"/>
        <v>594.290909090909</v>
      </c>
      <c r="L31" s="15"/>
      <c r="M31" s="15"/>
      <c r="N31" s="18"/>
      <c r="O31" s="11"/>
    </row>
    <row r="32" spans="1:15" s="10" customFormat="1" ht="12">
      <c r="A32" s="11">
        <v>2325</v>
      </c>
      <c r="B32" s="12">
        <f t="shared" si="0"/>
        <v>708.8414634146342</v>
      </c>
      <c r="C32" s="11"/>
      <c r="D32" s="11"/>
      <c r="E32" s="14">
        <v>152000</v>
      </c>
      <c r="F32" s="13">
        <v>52</v>
      </c>
      <c r="G32" s="13">
        <v>14</v>
      </c>
      <c r="H32" s="13">
        <v>8</v>
      </c>
      <c r="I32" s="13">
        <v>1</v>
      </c>
      <c r="J32" s="13">
        <v>120</v>
      </c>
      <c r="K32" s="14">
        <f t="shared" si="1"/>
        <v>2303.030303030303</v>
      </c>
      <c r="L32" s="15">
        <f>H32/I32</f>
        <v>8</v>
      </c>
      <c r="M32" s="15"/>
      <c r="N32" s="18"/>
      <c r="O32" s="11"/>
    </row>
    <row r="33" spans="1:15" s="10" customFormat="1" ht="12">
      <c r="A33" s="11">
        <v>2350</v>
      </c>
      <c r="B33" s="12">
        <f t="shared" si="0"/>
        <v>716.4634146341464</v>
      </c>
      <c r="C33" s="11">
        <v>898700</v>
      </c>
      <c r="D33" s="11">
        <v>1900</v>
      </c>
      <c r="E33" s="14">
        <v>99300</v>
      </c>
      <c r="F33" s="13"/>
      <c r="G33" s="13"/>
      <c r="H33" s="13"/>
      <c r="I33" s="13"/>
      <c r="J33" s="13"/>
      <c r="K33" s="14"/>
      <c r="L33" s="15"/>
      <c r="M33" s="15">
        <f>E33/D33</f>
        <v>52.26315789473684</v>
      </c>
      <c r="N33" s="18">
        <v>-49.45</v>
      </c>
      <c r="O33" s="11"/>
    </row>
    <row r="34" spans="1:15" s="10" customFormat="1" ht="12">
      <c r="A34" s="11">
        <v>2355</v>
      </c>
      <c r="B34" s="12">
        <f t="shared" si="0"/>
        <v>717.9878048780488</v>
      </c>
      <c r="C34" s="11">
        <v>918500</v>
      </c>
      <c r="D34" s="11"/>
      <c r="E34" s="14">
        <v>81500</v>
      </c>
      <c r="F34" s="13">
        <v>38</v>
      </c>
      <c r="G34" s="13">
        <v>12</v>
      </c>
      <c r="H34" s="13">
        <v>7</v>
      </c>
      <c r="I34" s="13">
        <v>1</v>
      </c>
      <c r="J34" s="13">
        <v>141</v>
      </c>
      <c r="K34" s="14">
        <f t="shared" si="1"/>
        <v>1630</v>
      </c>
      <c r="L34" s="15">
        <f>H34/I34</f>
        <v>7</v>
      </c>
      <c r="M34" s="15"/>
      <c r="N34" s="18">
        <v>-49.88</v>
      </c>
      <c r="O34" s="11"/>
    </row>
    <row r="35" spans="1:15" s="10" customFormat="1" ht="12">
      <c r="A35" s="11">
        <v>2380</v>
      </c>
      <c r="B35" s="12">
        <f t="shared" si="0"/>
        <v>725.609756097561</v>
      </c>
      <c r="C35" s="11"/>
      <c r="D35" s="11"/>
      <c r="E35" s="14">
        <v>110000</v>
      </c>
      <c r="F35" s="13">
        <v>2100</v>
      </c>
      <c r="G35" s="13">
        <v>1400</v>
      </c>
      <c r="H35" s="13">
        <v>410</v>
      </c>
      <c r="I35" s="13">
        <v>680</v>
      </c>
      <c r="J35" s="13">
        <v>1010</v>
      </c>
      <c r="K35" s="14">
        <f t="shared" si="1"/>
        <v>31.428571428571427</v>
      </c>
      <c r="L35" s="15">
        <f>H35/I35</f>
        <v>0.6029411764705882</v>
      </c>
      <c r="M35" s="15"/>
      <c r="N35" s="18">
        <v>-50.69</v>
      </c>
      <c r="O35" s="11">
        <v>-227</v>
      </c>
    </row>
    <row r="36" spans="1:15" s="10" customFormat="1" ht="12">
      <c r="A36" s="11">
        <v>2410</v>
      </c>
      <c r="B36" s="12">
        <f t="shared" si="0"/>
        <v>734.7560975609756</v>
      </c>
      <c r="C36" s="11"/>
      <c r="D36" s="11"/>
      <c r="E36" s="14">
        <v>191000</v>
      </c>
      <c r="F36" s="13">
        <v>50</v>
      </c>
      <c r="G36" s="13">
        <v>14</v>
      </c>
      <c r="H36" s="13">
        <v>9</v>
      </c>
      <c r="I36" s="13">
        <v>1</v>
      </c>
      <c r="J36" s="13">
        <v>40</v>
      </c>
      <c r="K36" s="14">
        <f t="shared" si="1"/>
        <v>2984.375</v>
      </c>
      <c r="L36" s="15">
        <f>H36/I36</f>
        <v>9</v>
      </c>
      <c r="M36" s="15"/>
      <c r="N36" s="18"/>
      <c r="O36" s="11"/>
    </row>
    <row r="37" spans="1:15" s="10" customFormat="1" ht="12">
      <c r="A37" s="11">
        <v>2440</v>
      </c>
      <c r="B37" s="12">
        <f t="shared" si="0"/>
        <v>743.9024390243903</v>
      </c>
      <c r="C37" s="11"/>
      <c r="D37" s="11"/>
      <c r="E37" s="14">
        <v>253000</v>
      </c>
      <c r="F37" s="13">
        <v>130</v>
      </c>
      <c r="G37" s="13">
        <v>45</v>
      </c>
      <c r="H37" s="13">
        <v>29</v>
      </c>
      <c r="I37" s="13">
        <v>47</v>
      </c>
      <c r="J37" s="13">
        <v>163</v>
      </c>
      <c r="K37" s="14">
        <f t="shared" si="1"/>
        <v>1445.7142857142858</v>
      </c>
      <c r="L37" s="15">
        <f>H37/I37</f>
        <v>0.6170212765957447</v>
      </c>
      <c r="M37" s="15"/>
      <c r="N37" s="18">
        <v>-50.39</v>
      </c>
      <c r="O37" s="11">
        <v>-263</v>
      </c>
    </row>
    <row r="38" spans="1:15" s="10" customFormat="1" ht="12">
      <c r="A38" s="11">
        <v>2470</v>
      </c>
      <c r="B38" s="12">
        <f t="shared" si="0"/>
        <v>753.048780487805</v>
      </c>
      <c r="C38" s="11">
        <v>861300</v>
      </c>
      <c r="D38" s="11"/>
      <c r="E38" s="14">
        <v>138700</v>
      </c>
      <c r="F38" s="13">
        <v>48</v>
      </c>
      <c r="G38" s="13">
        <v>15</v>
      </c>
      <c r="H38" s="13">
        <v>8</v>
      </c>
      <c r="I38" s="13">
        <v>1</v>
      </c>
      <c r="J38" s="13">
        <v>51</v>
      </c>
      <c r="K38" s="14">
        <f t="shared" si="1"/>
        <v>2201.5873015873017</v>
      </c>
      <c r="L38" s="15"/>
      <c r="M38" s="15"/>
      <c r="N38" s="18">
        <v>-49.86</v>
      </c>
      <c r="O38" s="11"/>
    </row>
    <row r="39" spans="1:15" s="10" customFormat="1" ht="12">
      <c r="A39" s="11">
        <v>2500</v>
      </c>
      <c r="B39" s="12">
        <f t="shared" si="0"/>
        <v>762.1951219512196</v>
      </c>
      <c r="C39" s="11"/>
      <c r="D39" s="11"/>
      <c r="E39" s="14">
        <v>37043.3</v>
      </c>
      <c r="F39" s="15">
        <v>31.3</v>
      </c>
      <c r="G39" s="15">
        <v>3</v>
      </c>
      <c r="H39" s="15"/>
      <c r="I39" s="15"/>
      <c r="J39" s="15"/>
      <c r="K39" s="14">
        <f t="shared" si="1"/>
        <v>1079.979591836735</v>
      </c>
      <c r="L39" s="15"/>
      <c r="M39" s="15"/>
      <c r="N39" s="18"/>
      <c r="O39" s="11"/>
    </row>
    <row r="40" spans="1:15" s="10" customFormat="1" ht="12">
      <c r="A40" s="11">
        <v>2530</v>
      </c>
      <c r="B40" s="12">
        <f t="shared" si="0"/>
        <v>771.3414634146342</v>
      </c>
      <c r="C40" s="11"/>
      <c r="D40" s="11"/>
      <c r="E40" s="14">
        <v>136000</v>
      </c>
      <c r="F40" s="13">
        <v>100</v>
      </c>
      <c r="G40" s="13">
        <v>54</v>
      </c>
      <c r="H40" s="13">
        <v>29</v>
      </c>
      <c r="I40" s="13">
        <v>64</v>
      </c>
      <c r="J40" s="13">
        <v>201</v>
      </c>
      <c r="K40" s="14">
        <f t="shared" si="1"/>
        <v>883.1168831168832</v>
      </c>
      <c r="L40" s="15">
        <f>H40/I40</f>
        <v>0.453125</v>
      </c>
      <c r="M40" s="15"/>
      <c r="N40" s="18">
        <v>-50.33</v>
      </c>
      <c r="O40" s="11">
        <v>-263</v>
      </c>
    </row>
    <row r="41" spans="1:15" s="10" customFormat="1" ht="12">
      <c r="A41" s="11">
        <v>2550</v>
      </c>
      <c r="B41" s="12">
        <f t="shared" si="0"/>
        <v>777.439024390244</v>
      </c>
      <c r="C41" s="11"/>
      <c r="D41" s="11"/>
      <c r="E41" s="14">
        <v>153000</v>
      </c>
      <c r="F41" s="13">
        <v>45</v>
      </c>
      <c r="G41" s="13">
        <v>10</v>
      </c>
      <c r="H41" s="13">
        <v>6</v>
      </c>
      <c r="I41" s="13">
        <v>1</v>
      </c>
      <c r="J41" s="13">
        <v>37</v>
      </c>
      <c r="K41" s="14">
        <f t="shared" si="1"/>
        <v>2781.818181818182</v>
      </c>
      <c r="L41" s="15">
        <f>H41/I41</f>
        <v>6</v>
      </c>
      <c r="M41" s="15"/>
      <c r="N41" s="18"/>
      <c r="O41" s="11"/>
    </row>
    <row r="42" spans="1:15" s="10" customFormat="1" ht="12">
      <c r="A42" s="11">
        <v>2560</v>
      </c>
      <c r="B42" s="12">
        <f t="shared" si="0"/>
        <v>780.4878048780488</v>
      </c>
      <c r="C42" s="11">
        <v>783500</v>
      </c>
      <c r="D42" s="11">
        <v>1500</v>
      </c>
      <c r="E42" s="14">
        <v>215000</v>
      </c>
      <c r="F42" s="13"/>
      <c r="G42" s="13"/>
      <c r="H42" s="13"/>
      <c r="I42" s="13"/>
      <c r="J42" s="13"/>
      <c r="K42" s="14"/>
      <c r="L42" s="15"/>
      <c r="M42" s="15">
        <f>E42/D42</f>
        <v>143.33333333333334</v>
      </c>
      <c r="N42" s="18">
        <v>-49.56</v>
      </c>
      <c r="O42" s="11"/>
    </row>
    <row r="43" spans="1:15" s="10" customFormat="1" ht="12">
      <c r="A43" s="11">
        <v>2590</v>
      </c>
      <c r="B43" s="12">
        <f t="shared" si="0"/>
        <v>789.6341463414634</v>
      </c>
      <c r="C43" s="11"/>
      <c r="D43" s="11"/>
      <c r="E43" s="14">
        <v>29929.1</v>
      </c>
      <c r="F43" s="15">
        <v>38.5</v>
      </c>
      <c r="G43" s="15">
        <v>3.2</v>
      </c>
      <c r="H43" s="15">
        <v>5.8</v>
      </c>
      <c r="I43" s="15"/>
      <c r="J43" s="15"/>
      <c r="K43" s="14">
        <f t="shared" si="1"/>
        <v>717.7242206235011</v>
      </c>
      <c r="L43" s="15"/>
      <c r="M43" s="15"/>
      <c r="N43" s="18"/>
      <c r="O43" s="11"/>
    </row>
    <row r="44" spans="1:15" s="10" customFormat="1" ht="12">
      <c r="A44" s="11">
        <v>2730</v>
      </c>
      <c r="B44" s="12">
        <f t="shared" si="0"/>
        <v>832.3170731707318</v>
      </c>
      <c r="C44" s="11"/>
      <c r="D44" s="11"/>
      <c r="E44" s="14">
        <v>8746.7</v>
      </c>
      <c r="F44" s="15">
        <v>8</v>
      </c>
      <c r="G44" s="15">
        <v>7.8</v>
      </c>
      <c r="H44" s="15">
        <v>6.2</v>
      </c>
      <c r="I44" s="13">
        <v>7.1</v>
      </c>
      <c r="J44" s="15">
        <v>624.8</v>
      </c>
      <c r="K44" s="14">
        <f t="shared" si="1"/>
        <v>553.5886075949368</v>
      </c>
      <c r="L44" s="15">
        <f>H44/I44</f>
        <v>0.8732394366197184</v>
      </c>
      <c r="M44" s="15"/>
      <c r="N44" s="18"/>
      <c r="O44" s="11"/>
    </row>
    <row r="45" spans="1:15" s="10" customFormat="1" ht="12">
      <c r="A45" s="11">
        <v>2790</v>
      </c>
      <c r="B45" s="12">
        <f t="shared" si="0"/>
        <v>850.609756097561</v>
      </c>
      <c r="C45" s="11">
        <v>927100</v>
      </c>
      <c r="D45" s="11">
        <v>900</v>
      </c>
      <c r="E45" s="14">
        <v>71300</v>
      </c>
      <c r="F45" s="13">
        <v>23</v>
      </c>
      <c r="G45" s="13">
        <v>9</v>
      </c>
      <c r="H45" s="13">
        <v>5</v>
      </c>
      <c r="I45" s="13">
        <v>5</v>
      </c>
      <c r="J45" s="13">
        <v>700</v>
      </c>
      <c r="K45" s="14">
        <f t="shared" si="1"/>
        <v>2228.125</v>
      </c>
      <c r="L45" s="15">
        <f>H45/I45</f>
        <v>1</v>
      </c>
      <c r="M45" s="15">
        <f>E45/D45</f>
        <v>79.22222222222223</v>
      </c>
      <c r="N45" s="18">
        <v>-43.77</v>
      </c>
      <c r="O45" s="11"/>
    </row>
    <row r="46" spans="1:15" s="10" customFormat="1" ht="12">
      <c r="A46" s="11">
        <v>2820</v>
      </c>
      <c r="B46" s="12">
        <f t="shared" si="0"/>
        <v>859.7560975609756</v>
      </c>
      <c r="C46" s="11"/>
      <c r="D46" s="11"/>
      <c r="E46" s="14">
        <v>7959.9</v>
      </c>
      <c r="F46" s="15">
        <v>8.2</v>
      </c>
      <c r="G46" s="15">
        <v>0.5</v>
      </c>
      <c r="H46" s="15"/>
      <c r="I46" s="15"/>
      <c r="J46" s="15">
        <v>32</v>
      </c>
      <c r="K46" s="14">
        <f t="shared" si="1"/>
        <v>914.9310344827586</v>
      </c>
      <c r="L46" s="15"/>
      <c r="M46" s="15"/>
      <c r="N46" s="18"/>
      <c r="O46" s="11"/>
    </row>
    <row r="47" spans="1:15" s="10" customFormat="1" ht="12">
      <c r="A47" s="11">
        <v>2880</v>
      </c>
      <c r="B47" s="12">
        <f t="shared" si="0"/>
        <v>878.048780487805</v>
      </c>
      <c r="C47" s="11">
        <v>929000</v>
      </c>
      <c r="D47" s="11"/>
      <c r="E47" s="14">
        <v>135000</v>
      </c>
      <c r="F47" s="13">
        <v>0.3</v>
      </c>
      <c r="G47" s="13">
        <v>15</v>
      </c>
      <c r="H47" s="13">
        <v>5</v>
      </c>
      <c r="I47" s="13">
        <v>3</v>
      </c>
      <c r="J47" s="13">
        <v>1757</v>
      </c>
      <c r="K47" s="14">
        <f t="shared" si="1"/>
        <v>8823.529411764706</v>
      </c>
      <c r="L47" s="15">
        <f>H47/I47</f>
        <v>1.6666666666666667</v>
      </c>
      <c r="M47" s="15"/>
      <c r="N47" s="18">
        <v>-45.05</v>
      </c>
      <c r="O47" s="11"/>
    </row>
    <row r="48" spans="1:15" s="10" customFormat="1" ht="12">
      <c r="A48" s="11">
        <v>2910</v>
      </c>
      <c r="B48" s="12">
        <f t="shared" si="0"/>
        <v>887.1951219512196</v>
      </c>
      <c r="C48" s="11"/>
      <c r="D48" s="11"/>
      <c r="E48" s="14">
        <v>28500</v>
      </c>
      <c r="F48" s="13">
        <v>42</v>
      </c>
      <c r="G48" s="13">
        <v>45</v>
      </c>
      <c r="H48" s="13">
        <v>19</v>
      </c>
      <c r="I48" s="13">
        <v>56</v>
      </c>
      <c r="J48" s="13">
        <v>209</v>
      </c>
      <c r="K48" s="14">
        <f t="shared" si="1"/>
        <v>327.58620689655174</v>
      </c>
      <c r="L48" s="15"/>
      <c r="M48" s="15"/>
      <c r="N48" s="18">
        <v>-46.79</v>
      </c>
      <c r="O48" s="11">
        <v>-255</v>
      </c>
    </row>
    <row r="49" spans="1:15" s="10" customFormat="1" ht="12">
      <c r="A49" s="11">
        <v>2940</v>
      </c>
      <c r="B49" s="12">
        <f t="shared" si="0"/>
        <v>896.3414634146342</v>
      </c>
      <c r="C49" s="11"/>
      <c r="D49" s="11"/>
      <c r="E49" s="14">
        <v>13675.2</v>
      </c>
      <c r="F49" s="15">
        <v>4</v>
      </c>
      <c r="G49" s="15">
        <v>11.2</v>
      </c>
      <c r="H49" s="15"/>
      <c r="I49" s="15"/>
      <c r="J49" s="15">
        <v>1141</v>
      </c>
      <c r="K49" s="14">
        <f t="shared" si="1"/>
        <v>899.6842105263158</v>
      </c>
      <c r="L49" s="15"/>
      <c r="M49" s="15"/>
      <c r="N49" s="18"/>
      <c r="O49" s="11"/>
    </row>
    <row r="50" spans="1:15" s="10" customFormat="1" ht="12">
      <c r="A50" s="11">
        <v>3030</v>
      </c>
      <c r="B50" s="12">
        <f t="shared" si="0"/>
        <v>923.7804878048781</v>
      </c>
      <c r="C50" s="11"/>
      <c r="D50" s="11"/>
      <c r="E50" s="14">
        <v>12397.4</v>
      </c>
      <c r="F50" s="15">
        <v>12</v>
      </c>
      <c r="G50" s="15">
        <v>3.6</v>
      </c>
      <c r="H50" s="15"/>
      <c r="I50" s="15"/>
      <c r="J50" s="15">
        <v>364.7</v>
      </c>
      <c r="K50" s="14">
        <f t="shared" si="1"/>
        <v>794.7051282051282</v>
      </c>
      <c r="L50" s="15"/>
      <c r="M50" s="15"/>
      <c r="N50" s="18"/>
      <c r="O50" s="11"/>
    </row>
    <row r="51" spans="1:15" s="10" customFormat="1" ht="12">
      <c r="A51" s="11">
        <v>3120</v>
      </c>
      <c r="B51" s="12">
        <f t="shared" si="0"/>
        <v>951.219512195122</v>
      </c>
      <c r="C51" s="11"/>
      <c r="D51" s="11"/>
      <c r="E51" s="14">
        <v>11858.2</v>
      </c>
      <c r="F51" s="13">
        <v>13.1</v>
      </c>
      <c r="G51" s="15">
        <v>1.8</v>
      </c>
      <c r="H51" s="15"/>
      <c r="I51" s="15"/>
      <c r="J51" s="15">
        <v>229.7</v>
      </c>
      <c r="K51" s="14">
        <f t="shared" si="1"/>
        <v>795.8523489932886</v>
      </c>
      <c r="L51" s="15"/>
      <c r="M51" s="15"/>
      <c r="N51" s="18"/>
      <c r="O51" s="11"/>
    </row>
    <row r="52" spans="1:15" s="10" customFormat="1" ht="12">
      <c r="A52" s="11">
        <v>3180</v>
      </c>
      <c r="B52" s="12">
        <f t="shared" si="0"/>
        <v>969.5121951219513</v>
      </c>
      <c r="C52" s="11"/>
      <c r="D52" s="11"/>
      <c r="E52" s="14">
        <v>13577.7</v>
      </c>
      <c r="F52" s="13">
        <v>34.6</v>
      </c>
      <c r="G52" s="15">
        <v>1.6</v>
      </c>
      <c r="H52" s="15"/>
      <c r="I52" s="15"/>
      <c r="J52" s="15">
        <v>0</v>
      </c>
      <c r="K52" s="14">
        <f t="shared" si="1"/>
        <v>375.0745856353591</v>
      </c>
      <c r="L52" s="15"/>
      <c r="M52" s="15"/>
      <c r="N52" s="18"/>
      <c r="O52" s="11"/>
    </row>
    <row r="53" spans="1:15" s="10" customFormat="1" ht="12">
      <c r="A53" s="11">
        <v>3270</v>
      </c>
      <c r="B53" s="12">
        <f t="shared" si="0"/>
        <v>996.9512195121952</v>
      </c>
      <c r="C53" s="11"/>
      <c r="D53" s="11"/>
      <c r="E53" s="14">
        <v>49385.7</v>
      </c>
      <c r="F53" s="13">
        <v>50.1</v>
      </c>
      <c r="G53" s="15">
        <v>6.5</v>
      </c>
      <c r="H53" s="15"/>
      <c r="I53" s="15"/>
      <c r="J53" s="15">
        <v>825.2</v>
      </c>
      <c r="K53" s="14">
        <f t="shared" si="1"/>
        <v>872.5388692579504</v>
      </c>
      <c r="L53" s="15"/>
      <c r="M53" s="15"/>
      <c r="N53" s="18"/>
      <c r="O53" s="11"/>
    </row>
    <row r="54" spans="1:15" s="10" customFormat="1" ht="12">
      <c r="A54" s="11">
        <v>3330</v>
      </c>
      <c r="B54" s="12">
        <f t="shared" si="0"/>
        <v>1015.2439024390244</v>
      </c>
      <c r="C54" s="11">
        <v>889800</v>
      </c>
      <c r="D54" s="11">
        <v>7100</v>
      </c>
      <c r="E54" s="14">
        <v>109400</v>
      </c>
      <c r="F54" s="13"/>
      <c r="G54" s="13"/>
      <c r="H54" s="13"/>
      <c r="I54" s="13"/>
      <c r="J54" s="13"/>
      <c r="K54" s="14"/>
      <c r="L54" s="15"/>
      <c r="M54" s="15">
        <f>E54/D54</f>
        <v>15.408450704225352</v>
      </c>
      <c r="N54" s="18">
        <v>-44.95</v>
      </c>
      <c r="O54" s="11"/>
    </row>
    <row r="55" spans="1:15" s="10" customFormat="1" ht="12">
      <c r="A55" s="11">
        <v>3390</v>
      </c>
      <c r="B55" s="12">
        <f t="shared" si="0"/>
        <v>1033.5365853658536</v>
      </c>
      <c r="C55" s="11"/>
      <c r="D55" s="11"/>
      <c r="E55" s="14">
        <v>19985.8</v>
      </c>
      <c r="F55" s="13">
        <v>33.4</v>
      </c>
      <c r="G55" s="15">
        <v>1.1</v>
      </c>
      <c r="H55" s="15"/>
      <c r="I55" s="15"/>
      <c r="J55" s="15">
        <v>73.3</v>
      </c>
      <c r="K55" s="14">
        <f t="shared" si="1"/>
        <v>579.2985507246376</v>
      </c>
      <c r="L55" s="15"/>
      <c r="M55" s="15"/>
      <c r="N55" s="18"/>
      <c r="O55" s="11"/>
    </row>
    <row r="56" spans="1:15" s="10" customFormat="1" ht="12">
      <c r="A56" s="11">
        <v>3480</v>
      </c>
      <c r="B56" s="12">
        <f t="shared" si="0"/>
        <v>1060.9756097560976</v>
      </c>
      <c r="C56" s="11"/>
      <c r="D56" s="11"/>
      <c r="E56" s="14">
        <v>10699.9</v>
      </c>
      <c r="F56" s="13">
        <v>15.4</v>
      </c>
      <c r="G56" s="15">
        <v>3.3</v>
      </c>
      <c r="H56" s="15">
        <v>1.6</v>
      </c>
      <c r="I56" s="15"/>
      <c r="J56" s="15">
        <v>127.6</v>
      </c>
      <c r="K56" s="14">
        <f t="shared" si="1"/>
        <v>572.1871657754011</v>
      </c>
      <c r="L56" s="15"/>
      <c r="M56" s="15"/>
      <c r="N56" s="18"/>
      <c r="O56" s="11"/>
    </row>
    <row r="57" spans="1:15" s="10" customFormat="1" ht="12">
      <c r="A57" s="11">
        <v>3600</v>
      </c>
      <c r="B57" s="12">
        <f t="shared" si="0"/>
        <v>1097.5609756097563</v>
      </c>
      <c r="C57" s="11"/>
      <c r="D57" s="11"/>
      <c r="E57" s="14">
        <v>25315.6</v>
      </c>
      <c r="F57" s="13">
        <v>36.2</v>
      </c>
      <c r="G57" s="15">
        <v>0</v>
      </c>
      <c r="H57" s="15"/>
      <c r="I57" s="15"/>
      <c r="J57" s="15">
        <v>195</v>
      </c>
      <c r="K57" s="14">
        <f t="shared" si="1"/>
        <v>699.3259668508286</v>
      </c>
      <c r="L57" s="15"/>
      <c r="M57" s="15"/>
      <c r="N57" s="18"/>
      <c r="O57" s="11"/>
    </row>
    <row r="58" spans="1:15" s="10" customFormat="1" ht="12">
      <c r="A58" s="11">
        <v>3660</v>
      </c>
      <c r="B58" s="12">
        <f t="shared" si="0"/>
        <v>1115.8536585365855</v>
      </c>
      <c r="C58" s="11"/>
      <c r="D58" s="11"/>
      <c r="E58" s="14">
        <v>14897.6</v>
      </c>
      <c r="F58" s="13">
        <v>15.9</v>
      </c>
      <c r="G58" s="15">
        <v>1.9</v>
      </c>
      <c r="H58" s="15"/>
      <c r="I58" s="15"/>
      <c r="J58" s="15">
        <v>168.5</v>
      </c>
      <c r="K58" s="14">
        <f t="shared" si="1"/>
        <v>836.943820224719</v>
      </c>
      <c r="L58" s="15"/>
      <c r="M58" s="15"/>
      <c r="N58" s="18"/>
      <c r="O58" s="11"/>
    </row>
    <row r="59" spans="1:15" s="10" customFormat="1" ht="12">
      <c r="A59" s="11">
        <v>3750</v>
      </c>
      <c r="B59" s="12">
        <f t="shared" si="0"/>
        <v>1143.2926829268292</v>
      </c>
      <c r="C59" s="11"/>
      <c r="D59" s="11"/>
      <c r="E59" s="14">
        <v>9018.9</v>
      </c>
      <c r="F59" s="13">
        <v>50.3</v>
      </c>
      <c r="G59" s="15">
        <v>3.3</v>
      </c>
      <c r="H59" s="15"/>
      <c r="I59" s="15"/>
      <c r="J59" s="15">
        <v>114.9</v>
      </c>
      <c r="K59" s="14">
        <f t="shared" si="1"/>
        <v>168.26305970149255</v>
      </c>
      <c r="L59" s="15"/>
      <c r="M59" s="15"/>
      <c r="N59" s="18"/>
      <c r="O59" s="11"/>
    </row>
    <row r="60" spans="1:15" s="10" customFormat="1" ht="12">
      <c r="A60" s="11">
        <v>3840</v>
      </c>
      <c r="B60" s="12">
        <f t="shared" si="0"/>
        <v>1170.7317073170732</v>
      </c>
      <c r="C60" s="11">
        <v>798200</v>
      </c>
      <c r="D60" s="11"/>
      <c r="E60" s="14">
        <v>201800</v>
      </c>
      <c r="F60" s="13"/>
      <c r="G60" s="13"/>
      <c r="H60" s="13"/>
      <c r="I60" s="13"/>
      <c r="J60" s="13"/>
      <c r="K60" s="14"/>
      <c r="L60" s="15"/>
      <c r="M60" s="15"/>
      <c r="N60" s="18">
        <v>-44.79</v>
      </c>
      <c r="O60" s="11"/>
    </row>
    <row r="61" spans="1:15" s="10" customFormat="1" ht="12">
      <c r="A61" s="11">
        <v>3900</v>
      </c>
      <c r="B61" s="12">
        <f t="shared" si="0"/>
        <v>1189.0243902439024</v>
      </c>
      <c r="C61" s="11"/>
      <c r="D61" s="11"/>
      <c r="E61" s="14">
        <v>14229.9</v>
      </c>
      <c r="F61" s="13">
        <v>114.6</v>
      </c>
      <c r="G61" s="15">
        <v>6.7</v>
      </c>
      <c r="H61" s="15">
        <v>2</v>
      </c>
      <c r="I61" s="15"/>
      <c r="J61" s="15">
        <v>51.3</v>
      </c>
      <c r="K61" s="14">
        <f t="shared" si="1"/>
        <v>117.3116240725474</v>
      </c>
      <c r="L61" s="15"/>
      <c r="M61" s="15"/>
      <c r="N61" s="18"/>
      <c r="O61" s="11"/>
    </row>
    <row r="62" spans="1:15" s="10" customFormat="1" ht="12">
      <c r="A62" s="11">
        <v>3990</v>
      </c>
      <c r="B62" s="12">
        <f t="shared" si="0"/>
        <v>1216.4634146341464</v>
      </c>
      <c r="C62" s="11">
        <v>781400</v>
      </c>
      <c r="D62" s="11">
        <v>1600</v>
      </c>
      <c r="E62" s="14">
        <v>215300</v>
      </c>
      <c r="F62" s="13">
        <v>1700</v>
      </c>
      <c r="G62" s="13">
        <v>116</v>
      </c>
      <c r="H62" s="13">
        <v>104</v>
      </c>
      <c r="I62" s="13">
        <v>41</v>
      </c>
      <c r="J62" s="13">
        <v>206</v>
      </c>
      <c r="K62" s="14">
        <f t="shared" si="1"/>
        <v>118.55726872246696</v>
      </c>
      <c r="L62" s="15">
        <f>H62/I62</f>
        <v>2.5365853658536586</v>
      </c>
      <c r="M62" s="15">
        <f>E62/D62</f>
        <v>134.5625</v>
      </c>
      <c r="N62" s="18">
        <v>-41.77</v>
      </c>
      <c r="O62" s="11"/>
    </row>
    <row r="63" spans="1:15" s="10" customFormat="1" ht="12">
      <c r="A63" s="11">
        <v>4020</v>
      </c>
      <c r="B63" s="12">
        <f t="shared" si="0"/>
        <v>1225.609756097561</v>
      </c>
      <c r="C63" s="11">
        <v>889700</v>
      </c>
      <c r="D63" s="11"/>
      <c r="E63" s="14">
        <v>110300</v>
      </c>
      <c r="F63" s="13"/>
      <c r="G63" s="13"/>
      <c r="H63" s="13"/>
      <c r="I63" s="13"/>
      <c r="J63" s="13"/>
      <c r="K63" s="14"/>
      <c r="L63" s="15"/>
      <c r="M63" s="15"/>
      <c r="N63" s="18">
        <v>-41.85</v>
      </c>
      <c r="O63" s="11"/>
    </row>
    <row r="64" spans="1:15" s="10" customFormat="1" ht="12">
      <c r="A64" s="11">
        <v>4080</v>
      </c>
      <c r="B64" s="12">
        <f t="shared" si="0"/>
        <v>1243.9024390243903</v>
      </c>
      <c r="C64" s="11"/>
      <c r="D64" s="11"/>
      <c r="E64" s="14">
        <v>13324.6</v>
      </c>
      <c r="F64" s="13">
        <v>231.2</v>
      </c>
      <c r="G64" s="15">
        <v>22.4</v>
      </c>
      <c r="H64" s="15">
        <v>19.2</v>
      </c>
      <c r="I64" s="13">
        <v>7.4</v>
      </c>
      <c r="J64" s="15">
        <v>77.9</v>
      </c>
      <c r="K64" s="14">
        <f t="shared" si="1"/>
        <v>52.541798107255524</v>
      </c>
      <c r="L64" s="15">
        <f>H64/I64</f>
        <v>2.5945945945945943</v>
      </c>
      <c r="M64" s="15"/>
      <c r="N64" s="18"/>
      <c r="O64" s="11"/>
    </row>
    <row r="65" spans="1:15" s="10" customFormat="1" ht="12">
      <c r="A65" s="11">
        <v>4110</v>
      </c>
      <c r="B65" s="12">
        <f t="shared" si="0"/>
        <v>1253.048780487805</v>
      </c>
      <c r="C65" s="11"/>
      <c r="D65" s="11"/>
      <c r="E65" s="14">
        <v>133000</v>
      </c>
      <c r="F65" s="13">
        <v>11</v>
      </c>
      <c r="G65" s="13">
        <v>115</v>
      </c>
      <c r="H65" s="13">
        <v>83</v>
      </c>
      <c r="I65" s="13">
        <v>43</v>
      </c>
      <c r="J65" s="13">
        <v>138</v>
      </c>
      <c r="K65" s="14">
        <f t="shared" si="1"/>
        <v>1055.5555555555557</v>
      </c>
      <c r="L65" s="15">
        <f>H65/I65</f>
        <v>1.930232558139535</v>
      </c>
      <c r="M65" s="15"/>
      <c r="N65" s="18"/>
      <c r="O65" s="11"/>
    </row>
    <row r="66" spans="1:15" s="10" customFormat="1" ht="12">
      <c r="A66" s="11">
        <v>4140</v>
      </c>
      <c r="B66" s="12">
        <f t="shared" si="0"/>
        <v>1262.1951219512196</v>
      </c>
      <c r="C66" s="11"/>
      <c r="D66" s="11"/>
      <c r="E66" s="14">
        <v>118170.2</v>
      </c>
      <c r="F66" s="13">
        <v>2351.1</v>
      </c>
      <c r="G66" s="15">
        <v>215</v>
      </c>
      <c r="H66" s="15">
        <v>177.9</v>
      </c>
      <c r="I66" s="13">
        <v>60.8</v>
      </c>
      <c r="J66" s="15">
        <v>499.6</v>
      </c>
      <c r="K66" s="14">
        <f t="shared" si="1"/>
        <v>46.0505046568723</v>
      </c>
      <c r="L66" s="15">
        <f>H66/I66</f>
        <v>2.9259868421052633</v>
      </c>
      <c r="M66" s="15"/>
      <c r="N66" s="18"/>
      <c r="O66" s="11"/>
    </row>
    <row r="67" spans="1:15" s="10" customFormat="1" ht="12">
      <c r="A67" s="11">
        <v>4170</v>
      </c>
      <c r="B67" s="12">
        <f t="shared" si="0"/>
        <v>1271.3414634146343</v>
      </c>
      <c r="C67" s="11">
        <v>802200</v>
      </c>
      <c r="D67" s="11">
        <v>5000</v>
      </c>
      <c r="E67" s="14">
        <v>192200</v>
      </c>
      <c r="F67" s="13">
        <v>600</v>
      </c>
      <c r="G67" s="13"/>
      <c r="H67" s="13"/>
      <c r="I67" s="13"/>
      <c r="J67" s="13"/>
      <c r="K67" s="14">
        <f t="shared" si="1"/>
        <v>320.3333333333333</v>
      </c>
      <c r="L67" s="15"/>
      <c r="M67" s="15">
        <f>E67/D67</f>
        <v>38.44</v>
      </c>
      <c r="N67" s="18">
        <v>-42.08</v>
      </c>
      <c r="O67" s="11"/>
    </row>
    <row r="68" spans="1:15" s="10" customFormat="1" ht="12">
      <c r="A68" s="11"/>
      <c r="B68" s="12"/>
      <c r="C68" s="11"/>
      <c r="D68" s="11"/>
      <c r="E68" s="11"/>
      <c r="F68" s="11"/>
      <c r="G68" s="11"/>
      <c r="H68" s="11"/>
      <c r="I68" s="11"/>
      <c r="J68" s="11"/>
      <c r="K68" s="17"/>
      <c r="L68" s="12"/>
      <c r="M68" s="12"/>
      <c r="N68" s="18"/>
      <c r="O68" s="11"/>
    </row>
    <row r="69" spans="1:15" s="10" customFormat="1" ht="12">
      <c r="A69" s="11"/>
      <c r="B69" s="12"/>
      <c r="C69" s="11"/>
      <c r="D69" s="11"/>
      <c r="E69" s="11"/>
      <c r="F69" s="11"/>
      <c r="G69" s="11"/>
      <c r="H69" s="11"/>
      <c r="I69" s="11"/>
      <c r="J69" s="11"/>
      <c r="K69" s="17"/>
      <c r="L69" s="12"/>
      <c r="M69" s="12"/>
      <c r="N69" s="18"/>
      <c r="O69" s="11"/>
    </row>
    <row r="70" spans="1:15" s="10" customFormat="1" ht="12">
      <c r="A70" s="11"/>
      <c r="B70" s="12"/>
      <c r="C70" s="11"/>
      <c r="D70" s="11"/>
      <c r="E70" s="11"/>
      <c r="F70" s="11"/>
      <c r="G70" s="11"/>
      <c r="H70" s="11"/>
      <c r="I70" s="11"/>
      <c r="J70" s="11"/>
      <c r="K70" s="17"/>
      <c r="L70" s="12"/>
      <c r="M70" s="12"/>
      <c r="N70" s="18"/>
      <c r="O70" s="11"/>
    </row>
    <row r="71" spans="1:15" s="10" customFormat="1" ht="12">
      <c r="A71" s="11"/>
      <c r="B71" s="12"/>
      <c r="C71" s="11"/>
      <c r="D71" s="11"/>
      <c r="E71" s="11"/>
      <c r="F71" s="11"/>
      <c r="G71" s="11"/>
      <c r="H71" s="11"/>
      <c r="I71" s="11"/>
      <c r="J71" s="11"/>
      <c r="K71" s="17"/>
      <c r="L71" s="12"/>
      <c r="M71" s="12"/>
      <c r="N71" s="18"/>
      <c r="O71" s="11"/>
    </row>
    <row r="72" spans="1:15" s="10" customFormat="1" ht="12">
      <c r="A72" s="11"/>
      <c r="B72" s="12"/>
      <c r="C72" s="11"/>
      <c r="D72" s="11"/>
      <c r="E72" s="11"/>
      <c r="F72" s="11"/>
      <c r="G72" s="11"/>
      <c r="H72" s="11"/>
      <c r="I72" s="11"/>
      <c r="J72" s="11"/>
      <c r="K72" s="17"/>
      <c r="L72" s="12"/>
      <c r="M72" s="12"/>
      <c r="N72" s="18"/>
      <c r="O72" s="11"/>
    </row>
    <row r="73" spans="1:15" s="10" customFormat="1" ht="12">
      <c r="A73" s="11"/>
      <c r="B73" s="12"/>
      <c r="C73" s="11"/>
      <c r="D73" s="11"/>
      <c r="E73" s="11"/>
      <c r="F73" s="11"/>
      <c r="G73" s="11"/>
      <c r="H73" s="11"/>
      <c r="I73" s="11"/>
      <c r="J73" s="11"/>
      <c r="K73" s="17"/>
      <c r="L73" s="12"/>
      <c r="M73" s="12"/>
      <c r="N73" s="18"/>
      <c r="O73" s="11"/>
    </row>
    <row r="74" spans="1:15" s="10" customFormat="1" ht="12">
      <c r="A74" s="11"/>
      <c r="B74" s="12"/>
      <c r="C74" s="11"/>
      <c r="D74" s="11"/>
      <c r="E74" s="11"/>
      <c r="F74" s="11"/>
      <c r="G74" s="11"/>
      <c r="H74" s="11"/>
      <c r="I74" s="11"/>
      <c r="J74" s="11"/>
      <c r="K74" s="17"/>
      <c r="L74" s="12"/>
      <c r="M74" s="12"/>
      <c r="N74" s="18"/>
      <c r="O74" s="11"/>
    </row>
    <row r="75" spans="1:15" s="10" customFormat="1" ht="12">
      <c r="A75" s="11"/>
      <c r="B75" s="12"/>
      <c r="C75" s="11"/>
      <c r="D75" s="11"/>
      <c r="E75" s="11"/>
      <c r="F75" s="11"/>
      <c r="G75" s="11"/>
      <c r="H75" s="11"/>
      <c r="I75" s="11"/>
      <c r="J75" s="11"/>
      <c r="K75" s="17"/>
      <c r="L75" s="12"/>
      <c r="M75" s="12"/>
      <c r="N75" s="18"/>
      <c r="O75" s="11"/>
    </row>
    <row r="76" spans="1:15" s="10" customFormat="1" ht="12">
      <c r="A76" s="11"/>
      <c r="B76" s="12"/>
      <c r="C76" s="11"/>
      <c r="D76" s="11"/>
      <c r="E76" s="11"/>
      <c r="F76" s="11"/>
      <c r="G76" s="11"/>
      <c r="H76" s="11"/>
      <c r="I76" s="11"/>
      <c r="J76" s="11"/>
      <c r="K76" s="17"/>
      <c r="L76" s="12"/>
      <c r="M76" s="12"/>
      <c r="N76" s="18"/>
      <c r="O76" s="11"/>
    </row>
    <row r="77" spans="1:15" s="10" customFormat="1" ht="12">
      <c r="A77" s="11"/>
      <c r="B77" s="12"/>
      <c r="C77" s="11"/>
      <c r="D77" s="11"/>
      <c r="E77" s="11"/>
      <c r="F77" s="11"/>
      <c r="G77" s="11"/>
      <c r="H77" s="11"/>
      <c r="I77" s="11"/>
      <c r="J77" s="11"/>
      <c r="K77" s="17"/>
      <c r="L77" s="12"/>
      <c r="M77" s="12"/>
      <c r="N77" s="18"/>
      <c r="O77" s="11"/>
    </row>
    <row r="78" spans="1:15" s="10" customFormat="1" ht="12">
      <c r="A78" s="11"/>
      <c r="B78" s="12"/>
      <c r="C78" s="11"/>
      <c r="D78" s="11"/>
      <c r="E78" s="11"/>
      <c r="F78" s="11"/>
      <c r="G78" s="11"/>
      <c r="H78" s="11"/>
      <c r="I78" s="11"/>
      <c r="J78" s="11"/>
      <c r="K78" s="17"/>
      <c r="L78" s="12"/>
      <c r="M78" s="12"/>
      <c r="N78" s="18"/>
      <c r="O78" s="11"/>
    </row>
    <row r="79" spans="1:15" s="10" customFormat="1" ht="12">
      <c r="A79" s="11"/>
      <c r="B79" s="12"/>
      <c r="C79" s="11"/>
      <c r="D79" s="11"/>
      <c r="E79" s="11"/>
      <c r="F79" s="11"/>
      <c r="G79" s="11"/>
      <c r="H79" s="11"/>
      <c r="I79" s="11"/>
      <c r="J79" s="11"/>
      <c r="K79" s="17"/>
      <c r="L79" s="12"/>
      <c r="M79" s="12"/>
      <c r="N79" s="18"/>
      <c r="O79" s="11"/>
    </row>
    <row r="80" spans="1:15" s="10" customFormat="1" ht="12">
      <c r="A80" s="11"/>
      <c r="B80" s="12"/>
      <c r="C80" s="11"/>
      <c r="D80" s="11"/>
      <c r="E80" s="11"/>
      <c r="F80" s="11"/>
      <c r="G80" s="11"/>
      <c r="H80" s="11"/>
      <c r="I80" s="11"/>
      <c r="J80" s="11"/>
      <c r="K80" s="17"/>
      <c r="L80" s="12"/>
      <c r="M80" s="12"/>
      <c r="N80" s="18"/>
      <c r="O80" s="11"/>
    </row>
    <row r="81" spans="1:15" s="10" customFormat="1" ht="12">
      <c r="A81" s="11"/>
      <c r="B81" s="12"/>
      <c r="C81" s="11"/>
      <c r="D81" s="11"/>
      <c r="E81" s="11"/>
      <c r="F81" s="11"/>
      <c r="G81" s="11"/>
      <c r="H81" s="11"/>
      <c r="I81" s="11"/>
      <c r="J81" s="11"/>
      <c r="K81" s="17"/>
      <c r="L81" s="12"/>
      <c r="M81" s="12"/>
      <c r="N81" s="18"/>
      <c r="O81" s="11"/>
    </row>
    <row r="82" spans="1:15" s="10" customFormat="1" ht="12">
      <c r="A82" s="11"/>
      <c r="B82" s="12"/>
      <c r="C82" s="11"/>
      <c r="D82" s="11"/>
      <c r="E82" s="11"/>
      <c r="F82" s="11"/>
      <c r="G82" s="11"/>
      <c r="H82" s="11"/>
      <c r="I82" s="11"/>
      <c r="J82" s="11"/>
      <c r="K82" s="17"/>
      <c r="L82" s="12"/>
      <c r="M82" s="12"/>
      <c r="N82" s="18"/>
      <c r="O82" s="11"/>
    </row>
    <row r="83" spans="1:15" s="10" customFormat="1" ht="12">
      <c r="A83" s="11"/>
      <c r="B83" s="12"/>
      <c r="C83" s="11"/>
      <c r="D83" s="11"/>
      <c r="E83" s="11"/>
      <c r="F83" s="11"/>
      <c r="G83" s="11"/>
      <c r="H83" s="11"/>
      <c r="I83" s="11"/>
      <c r="J83" s="11"/>
      <c r="K83" s="17"/>
      <c r="L83" s="12"/>
      <c r="M83" s="12"/>
      <c r="N83" s="18"/>
      <c r="O83" s="11"/>
    </row>
    <row r="84" spans="1:15" s="10" customFormat="1" ht="12">
      <c r="A84" s="11"/>
      <c r="B84" s="12"/>
      <c r="C84" s="11"/>
      <c r="D84" s="11"/>
      <c r="E84" s="11"/>
      <c r="F84" s="11"/>
      <c r="G84" s="11"/>
      <c r="H84" s="11"/>
      <c r="I84" s="11"/>
      <c r="J84" s="11"/>
      <c r="K84" s="17"/>
      <c r="L84" s="12"/>
      <c r="M84" s="12"/>
      <c r="N84" s="18"/>
      <c r="O84" s="11"/>
    </row>
    <row r="85" spans="1:15" s="10" customFormat="1" ht="12">
      <c r="A85" s="11"/>
      <c r="B85" s="12"/>
      <c r="C85" s="11"/>
      <c r="D85" s="11"/>
      <c r="E85" s="11"/>
      <c r="F85" s="11"/>
      <c r="G85" s="11"/>
      <c r="H85" s="11"/>
      <c r="I85" s="11"/>
      <c r="J85" s="11"/>
      <c r="K85" s="17"/>
      <c r="L85" s="12"/>
      <c r="M85" s="12"/>
      <c r="N85" s="18"/>
      <c r="O85" s="11"/>
    </row>
    <row r="86" spans="1:15" s="10" customFormat="1" ht="12">
      <c r="A86" s="11"/>
      <c r="B86" s="12"/>
      <c r="C86" s="11"/>
      <c r="D86" s="11"/>
      <c r="E86" s="11"/>
      <c r="F86" s="11"/>
      <c r="G86" s="11"/>
      <c r="H86" s="11"/>
      <c r="I86" s="11"/>
      <c r="J86" s="11"/>
      <c r="K86" s="17"/>
      <c r="L86" s="12"/>
      <c r="M86" s="12"/>
      <c r="N86" s="18"/>
      <c r="O86" s="11"/>
    </row>
    <row r="87" spans="1:15" s="10" customFormat="1" ht="12">
      <c r="A87" s="11"/>
      <c r="B87" s="12"/>
      <c r="C87" s="11"/>
      <c r="D87" s="11"/>
      <c r="E87" s="11"/>
      <c r="F87" s="11"/>
      <c r="G87" s="11"/>
      <c r="H87" s="11"/>
      <c r="I87" s="11"/>
      <c r="J87" s="11"/>
      <c r="K87" s="17"/>
      <c r="L87" s="12"/>
      <c r="M87" s="12"/>
      <c r="N87" s="18"/>
      <c r="O87" s="11"/>
    </row>
    <row r="88" spans="1:15" s="10" customFormat="1" ht="12">
      <c r="A88" s="11"/>
      <c r="B88" s="12"/>
      <c r="C88" s="11"/>
      <c r="D88" s="11"/>
      <c r="E88" s="11"/>
      <c r="F88" s="11"/>
      <c r="G88" s="11"/>
      <c r="H88" s="11"/>
      <c r="I88" s="11"/>
      <c r="J88" s="11"/>
      <c r="K88" s="17"/>
      <c r="L88" s="12"/>
      <c r="M88" s="12"/>
      <c r="N88" s="18"/>
      <c r="O88" s="11"/>
    </row>
    <row r="89" spans="1:15" s="10" customFormat="1" ht="12">
      <c r="A89" s="11"/>
      <c r="B89" s="12"/>
      <c r="C89" s="11"/>
      <c r="D89" s="11"/>
      <c r="E89" s="11"/>
      <c r="F89" s="11"/>
      <c r="G89" s="11"/>
      <c r="H89" s="11"/>
      <c r="I89" s="11"/>
      <c r="J89" s="11"/>
      <c r="K89" s="17"/>
      <c r="L89" s="12"/>
      <c r="M89" s="12"/>
      <c r="N89" s="18"/>
      <c r="O89" s="11"/>
    </row>
    <row r="90" spans="1:15" s="10" customFormat="1" ht="12">
      <c r="A90" s="11"/>
      <c r="B90" s="12"/>
      <c r="C90" s="11"/>
      <c r="D90" s="11"/>
      <c r="E90" s="11"/>
      <c r="F90" s="11"/>
      <c r="G90" s="11"/>
      <c r="H90" s="11"/>
      <c r="I90" s="11"/>
      <c r="J90" s="11"/>
      <c r="K90" s="17"/>
      <c r="L90" s="12"/>
      <c r="M90" s="12"/>
      <c r="N90" s="18"/>
      <c r="O90" s="11"/>
    </row>
    <row r="91" spans="1:15" s="10" customFormat="1" ht="12">
      <c r="A91" s="11"/>
      <c r="B91" s="12"/>
      <c r="C91" s="11"/>
      <c r="D91" s="11"/>
      <c r="E91" s="11"/>
      <c r="F91" s="11"/>
      <c r="G91" s="11"/>
      <c r="H91" s="11"/>
      <c r="I91" s="11"/>
      <c r="J91" s="11"/>
      <c r="K91" s="17"/>
      <c r="L91" s="12"/>
      <c r="M91" s="12"/>
      <c r="N91" s="18"/>
      <c r="O91" s="11"/>
    </row>
    <row r="92" spans="1:15" s="10" customFormat="1" ht="12">
      <c r="A92" s="11"/>
      <c r="B92" s="12"/>
      <c r="C92" s="11"/>
      <c r="D92" s="11"/>
      <c r="E92" s="11"/>
      <c r="F92" s="11"/>
      <c r="G92" s="11"/>
      <c r="H92" s="11"/>
      <c r="I92" s="11"/>
      <c r="J92" s="11"/>
      <c r="K92" s="17"/>
      <c r="L92" s="12"/>
      <c r="M92" s="12"/>
      <c r="N92" s="18"/>
      <c r="O92" s="11"/>
    </row>
    <row r="93" spans="1:15" s="10" customFormat="1" ht="12">
      <c r="A93" s="11"/>
      <c r="B93" s="12"/>
      <c r="C93" s="11"/>
      <c r="D93" s="11"/>
      <c r="E93" s="11"/>
      <c r="F93" s="11"/>
      <c r="G93" s="11"/>
      <c r="H93" s="11"/>
      <c r="I93" s="11"/>
      <c r="J93" s="11"/>
      <c r="K93" s="17"/>
      <c r="L93" s="12"/>
      <c r="M93" s="12"/>
      <c r="N93" s="18"/>
      <c r="O93" s="11"/>
    </row>
    <row r="94" spans="1:15" s="10" customFormat="1" ht="12">
      <c r="A94" s="11"/>
      <c r="B94" s="12"/>
      <c r="C94" s="11"/>
      <c r="D94" s="11"/>
      <c r="E94" s="11"/>
      <c r="F94" s="11"/>
      <c r="G94" s="11"/>
      <c r="H94" s="11"/>
      <c r="I94" s="11"/>
      <c r="J94" s="11"/>
      <c r="K94" s="17"/>
      <c r="L94" s="12"/>
      <c r="M94" s="12"/>
      <c r="N94" s="18"/>
      <c r="O94" s="11"/>
    </row>
    <row r="95" spans="1:15" s="10" customFormat="1" ht="12">
      <c r="A95" s="11"/>
      <c r="B95" s="12"/>
      <c r="C95" s="11"/>
      <c r="D95" s="11"/>
      <c r="E95" s="11"/>
      <c r="F95" s="11"/>
      <c r="G95" s="11"/>
      <c r="H95" s="11"/>
      <c r="I95" s="11"/>
      <c r="J95" s="11"/>
      <c r="K95" s="17"/>
      <c r="L95" s="12"/>
      <c r="M95" s="12"/>
      <c r="N95" s="18"/>
      <c r="O95" s="11"/>
    </row>
    <row r="96" spans="1:15" s="10" customFormat="1" ht="12">
      <c r="A96" s="11"/>
      <c r="B96" s="12"/>
      <c r="C96" s="11"/>
      <c r="D96" s="11"/>
      <c r="E96" s="11"/>
      <c r="F96" s="11"/>
      <c r="G96" s="11"/>
      <c r="H96" s="11"/>
      <c r="I96" s="11"/>
      <c r="J96" s="11"/>
      <c r="K96" s="17"/>
      <c r="L96" s="12"/>
      <c r="M96" s="12"/>
      <c r="N96" s="18"/>
      <c r="O96" s="11"/>
    </row>
    <row r="97" spans="1:15" s="10" customFormat="1" ht="12">
      <c r="A97" s="11"/>
      <c r="B97" s="12"/>
      <c r="C97" s="11"/>
      <c r="D97" s="11"/>
      <c r="E97" s="11"/>
      <c r="F97" s="11"/>
      <c r="G97" s="11"/>
      <c r="H97" s="11"/>
      <c r="I97" s="11"/>
      <c r="J97" s="11"/>
      <c r="K97" s="17"/>
      <c r="L97" s="12"/>
      <c r="M97" s="12"/>
      <c r="N97" s="18"/>
      <c r="O97" s="11"/>
    </row>
    <row r="98" spans="1:15" s="10" customFormat="1" ht="12">
      <c r="A98" s="11"/>
      <c r="B98" s="12"/>
      <c r="C98" s="11"/>
      <c r="D98" s="11"/>
      <c r="E98" s="11"/>
      <c r="F98" s="11"/>
      <c r="G98" s="11"/>
      <c r="H98" s="11"/>
      <c r="I98" s="11"/>
      <c r="J98" s="11"/>
      <c r="K98" s="17"/>
      <c r="L98" s="12"/>
      <c r="M98" s="12"/>
      <c r="N98" s="18"/>
      <c r="O98" s="11"/>
    </row>
    <row r="99" spans="1:15" s="10" customFormat="1" ht="12">
      <c r="A99" s="11"/>
      <c r="B99" s="12"/>
      <c r="C99" s="11"/>
      <c r="D99" s="11"/>
      <c r="E99" s="11"/>
      <c r="F99" s="11"/>
      <c r="G99" s="11"/>
      <c r="H99" s="11"/>
      <c r="I99" s="11"/>
      <c r="J99" s="11"/>
      <c r="K99" s="17"/>
      <c r="L99" s="12"/>
      <c r="M99" s="12"/>
      <c r="N99" s="18"/>
      <c r="O99" s="11"/>
    </row>
    <row r="100" spans="1:15" s="10" customFormat="1" ht="12">
      <c r="A100" s="11"/>
      <c r="B100" s="12"/>
      <c r="C100" s="11"/>
      <c r="D100" s="11"/>
      <c r="E100" s="11"/>
      <c r="F100" s="11"/>
      <c r="G100" s="11"/>
      <c r="H100" s="11"/>
      <c r="I100" s="11"/>
      <c r="J100" s="11"/>
      <c r="K100" s="17"/>
      <c r="L100" s="12"/>
      <c r="M100" s="12"/>
      <c r="N100" s="18"/>
      <c r="O100" s="11"/>
    </row>
    <row r="101" spans="1:15" s="10" customFormat="1" ht="12">
      <c r="A101" s="11"/>
      <c r="B101" s="12"/>
      <c r="C101" s="11"/>
      <c r="D101" s="11"/>
      <c r="E101" s="11"/>
      <c r="F101" s="11"/>
      <c r="G101" s="11"/>
      <c r="H101" s="11"/>
      <c r="I101" s="11"/>
      <c r="J101" s="11"/>
      <c r="K101" s="17"/>
      <c r="L101" s="12"/>
      <c r="M101" s="12"/>
      <c r="N101" s="18"/>
      <c r="O101" s="11"/>
    </row>
    <row r="102" spans="1:15" s="10" customFormat="1" ht="12">
      <c r="A102" s="11"/>
      <c r="B102" s="12"/>
      <c r="C102" s="11"/>
      <c r="D102" s="11"/>
      <c r="E102" s="11"/>
      <c r="F102" s="11"/>
      <c r="G102" s="11"/>
      <c r="H102" s="11"/>
      <c r="I102" s="11"/>
      <c r="J102" s="11"/>
      <c r="K102" s="17"/>
      <c r="L102" s="12"/>
      <c r="M102" s="12"/>
      <c r="N102" s="18"/>
      <c r="O102" s="11"/>
    </row>
    <row r="103" spans="1:15" s="10" customFormat="1" ht="12">
      <c r="A103" s="11"/>
      <c r="B103" s="12"/>
      <c r="C103" s="11"/>
      <c r="D103" s="11"/>
      <c r="E103" s="11"/>
      <c r="F103" s="11"/>
      <c r="G103" s="11"/>
      <c r="H103" s="11"/>
      <c r="I103" s="11"/>
      <c r="J103" s="11"/>
      <c r="K103" s="17"/>
      <c r="L103" s="12"/>
      <c r="M103" s="12"/>
      <c r="N103" s="18"/>
      <c r="O103" s="11"/>
    </row>
    <row r="104" spans="1:15" s="10" customFormat="1" ht="12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17"/>
      <c r="L104" s="12"/>
      <c r="M104" s="12"/>
      <c r="N104" s="18"/>
      <c r="O104" s="11"/>
    </row>
    <row r="105" spans="1:15" s="10" customFormat="1" ht="12">
      <c r="A105" s="11"/>
      <c r="B105" s="12"/>
      <c r="C105" s="11"/>
      <c r="D105" s="11"/>
      <c r="E105" s="11"/>
      <c r="F105" s="11"/>
      <c r="G105" s="11"/>
      <c r="H105" s="11"/>
      <c r="I105" s="11"/>
      <c r="J105" s="11"/>
      <c r="K105" s="17"/>
      <c r="L105" s="12"/>
      <c r="M105" s="12"/>
      <c r="N105" s="18"/>
      <c r="O105" s="11"/>
    </row>
    <row r="106" spans="1:15" s="10" customFormat="1" ht="12">
      <c r="A106" s="11"/>
      <c r="B106" s="12"/>
      <c r="C106" s="11"/>
      <c r="D106" s="11"/>
      <c r="E106" s="11"/>
      <c r="F106" s="11"/>
      <c r="G106" s="11"/>
      <c r="H106" s="11"/>
      <c r="I106" s="11"/>
      <c r="J106" s="11"/>
      <c r="K106" s="17"/>
      <c r="L106" s="12"/>
      <c r="M106" s="12"/>
      <c r="N106" s="18"/>
      <c r="O106" s="11"/>
    </row>
    <row r="107" spans="1:15" s="10" customFormat="1" ht="12">
      <c r="A107" s="11"/>
      <c r="B107" s="12"/>
      <c r="C107" s="11"/>
      <c r="D107" s="11"/>
      <c r="E107" s="11"/>
      <c r="F107" s="11"/>
      <c r="G107" s="11"/>
      <c r="H107" s="11"/>
      <c r="I107" s="11"/>
      <c r="J107" s="11"/>
      <c r="K107" s="17"/>
      <c r="L107" s="12"/>
      <c r="M107" s="12"/>
      <c r="N107" s="18"/>
      <c r="O107" s="11"/>
    </row>
    <row r="108" spans="1:15" s="10" customFormat="1" ht="12">
      <c r="A108" s="11"/>
      <c r="B108" s="12"/>
      <c r="C108" s="11"/>
      <c r="D108" s="11"/>
      <c r="E108" s="11"/>
      <c r="F108" s="11"/>
      <c r="G108" s="11"/>
      <c r="H108" s="11"/>
      <c r="I108" s="11"/>
      <c r="J108" s="11"/>
      <c r="K108" s="17"/>
      <c r="L108" s="12"/>
      <c r="M108" s="12"/>
      <c r="N108" s="18"/>
      <c r="O108" s="11"/>
    </row>
    <row r="109" spans="1:15" s="10" customFormat="1" ht="12">
      <c r="A109" s="11"/>
      <c r="B109" s="12"/>
      <c r="C109" s="11"/>
      <c r="D109" s="11"/>
      <c r="E109" s="11"/>
      <c r="F109" s="11"/>
      <c r="G109" s="11"/>
      <c r="H109" s="11"/>
      <c r="I109" s="11"/>
      <c r="J109" s="11"/>
      <c r="K109" s="17"/>
      <c r="L109" s="12"/>
      <c r="M109" s="12"/>
      <c r="N109" s="18"/>
      <c r="O109" s="11"/>
    </row>
    <row r="110" spans="1:15" s="10" customFormat="1" ht="12">
      <c r="A110" s="11"/>
      <c r="B110" s="12"/>
      <c r="C110" s="11"/>
      <c r="D110" s="11"/>
      <c r="E110" s="11"/>
      <c r="F110" s="11"/>
      <c r="G110" s="11"/>
      <c r="H110" s="11"/>
      <c r="I110" s="11"/>
      <c r="J110" s="11"/>
      <c r="K110" s="17"/>
      <c r="L110" s="12"/>
      <c r="M110" s="12"/>
      <c r="N110" s="18"/>
      <c r="O110" s="11"/>
    </row>
    <row r="111" spans="1:15" s="10" customFormat="1" ht="12">
      <c r="A111" s="11"/>
      <c r="B111" s="12"/>
      <c r="C111" s="11"/>
      <c r="D111" s="11"/>
      <c r="E111" s="11"/>
      <c r="F111" s="11"/>
      <c r="G111" s="11"/>
      <c r="H111" s="11"/>
      <c r="I111" s="11"/>
      <c r="J111" s="11"/>
      <c r="K111" s="17"/>
      <c r="L111" s="12"/>
      <c r="M111" s="12"/>
      <c r="N111" s="18"/>
      <c r="O111" s="11"/>
    </row>
    <row r="112" spans="1:15" s="10" customFormat="1" ht="12">
      <c r="A112" s="11"/>
      <c r="B112" s="12"/>
      <c r="C112" s="11"/>
      <c r="D112" s="11"/>
      <c r="E112" s="11"/>
      <c r="F112" s="11"/>
      <c r="G112" s="11"/>
      <c r="H112" s="11"/>
      <c r="I112" s="11"/>
      <c r="J112" s="11"/>
      <c r="K112" s="17"/>
      <c r="L112" s="12"/>
      <c r="M112" s="12"/>
      <c r="N112" s="18"/>
      <c r="O112" s="11"/>
    </row>
    <row r="113" spans="1:15" s="10" customFormat="1" ht="12">
      <c r="A113" s="11"/>
      <c r="B113" s="12"/>
      <c r="C113" s="11"/>
      <c r="D113" s="11"/>
      <c r="E113" s="11"/>
      <c r="F113" s="11"/>
      <c r="G113" s="11"/>
      <c r="H113" s="11"/>
      <c r="I113" s="11"/>
      <c r="J113" s="11"/>
      <c r="K113" s="17"/>
      <c r="L113" s="12"/>
      <c r="M113" s="12"/>
      <c r="N113" s="18"/>
      <c r="O113" s="11"/>
    </row>
    <row r="114" spans="1:15" s="10" customFormat="1" ht="12">
      <c r="A114" s="11"/>
      <c r="B114" s="12"/>
      <c r="C114" s="11"/>
      <c r="D114" s="11"/>
      <c r="E114" s="11"/>
      <c r="F114" s="11"/>
      <c r="G114" s="11"/>
      <c r="H114" s="11"/>
      <c r="I114" s="11"/>
      <c r="J114" s="11"/>
      <c r="K114" s="17"/>
      <c r="L114" s="12"/>
      <c r="M114" s="12"/>
      <c r="N114" s="18"/>
      <c r="O114" s="11"/>
    </row>
    <row r="115" spans="1:15" s="10" customFormat="1" ht="12">
      <c r="A115" s="11"/>
      <c r="B115" s="12"/>
      <c r="C115" s="11"/>
      <c r="D115" s="11"/>
      <c r="E115" s="11"/>
      <c r="F115" s="11"/>
      <c r="G115" s="11"/>
      <c r="H115" s="11"/>
      <c r="I115" s="11"/>
      <c r="J115" s="11"/>
      <c r="K115" s="17"/>
      <c r="L115" s="12"/>
      <c r="M115" s="12"/>
      <c r="N115" s="18"/>
      <c r="O115" s="11"/>
    </row>
    <row r="116" spans="1:15" s="10" customFormat="1" ht="12">
      <c r="A116" s="11"/>
      <c r="B116" s="12"/>
      <c r="C116" s="11"/>
      <c r="D116" s="11"/>
      <c r="E116" s="11"/>
      <c r="F116" s="11"/>
      <c r="G116" s="11"/>
      <c r="H116" s="11"/>
      <c r="I116" s="11"/>
      <c r="J116" s="11"/>
      <c r="K116" s="17"/>
      <c r="L116" s="12"/>
      <c r="M116" s="12"/>
      <c r="N116" s="18"/>
      <c r="O116" s="11"/>
    </row>
    <row r="117" spans="1:15" s="10" customFormat="1" ht="12">
      <c r="A117" s="11"/>
      <c r="B117" s="12"/>
      <c r="C117" s="11"/>
      <c r="D117" s="11"/>
      <c r="E117" s="11"/>
      <c r="F117" s="11"/>
      <c r="G117" s="11"/>
      <c r="H117" s="11"/>
      <c r="I117" s="11"/>
      <c r="J117" s="11"/>
      <c r="K117" s="17"/>
      <c r="L117" s="12"/>
      <c r="M117" s="12"/>
      <c r="N117" s="18"/>
      <c r="O117" s="11"/>
    </row>
    <row r="118" spans="1:15" s="10" customFormat="1" ht="12">
      <c r="A118" s="11"/>
      <c r="B118" s="12"/>
      <c r="C118" s="11"/>
      <c r="D118" s="11"/>
      <c r="E118" s="11"/>
      <c r="F118" s="11"/>
      <c r="G118" s="11"/>
      <c r="H118" s="11"/>
      <c r="I118" s="11"/>
      <c r="J118" s="11"/>
      <c r="K118" s="17"/>
      <c r="L118" s="12"/>
      <c r="M118" s="12"/>
      <c r="N118" s="18"/>
      <c r="O118" s="11"/>
    </row>
    <row r="119" spans="1:15" s="10" customFormat="1" ht="12">
      <c r="A119" s="11"/>
      <c r="B119" s="12"/>
      <c r="C119" s="11"/>
      <c r="D119" s="11"/>
      <c r="E119" s="11"/>
      <c r="F119" s="11"/>
      <c r="G119" s="11"/>
      <c r="H119" s="11"/>
      <c r="I119" s="11"/>
      <c r="J119" s="11"/>
      <c r="K119" s="17"/>
      <c r="L119" s="12"/>
      <c r="M119" s="12"/>
      <c r="N119" s="18"/>
      <c r="O119" s="11"/>
    </row>
    <row r="120" spans="1:15" s="10" customFormat="1" ht="12">
      <c r="A120" s="11"/>
      <c r="B120" s="12"/>
      <c r="C120" s="11"/>
      <c r="D120" s="11"/>
      <c r="E120" s="11"/>
      <c r="F120" s="11"/>
      <c r="G120" s="11"/>
      <c r="H120" s="11"/>
      <c r="I120" s="11"/>
      <c r="J120" s="11"/>
      <c r="K120" s="17"/>
      <c r="L120" s="12"/>
      <c r="M120" s="12"/>
      <c r="N120" s="18"/>
      <c r="O120" s="11"/>
    </row>
    <row r="121" spans="1:15" s="10" customFormat="1" ht="12">
      <c r="A121" s="11"/>
      <c r="B121" s="12"/>
      <c r="C121" s="11"/>
      <c r="D121" s="11"/>
      <c r="E121" s="11"/>
      <c r="F121" s="11"/>
      <c r="G121" s="11"/>
      <c r="H121" s="11"/>
      <c r="I121" s="11"/>
      <c r="J121" s="11"/>
      <c r="K121" s="17"/>
      <c r="L121" s="12"/>
      <c r="M121" s="12"/>
      <c r="N121" s="18"/>
      <c r="O121" s="11"/>
    </row>
    <row r="122" spans="1:15" s="10" customFormat="1" ht="12">
      <c r="A122" s="11"/>
      <c r="B122" s="12"/>
      <c r="C122" s="11"/>
      <c r="D122" s="11"/>
      <c r="E122" s="11"/>
      <c r="F122" s="11"/>
      <c r="G122" s="11"/>
      <c r="H122" s="11"/>
      <c r="I122" s="11"/>
      <c r="J122" s="11"/>
      <c r="K122" s="17"/>
      <c r="L122" s="12"/>
      <c r="M122" s="12"/>
      <c r="N122" s="18"/>
      <c r="O122" s="11"/>
    </row>
    <row r="123" spans="1:15" s="10" customFormat="1" ht="12">
      <c r="A123" s="11"/>
      <c r="B123" s="12"/>
      <c r="C123" s="11"/>
      <c r="D123" s="11"/>
      <c r="E123" s="11"/>
      <c r="F123" s="11"/>
      <c r="G123" s="11"/>
      <c r="H123" s="11"/>
      <c r="I123" s="11"/>
      <c r="J123" s="11"/>
      <c r="K123" s="17"/>
      <c r="L123" s="12"/>
      <c r="M123" s="12"/>
      <c r="N123" s="18"/>
      <c r="O123" s="11"/>
    </row>
    <row r="124" spans="1:15" s="10" customFormat="1" ht="12">
      <c r="A124" s="11"/>
      <c r="B124" s="12"/>
      <c r="C124" s="11"/>
      <c r="D124" s="11"/>
      <c r="E124" s="11"/>
      <c r="F124" s="11"/>
      <c r="G124" s="11"/>
      <c r="H124" s="11"/>
      <c r="I124" s="11"/>
      <c r="J124" s="11"/>
      <c r="K124" s="17"/>
      <c r="L124" s="12"/>
      <c r="M124" s="12"/>
      <c r="N124" s="18"/>
      <c r="O124" s="11"/>
    </row>
    <row r="125" spans="1:15" s="10" customFormat="1" ht="12">
      <c r="A125" s="11"/>
      <c r="B125" s="12"/>
      <c r="C125" s="11"/>
      <c r="D125" s="11"/>
      <c r="E125" s="11"/>
      <c r="F125" s="11"/>
      <c r="G125" s="11"/>
      <c r="H125" s="11"/>
      <c r="I125" s="11"/>
      <c r="J125" s="11"/>
      <c r="K125" s="17"/>
      <c r="L125" s="12"/>
      <c r="M125" s="12"/>
      <c r="N125" s="18"/>
      <c r="O125" s="11"/>
    </row>
    <row r="126" spans="1:15" s="10" customFormat="1" ht="12">
      <c r="A126" s="11"/>
      <c r="B126" s="12"/>
      <c r="C126" s="11"/>
      <c r="D126" s="11"/>
      <c r="E126" s="11"/>
      <c r="F126" s="11"/>
      <c r="G126" s="11"/>
      <c r="H126" s="11"/>
      <c r="I126" s="11"/>
      <c r="J126" s="11"/>
      <c r="K126" s="17"/>
      <c r="L126" s="12"/>
      <c r="M126" s="12"/>
      <c r="N126" s="18"/>
      <c r="O126" s="11"/>
    </row>
    <row r="127" spans="1:15" s="10" customFormat="1" ht="12">
      <c r="A127" s="11"/>
      <c r="B127" s="12"/>
      <c r="C127" s="11"/>
      <c r="D127" s="11"/>
      <c r="E127" s="11"/>
      <c r="F127" s="11"/>
      <c r="G127" s="11"/>
      <c r="H127" s="11"/>
      <c r="I127" s="11"/>
      <c r="J127" s="11"/>
      <c r="K127" s="17"/>
      <c r="L127" s="12"/>
      <c r="M127" s="12"/>
      <c r="N127" s="18"/>
      <c r="O127" s="11"/>
    </row>
    <row r="128" spans="1:15" s="10" customFormat="1" ht="12">
      <c r="A128" s="11"/>
      <c r="B128" s="12"/>
      <c r="C128" s="11"/>
      <c r="D128" s="11"/>
      <c r="E128" s="11"/>
      <c r="F128" s="11"/>
      <c r="G128" s="11"/>
      <c r="H128" s="11"/>
      <c r="I128" s="11"/>
      <c r="J128" s="11"/>
      <c r="K128" s="17"/>
      <c r="L128" s="12"/>
      <c r="M128" s="12"/>
      <c r="N128" s="18"/>
      <c r="O128" s="11"/>
    </row>
    <row r="129" spans="1:15" s="10" customFormat="1" ht="12">
      <c r="A129" s="11"/>
      <c r="B129" s="12"/>
      <c r="C129" s="11"/>
      <c r="D129" s="11"/>
      <c r="E129" s="11"/>
      <c r="F129" s="11"/>
      <c r="G129" s="11"/>
      <c r="H129" s="11"/>
      <c r="I129" s="11"/>
      <c r="J129" s="11"/>
      <c r="K129" s="17"/>
      <c r="L129" s="12"/>
      <c r="M129" s="12"/>
      <c r="N129" s="18"/>
      <c r="O129" s="11"/>
    </row>
    <row r="130" spans="1:15" s="10" customFormat="1" ht="12">
      <c r="A130" s="11"/>
      <c r="B130" s="12"/>
      <c r="C130" s="11"/>
      <c r="D130" s="11"/>
      <c r="E130" s="11"/>
      <c r="F130" s="11"/>
      <c r="G130" s="11"/>
      <c r="H130" s="11"/>
      <c r="I130" s="11"/>
      <c r="J130" s="11"/>
      <c r="K130" s="17"/>
      <c r="L130" s="12"/>
      <c r="M130" s="12"/>
      <c r="N130" s="18"/>
      <c r="O130" s="11"/>
    </row>
    <row r="131" spans="1:15" s="10" customFormat="1" ht="12">
      <c r="A131" s="11"/>
      <c r="B131" s="12"/>
      <c r="C131" s="11"/>
      <c r="D131" s="11"/>
      <c r="E131" s="11"/>
      <c r="F131" s="11"/>
      <c r="G131" s="11"/>
      <c r="H131" s="11"/>
      <c r="I131" s="11"/>
      <c r="J131" s="11"/>
      <c r="K131" s="17"/>
      <c r="L131" s="12"/>
      <c r="M131" s="12"/>
      <c r="N131" s="18"/>
      <c r="O131" s="11"/>
    </row>
    <row r="132" spans="1:15" s="10" customFormat="1" ht="12">
      <c r="A132" s="11"/>
      <c r="B132" s="12"/>
      <c r="C132" s="11"/>
      <c r="D132" s="11"/>
      <c r="E132" s="11"/>
      <c r="F132" s="11"/>
      <c r="G132" s="11"/>
      <c r="H132" s="11"/>
      <c r="I132" s="11"/>
      <c r="J132" s="11"/>
      <c r="K132" s="17"/>
      <c r="L132" s="12"/>
      <c r="M132" s="12"/>
      <c r="N132" s="18"/>
      <c r="O132" s="11"/>
    </row>
    <row r="133" spans="1:15" s="10" customFormat="1" ht="12">
      <c r="A133" s="11"/>
      <c r="B133" s="12"/>
      <c r="C133" s="11"/>
      <c r="D133" s="11"/>
      <c r="E133" s="11"/>
      <c r="F133" s="11"/>
      <c r="G133" s="11"/>
      <c r="H133" s="11"/>
      <c r="I133" s="11"/>
      <c r="J133" s="11"/>
      <c r="K133" s="17"/>
      <c r="L133" s="12"/>
      <c r="M133" s="12"/>
      <c r="N133" s="18"/>
      <c r="O133" s="11"/>
    </row>
    <row r="134" spans="1:15" s="10" customFormat="1" ht="12">
      <c r="A134" s="11"/>
      <c r="B134" s="12"/>
      <c r="C134" s="11"/>
      <c r="D134" s="11"/>
      <c r="E134" s="11"/>
      <c r="F134" s="11"/>
      <c r="G134" s="11"/>
      <c r="H134" s="11"/>
      <c r="I134" s="11"/>
      <c r="J134" s="11"/>
      <c r="K134" s="17"/>
      <c r="L134" s="12"/>
      <c r="M134" s="12"/>
      <c r="N134" s="18"/>
      <c r="O134" s="11"/>
    </row>
    <row r="135" spans="1:15" s="10" customFormat="1" ht="12">
      <c r="A135" s="11"/>
      <c r="B135" s="12"/>
      <c r="C135" s="11"/>
      <c r="D135" s="11"/>
      <c r="E135" s="11"/>
      <c r="F135" s="11"/>
      <c r="G135" s="11"/>
      <c r="H135" s="11"/>
      <c r="I135" s="11"/>
      <c r="J135" s="11"/>
      <c r="K135" s="17"/>
      <c r="L135" s="12"/>
      <c r="M135" s="12"/>
      <c r="N135" s="18"/>
      <c r="O135" s="11"/>
    </row>
    <row r="136" spans="1:15" s="10" customFormat="1" ht="12">
      <c r="A136" s="11"/>
      <c r="B136" s="12"/>
      <c r="C136" s="11"/>
      <c r="D136" s="11"/>
      <c r="E136" s="11"/>
      <c r="F136" s="11"/>
      <c r="G136" s="11"/>
      <c r="H136" s="11"/>
      <c r="I136" s="11"/>
      <c r="J136" s="11"/>
      <c r="K136" s="17"/>
      <c r="L136" s="12"/>
      <c r="M136" s="12"/>
      <c r="N136" s="18"/>
      <c r="O136" s="11"/>
    </row>
    <row r="137" spans="1:15" s="10" customFormat="1" ht="12">
      <c r="A137" s="11"/>
      <c r="B137" s="12"/>
      <c r="C137" s="11"/>
      <c r="D137" s="11"/>
      <c r="E137" s="11"/>
      <c r="F137" s="11"/>
      <c r="G137" s="11"/>
      <c r="H137" s="11"/>
      <c r="I137" s="11"/>
      <c r="J137" s="11"/>
      <c r="K137" s="17"/>
      <c r="L137" s="12"/>
      <c r="M137" s="12"/>
      <c r="N137" s="18"/>
      <c r="O137" s="11"/>
    </row>
    <row r="138" spans="1:15" s="10" customFormat="1" ht="12">
      <c r="A138" s="11"/>
      <c r="B138" s="12"/>
      <c r="C138" s="11"/>
      <c r="D138" s="11"/>
      <c r="E138" s="11"/>
      <c r="F138" s="11"/>
      <c r="G138" s="11"/>
      <c r="H138" s="11"/>
      <c r="I138" s="11"/>
      <c r="J138" s="11"/>
      <c r="K138" s="17"/>
      <c r="L138" s="12"/>
      <c r="M138" s="12"/>
      <c r="N138" s="18"/>
      <c r="O138" s="11"/>
    </row>
    <row r="139" spans="1:15" s="10" customFormat="1" ht="12">
      <c r="A139" s="11"/>
      <c r="B139" s="12"/>
      <c r="C139" s="11"/>
      <c r="D139" s="11"/>
      <c r="E139" s="11"/>
      <c r="F139" s="11"/>
      <c r="G139" s="11"/>
      <c r="H139" s="11"/>
      <c r="I139" s="11"/>
      <c r="J139" s="11"/>
      <c r="K139" s="17"/>
      <c r="L139" s="12"/>
      <c r="M139" s="12"/>
      <c r="N139" s="18"/>
      <c r="O139" s="11"/>
    </row>
    <row r="140" spans="1:15" s="10" customFormat="1" ht="12">
      <c r="A140" s="11"/>
      <c r="B140" s="12"/>
      <c r="C140" s="11"/>
      <c r="D140" s="11"/>
      <c r="E140" s="11"/>
      <c r="F140" s="11"/>
      <c r="G140" s="11"/>
      <c r="H140" s="11"/>
      <c r="I140" s="11"/>
      <c r="J140" s="11"/>
      <c r="K140" s="17"/>
      <c r="L140" s="12"/>
      <c r="M140" s="12"/>
      <c r="N140" s="18"/>
      <c r="O140" s="11"/>
    </row>
    <row r="141" spans="1:15" s="10" customFormat="1" ht="12">
      <c r="A141" s="11"/>
      <c r="B141" s="12"/>
      <c r="C141" s="11"/>
      <c r="D141" s="11"/>
      <c r="E141" s="11"/>
      <c r="F141" s="11"/>
      <c r="G141" s="11"/>
      <c r="H141" s="11"/>
      <c r="I141" s="11"/>
      <c r="J141" s="11"/>
      <c r="K141" s="17"/>
      <c r="L141" s="12"/>
      <c r="M141" s="12"/>
      <c r="N141" s="18"/>
      <c r="O141" s="11"/>
    </row>
    <row r="142" spans="1:15" s="10" customFormat="1" ht="12">
      <c r="A142" s="11"/>
      <c r="B142" s="12"/>
      <c r="C142" s="11"/>
      <c r="D142" s="11"/>
      <c r="E142" s="11"/>
      <c r="F142" s="11"/>
      <c r="G142" s="11"/>
      <c r="H142" s="11"/>
      <c r="I142" s="11"/>
      <c r="J142" s="11"/>
      <c r="K142" s="17"/>
      <c r="L142" s="12"/>
      <c r="M142" s="12"/>
      <c r="N142" s="18"/>
      <c r="O142" s="11"/>
    </row>
    <row r="143" spans="1:15" s="10" customFormat="1" ht="12">
      <c r="A143" s="11"/>
      <c r="B143" s="12"/>
      <c r="C143" s="11"/>
      <c r="D143" s="11"/>
      <c r="E143" s="11"/>
      <c r="F143" s="11"/>
      <c r="G143" s="11"/>
      <c r="H143" s="11"/>
      <c r="I143" s="11"/>
      <c r="J143" s="11"/>
      <c r="K143" s="17"/>
      <c r="L143" s="12"/>
      <c r="M143" s="12"/>
      <c r="N143" s="18"/>
      <c r="O143" s="11"/>
    </row>
    <row r="144" spans="1:15" s="10" customFormat="1" ht="12">
      <c r="A144" s="11"/>
      <c r="B144" s="12"/>
      <c r="C144" s="11"/>
      <c r="D144" s="11"/>
      <c r="E144" s="11"/>
      <c r="F144" s="11"/>
      <c r="G144" s="11"/>
      <c r="H144" s="11"/>
      <c r="I144" s="11"/>
      <c r="J144" s="11"/>
      <c r="K144" s="17"/>
      <c r="L144" s="12"/>
      <c r="M144" s="12"/>
      <c r="N144" s="18"/>
      <c r="O144" s="11"/>
    </row>
    <row r="145" spans="1:15" s="10" customFormat="1" ht="12">
      <c r="A145" s="11"/>
      <c r="B145" s="12"/>
      <c r="C145" s="11"/>
      <c r="D145" s="11"/>
      <c r="E145" s="11"/>
      <c r="F145" s="11"/>
      <c r="G145" s="11"/>
      <c r="H145" s="11"/>
      <c r="I145" s="11"/>
      <c r="J145" s="11"/>
      <c r="K145" s="17"/>
      <c r="L145" s="12"/>
      <c r="M145" s="12"/>
      <c r="N145" s="18"/>
      <c r="O145" s="11"/>
    </row>
    <row r="146" spans="1:15" s="10" customFormat="1" ht="12">
      <c r="A146" s="11"/>
      <c r="B146" s="12"/>
      <c r="C146" s="11"/>
      <c r="D146" s="11"/>
      <c r="E146" s="11"/>
      <c r="F146" s="11"/>
      <c r="G146" s="11"/>
      <c r="H146" s="11"/>
      <c r="I146" s="11"/>
      <c r="J146" s="11"/>
      <c r="K146" s="17"/>
      <c r="L146" s="12"/>
      <c r="M146" s="12"/>
      <c r="N146" s="18"/>
      <c r="O146" s="11"/>
    </row>
    <row r="147" spans="1:15" s="10" customFormat="1" ht="12">
      <c r="A147" s="11"/>
      <c r="B147" s="12"/>
      <c r="C147" s="11"/>
      <c r="D147" s="11"/>
      <c r="E147" s="11"/>
      <c r="F147" s="11"/>
      <c r="G147" s="11"/>
      <c r="H147" s="11"/>
      <c r="I147" s="11"/>
      <c r="J147" s="11"/>
      <c r="K147" s="17"/>
      <c r="L147" s="12"/>
      <c r="M147" s="12"/>
      <c r="N147" s="18"/>
      <c r="O147" s="11"/>
    </row>
    <row r="148" spans="1:15" s="10" customFormat="1" ht="12">
      <c r="A148" s="11"/>
      <c r="B148" s="12"/>
      <c r="C148" s="11"/>
      <c r="D148" s="11"/>
      <c r="E148" s="11"/>
      <c r="F148" s="11"/>
      <c r="G148" s="11"/>
      <c r="H148" s="11"/>
      <c r="I148" s="11"/>
      <c r="J148" s="11"/>
      <c r="K148" s="17"/>
      <c r="L148" s="12"/>
      <c r="M148" s="12"/>
      <c r="N148" s="18"/>
      <c r="O148" s="11"/>
    </row>
    <row r="149" spans="1:15" s="10" customFormat="1" ht="12">
      <c r="A149" s="11"/>
      <c r="B149" s="12"/>
      <c r="C149" s="11"/>
      <c r="D149" s="11"/>
      <c r="E149" s="11"/>
      <c r="F149" s="11"/>
      <c r="G149" s="11"/>
      <c r="H149" s="11"/>
      <c r="I149" s="11"/>
      <c r="J149" s="11"/>
      <c r="K149" s="17"/>
      <c r="L149" s="12"/>
      <c r="M149" s="12"/>
      <c r="N149" s="18"/>
      <c r="O149" s="11"/>
    </row>
    <row r="150" spans="1:15" s="10" customFormat="1" ht="12">
      <c r="A150" s="11"/>
      <c r="B150" s="12"/>
      <c r="C150" s="11"/>
      <c r="D150" s="11"/>
      <c r="E150" s="11"/>
      <c r="F150" s="11"/>
      <c r="G150" s="11"/>
      <c r="H150" s="11"/>
      <c r="I150" s="11"/>
      <c r="J150" s="11"/>
      <c r="K150" s="17"/>
      <c r="L150" s="12"/>
      <c r="M150" s="12"/>
      <c r="N150" s="18"/>
      <c r="O150" s="11"/>
    </row>
    <row r="151" spans="1:15" s="10" customFormat="1" ht="12">
      <c r="A151" s="11"/>
      <c r="B151" s="12"/>
      <c r="C151" s="11"/>
      <c r="D151" s="11"/>
      <c r="E151" s="11"/>
      <c r="F151" s="11"/>
      <c r="G151" s="11"/>
      <c r="H151" s="11"/>
      <c r="I151" s="11"/>
      <c r="J151" s="11"/>
      <c r="K151" s="17"/>
      <c r="L151" s="12"/>
      <c r="M151" s="12"/>
      <c r="N151" s="18"/>
      <c r="O151" s="11"/>
    </row>
    <row r="152" spans="1:15" s="10" customFormat="1" ht="12">
      <c r="A152" s="11"/>
      <c r="B152" s="12"/>
      <c r="C152" s="11"/>
      <c r="D152" s="11"/>
      <c r="E152" s="11"/>
      <c r="F152" s="11"/>
      <c r="G152" s="11"/>
      <c r="H152" s="11"/>
      <c r="I152" s="11"/>
      <c r="J152" s="11"/>
      <c r="K152" s="17"/>
      <c r="L152" s="12"/>
      <c r="M152" s="12"/>
      <c r="N152" s="18"/>
      <c r="O152" s="11"/>
    </row>
    <row r="153" spans="1:15" s="10" customFormat="1" ht="12">
      <c r="A153" s="11"/>
      <c r="B153" s="12"/>
      <c r="C153" s="11"/>
      <c r="D153" s="11"/>
      <c r="E153" s="11"/>
      <c r="F153" s="11"/>
      <c r="G153" s="11"/>
      <c r="H153" s="11"/>
      <c r="I153" s="11"/>
      <c r="J153" s="11"/>
      <c r="K153" s="17"/>
      <c r="L153" s="12"/>
      <c r="M153" s="12"/>
      <c r="N153" s="18"/>
      <c r="O153" s="11"/>
    </row>
    <row r="154" spans="1:15" s="10" customFormat="1" ht="12">
      <c r="A154" s="11"/>
      <c r="B154" s="12"/>
      <c r="C154" s="11"/>
      <c r="D154" s="11"/>
      <c r="E154" s="11"/>
      <c r="F154" s="11"/>
      <c r="G154" s="11"/>
      <c r="H154" s="11"/>
      <c r="I154" s="11"/>
      <c r="J154" s="11"/>
      <c r="K154" s="17"/>
      <c r="L154" s="12"/>
      <c r="M154" s="12"/>
      <c r="N154" s="18"/>
      <c r="O154" s="11"/>
    </row>
    <row r="155" spans="1:15" s="10" customFormat="1" ht="12">
      <c r="A155" s="11"/>
      <c r="B155" s="12"/>
      <c r="C155" s="11"/>
      <c r="D155" s="11"/>
      <c r="E155" s="11"/>
      <c r="F155" s="11"/>
      <c r="G155" s="11"/>
      <c r="H155" s="11"/>
      <c r="I155" s="11"/>
      <c r="J155" s="11"/>
      <c r="K155" s="17"/>
      <c r="L155" s="12"/>
      <c r="M155" s="12"/>
      <c r="N155" s="18"/>
      <c r="O155" s="11"/>
    </row>
    <row r="156" spans="1:15" s="10" customFormat="1" ht="12">
      <c r="A156" s="11"/>
      <c r="B156" s="12"/>
      <c r="C156" s="11"/>
      <c r="D156" s="11"/>
      <c r="E156" s="11"/>
      <c r="F156" s="11"/>
      <c r="G156" s="11"/>
      <c r="H156" s="11"/>
      <c r="I156" s="11"/>
      <c r="J156" s="11"/>
      <c r="K156" s="17"/>
      <c r="L156" s="12"/>
      <c r="M156" s="12"/>
      <c r="N156" s="18"/>
      <c r="O156" s="11"/>
    </row>
    <row r="157" spans="1:15" s="10" customFormat="1" ht="12">
      <c r="A157" s="11"/>
      <c r="B157" s="12"/>
      <c r="C157" s="11"/>
      <c r="D157" s="11"/>
      <c r="E157" s="11"/>
      <c r="F157" s="11"/>
      <c r="G157" s="11"/>
      <c r="H157" s="11"/>
      <c r="I157" s="11"/>
      <c r="J157" s="11"/>
      <c r="K157" s="17"/>
      <c r="L157" s="12"/>
      <c r="M157" s="12"/>
      <c r="N157" s="18"/>
      <c r="O157" s="11"/>
    </row>
    <row r="158" spans="1:15" s="10" customFormat="1" ht="12">
      <c r="A158" s="11"/>
      <c r="B158" s="12"/>
      <c r="C158" s="11"/>
      <c r="D158" s="11"/>
      <c r="E158" s="11"/>
      <c r="F158" s="11"/>
      <c r="G158" s="11"/>
      <c r="H158" s="11"/>
      <c r="I158" s="11"/>
      <c r="J158" s="11"/>
      <c r="K158" s="17"/>
      <c r="L158" s="12"/>
      <c r="M158" s="12"/>
      <c r="N158" s="18"/>
      <c r="O158" s="11"/>
    </row>
    <row r="159" spans="1:15" s="10" customFormat="1" ht="12">
      <c r="A159" s="11"/>
      <c r="B159" s="12"/>
      <c r="C159" s="11"/>
      <c r="D159" s="11"/>
      <c r="E159" s="11"/>
      <c r="F159" s="11"/>
      <c r="G159" s="11"/>
      <c r="H159" s="11"/>
      <c r="I159" s="11"/>
      <c r="J159" s="11"/>
      <c r="K159" s="17"/>
      <c r="L159" s="12"/>
      <c r="M159" s="12"/>
      <c r="N159" s="18"/>
      <c r="O159" s="11"/>
    </row>
    <row r="160" spans="1:15" s="10" customFormat="1" ht="12">
      <c r="A160" s="11"/>
      <c r="B160" s="12"/>
      <c r="C160" s="11"/>
      <c r="D160" s="11"/>
      <c r="E160" s="11"/>
      <c r="F160" s="11"/>
      <c r="G160" s="11"/>
      <c r="H160" s="11"/>
      <c r="I160" s="11"/>
      <c r="J160" s="11"/>
      <c r="K160" s="17"/>
      <c r="L160" s="12"/>
      <c r="M160" s="12"/>
      <c r="N160" s="18"/>
      <c r="O160" s="11"/>
    </row>
    <row r="161" spans="1:15" s="10" customFormat="1" ht="12">
      <c r="A161" s="11"/>
      <c r="B161" s="12"/>
      <c r="C161" s="11"/>
      <c r="D161" s="11"/>
      <c r="E161" s="11"/>
      <c r="F161" s="11"/>
      <c r="G161" s="11"/>
      <c r="H161" s="11"/>
      <c r="I161" s="11"/>
      <c r="J161" s="11"/>
      <c r="K161" s="17"/>
      <c r="L161" s="12"/>
      <c r="M161" s="12"/>
      <c r="N161" s="18"/>
      <c r="O161" s="11"/>
    </row>
    <row r="162" spans="1:15" s="10" customFormat="1" ht="12">
      <c r="A162" s="11"/>
      <c r="B162" s="12"/>
      <c r="C162" s="11"/>
      <c r="D162" s="11"/>
      <c r="E162" s="11"/>
      <c r="F162" s="11"/>
      <c r="G162" s="11"/>
      <c r="H162" s="11"/>
      <c r="I162" s="11"/>
      <c r="J162" s="11"/>
      <c r="K162" s="17"/>
      <c r="L162" s="12"/>
      <c r="M162" s="12"/>
      <c r="N162" s="18"/>
      <c r="O162" s="11"/>
    </row>
    <row r="163" spans="1:15" s="10" customFormat="1" ht="12">
      <c r="A163" s="11"/>
      <c r="B163" s="12"/>
      <c r="C163" s="11"/>
      <c r="D163" s="11"/>
      <c r="E163" s="11"/>
      <c r="F163" s="11"/>
      <c r="G163" s="11"/>
      <c r="H163" s="11"/>
      <c r="I163" s="11"/>
      <c r="J163" s="11"/>
      <c r="K163" s="17"/>
      <c r="L163" s="12"/>
      <c r="M163" s="12"/>
      <c r="N163" s="18"/>
      <c r="O163" s="11"/>
    </row>
    <row r="164" spans="1:15" s="10" customFormat="1" ht="12">
      <c r="A164" s="11"/>
      <c r="B164" s="12"/>
      <c r="C164" s="11"/>
      <c r="D164" s="11"/>
      <c r="E164" s="11"/>
      <c r="F164" s="11"/>
      <c r="G164" s="11"/>
      <c r="H164" s="11"/>
      <c r="I164" s="11"/>
      <c r="J164" s="11"/>
      <c r="K164" s="17"/>
      <c r="L164" s="12"/>
      <c r="M164" s="12"/>
      <c r="N164" s="18"/>
      <c r="O164" s="11"/>
    </row>
    <row r="165" spans="1:15" s="10" customFormat="1" ht="12">
      <c r="A165" s="11"/>
      <c r="B165" s="12"/>
      <c r="C165" s="11"/>
      <c r="D165" s="11"/>
      <c r="E165" s="11"/>
      <c r="F165" s="11"/>
      <c r="G165" s="11"/>
      <c r="H165" s="11"/>
      <c r="I165" s="11"/>
      <c r="J165" s="11"/>
      <c r="K165" s="17"/>
      <c r="L165" s="12"/>
      <c r="M165" s="12"/>
      <c r="N165" s="18"/>
      <c r="O165" s="11"/>
    </row>
    <row r="166" spans="1:15" s="10" customFormat="1" ht="12">
      <c r="A166" s="11"/>
      <c r="B166" s="12"/>
      <c r="C166" s="11"/>
      <c r="D166" s="11"/>
      <c r="E166" s="11"/>
      <c r="F166" s="11"/>
      <c r="G166" s="11"/>
      <c r="H166" s="11"/>
      <c r="I166" s="11"/>
      <c r="J166" s="11"/>
      <c r="K166" s="17"/>
      <c r="L166" s="12"/>
      <c r="M166" s="12"/>
      <c r="N166" s="18"/>
      <c r="O166" s="11"/>
    </row>
    <row r="167" spans="1:15" s="10" customFormat="1" ht="12">
      <c r="A167" s="11"/>
      <c r="B167" s="12"/>
      <c r="C167" s="11"/>
      <c r="D167" s="11"/>
      <c r="E167" s="11"/>
      <c r="F167" s="11"/>
      <c r="G167" s="11"/>
      <c r="H167" s="11"/>
      <c r="I167" s="11"/>
      <c r="J167" s="11"/>
      <c r="K167" s="17"/>
      <c r="L167" s="12"/>
      <c r="M167" s="12"/>
      <c r="N167" s="18"/>
      <c r="O167" s="11"/>
    </row>
    <row r="168" spans="1:15" s="10" customFormat="1" ht="12">
      <c r="A168" s="11"/>
      <c r="B168" s="12"/>
      <c r="C168" s="11"/>
      <c r="D168" s="11"/>
      <c r="E168" s="11"/>
      <c r="F168" s="11"/>
      <c r="G168" s="11"/>
      <c r="H168" s="11"/>
      <c r="I168" s="11"/>
      <c r="J168" s="11"/>
      <c r="K168" s="17"/>
      <c r="L168" s="12"/>
      <c r="M168" s="12"/>
      <c r="N168" s="18"/>
      <c r="O168" s="11"/>
    </row>
    <row r="169" spans="1:15" s="10" customFormat="1" ht="12">
      <c r="A169" s="11"/>
      <c r="B169" s="12"/>
      <c r="C169" s="11"/>
      <c r="D169" s="11"/>
      <c r="E169" s="11"/>
      <c r="F169" s="11"/>
      <c r="G169" s="11"/>
      <c r="H169" s="11"/>
      <c r="I169" s="11"/>
      <c r="J169" s="11"/>
      <c r="K169" s="17"/>
      <c r="L169" s="12"/>
      <c r="M169" s="12"/>
      <c r="N169" s="18"/>
      <c r="O169" s="11"/>
    </row>
    <row r="170" spans="1:15" s="10" customFormat="1" ht="12">
      <c r="A170" s="11"/>
      <c r="B170" s="12"/>
      <c r="C170" s="11"/>
      <c r="D170" s="11"/>
      <c r="E170" s="11"/>
      <c r="F170" s="11"/>
      <c r="G170" s="11"/>
      <c r="H170" s="11"/>
      <c r="I170" s="11"/>
      <c r="J170" s="11"/>
      <c r="K170" s="17"/>
      <c r="L170" s="12"/>
      <c r="M170" s="12"/>
      <c r="N170" s="18"/>
      <c r="O170" s="11"/>
    </row>
    <row r="171" spans="1:15" s="10" customFormat="1" ht="12">
      <c r="A171" s="11"/>
      <c r="B171" s="12"/>
      <c r="C171" s="11"/>
      <c r="D171" s="11"/>
      <c r="E171" s="11"/>
      <c r="F171" s="11"/>
      <c r="G171" s="11"/>
      <c r="H171" s="11"/>
      <c r="I171" s="11"/>
      <c r="J171" s="11"/>
      <c r="K171" s="17"/>
      <c r="L171" s="12"/>
      <c r="M171" s="12"/>
      <c r="N171" s="18"/>
      <c r="O171" s="11"/>
    </row>
    <row r="172" spans="1:15" s="10" customFormat="1" ht="12">
      <c r="A172" s="11"/>
      <c r="B172" s="12"/>
      <c r="C172" s="11"/>
      <c r="D172" s="11"/>
      <c r="E172" s="11"/>
      <c r="F172" s="11"/>
      <c r="G172" s="11"/>
      <c r="H172" s="11"/>
      <c r="I172" s="11"/>
      <c r="J172" s="11"/>
      <c r="K172" s="17"/>
      <c r="L172" s="12"/>
      <c r="M172" s="12"/>
      <c r="N172" s="18"/>
      <c r="O172" s="11"/>
    </row>
    <row r="173" spans="1:15" s="10" customFormat="1" ht="12">
      <c r="A173" s="11"/>
      <c r="B173" s="12"/>
      <c r="C173" s="11"/>
      <c r="D173" s="11"/>
      <c r="E173" s="11"/>
      <c r="F173" s="11"/>
      <c r="G173" s="11"/>
      <c r="H173" s="11"/>
      <c r="I173" s="11"/>
      <c r="J173" s="11"/>
      <c r="K173" s="17"/>
      <c r="L173" s="12"/>
      <c r="M173" s="12"/>
      <c r="N173" s="18"/>
      <c r="O173" s="11"/>
    </row>
    <row r="174" spans="1:15" s="10" customFormat="1" ht="12">
      <c r="A174" s="11"/>
      <c r="B174" s="12"/>
      <c r="C174" s="11"/>
      <c r="D174" s="11"/>
      <c r="E174" s="11"/>
      <c r="F174" s="11"/>
      <c r="G174" s="11"/>
      <c r="H174" s="11"/>
      <c r="I174" s="11"/>
      <c r="J174" s="11"/>
      <c r="K174" s="17"/>
      <c r="L174" s="12"/>
      <c r="M174" s="12"/>
      <c r="N174" s="18"/>
      <c r="O174" s="11"/>
    </row>
    <row r="175" spans="1:15" s="10" customFormat="1" ht="12">
      <c r="A175" s="11"/>
      <c r="B175" s="12"/>
      <c r="C175" s="11"/>
      <c r="D175" s="11"/>
      <c r="E175" s="11"/>
      <c r="F175" s="11"/>
      <c r="G175" s="11"/>
      <c r="H175" s="11"/>
      <c r="I175" s="11"/>
      <c r="J175" s="11"/>
      <c r="K175" s="17"/>
      <c r="L175" s="12"/>
      <c r="M175" s="12"/>
      <c r="N175" s="18"/>
      <c r="O175" s="11"/>
    </row>
    <row r="176" spans="1:15" s="10" customFormat="1" ht="12">
      <c r="A176" s="11"/>
      <c r="B176" s="12"/>
      <c r="C176" s="11"/>
      <c r="D176" s="11"/>
      <c r="E176" s="11"/>
      <c r="F176" s="11"/>
      <c r="G176" s="11"/>
      <c r="H176" s="11"/>
      <c r="I176" s="11"/>
      <c r="J176" s="11"/>
      <c r="K176" s="17"/>
      <c r="L176" s="12"/>
      <c r="M176" s="12"/>
      <c r="N176" s="18"/>
      <c r="O176" s="11"/>
    </row>
    <row r="177" spans="1:15" s="10" customFormat="1" ht="12">
      <c r="A177" s="11"/>
      <c r="B177" s="12"/>
      <c r="C177" s="11"/>
      <c r="D177" s="11"/>
      <c r="E177" s="11"/>
      <c r="F177" s="11"/>
      <c r="G177" s="11"/>
      <c r="H177" s="11"/>
      <c r="I177" s="11"/>
      <c r="J177" s="11"/>
      <c r="K177" s="17"/>
      <c r="L177" s="12"/>
      <c r="M177" s="12"/>
      <c r="N177" s="18"/>
      <c r="O177" s="11"/>
    </row>
    <row r="178" spans="1:15" s="10" customFormat="1" ht="12">
      <c r="A178" s="11"/>
      <c r="B178" s="12"/>
      <c r="C178" s="11"/>
      <c r="D178" s="11"/>
      <c r="E178" s="11"/>
      <c r="F178" s="11"/>
      <c r="G178" s="11"/>
      <c r="H178" s="11"/>
      <c r="I178" s="11"/>
      <c r="J178" s="11"/>
      <c r="K178" s="17"/>
      <c r="L178" s="12"/>
      <c r="M178" s="12"/>
      <c r="N178" s="18"/>
      <c r="O178" s="11"/>
    </row>
    <row r="179" spans="1:15" s="10" customFormat="1" ht="12">
      <c r="A179" s="11"/>
      <c r="B179" s="12"/>
      <c r="C179" s="11"/>
      <c r="D179" s="11"/>
      <c r="E179" s="11"/>
      <c r="F179" s="11"/>
      <c r="G179" s="11"/>
      <c r="H179" s="11"/>
      <c r="I179" s="11"/>
      <c r="J179" s="11"/>
      <c r="K179" s="17"/>
      <c r="L179" s="12"/>
      <c r="M179" s="12"/>
      <c r="N179" s="18"/>
      <c r="O179" s="11"/>
    </row>
    <row r="180" spans="1:15" s="10" customFormat="1" ht="12">
      <c r="A180" s="11"/>
      <c r="B180" s="12"/>
      <c r="C180" s="11"/>
      <c r="D180" s="11"/>
      <c r="E180" s="11"/>
      <c r="F180" s="11"/>
      <c r="G180" s="11"/>
      <c r="H180" s="11"/>
      <c r="I180" s="11"/>
      <c r="J180" s="11"/>
      <c r="K180" s="17"/>
      <c r="L180" s="12"/>
      <c r="M180" s="12"/>
      <c r="N180" s="18"/>
      <c r="O180" s="11"/>
    </row>
    <row r="181" spans="1:15" s="10" customFormat="1" ht="12">
      <c r="A181" s="11"/>
      <c r="B181" s="12"/>
      <c r="C181" s="11"/>
      <c r="D181" s="11"/>
      <c r="E181" s="11"/>
      <c r="F181" s="11"/>
      <c r="G181" s="11"/>
      <c r="H181" s="11"/>
      <c r="I181" s="11"/>
      <c r="J181" s="11"/>
      <c r="K181" s="17"/>
      <c r="L181" s="12"/>
      <c r="M181" s="12"/>
      <c r="N181" s="18"/>
      <c r="O181" s="11"/>
    </row>
    <row r="182" spans="1:15" s="10" customFormat="1" ht="12">
      <c r="A182" s="11"/>
      <c r="B182" s="12"/>
      <c r="C182" s="11"/>
      <c r="D182" s="11"/>
      <c r="E182" s="11"/>
      <c r="F182" s="11"/>
      <c r="G182" s="11"/>
      <c r="H182" s="11"/>
      <c r="I182" s="11"/>
      <c r="J182" s="11"/>
      <c r="K182" s="17"/>
      <c r="L182" s="12"/>
      <c r="M182" s="12"/>
      <c r="N182" s="18"/>
      <c r="O182" s="11"/>
    </row>
    <row r="183" spans="1:15" s="10" customFormat="1" ht="12">
      <c r="A183" s="11"/>
      <c r="B183" s="12"/>
      <c r="C183" s="11"/>
      <c r="D183" s="11"/>
      <c r="E183" s="11"/>
      <c r="F183" s="11"/>
      <c r="G183" s="11"/>
      <c r="H183" s="11"/>
      <c r="I183" s="11"/>
      <c r="J183" s="11"/>
      <c r="K183" s="17"/>
      <c r="L183" s="12"/>
      <c r="M183" s="12"/>
      <c r="N183" s="18"/>
      <c r="O183" s="11"/>
    </row>
    <row r="184" spans="1:15" s="10" customFormat="1" ht="12">
      <c r="A184" s="11"/>
      <c r="B184" s="12"/>
      <c r="C184" s="11"/>
      <c r="D184" s="11"/>
      <c r="E184" s="11"/>
      <c r="F184" s="11"/>
      <c r="G184" s="11"/>
      <c r="H184" s="11"/>
      <c r="I184" s="11"/>
      <c r="J184" s="11"/>
      <c r="K184" s="17"/>
      <c r="L184" s="12"/>
      <c r="M184" s="12"/>
      <c r="N184" s="18"/>
      <c r="O184" s="11"/>
    </row>
    <row r="185" spans="1:15" s="10" customFormat="1" ht="12">
      <c r="A185" s="11"/>
      <c r="B185" s="12"/>
      <c r="C185" s="11"/>
      <c r="D185" s="11"/>
      <c r="E185" s="11"/>
      <c r="F185" s="11"/>
      <c r="G185" s="11"/>
      <c r="H185" s="11"/>
      <c r="I185" s="11"/>
      <c r="J185" s="11"/>
      <c r="K185" s="17"/>
      <c r="L185" s="12"/>
      <c r="M185" s="12"/>
      <c r="N185" s="18"/>
      <c r="O185" s="11"/>
    </row>
    <row r="186" spans="1:15" s="10" customFormat="1" ht="12">
      <c r="A186" s="11"/>
      <c r="B186" s="12"/>
      <c r="C186" s="11"/>
      <c r="D186" s="11"/>
      <c r="E186" s="11"/>
      <c r="F186" s="11"/>
      <c r="G186" s="11"/>
      <c r="H186" s="11"/>
      <c r="I186" s="11"/>
      <c r="J186" s="11"/>
      <c r="K186" s="17"/>
      <c r="L186" s="12"/>
      <c r="M186" s="12"/>
      <c r="N186" s="18"/>
      <c r="O186" s="11"/>
    </row>
    <row r="187" spans="1:15" s="10" customFormat="1" ht="12">
      <c r="A187" s="11"/>
      <c r="B187" s="12"/>
      <c r="C187" s="11"/>
      <c r="D187" s="11"/>
      <c r="E187" s="11"/>
      <c r="F187" s="11"/>
      <c r="G187" s="11"/>
      <c r="H187" s="11"/>
      <c r="I187" s="11"/>
      <c r="J187" s="11"/>
      <c r="K187" s="17"/>
      <c r="L187" s="12"/>
      <c r="M187" s="12"/>
      <c r="N187" s="18"/>
      <c r="O187" s="11"/>
    </row>
    <row r="188" spans="1:15" s="10" customFormat="1" ht="12">
      <c r="A188" s="11"/>
      <c r="B188" s="12"/>
      <c r="C188" s="11"/>
      <c r="D188" s="11"/>
      <c r="E188" s="11"/>
      <c r="F188" s="11"/>
      <c r="G188" s="11"/>
      <c r="H188" s="11"/>
      <c r="I188" s="11"/>
      <c r="J188" s="11"/>
      <c r="K188" s="17"/>
      <c r="L188" s="12"/>
      <c r="M188" s="12"/>
      <c r="N188" s="18"/>
      <c r="O188" s="11"/>
    </row>
    <row r="189" spans="1:15" s="10" customFormat="1" ht="12">
      <c r="A189" s="11"/>
      <c r="B189" s="12"/>
      <c r="C189" s="11"/>
      <c r="D189" s="11"/>
      <c r="E189" s="11"/>
      <c r="F189" s="11"/>
      <c r="G189" s="11"/>
      <c r="H189" s="11"/>
      <c r="I189" s="11"/>
      <c r="J189" s="11"/>
      <c r="K189" s="17"/>
      <c r="L189" s="12"/>
      <c r="M189" s="12"/>
      <c r="N189" s="18"/>
      <c r="O189" s="11"/>
    </row>
    <row r="190" spans="1:15" s="10" customFormat="1" ht="12">
      <c r="A190" s="11"/>
      <c r="B190" s="12"/>
      <c r="C190" s="11"/>
      <c r="D190" s="11"/>
      <c r="E190" s="11"/>
      <c r="F190" s="11"/>
      <c r="G190" s="11"/>
      <c r="H190" s="11"/>
      <c r="I190" s="11"/>
      <c r="J190" s="11"/>
      <c r="K190" s="17"/>
      <c r="L190" s="12"/>
      <c r="M190" s="12"/>
      <c r="N190" s="18"/>
      <c r="O190" s="11"/>
    </row>
    <row r="191" spans="1:15" s="10" customFormat="1" ht="12">
      <c r="A191" s="11"/>
      <c r="B191" s="12"/>
      <c r="C191" s="11"/>
      <c r="D191" s="11"/>
      <c r="E191" s="11"/>
      <c r="F191" s="11"/>
      <c r="G191" s="11"/>
      <c r="H191" s="11"/>
      <c r="I191" s="11"/>
      <c r="J191" s="11"/>
      <c r="K191" s="17"/>
      <c r="L191" s="12"/>
      <c r="M191" s="12"/>
      <c r="N191" s="18"/>
      <c r="O191" s="11"/>
    </row>
    <row r="192" spans="1:15" s="10" customFormat="1" ht="12">
      <c r="A192" s="11"/>
      <c r="B192" s="12"/>
      <c r="C192" s="11"/>
      <c r="D192" s="11"/>
      <c r="E192" s="11"/>
      <c r="F192" s="11"/>
      <c r="G192" s="11"/>
      <c r="H192" s="11"/>
      <c r="I192" s="11"/>
      <c r="J192" s="11"/>
      <c r="K192" s="17"/>
      <c r="L192" s="12"/>
      <c r="M192" s="12"/>
      <c r="N192" s="18"/>
      <c r="O192" s="11"/>
    </row>
    <row r="193" spans="1:15" s="10" customFormat="1" ht="12">
      <c r="A193" s="11"/>
      <c r="B193" s="12"/>
      <c r="C193" s="11"/>
      <c r="D193" s="11"/>
      <c r="E193" s="11"/>
      <c r="F193" s="11"/>
      <c r="G193" s="11"/>
      <c r="H193" s="11"/>
      <c r="I193" s="11"/>
      <c r="J193" s="11"/>
      <c r="K193" s="17"/>
      <c r="L193" s="12"/>
      <c r="M193" s="12"/>
      <c r="N193" s="18"/>
      <c r="O193" s="11"/>
    </row>
    <row r="194" spans="1:15" s="10" customFormat="1" ht="12">
      <c r="A194" s="11"/>
      <c r="B194" s="12"/>
      <c r="C194" s="11"/>
      <c r="D194" s="11"/>
      <c r="E194" s="11"/>
      <c r="F194" s="11"/>
      <c r="G194" s="11"/>
      <c r="H194" s="11"/>
      <c r="I194" s="11"/>
      <c r="J194" s="11"/>
      <c r="K194" s="17"/>
      <c r="L194" s="12"/>
      <c r="M194" s="12"/>
      <c r="N194" s="18"/>
      <c r="O194" s="11"/>
    </row>
    <row r="195" spans="1:15" s="10" customFormat="1" ht="12">
      <c r="A195" s="11"/>
      <c r="B195" s="12"/>
      <c r="C195" s="11"/>
      <c r="D195" s="11"/>
      <c r="E195" s="11"/>
      <c r="F195" s="11"/>
      <c r="G195" s="11"/>
      <c r="H195" s="11"/>
      <c r="I195" s="11"/>
      <c r="J195" s="11"/>
      <c r="K195" s="17"/>
      <c r="L195" s="12"/>
      <c r="M195" s="12"/>
      <c r="N195" s="18"/>
      <c r="O195" s="11"/>
    </row>
    <row r="196" spans="1:15" s="10" customFormat="1" ht="12">
      <c r="A196" s="11"/>
      <c r="B196" s="12"/>
      <c r="C196" s="11"/>
      <c r="D196" s="11"/>
      <c r="E196" s="11"/>
      <c r="F196" s="11"/>
      <c r="G196" s="11"/>
      <c r="H196" s="11"/>
      <c r="I196" s="11"/>
      <c r="J196" s="11"/>
      <c r="K196" s="17"/>
      <c r="L196" s="12"/>
      <c r="M196" s="12"/>
      <c r="N196" s="18"/>
      <c r="O196" s="11"/>
    </row>
    <row r="197" spans="1:15" s="10" customFormat="1" ht="12">
      <c r="A197" s="11"/>
      <c r="B197" s="12"/>
      <c r="C197" s="11"/>
      <c r="D197" s="11"/>
      <c r="E197" s="11"/>
      <c r="F197" s="11"/>
      <c r="G197" s="11"/>
      <c r="H197" s="11"/>
      <c r="I197" s="11"/>
      <c r="J197" s="11"/>
      <c r="K197" s="17"/>
      <c r="L197" s="12"/>
      <c r="M197" s="12"/>
      <c r="N197" s="18"/>
      <c r="O197" s="11"/>
    </row>
    <row r="198" spans="1:15" s="10" customFormat="1" ht="12">
      <c r="A198" s="11"/>
      <c r="B198" s="12"/>
      <c r="C198" s="11"/>
      <c r="D198" s="11"/>
      <c r="E198" s="11"/>
      <c r="F198" s="11"/>
      <c r="G198" s="11"/>
      <c r="H198" s="11"/>
      <c r="I198" s="11"/>
      <c r="J198" s="11"/>
      <c r="K198" s="17"/>
      <c r="L198" s="12"/>
      <c r="M198" s="12"/>
      <c r="N198" s="18"/>
      <c r="O198" s="11"/>
    </row>
    <row r="199" spans="1:15" s="10" customFormat="1" ht="12">
      <c r="A199" s="11"/>
      <c r="B199" s="12"/>
      <c r="C199" s="11"/>
      <c r="D199" s="11"/>
      <c r="E199" s="11"/>
      <c r="F199" s="11"/>
      <c r="G199" s="11"/>
      <c r="H199" s="11"/>
      <c r="I199" s="11"/>
      <c r="J199" s="11"/>
      <c r="K199" s="17"/>
      <c r="L199" s="12"/>
      <c r="M199" s="12"/>
      <c r="N199" s="18"/>
      <c r="O199" s="11"/>
    </row>
    <row r="200" spans="1:15" s="10" customFormat="1" ht="12">
      <c r="A200" s="11"/>
      <c r="B200" s="12"/>
      <c r="C200" s="11"/>
      <c r="D200" s="11"/>
      <c r="E200" s="11"/>
      <c r="F200" s="11"/>
      <c r="G200" s="11"/>
      <c r="H200" s="11"/>
      <c r="I200" s="11"/>
      <c r="J200" s="11"/>
      <c r="K200" s="17"/>
      <c r="L200" s="12"/>
      <c r="M200" s="12"/>
      <c r="N200" s="18"/>
      <c r="O200" s="11"/>
    </row>
    <row r="201" spans="1:15" s="10" customFormat="1" ht="12">
      <c r="A201" s="11"/>
      <c r="B201" s="12"/>
      <c r="C201" s="11"/>
      <c r="D201" s="11"/>
      <c r="E201" s="11"/>
      <c r="F201" s="11"/>
      <c r="G201" s="11"/>
      <c r="H201" s="11"/>
      <c r="I201" s="11"/>
      <c r="J201" s="11"/>
      <c r="K201" s="17"/>
      <c r="L201" s="12"/>
      <c r="M201" s="12"/>
      <c r="N201" s="18"/>
      <c r="O201" s="11"/>
    </row>
    <row r="202" spans="1:15" s="10" customFormat="1" ht="12">
      <c r="A202" s="11"/>
      <c r="B202" s="12"/>
      <c r="C202" s="11"/>
      <c r="D202" s="11"/>
      <c r="E202" s="11"/>
      <c r="F202" s="11"/>
      <c r="G202" s="11"/>
      <c r="H202" s="11"/>
      <c r="I202" s="11"/>
      <c r="J202" s="11"/>
      <c r="K202" s="17"/>
      <c r="L202" s="12"/>
      <c r="M202" s="12"/>
      <c r="N202" s="18"/>
      <c r="O202" s="11"/>
    </row>
    <row r="203" spans="1:15" s="10" customFormat="1" ht="12">
      <c r="A203" s="11"/>
      <c r="B203" s="12"/>
      <c r="C203" s="11"/>
      <c r="D203" s="11"/>
      <c r="E203" s="11"/>
      <c r="F203" s="11"/>
      <c r="G203" s="11"/>
      <c r="H203" s="11"/>
      <c r="I203" s="11"/>
      <c r="J203" s="11"/>
      <c r="K203" s="17"/>
      <c r="L203" s="12"/>
      <c r="M203" s="12"/>
      <c r="N203" s="18"/>
      <c r="O203" s="11"/>
    </row>
    <row r="204" spans="1:15" s="10" customFormat="1" ht="12">
      <c r="A204" s="11"/>
      <c r="B204" s="12"/>
      <c r="C204" s="11"/>
      <c r="D204" s="11"/>
      <c r="E204" s="11"/>
      <c r="F204" s="11"/>
      <c r="G204" s="11"/>
      <c r="H204" s="11"/>
      <c r="I204" s="11"/>
      <c r="J204" s="11"/>
      <c r="K204" s="17"/>
      <c r="L204" s="12"/>
      <c r="M204" s="12"/>
      <c r="N204" s="18"/>
      <c r="O204" s="11"/>
    </row>
    <row r="205" spans="1:15" s="10" customFormat="1" ht="12">
      <c r="A205" s="11"/>
      <c r="B205" s="12"/>
      <c r="C205" s="11"/>
      <c r="D205" s="11"/>
      <c r="E205" s="11"/>
      <c r="F205" s="11"/>
      <c r="G205" s="11"/>
      <c r="H205" s="11"/>
      <c r="I205" s="11"/>
      <c r="J205" s="11"/>
      <c r="K205" s="17"/>
      <c r="L205" s="12"/>
      <c r="M205" s="12"/>
      <c r="N205" s="18"/>
      <c r="O205" s="11"/>
    </row>
    <row r="206" spans="1:15" s="10" customFormat="1" ht="12">
      <c r="A206" s="11"/>
      <c r="B206" s="12"/>
      <c r="C206" s="11"/>
      <c r="D206" s="11"/>
      <c r="E206" s="11"/>
      <c r="F206" s="11"/>
      <c r="G206" s="11"/>
      <c r="H206" s="11"/>
      <c r="I206" s="11"/>
      <c r="J206" s="11"/>
      <c r="K206" s="17"/>
      <c r="L206" s="12"/>
      <c r="M206" s="12"/>
      <c r="N206" s="18"/>
      <c r="O206" s="11"/>
    </row>
    <row r="207" spans="1:15" s="10" customFormat="1" ht="12">
      <c r="A207" s="11"/>
      <c r="B207" s="12"/>
      <c r="C207" s="11"/>
      <c r="D207" s="11"/>
      <c r="E207" s="11"/>
      <c r="F207" s="11"/>
      <c r="G207" s="11"/>
      <c r="H207" s="11"/>
      <c r="I207" s="11"/>
      <c r="J207" s="11"/>
      <c r="K207" s="17"/>
      <c r="L207" s="12"/>
      <c r="M207" s="12"/>
      <c r="N207" s="18"/>
      <c r="O207" s="11"/>
    </row>
    <row r="208" spans="1:15" s="10" customFormat="1" ht="12">
      <c r="A208" s="11"/>
      <c r="B208" s="12"/>
      <c r="C208" s="11"/>
      <c r="D208" s="11"/>
      <c r="E208" s="11"/>
      <c r="F208" s="11"/>
      <c r="G208" s="11"/>
      <c r="H208" s="11"/>
      <c r="I208" s="11"/>
      <c r="J208" s="11"/>
      <c r="K208" s="17"/>
      <c r="L208" s="12"/>
      <c r="M208" s="12"/>
      <c r="N208" s="18"/>
      <c r="O208" s="11"/>
    </row>
    <row r="209" spans="1:15" s="10" customFormat="1" ht="12">
      <c r="A209" s="11"/>
      <c r="B209" s="12"/>
      <c r="C209" s="11"/>
      <c r="D209" s="11"/>
      <c r="E209" s="11"/>
      <c r="F209" s="11"/>
      <c r="G209" s="11"/>
      <c r="H209" s="11"/>
      <c r="I209" s="11"/>
      <c r="J209" s="11"/>
      <c r="K209" s="17"/>
      <c r="L209" s="12"/>
      <c r="M209" s="12"/>
      <c r="N209" s="18"/>
      <c r="O209" s="11"/>
    </row>
    <row r="210" spans="1:15" s="10" customFormat="1" ht="12">
      <c r="A210" s="11"/>
      <c r="B210" s="12"/>
      <c r="C210" s="11"/>
      <c r="D210" s="11"/>
      <c r="E210" s="11"/>
      <c r="F210" s="11"/>
      <c r="G210" s="11"/>
      <c r="H210" s="11"/>
      <c r="I210" s="11"/>
      <c r="J210" s="11"/>
      <c r="K210" s="17"/>
      <c r="L210" s="12"/>
      <c r="M210" s="12"/>
      <c r="N210" s="18"/>
      <c r="O210" s="11"/>
    </row>
    <row r="211" spans="1:15" s="10" customFormat="1" ht="12">
      <c r="A211" s="11"/>
      <c r="B211" s="12"/>
      <c r="C211" s="11"/>
      <c r="D211" s="11"/>
      <c r="E211" s="11"/>
      <c r="F211" s="11"/>
      <c r="G211" s="11"/>
      <c r="H211" s="11"/>
      <c r="I211" s="11"/>
      <c r="J211" s="11"/>
      <c r="K211" s="17"/>
      <c r="L211" s="12"/>
      <c r="M211" s="12"/>
      <c r="N211" s="18"/>
      <c r="O211" s="11"/>
    </row>
    <row r="212" spans="1:15" s="10" customFormat="1" ht="12">
      <c r="A212" s="11"/>
      <c r="B212" s="12"/>
      <c r="C212" s="11"/>
      <c r="D212" s="11"/>
      <c r="E212" s="11"/>
      <c r="F212" s="11"/>
      <c r="G212" s="11"/>
      <c r="H212" s="11"/>
      <c r="I212" s="11"/>
      <c r="J212" s="11"/>
      <c r="K212" s="17"/>
      <c r="L212" s="12"/>
      <c r="M212" s="12"/>
      <c r="N212" s="18"/>
      <c r="O212" s="11"/>
    </row>
    <row r="213" spans="1:15" s="10" customFormat="1" ht="12">
      <c r="A213" s="11"/>
      <c r="B213" s="12"/>
      <c r="C213" s="11"/>
      <c r="D213" s="11"/>
      <c r="E213" s="11"/>
      <c r="F213" s="11"/>
      <c r="G213" s="11"/>
      <c r="H213" s="11"/>
      <c r="I213" s="11"/>
      <c r="J213" s="11"/>
      <c r="K213" s="17"/>
      <c r="L213" s="12"/>
      <c r="M213" s="12"/>
      <c r="N213" s="18"/>
      <c r="O213" s="11"/>
    </row>
    <row r="214" spans="1:15" s="10" customFormat="1" ht="12">
      <c r="A214" s="11"/>
      <c r="B214" s="12"/>
      <c r="C214" s="11"/>
      <c r="D214" s="11"/>
      <c r="E214" s="11"/>
      <c r="F214" s="11"/>
      <c r="G214" s="11"/>
      <c r="H214" s="11"/>
      <c r="I214" s="11"/>
      <c r="J214" s="11"/>
      <c r="K214" s="17"/>
      <c r="L214" s="12"/>
      <c r="M214" s="12"/>
      <c r="N214" s="18"/>
      <c r="O214" s="11"/>
    </row>
    <row r="215" spans="1:15" s="10" customFormat="1" ht="12">
      <c r="A215" s="11"/>
      <c r="B215" s="12"/>
      <c r="C215" s="11"/>
      <c r="D215" s="11"/>
      <c r="E215" s="11"/>
      <c r="F215" s="11"/>
      <c r="G215" s="11"/>
      <c r="H215" s="11"/>
      <c r="I215" s="11"/>
      <c r="J215" s="11"/>
      <c r="K215" s="17"/>
      <c r="L215" s="12"/>
      <c r="M215" s="12"/>
      <c r="N215" s="18"/>
      <c r="O215" s="11"/>
    </row>
    <row r="216" spans="1:15" s="10" customFormat="1" ht="12">
      <c r="A216" s="11"/>
      <c r="B216" s="12"/>
      <c r="C216" s="11"/>
      <c r="D216" s="11"/>
      <c r="E216" s="11"/>
      <c r="F216" s="11"/>
      <c r="G216" s="11"/>
      <c r="H216" s="11"/>
      <c r="I216" s="11"/>
      <c r="J216" s="11"/>
      <c r="K216" s="17"/>
      <c r="L216" s="12"/>
      <c r="M216" s="12"/>
      <c r="N216" s="18"/>
      <c r="O216" s="11"/>
    </row>
    <row r="217" spans="1:15" s="10" customFormat="1" ht="12">
      <c r="A217" s="11"/>
      <c r="B217" s="12"/>
      <c r="C217" s="11"/>
      <c r="D217" s="11"/>
      <c r="E217" s="11"/>
      <c r="F217" s="11"/>
      <c r="G217" s="11"/>
      <c r="H217" s="11"/>
      <c r="I217" s="11"/>
      <c r="J217" s="11"/>
      <c r="K217" s="17"/>
      <c r="L217" s="12"/>
      <c r="M217" s="12"/>
      <c r="N217" s="18"/>
      <c r="O217" s="11"/>
    </row>
    <row r="218" spans="1:15" s="10" customFormat="1" ht="12">
      <c r="A218" s="11"/>
      <c r="B218" s="12"/>
      <c r="C218" s="11"/>
      <c r="D218" s="11"/>
      <c r="E218" s="11"/>
      <c r="F218" s="11"/>
      <c r="G218" s="11"/>
      <c r="H218" s="11"/>
      <c r="I218" s="11"/>
      <c r="J218" s="11"/>
      <c r="K218" s="17"/>
      <c r="L218" s="12"/>
      <c r="M218" s="12"/>
      <c r="N218" s="18"/>
      <c r="O218" s="11"/>
    </row>
    <row r="219" spans="1:15" s="10" customFormat="1" ht="12">
      <c r="A219" s="11"/>
      <c r="B219" s="12"/>
      <c r="C219" s="11"/>
      <c r="D219" s="11"/>
      <c r="E219" s="11"/>
      <c r="F219" s="11"/>
      <c r="G219" s="11"/>
      <c r="H219" s="11"/>
      <c r="I219" s="11"/>
      <c r="J219" s="11"/>
      <c r="K219" s="17"/>
      <c r="L219" s="12"/>
      <c r="M219" s="12"/>
      <c r="N219" s="18"/>
      <c r="O219" s="11"/>
    </row>
    <row r="220" spans="1:15" s="10" customFormat="1" ht="12">
      <c r="A220" s="11"/>
      <c r="B220" s="12"/>
      <c r="C220" s="11"/>
      <c r="D220" s="11"/>
      <c r="E220" s="11"/>
      <c r="F220" s="11"/>
      <c r="G220" s="11"/>
      <c r="H220" s="11"/>
      <c r="I220" s="11"/>
      <c r="J220" s="11"/>
      <c r="K220" s="17"/>
      <c r="L220" s="12"/>
      <c r="M220" s="12"/>
      <c r="N220" s="18"/>
      <c r="O220" s="11"/>
    </row>
    <row r="221" spans="1:15" s="10" customFormat="1" ht="12">
      <c r="A221" s="11"/>
      <c r="B221" s="12"/>
      <c r="C221" s="11"/>
      <c r="D221" s="11"/>
      <c r="E221" s="11"/>
      <c r="F221" s="11"/>
      <c r="G221" s="11"/>
      <c r="H221" s="11"/>
      <c r="I221" s="11"/>
      <c r="J221" s="11"/>
      <c r="K221" s="17"/>
      <c r="L221" s="12"/>
      <c r="M221" s="12"/>
      <c r="N221" s="18"/>
      <c r="O221" s="11"/>
    </row>
    <row r="222" spans="1:15" s="10" customFormat="1" ht="12">
      <c r="A222" s="11"/>
      <c r="B222" s="12"/>
      <c r="C222" s="11"/>
      <c r="D222" s="11"/>
      <c r="E222" s="11"/>
      <c r="F222" s="11"/>
      <c r="G222" s="11"/>
      <c r="H222" s="11"/>
      <c r="I222" s="11"/>
      <c r="J222" s="11"/>
      <c r="K222" s="17"/>
      <c r="L222" s="12"/>
      <c r="M222" s="12"/>
      <c r="N222" s="18"/>
      <c r="O222" s="11"/>
    </row>
    <row r="223" spans="1:15" s="10" customFormat="1" ht="12">
      <c r="A223" s="11"/>
      <c r="B223" s="12"/>
      <c r="C223" s="11"/>
      <c r="D223" s="11"/>
      <c r="E223" s="11"/>
      <c r="F223" s="11"/>
      <c r="G223" s="11"/>
      <c r="H223" s="11"/>
      <c r="I223" s="11"/>
      <c r="J223" s="11"/>
      <c r="K223" s="17"/>
      <c r="L223" s="12"/>
      <c r="M223" s="12"/>
      <c r="N223" s="18"/>
      <c r="O223" s="11"/>
    </row>
    <row r="224" spans="1:15" s="10" customFormat="1" ht="12">
      <c r="A224" s="11"/>
      <c r="B224" s="12"/>
      <c r="C224" s="11"/>
      <c r="D224" s="11"/>
      <c r="E224" s="11"/>
      <c r="F224" s="11"/>
      <c r="G224" s="11"/>
      <c r="H224" s="11"/>
      <c r="I224" s="11"/>
      <c r="J224" s="11"/>
      <c r="K224" s="17"/>
      <c r="L224" s="12"/>
      <c r="M224" s="12"/>
      <c r="N224" s="18"/>
      <c r="O224" s="11"/>
    </row>
    <row r="225" spans="1:15" s="10" customFormat="1" ht="12">
      <c r="A225" s="11"/>
      <c r="B225" s="12"/>
      <c r="C225" s="11"/>
      <c r="D225" s="11"/>
      <c r="E225" s="11"/>
      <c r="F225" s="11"/>
      <c r="G225" s="11"/>
      <c r="H225" s="11"/>
      <c r="I225" s="11"/>
      <c r="J225" s="11"/>
      <c r="K225" s="17"/>
      <c r="L225" s="12"/>
      <c r="M225" s="12"/>
      <c r="N225" s="18"/>
      <c r="O225" s="11"/>
    </row>
    <row r="226" spans="1:15" s="10" customFormat="1" ht="12">
      <c r="A226" s="11"/>
      <c r="B226" s="12"/>
      <c r="C226" s="11"/>
      <c r="D226" s="11"/>
      <c r="E226" s="11"/>
      <c r="F226" s="11"/>
      <c r="G226" s="11"/>
      <c r="H226" s="11"/>
      <c r="I226" s="11"/>
      <c r="J226" s="11"/>
      <c r="K226" s="17"/>
      <c r="L226" s="12"/>
      <c r="M226" s="12"/>
      <c r="N226" s="18"/>
      <c r="O226" s="11"/>
    </row>
    <row r="227" spans="1:15" s="10" customFormat="1" ht="12">
      <c r="A227" s="11"/>
      <c r="B227" s="12"/>
      <c r="C227" s="11"/>
      <c r="D227" s="11"/>
      <c r="E227" s="11"/>
      <c r="F227" s="11"/>
      <c r="G227" s="11"/>
      <c r="H227" s="11"/>
      <c r="I227" s="11"/>
      <c r="J227" s="11"/>
      <c r="K227" s="17"/>
      <c r="L227" s="12"/>
      <c r="M227" s="12"/>
      <c r="N227" s="18"/>
      <c r="O227" s="11"/>
    </row>
    <row r="228" spans="1:15" s="10" customFormat="1" ht="12">
      <c r="A228" s="11"/>
      <c r="B228" s="12"/>
      <c r="C228" s="11"/>
      <c r="D228" s="11"/>
      <c r="E228" s="11"/>
      <c r="F228" s="11"/>
      <c r="G228" s="11"/>
      <c r="H228" s="11"/>
      <c r="I228" s="11"/>
      <c r="J228" s="11"/>
      <c r="K228" s="17"/>
      <c r="L228" s="12"/>
      <c r="M228" s="12"/>
      <c r="N228" s="18"/>
      <c r="O228" s="11"/>
    </row>
    <row r="229" spans="1:15" s="10" customFormat="1" ht="12">
      <c r="A229" s="11"/>
      <c r="B229" s="12"/>
      <c r="C229" s="11"/>
      <c r="D229" s="11"/>
      <c r="E229" s="11"/>
      <c r="F229" s="11"/>
      <c r="G229" s="11"/>
      <c r="H229" s="11"/>
      <c r="I229" s="11"/>
      <c r="J229" s="11"/>
      <c r="K229" s="17"/>
      <c r="L229" s="12"/>
      <c r="M229" s="12"/>
      <c r="N229" s="18"/>
      <c r="O229" s="11"/>
    </row>
    <row r="230" spans="1:15" s="10" customFormat="1" ht="12">
      <c r="A230" s="11"/>
      <c r="B230" s="12"/>
      <c r="C230" s="11"/>
      <c r="D230" s="11"/>
      <c r="E230" s="11"/>
      <c r="F230" s="11"/>
      <c r="G230" s="11"/>
      <c r="H230" s="11"/>
      <c r="I230" s="11"/>
      <c r="J230" s="11"/>
      <c r="K230" s="17"/>
      <c r="L230" s="12"/>
      <c r="M230" s="12"/>
      <c r="N230" s="18"/>
      <c r="O230" s="11"/>
    </row>
    <row r="231" spans="1:15" s="10" customFormat="1" ht="12">
      <c r="A231" s="11"/>
      <c r="B231" s="12"/>
      <c r="C231" s="11"/>
      <c r="D231" s="11"/>
      <c r="E231" s="11"/>
      <c r="F231" s="11"/>
      <c r="G231" s="11"/>
      <c r="H231" s="11"/>
      <c r="I231" s="11"/>
      <c r="J231" s="11"/>
      <c r="K231" s="17"/>
      <c r="L231" s="12"/>
      <c r="M231" s="12"/>
      <c r="N231" s="18"/>
      <c r="O231" s="11"/>
    </row>
    <row r="232" spans="1:15" s="10" customFormat="1" ht="12">
      <c r="A232" s="11"/>
      <c r="B232" s="12"/>
      <c r="C232" s="11"/>
      <c r="D232" s="11"/>
      <c r="E232" s="11"/>
      <c r="F232" s="11"/>
      <c r="G232" s="11"/>
      <c r="H232" s="11"/>
      <c r="I232" s="11"/>
      <c r="J232" s="11"/>
      <c r="K232" s="17"/>
      <c r="L232" s="12"/>
      <c r="M232" s="12"/>
      <c r="N232" s="18"/>
      <c r="O232" s="11"/>
    </row>
    <row r="233" spans="1:15" s="10" customFormat="1" ht="12">
      <c r="A233" s="11"/>
      <c r="B233" s="12"/>
      <c r="C233" s="11"/>
      <c r="D233" s="11"/>
      <c r="E233" s="11"/>
      <c r="F233" s="11"/>
      <c r="G233" s="11"/>
      <c r="H233" s="11"/>
      <c r="I233" s="11"/>
      <c r="J233" s="11"/>
      <c r="K233" s="17"/>
      <c r="L233" s="12"/>
      <c r="M233" s="12"/>
      <c r="N233" s="18"/>
      <c r="O233" s="11"/>
    </row>
    <row r="234" spans="1:15" s="10" customFormat="1" ht="12">
      <c r="A234" s="11"/>
      <c r="B234" s="12"/>
      <c r="C234" s="11"/>
      <c r="D234" s="11"/>
      <c r="E234" s="11"/>
      <c r="F234" s="11"/>
      <c r="G234" s="11"/>
      <c r="H234" s="11"/>
      <c r="I234" s="11"/>
      <c r="J234" s="11"/>
      <c r="K234" s="17"/>
      <c r="L234" s="12"/>
      <c r="M234" s="12"/>
      <c r="N234" s="18"/>
      <c r="O234" s="11"/>
    </row>
    <row r="235" spans="1:15" s="10" customFormat="1" ht="12">
      <c r="A235" s="11"/>
      <c r="B235" s="12"/>
      <c r="C235" s="11"/>
      <c r="D235" s="11"/>
      <c r="E235" s="11"/>
      <c r="F235" s="11"/>
      <c r="G235" s="11"/>
      <c r="H235" s="11"/>
      <c r="I235" s="11"/>
      <c r="J235" s="11"/>
      <c r="K235" s="17"/>
      <c r="L235" s="12"/>
      <c r="M235" s="12"/>
      <c r="N235" s="18"/>
      <c r="O235" s="11"/>
    </row>
    <row r="236" spans="1:15" s="10" customFormat="1" ht="12">
      <c r="A236" s="11"/>
      <c r="B236" s="12"/>
      <c r="C236" s="11"/>
      <c r="D236" s="11"/>
      <c r="E236" s="11"/>
      <c r="F236" s="11"/>
      <c r="G236" s="11"/>
      <c r="H236" s="11"/>
      <c r="I236" s="11"/>
      <c r="J236" s="11"/>
      <c r="K236" s="17"/>
      <c r="L236" s="12"/>
      <c r="M236" s="12"/>
      <c r="N236" s="18"/>
      <c r="O236" s="11"/>
    </row>
    <row r="237" spans="1:15" s="10" customFormat="1" ht="12">
      <c r="A237" s="11"/>
      <c r="B237" s="12"/>
      <c r="C237" s="11"/>
      <c r="D237" s="11"/>
      <c r="E237" s="11"/>
      <c r="F237" s="11"/>
      <c r="G237" s="11"/>
      <c r="H237" s="11"/>
      <c r="I237" s="11"/>
      <c r="J237" s="11"/>
      <c r="K237" s="17"/>
      <c r="L237" s="12"/>
      <c r="M237" s="12"/>
      <c r="N237" s="18"/>
      <c r="O237" s="11"/>
    </row>
    <row r="238" spans="1:15" s="10" customFormat="1" ht="12">
      <c r="A238" s="11"/>
      <c r="B238" s="12"/>
      <c r="C238" s="11"/>
      <c r="D238" s="11"/>
      <c r="E238" s="11"/>
      <c r="F238" s="11"/>
      <c r="G238" s="11"/>
      <c r="H238" s="11"/>
      <c r="I238" s="11"/>
      <c r="J238" s="11"/>
      <c r="K238" s="17"/>
      <c r="L238" s="12"/>
      <c r="M238" s="12"/>
      <c r="N238" s="18"/>
      <c r="O238" s="11"/>
    </row>
    <row r="239" spans="1:15" s="10" customFormat="1" ht="12">
      <c r="A239" s="11"/>
      <c r="B239" s="12"/>
      <c r="C239" s="11"/>
      <c r="D239" s="11"/>
      <c r="E239" s="11"/>
      <c r="F239" s="11"/>
      <c r="G239" s="11"/>
      <c r="H239" s="11"/>
      <c r="I239" s="11"/>
      <c r="J239" s="11"/>
      <c r="K239" s="17"/>
      <c r="L239" s="12"/>
      <c r="M239" s="12"/>
      <c r="N239" s="18"/>
      <c r="O239" s="11"/>
    </row>
    <row r="240" spans="1:15" s="10" customFormat="1" ht="12">
      <c r="A240" s="11"/>
      <c r="B240" s="12"/>
      <c r="C240" s="11"/>
      <c r="D240" s="11"/>
      <c r="E240" s="11"/>
      <c r="F240" s="11"/>
      <c r="G240" s="11"/>
      <c r="H240" s="11"/>
      <c r="I240" s="11"/>
      <c r="J240" s="11"/>
      <c r="K240" s="17"/>
      <c r="L240" s="12"/>
      <c r="M240" s="12"/>
      <c r="N240" s="18"/>
      <c r="O240" s="11"/>
    </row>
    <row r="241" spans="1:15" s="10" customFormat="1" ht="12">
      <c r="A241" s="11"/>
      <c r="B241" s="12"/>
      <c r="C241" s="11"/>
      <c r="D241" s="11"/>
      <c r="E241" s="11"/>
      <c r="F241" s="11"/>
      <c r="G241" s="11"/>
      <c r="H241" s="11"/>
      <c r="I241" s="11"/>
      <c r="J241" s="11"/>
      <c r="K241" s="17"/>
      <c r="L241" s="12"/>
      <c r="M241" s="12"/>
      <c r="N241" s="18"/>
      <c r="O241" s="11"/>
    </row>
    <row r="242" spans="1:15" s="10" customFormat="1" ht="12">
      <c r="A242" s="11"/>
      <c r="B242" s="12"/>
      <c r="C242" s="11"/>
      <c r="D242" s="11"/>
      <c r="E242" s="11"/>
      <c r="F242" s="11"/>
      <c r="G242" s="11"/>
      <c r="H242" s="11"/>
      <c r="I242" s="11"/>
      <c r="J242" s="11"/>
      <c r="K242" s="17"/>
      <c r="L242" s="12"/>
      <c r="M242" s="12"/>
      <c r="N242" s="18"/>
      <c r="O242" s="11"/>
    </row>
    <row r="243" spans="1:15" s="10" customFormat="1" ht="12">
      <c r="A243" s="11"/>
      <c r="B243" s="12"/>
      <c r="C243" s="11"/>
      <c r="D243" s="11"/>
      <c r="E243" s="11"/>
      <c r="F243" s="11"/>
      <c r="G243" s="11"/>
      <c r="H243" s="11"/>
      <c r="I243" s="11"/>
      <c r="J243" s="11"/>
      <c r="K243" s="17"/>
      <c r="L243" s="12"/>
      <c r="M243" s="12"/>
      <c r="N243" s="18"/>
      <c r="O243" s="11"/>
    </row>
    <row r="244" spans="1:15" s="10" customFormat="1" ht="12">
      <c r="A244" s="11"/>
      <c r="B244" s="12"/>
      <c r="C244" s="11"/>
      <c r="D244" s="11"/>
      <c r="E244" s="11"/>
      <c r="F244" s="11"/>
      <c r="G244" s="11"/>
      <c r="H244" s="11"/>
      <c r="I244" s="11"/>
      <c r="J244" s="11"/>
      <c r="K244" s="17"/>
      <c r="L244" s="12"/>
      <c r="M244" s="12"/>
      <c r="N244" s="18"/>
      <c r="O244" s="11"/>
    </row>
    <row r="245" spans="1:15" s="10" customFormat="1" ht="12">
      <c r="A245" s="11"/>
      <c r="B245" s="12"/>
      <c r="C245" s="11"/>
      <c r="D245" s="11"/>
      <c r="E245" s="11"/>
      <c r="F245" s="11"/>
      <c r="G245" s="11"/>
      <c r="H245" s="11"/>
      <c r="I245" s="11"/>
      <c r="J245" s="11"/>
      <c r="K245" s="17"/>
      <c r="L245" s="12"/>
      <c r="M245" s="12"/>
      <c r="N245" s="18"/>
      <c r="O245" s="11"/>
    </row>
    <row r="246" spans="1:15" s="10" customFormat="1" ht="12">
      <c r="A246" s="11"/>
      <c r="B246" s="12"/>
      <c r="C246" s="11"/>
      <c r="D246" s="11"/>
      <c r="E246" s="11"/>
      <c r="F246" s="11"/>
      <c r="G246" s="11"/>
      <c r="H246" s="11"/>
      <c r="I246" s="11"/>
      <c r="J246" s="11"/>
      <c r="K246" s="17"/>
      <c r="L246" s="12"/>
      <c r="M246" s="12"/>
      <c r="N246" s="18"/>
      <c r="O246" s="11"/>
    </row>
    <row r="247" spans="1:15" s="10" customFormat="1" ht="12">
      <c r="A247" s="11"/>
      <c r="B247" s="12"/>
      <c r="C247" s="11"/>
      <c r="D247" s="11"/>
      <c r="E247" s="11"/>
      <c r="F247" s="11"/>
      <c r="G247" s="11"/>
      <c r="H247" s="11"/>
      <c r="I247" s="11"/>
      <c r="J247" s="11"/>
      <c r="K247" s="17"/>
      <c r="L247" s="12"/>
      <c r="M247" s="12"/>
      <c r="N247" s="18"/>
      <c r="O247" s="11"/>
    </row>
    <row r="248" spans="1:15" s="10" customFormat="1" ht="12">
      <c r="A248" s="11"/>
      <c r="B248" s="12"/>
      <c r="C248" s="11"/>
      <c r="D248" s="11"/>
      <c r="E248" s="11"/>
      <c r="F248" s="11"/>
      <c r="G248" s="11"/>
      <c r="H248" s="11"/>
      <c r="I248" s="11"/>
      <c r="J248" s="11"/>
      <c r="K248" s="17"/>
      <c r="L248" s="12"/>
      <c r="M248" s="12"/>
      <c r="N248" s="18"/>
      <c r="O248" s="11"/>
    </row>
    <row r="249" spans="1:15" s="10" customFormat="1" ht="12">
      <c r="A249" s="11"/>
      <c r="B249" s="12"/>
      <c r="C249" s="11"/>
      <c r="D249" s="11"/>
      <c r="E249" s="11"/>
      <c r="F249" s="11"/>
      <c r="G249" s="11"/>
      <c r="H249" s="11"/>
      <c r="I249" s="11"/>
      <c r="J249" s="11"/>
      <c r="K249" s="17"/>
      <c r="L249" s="12"/>
      <c r="M249" s="12"/>
      <c r="N249" s="18"/>
      <c r="O249" s="11"/>
    </row>
    <row r="250" spans="1:15" s="10" customFormat="1" ht="12">
      <c r="A250" s="11"/>
      <c r="B250" s="12"/>
      <c r="C250" s="11"/>
      <c r="D250" s="11"/>
      <c r="E250" s="11"/>
      <c r="F250" s="11"/>
      <c r="G250" s="11"/>
      <c r="H250" s="11"/>
      <c r="I250" s="11"/>
      <c r="J250" s="11"/>
      <c r="K250" s="17"/>
      <c r="L250" s="12"/>
      <c r="M250" s="12"/>
      <c r="N250" s="18"/>
      <c r="O250" s="11"/>
    </row>
    <row r="251" spans="1:15" s="10" customFormat="1" ht="12">
      <c r="A251" s="11"/>
      <c r="B251" s="12"/>
      <c r="C251" s="11"/>
      <c r="D251" s="11"/>
      <c r="E251" s="11"/>
      <c r="F251" s="11"/>
      <c r="G251" s="11"/>
      <c r="H251" s="11"/>
      <c r="I251" s="11"/>
      <c r="J251" s="11"/>
      <c r="K251" s="17"/>
      <c r="L251" s="12"/>
      <c r="M251" s="12"/>
      <c r="N251" s="18"/>
      <c r="O251" s="11"/>
    </row>
    <row r="252" spans="1:15" s="10" customFormat="1" ht="12">
      <c r="A252" s="11"/>
      <c r="B252" s="12"/>
      <c r="C252" s="11"/>
      <c r="D252" s="11"/>
      <c r="E252" s="11"/>
      <c r="F252" s="11"/>
      <c r="G252" s="11"/>
      <c r="H252" s="11"/>
      <c r="I252" s="11"/>
      <c r="J252" s="11"/>
      <c r="K252" s="17"/>
      <c r="L252" s="12"/>
      <c r="M252" s="12"/>
      <c r="N252" s="18"/>
      <c r="O252" s="11"/>
    </row>
    <row r="253" spans="1:15" s="10" customFormat="1" ht="12">
      <c r="A253" s="11"/>
      <c r="B253" s="12"/>
      <c r="C253" s="11"/>
      <c r="D253" s="11"/>
      <c r="E253" s="11"/>
      <c r="F253" s="11"/>
      <c r="G253" s="11"/>
      <c r="H253" s="11"/>
      <c r="I253" s="11"/>
      <c r="J253" s="11"/>
      <c r="K253" s="17"/>
      <c r="L253" s="12"/>
      <c r="M253" s="12"/>
      <c r="N253" s="18"/>
      <c r="O253" s="11"/>
    </row>
    <row r="254" spans="1:15" s="10" customFormat="1" ht="12">
      <c r="A254" s="11"/>
      <c r="B254" s="12"/>
      <c r="C254" s="11"/>
      <c r="D254" s="11"/>
      <c r="E254" s="11"/>
      <c r="F254" s="11"/>
      <c r="G254" s="11"/>
      <c r="H254" s="11"/>
      <c r="I254" s="11"/>
      <c r="J254" s="11"/>
      <c r="K254" s="17"/>
      <c r="L254" s="12"/>
      <c r="M254" s="12"/>
      <c r="N254" s="18"/>
      <c r="O254" s="11"/>
    </row>
    <row r="255" spans="1:15" s="10" customFormat="1" ht="12">
      <c r="A255" s="11"/>
      <c r="B255" s="12"/>
      <c r="C255" s="11"/>
      <c r="D255" s="11"/>
      <c r="E255" s="11"/>
      <c r="F255" s="11"/>
      <c r="G255" s="11"/>
      <c r="H255" s="11"/>
      <c r="I255" s="11"/>
      <c r="J255" s="11"/>
      <c r="K255" s="17"/>
      <c r="L255" s="12"/>
      <c r="M255" s="12"/>
      <c r="N255" s="18"/>
      <c r="O255" s="11"/>
    </row>
    <row r="256" spans="1:15" s="10" customFormat="1" ht="12">
      <c r="A256" s="11"/>
      <c r="B256" s="12"/>
      <c r="C256" s="11"/>
      <c r="D256" s="11"/>
      <c r="E256" s="11"/>
      <c r="F256" s="11"/>
      <c r="G256" s="11"/>
      <c r="H256" s="11"/>
      <c r="I256" s="11"/>
      <c r="J256" s="11"/>
      <c r="K256" s="17"/>
      <c r="L256" s="12"/>
      <c r="M256" s="12"/>
      <c r="N256" s="18"/>
      <c r="O256" s="11"/>
    </row>
    <row r="257" spans="1:15" s="10" customFormat="1" ht="12">
      <c r="A257" s="11"/>
      <c r="B257" s="12"/>
      <c r="C257" s="11"/>
      <c r="D257" s="11"/>
      <c r="E257" s="11"/>
      <c r="F257" s="11"/>
      <c r="G257" s="11"/>
      <c r="H257" s="11"/>
      <c r="I257" s="11"/>
      <c r="J257" s="11"/>
      <c r="K257" s="17"/>
      <c r="L257" s="12"/>
      <c r="M257" s="12"/>
      <c r="N257" s="18"/>
      <c r="O257" s="11"/>
    </row>
    <row r="258" spans="1:15" s="10" customFormat="1" ht="12">
      <c r="A258" s="11"/>
      <c r="B258" s="12"/>
      <c r="C258" s="11"/>
      <c r="D258" s="11"/>
      <c r="E258" s="11"/>
      <c r="F258" s="11"/>
      <c r="G258" s="11"/>
      <c r="H258" s="11"/>
      <c r="I258" s="11"/>
      <c r="J258" s="11"/>
      <c r="K258" s="17"/>
      <c r="L258" s="12"/>
      <c r="M258" s="12"/>
      <c r="N258" s="18"/>
      <c r="O258" s="11"/>
    </row>
    <row r="259" spans="1:15" s="10" customFormat="1" ht="12">
      <c r="A259" s="11"/>
      <c r="B259" s="12"/>
      <c r="C259" s="11"/>
      <c r="D259" s="11"/>
      <c r="E259" s="11"/>
      <c r="F259" s="11"/>
      <c r="G259" s="11"/>
      <c r="H259" s="11"/>
      <c r="I259" s="11"/>
      <c r="J259" s="11"/>
      <c r="K259" s="17"/>
      <c r="L259" s="12"/>
      <c r="M259" s="12"/>
      <c r="N259" s="18"/>
      <c r="O259" s="11"/>
    </row>
  </sheetData>
  <printOptions/>
  <pageMargins left="0.75" right="0.75" top="1" bottom="1" header="0.5" footer="0.5"/>
  <pageSetup fitToHeight="1" fitToWidth="1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1">
      <selection activeCell="A1" sqref="A1"/>
    </sheetView>
  </sheetViews>
  <sheetFormatPr defaultColWidth="11.00390625" defaultRowHeight="12.75"/>
  <cols>
    <col min="1" max="1" width="7.125" style="0" bestFit="1" customWidth="1"/>
    <col min="2" max="2" width="7.625" style="7" bestFit="1" customWidth="1"/>
    <col min="3" max="3" width="5.25390625" style="0" bestFit="1" customWidth="1"/>
    <col min="4" max="5" width="3.625" style="0" bestFit="1" customWidth="1"/>
    <col min="6" max="7" width="4.375" style="0" bestFit="1" customWidth="1"/>
    <col min="8" max="8" width="5.25390625" style="0" bestFit="1" customWidth="1"/>
    <col min="9" max="9" width="7.875" style="7" bestFit="1" customWidth="1"/>
    <col min="10" max="10" width="6.375" style="7" bestFit="1" customWidth="1"/>
  </cols>
  <sheetData>
    <row r="1" ht="12.75">
      <c r="A1" s="10" t="s">
        <v>144</v>
      </c>
    </row>
    <row r="2" spans="1:10" ht="12.75">
      <c r="A2" s="23" t="s">
        <v>27</v>
      </c>
      <c r="B2" s="23" t="s">
        <v>28</v>
      </c>
      <c r="C2" s="11" t="s">
        <v>8</v>
      </c>
      <c r="D2" s="11" t="s">
        <v>9</v>
      </c>
      <c r="E2" s="11" t="s">
        <v>11</v>
      </c>
      <c r="F2" s="11" t="s">
        <v>13</v>
      </c>
      <c r="G2" s="11" t="s">
        <v>14</v>
      </c>
      <c r="H2" s="11" t="s">
        <v>31</v>
      </c>
      <c r="I2" s="17" t="s">
        <v>18</v>
      </c>
      <c r="J2" s="12" t="s">
        <v>19</v>
      </c>
    </row>
    <row r="3" spans="1:10" ht="13.5" thickBot="1">
      <c r="A3" s="19" t="s">
        <v>29</v>
      </c>
      <c r="B3" s="19" t="s">
        <v>30</v>
      </c>
      <c r="C3" s="19" t="s">
        <v>17</v>
      </c>
      <c r="D3" s="19" t="s">
        <v>17</v>
      </c>
      <c r="E3" s="19" t="s">
        <v>17</v>
      </c>
      <c r="F3" s="19" t="s">
        <v>17</v>
      </c>
      <c r="G3" s="19" t="s">
        <v>17</v>
      </c>
      <c r="H3" s="19" t="s">
        <v>17</v>
      </c>
      <c r="I3" s="26" t="s">
        <v>24</v>
      </c>
      <c r="J3" s="22" t="s">
        <v>24</v>
      </c>
    </row>
    <row r="4" spans="1:10" s="10" customFormat="1" ht="12.75" thickTop="1">
      <c r="A4" s="11">
        <v>300</v>
      </c>
      <c r="B4" s="12">
        <f>A4/3.28</f>
        <v>91.46341463414635</v>
      </c>
      <c r="C4" s="11">
        <v>21446</v>
      </c>
      <c r="D4" s="11">
        <v>216</v>
      </c>
      <c r="E4" s="11">
        <v>183</v>
      </c>
      <c r="F4" s="11">
        <v>14</v>
      </c>
      <c r="G4" s="11">
        <v>27</v>
      </c>
      <c r="H4" s="11">
        <v>114</v>
      </c>
      <c r="I4" s="12">
        <f aca="true" t="shared" si="0" ref="I4:I38">C4/(D4+E4)</f>
        <v>53.74937343358396</v>
      </c>
      <c r="J4" s="12">
        <f aca="true" t="shared" si="1" ref="J4:J38">F4/G4</f>
        <v>0.5185185185185185</v>
      </c>
    </row>
    <row r="5" spans="1:10" s="10" customFormat="1" ht="12">
      <c r="A5" s="11">
        <v>390</v>
      </c>
      <c r="B5" s="12">
        <f aca="true" t="shared" si="2" ref="B5:B38">A5/3.28</f>
        <v>118.90243902439025</v>
      </c>
      <c r="C5" s="11">
        <v>30557</v>
      </c>
      <c r="D5" s="11">
        <v>288</v>
      </c>
      <c r="E5" s="11">
        <v>114</v>
      </c>
      <c r="F5" s="11">
        <v>16</v>
      </c>
      <c r="G5" s="11">
        <v>32</v>
      </c>
      <c r="H5" s="11">
        <v>142</v>
      </c>
      <c r="I5" s="12">
        <f t="shared" si="0"/>
        <v>76.01243781094527</v>
      </c>
      <c r="J5" s="12">
        <f t="shared" si="1"/>
        <v>0.5</v>
      </c>
    </row>
    <row r="6" spans="1:10" s="10" customFormat="1" ht="12">
      <c r="A6" s="11">
        <v>480</v>
      </c>
      <c r="B6" s="12">
        <f t="shared" si="2"/>
        <v>146.34146341463415</v>
      </c>
      <c r="C6" s="11">
        <v>20811</v>
      </c>
      <c r="D6" s="11">
        <v>180</v>
      </c>
      <c r="E6" s="11">
        <v>70</v>
      </c>
      <c r="F6" s="11">
        <v>10</v>
      </c>
      <c r="G6" s="11">
        <v>23</v>
      </c>
      <c r="H6" s="11">
        <v>101</v>
      </c>
      <c r="I6" s="12">
        <f t="shared" si="0"/>
        <v>83.244</v>
      </c>
      <c r="J6" s="12">
        <f t="shared" si="1"/>
        <v>0.43478260869565216</v>
      </c>
    </row>
    <row r="7" spans="1:10" s="10" customFormat="1" ht="12">
      <c r="A7" s="11">
        <v>570</v>
      </c>
      <c r="B7" s="12">
        <f t="shared" si="2"/>
        <v>173.78048780487805</v>
      </c>
      <c r="C7" s="11">
        <v>26259</v>
      </c>
      <c r="D7" s="11">
        <v>158</v>
      </c>
      <c r="E7" s="11">
        <v>63</v>
      </c>
      <c r="F7" s="11">
        <v>10</v>
      </c>
      <c r="G7" s="11">
        <v>22</v>
      </c>
      <c r="H7" s="11">
        <v>92</v>
      </c>
      <c r="I7" s="12">
        <f t="shared" si="0"/>
        <v>118.81900452488688</v>
      </c>
      <c r="J7" s="12">
        <f t="shared" si="1"/>
        <v>0.45454545454545453</v>
      </c>
    </row>
    <row r="8" spans="1:10" s="10" customFormat="1" ht="12">
      <c r="A8" s="11">
        <v>660</v>
      </c>
      <c r="B8" s="12">
        <f t="shared" si="2"/>
        <v>201.21951219512195</v>
      </c>
      <c r="C8" s="11">
        <v>7513</v>
      </c>
      <c r="D8" s="11">
        <v>72</v>
      </c>
      <c r="E8" s="11">
        <v>26</v>
      </c>
      <c r="F8" s="11">
        <v>6</v>
      </c>
      <c r="G8" s="11">
        <v>10</v>
      </c>
      <c r="H8" s="11">
        <v>19</v>
      </c>
      <c r="I8" s="12">
        <f t="shared" si="0"/>
        <v>76.66326530612245</v>
      </c>
      <c r="J8" s="12">
        <f t="shared" si="1"/>
        <v>0.6</v>
      </c>
    </row>
    <row r="9" spans="1:10" s="10" customFormat="1" ht="12">
      <c r="A9" s="11">
        <v>750</v>
      </c>
      <c r="B9" s="12">
        <f t="shared" si="2"/>
        <v>228.65853658536588</v>
      </c>
      <c r="C9" s="11">
        <v>31531</v>
      </c>
      <c r="D9" s="11">
        <v>299</v>
      </c>
      <c r="E9" s="11">
        <v>260</v>
      </c>
      <c r="F9" s="11">
        <v>16</v>
      </c>
      <c r="G9" s="11">
        <v>37</v>
      </c>
      <c r="H9" s="11">
        <v>114</v>
      </c>
      <c r="I9" s="12">
        <f t="shared" si="0"/>
        <v>56.40608228980322</v>
      </c>
      <c r="J9" s="12">
        <f t="shared" si="1"/>
        <v>0.43243243243243246</v>
      </c>
    </row>
    <row r="10" spans="1:10" s="10" customFormat="1" ht="12">
      <c r="A10" s="11">
        <v>840</v>
      </c>
      <c r="B10" s="12">
        <f t="shared" si="2"/>
        <v>256.0975609756098</v>
      </c>
      <c r="C10" s="11">
        <v>6054</v>
      </c>
      <c r="D10" s="11">
        <v>58</v>
      </c>
      <c r="E10" s="11">
        <v>26</v>
      </c>
      <c r="F10" s="11">
        <v>5</v>
      </c>
      <c r="G10" s="11">
        <v>10</v>
      </c>
      <c r="H10" s="11">
        <v>158</v>
      </c>
      <c r="I10" s="12">
        <f t="shared" si="0"/>
        <v>72.07142857142857</v>
      </c>
      <c r="J10" s="12">
        <f t="shared" si="1"/>
        <v>0.5</v>
      </c>
    </row>
    <row r="11" spans="1:10" s="10" customFormat="1" ht="12">
      <c r="A11" s="11">
        <v>930</v>
      </c>
      <c r="B11" s="12">
        <f t="shared" si="2"/>
        <v>283.5365853658537</v>
      </c>
      <c r="C11" s="11">
        <v>18010</v>
      </c>
      <c r="D11" s="11">
        <v>174</v>
      </c>
      <c r="E11" s="11">
        <v>64</v>
      </c>
      <c r="F11" s="11">
        <v>9</v>
      </c>
      <c r="G11" s="11">
        <v>19</v>
      </c>
      <c r="H11" s="11">
        <v>112</v>
      </c>
      <c r="I11" s="12">
        <f t="shared" si="0"/>
        <v>75.67226890756302</v>
      </c>
      <c r="J11" s="12">
        <f t="shared" si="1"/>
        <v>0.47368421052631576</v>
      </c>
    </row>
    <row r="12" spans="1:10" s="10" customFormat="1" ht="12">
      <c r="A12" s="11">
        <v>1020</v>
      </c>
      <c r="B12" s="12">
        <f t="shared" si="2"/>
        <v>310.9756097560976</v>
      </c>
      <c r="C12" s="11">
        <v>19459</v>
      </c>
      <c r="D12" s="11">
        <v>244</v>
      </c>
      <c r="E12" s="11">
        <v>84</v>
      </c>
      <c r="F12" s="11">
        <v>12</v>
      </c>
      <c r="G12" s="11">
        <v>20</v>
      </c>
      <c r="H12" s="11">
        <v>58</v>
      </c>
      <c r="I12" s="12">
        <f t="shared" si="0"/>
        <v>59.326219512195124</v>
      </c>
      <c r="J12" s="12">
        <f t="shared" si="1"/>
        <v>0.6</v>
      </c>
    </row>
    <row r="13" spans="1:10" s="10" customFormat="1" ht="12">
      <c r="A13" s="11">
        <v>1110</v>
      </c>
      <c r="B13" s="12">
        <f t="shared" si="2"/>
        <v>338.4146341463415</v>
      </c>
      <c r="C13" s="11">
        <v>9214</v>
      </c>
      <c r="D13" s="11">
        <v>164</v>
      </c>
      <c r="E13" s="11">
        <v>55</v>
      </c>
      <c r="F13" s="11">
        <v>10</v>
      </c>
      <c r="G13" s="11">
        <v>16</v>
      </c>
      <c r="H13" s="11">
        <v>77</v>
      </c>
      <c r="I13" s="12">
        <f t="shared" si="0"/>
        <v>42.073059360730596</v>
      </c>
      <c r="J13" s="12">
        <f t="shared" si="1"/>
        <v>0.625</v>
      </c>
    </row>
    <row r="14" spans="1:10" s="10" customFormat="1" ht="12">
      <c r="A14" s="11">
        <v>1200</v>
      </c>
      <c r="B14" s="12">
        <f t="shared" si="2"/>
        <v>365.8536585365854</v>
      </c>
      <c r="C14" s="11">
        <v>30049</v>
      </c>
      <c r="D14" s="11">
        <v>351</v>
      </c>
      <c r="E14" s="11">
        <v>125</v>
      </c>
      <c r="F14" s="11">
        <v>17</v>
      </c>
      <c r="G14" s="11">
        <v>31</v>
      </c>
      <c r="H14" s="11">
        <v>137</v>
      </c>
      <c r="I14" s="12">
        <f t="shared" si="0"/>
        <v>63.128151260504204</v>
      </c>
      <c r="J14" s="12">
        <f t="shared" si="1"/>
        <v>0.5483870967741935</v>
      </c>
    </row>
    <row r="15" spans="1:10" s="10" customFormat="1" ht="12">
      <c r="A15" s="11">
        <v>1290</v>
      </c>
      <c r="B15" s="12">
        <f t="shared" si="2"/>
        <v>393.2926829268293</v>
      </c>
      <c r="C15" s="11">
        <v>8906</v>
      </c>
      <c r="D15" s="11">
        <v>140</v>
      </c>
      <c r="E15" s="11">
        <v>47</v>
      </c>
      <c r="F15" s="11">
        <v>7</v>
      </c>
      <c r="G15" s="11">
        <v>14</v>
      </c>
      <c r="H15" s="11">
        <v>114</v>
      </c>
      <c r="I15" s="12">
        <f t="shared" si="0"/>
        <v>47.62566844919786</v>
      </c>
      <c r="J15" s="12">
        <f t="shared" si="1"/>
        <v>0.5</v>
      </c>
    </row>
    <row r="16" spans="1:10" s="10" customFormat="1" ht="12">
      <c r="A16" s="11">
        <v>1350</v>
      </c>
      <c r="B16" s="12">
        <f t="shared" si="2"/>
        <v>411.5853658536586</v>
      </c>
      <c r="C16" s="11">
        <v>11590</v>
      </c>
      <c r="D16" s="11">
        <v>168</v>
      </c>
      <c r="E16" s="11">
        <v>57</v>
      </c>
      <c r="F16" s="11">
        <v>8</v>
      </c>
      <c r="G16" s="11">
        <v>15</v>
      </c>
      <c r="H16" s="11">
        <v>118</v>
      </c>
      <c r="I16" s="12">
        <f t="shared" si="0"/>
        <v>51.51111111111111</v>
      </c>
      <c r="J16" s="12">
        <f t="shared" si="1"/>
        <v>0.5333333333333333</v>
      </c>
    </row>
    <row r="17" spans="1:10" s="10" customFormat="1" ht="12">
      <c r="A17" s="11">
        <v>1380</v>
      </c>
      <c r="B17" s="12">
        <f t="shared" si="2"/>
        <v>420.7317073170732</v>
      </c>
      <c r="C17" s="11">
        <v>9364</v>
      </c>
      <c r="D17" s="11">
        <v>221</v>
      </c>
      <c r="E17" s="11">
        <v>85</v>
      </c>
      <c r="F17" s="11">
        <v>8</v>
      </c>
      <c r="G17" s="11">
        <v>18</v>
      </c>
      <c r="H17" s="11">
        <v>108</v>
      </c>
      <c r="I17" s="12">
        <f t="shared" si="0"/>
        <v>30.601307189542485</v>
      </c>
      <c r="J17" s="12">
        <f t="shared" si="1"/>
        <v>0.4444444444444444</v>
      </c>
    </row>
    <row r="18" spans="1:10" s="10" customFormat="1" ht="12">
      <c r="A18" s="11">
        <v>1470</v>
      </c>
      <c r="B18" s="12">
        <f t="shared" si="2"/>
        <v>448.1707317073171</v>
      </c>
      <c r="C18" s="11">
        <v>11142</v>
      </c>
      <c r="D18" s="11">
        <v>155</v>
      </c>
      <c r="E18" s="11">
        <v>56</v>
      </c>
      <c r="F18" s="11">
        <v>9</v>
      </c>
      <c r="G18" s="11">
        <v>19</v>
      </c>
      <c r="H18" s="11">
        <v>48</v>
      </c>
      <c r="I18" s="12">
        <f t="shared" si="0"/>
        <v>52.80568720379147</v>
      </c>
      <c r="J18" s="12">
        <f t="shared" si="1"/>
        <v>0.47368421052631576</v>
      </c>
    </row>
    <row r="19" spans="1:10" s="10" customFormat="1" ht="12">
      <c r="A19" s="11">
        <v>1560</v>
      </c>
      <c r="B19" s="12">
        <f t="shared" si="2"/>
        <v>475.609756097561</v>
      </c>
      <c r="C19" s="11">
        <v>11190</v>
      </c>
      <c r="D19" s="11">
        <v>158</v>
      </c>
      <c r="E19" s="11">
        <v>48</v>
      </c>
      <c r="F19" s="11">
        <v>7</v>
      </c>
      <c r="G19" s="11">
        <v>14</v>
      </c>
      <c r="H19" s="11">
        <v>66</v>
      </c>
      <c r="I19" s="12">
        <f t="shared" si="0"/>
        <v>54.320388349514566</v>
      </c>
      <c r="J19" s="12">
        <f t="shared" si="1"/>
        <v>0.5</v>
      </c>
    </row>
    <row r="20" spans="1:10" s="10" customFormat="1" ht="12">
      <c r="A20" s="11">
        <v>1650</v>
      </c>
      <c r="B20" s="12">
        <f t="shared" si="2"/>
        <v>503.0487804878049</v>
      </c>
      <c r="C20" s="11">
        <v>20905</v>
      </c>
      <c r="D20" s="11">
        <v>491</v>
      </c>
      <c r="E20" s="11">
        <v>151</v>
      </c>
      <c r="F20" s="11">
        <v>17</v>
      </c>
      <c r="G20" s="11">
        <v>27</v>
      </c>
      <c r="H20" s="11">
        <v>57</v>
      </c>
      <c r="I20" s="12">
        <f t="shared" si="0"/>
        <v>32.56230529595015</v>
      </c>
      <c r="J20" s="12">
        <f t="shared" si="1"/>
        <v>0.6296296296296297</v>
      </c>
    </row>
    <row r="21" spans="1:10" s="10" customFormat="1" ht="12">
      <c r="A21" s="11">
        <v>1740</v>
      </c>
      <c r="B21" s="12">
        <f t="shared" si="2"/>
        <v>530.4878048780488</v>
      </c>
      <c r="C21" s="11">
        <v>11598</v>
      </c>
      <c r="D21" s="11">
        <v>156</v>
      </c>
      <c r="E21" s="11">
        <v>55</v>
      </c>
      <c r="F21" s="11">
        <v>6</v>
      </c>
      <c r="G21" s="11">
        <v>14</v>
      </c>
      <c r="H21" s="11">
        <v>39</v>
      </c>
      <c r="I21" s="12">
        <f t="shared" si="0"/>
        <v>54.96682464454976</v>
      </c>
      <c r="J21" s="12">
        <f t="shared" si="1"/>
        <v>0.42857142857142855</v>
      </c>
    </row>
    <row r="22" spans="1:10" s="10" customFormat="1" ht="12">
      <c r="A22" s="11">
        <v>1830</v>
      </c>
      <c r="B22" s="12">
        <f t="shared" si="2"/>
        <v>557.9268292682927</v>
      </c>
      <c r="C22" s="11">
        <v>15628</v>
      </c>
      <c r="D22" s="11">
        <v>182</v>
      </c>
      <c r="E22" s="11">
        <v>76</v>
      </c>
      <c r="F22" s="11">
        <v>16</v>
      </c>
      <c r="G22" s="11">
        <v>21</v>
      </c>
      <c r="H22" s="11">
        <v>55</v>
      </c>
      <c r="I22" s="12">
        <f t="shared" si="0"/>
        <v>60.57364341085271</v>
      </c>
      <c r="J22" s="12">
        <f t="shared" si="1"/>
        <v>0.7619047619047619</v>
      </c>
    </row>
    <row r="23" spans="1:10" s="10" customFormat="1" ht="12">
      <c r="A23" s="11">
        <v>1920</v>
      </c>
      <c r="B23" s="12">
        <f t="shared" si="2"/>
        <v>585.3658536585366</v>
      </c>
      <c r="C23" s="11">
        <v>14481</v>
      </c>
      <c r="D23" s="11">
        <v>180</v>
      </c>
      <c r="E23" s="11">
        <v>62</v>
      </c>
      <c r="F23" s="11">
        <v>10</v>
      </c>
      <c r="G23" s="11">
        <v>18</v>
      </c>
      <c r="H23" s="11">
        <v>39</v>
      </c>
      <c r="I23" s="12">
        <f t="shared" si="0"/>
        <v>59.83884297520661</v>
      </c>
      <c r="J23" s="12">
        <f t="shared" si="1"/>
        <v>0.5555555555555556</v>
      </c>
    </row>
    <row r="24" spans="1:10" s="10" customFormat="1" ht="12">
      <c r="A24" s="11">
        <v>2010</v>
      </c>
      <c r="B24" s="12">
        <f t="shared" si="2"/>
        <v>612.8048780487806</v>
      </c>
      <c r="C24" s="11">
        <v>16319</v>
      </c>
      <c r="D24" s="11">
        <v>95</v>
      </c>
      <c r="E24" s="11">
        <v>29</v>
      </c>
      <c r="F24" s="11">
        <v>4</v>
      </c>
      <c r="G24" s="11">
        <v>7</v>
      </c>
      <c r="H24" s="11">
        <v>15</v>
      </c>
      <c r="I24" s="12">
        <f t="shared" si="0"/>
        <v>131.6048387096774</v>
      </c>
      <c r="J24" s="12">
        <f t="shared" si="1"/>
        <v>0.5714285714285714</v>
      </c>
    </row>
    <row r="25" spans="1:10" s="10" customFormat="1" ht="12">
      <c r="A25" s="11">
        <v>2100</v>
      </c>
      <c r="B25" s="12">
        <f t="shared" si="2"/>
        <v>640.2439024390244</v>
      </c>
      <c r="C25" s="11">
        <v>18666</v>
      </c>
      <c r="D25" s="11">
        <v>272</v>
      </c>
      <c r="E25" s="11">
        <v>91</v>
      </c>
      <c r="F25" s="11">
        <v>10</v>
      </c>
      <c r="G25" s="11">
        <v>18</v>
      </c>
      <c r="H25" s="11">
        <v>31</v>
      </c>
      <c r="I25" s="12">
        <f t="shared" si="0"/>
        <v>51.421487603305785</v>
      </c>
      <c r="J25" s="12">
        <f t="shared" si="1"/>
        <v>0.5555555555555556</v>
      </c>
    </row>
    <row r="26" spans="1:10" s="10" customFormat="1" ht="12">
      <c r="A26" s="11">
        <v>2160</v>
      </c>
      <c r="B26" s="12">
        <f t="shared" si="2"/>
        <v>658.5365853658537</v>
      </c>
      <c r="C26" s="11">
        <v>18378</v>
      </c>
      <c r="D26" s="11">
        <v>408</v>
      </c>
      <c r="E26" s="11">
        <v>118</v>
      </c>
      <c r="F26" s="11">
        <v>15</v>
      </c>
      <c r="G26" s="11">
        <v>25</v>
      </c>
      <c r="H26" s="11">
        <v>59</v>
      </c>
      <c r="I26" s="12">
        <f t="shared" si="0"/>
        <v>34.93916349809886</v>
      </c>
      <c r="J26" s="12">
        <f t="shared" si="1"/>
        <v>0.6</v>
      </c>
    </row>
    <row r="27" spans="1:10" s="10" customFormat="1" ht="12">
      <c r="A27" s="11">
        <v>2250</v>
      </c>
      <c r="B27" s="12">
        <f t="shared" si="2"/>
        <v>685.9756097560976</v>
      </c>
      <c r="C27" s="11">
        <v>16429</v>
      </c>
      <c r="D27" s="11">
        <v>378</v>
      </c>
      <c r="E27" s="11">
        <v>132</v>
      </c>
      <c r="F27" s="11">
        <v>15</v>
      </c>
      <c r="G27" s="11">
        <v>33</v>
      </c>
      <c r="H27" s="11">
        <v>67</v>
      </c>
      <c r="I27" s="12">
        <f t="shared" si="0"/>
        <v>32.213725490196076</v>
      </c>
      <c r="J27" s="12">
        <f t="shared" si="1"/>
        <v>0.45454545454545453</v>
      </c>
    </row>
    <row r="28" spans="1:10" s="10" customFormat="1" ht="12">
      <c r="A28" s="11">
        <v>2340</v>
      </c>
      <c r="B28" s="12">
        <f t="shared" si="2"/>
        <v>713.4146341463415</v>
      </c>
      <c r="C28" s="11">
        <v>15694</v>
      </c>
      <c r="D28" s="11">
        <v>224</v>
      </c>
      <c r="E28" s="11">
        <v>78</v>
      </c>
      <c r="F28" s="11">
        <v>14</v>
      </c>
      <c r="G28" s="11">
        <v>26</v>
      </c>
      <c r="H28" s="11">
        <v>91</v>
      </c>
      <c r="I28" s="12">
        <f t="shared" si="0"/>
        <v>51.966887417218544</v>
      </c>
      <c r="J28" s="12">
        <f t="shared" si="1"/>
        <v>0.5384615384615384</v>
      </c>
    </row>
    <row r="29" spans="1:10" s="10" customFormat="1" ht="12">
      <c r="A29" s="11">
        <v>2430</v>
      </c>
      <c r="B29" s="12">
        <f t="shared" si="2"/>
        <v>740.8536585365854</v>
      </c>
      <c r="C29" s="11">
        <v>21699</v>
      </c>
      <c r="D29" s="11">
        <v>439</v>
      </c>
      <c r="E29" s="11">
        <v>193</v>
      </c>
      <c r="F29" s="11">
        <v>31</v>
      </c>
      <c r="G29" s="11">
        <v>54</v>
      </c>
      <c r="H29" s="11">
        <v>196</v>
      </c>
      <c r="I29" s="12">
        <f t="shared" si="0"/>
        <v>34.33386075949367</v>
      </c>
      <c r="J29" s="12">
        <f t="shared" si="1"/>
        <v>0.5740740740740741</v>
      </c>
    </row>
    <row r="30" spans="1:10" s="10" customFormat="1" ht="12">
      <c r="A30" s="11">
        <v>2550</v>
      </c>
      <c r="B30" s="12">
        <f t="shared" si="2"/>
        <v>777.439024390244</v>
      </c>
      <c r="C30" s="11">
        <v>50843</v>
      </c>
      <c r="D30" s="11">
        <v>327</v>
      </c>
      <c r="E30" s="11">
        <v>99</v>
      </c>
      <c r="F30" s="11">
        <v>16</v>
      </c>
      <c r="G30" s="11">
        <v>29</v>
      </c>
      <c r="H30" s="11">
        <v>108</v>
      </c>
      <c r="I30" s="12">
        <f t="shared" si="0"/>
        <v>119.34976525821597</v>
      </c>
      <c r="J30" s="12">
        <f t="shared" si="1"/>
        <v>0.5517241379310345</v>
      </c>
    </row>
    <row r="31" spans="1:10" s="10" customFormat="1" ht="12">
      <c r="A31" s="11">
        <v>2610</v>
      </c>
      <c r="B31" s="12">
        <f t="shared" si="2"/>
        <v>795.7317073170732</v>
      </c>
      <c r="C31" s="11">
        <v>14747</v>
      </c>
      <c r="D31" s="11">
        <v>223</v>
      </c>
      <c r="E31" s="11">
        <v>111</v>
      </c>
      <c r="F31" s="11">
        <v>57</v>
      </c>
      <c r="G31" s="11">
        <v>40</v>
      </c>
      <c r="H31" s="11">
        <v>1479</v>
      </c>
      <c r="I31" s="12">
        <f t="shared" si="0"/>
        <v>44.15269461077844</v>
      </c>
      <c r="J31" s="12">
        <f t="shared" si="1"/>
        <v>1.425</v>
      </c>
    </row>
    <row r="32" spans="1:10" s="10" customFormat="1" ht="12">
      <c r="A32" s="11">
        <v>2670</v>
      </c>
      <c r="B32" s="12">
        <f t="shared" si="2"/>
        <v>814.0243902439025</v>
      </c>
      <c r="C32" s="11">
        <v>30327</v>
      </c>
      <c r="D32" s="11">
        <v>479</v>
      </c>
      <c r="E32" s="11">
        <v>275</v>
      </c>
      <c r="F32" s="11">
        <v>257</v>
      </c>
      <c r="G32" s="11">
        <v>135</v>
      </c>
      <c r="H32" s="11">
        <v>1393</v>
      </c>
      <c r="I32" s="12">
        <f t="shared" si="0"/>
        <v>40.221485411140584</v>
      </c>
      <c r="J32" s="12">
        <f t="shared" si="1"/>
        <v>1.9037037037037037</v>
      </c>
    </row>
    <row r="33" spans="1:10" s="10" customFormat="1" ht="12">
      <c r="A33" s="11">
        <v>2820</v>
      </c>
      <c r="B33" s="12">
        <f t="shared" si="2"/>
        <v>859.7560975609756</v>
      </c>
      <c r="C33" s="11">
        <v>12136</v>
      </c>
      <c r="D33" s="11">
        <v>382</v>
      </c>
      <c r="E33" s="11">
        <v>453</v>
      </c>
      <c r="F33" s="11">
        <v>1052</v>
      </c>
      <c r="G33" s="11">
        <v>1116</v>
      </c>
      <c r="H33" s="11">
        <v>37023</v>
      </c>
      <c r="I33" s="12">
        <f t="shared" si="0"/>
        <v>14.534131736526946</v>
      </c>
      <c r="J33" s="12">
        <f t="shared" si="1"/>
        <v>0.942652329749104</v>
      </c>
    </row>
    <row r="34" spans="1:10" s="10" customFormat="1" ht="12">
      <c r="A34" s="11">
        <v>2970</v>
      </c>
      <c r="B34" s="12">
        <f t="shared" si="2"/>
        <v>905.4878048780488</v>
      </c>
      <c r="C34" s="11">
        <v>17787</v>
      </c>
      <c r="D34" s="11">
        <v>290</v>
      </c>
      <c r="E34" s="11">
        <v>141</v>
      </c>
      <c r="F34" s="11">
        <v>35</v>
      </c>
      <c r="G34" s="11">
        <v>82</v>
      </c>
      <c r="H34" s="11">
        <v>3121</v>
      </c>
      <c r="I34" s="12">
        <f t="shared" si="0"/>
        <v>41.269141531322504</v>
      </c>
      <c r="J34" s="12">
        <f t="shared" si="1"/>
        <v>0.4268292682926829</v>
      </c>
    </row>
    <row r="35" spans="1:10" s="10" customFormat="1" ht="12">
      <c r="A35" s="11">
        <v>3060</v>
      </c>
      <c r="B35" s="12">
        <f t="shared" si="2"/>
        <v>932.9268292682927</v>
      </c>
      <c r="C35" s="11">
        <v>12339</v>
      </c>
      <c r="D35" s="11">
        <v>202</v>
      </c>
      <c r="E35" s="11">
        <v>105</v>
      </c>
      <c r="F35" s="11">
        <v>28</v>
      </c>
      <c r="G35" s="11">
        <v>89</v>
      </c>
      <c r="H35" s="11">
        <v>14392</v>
      </c>
      <c r="I35" s="12">
        <f t="shared" si="0"/>
        <v>40.192182410423456</v>
      </c>
      <c r="J35" s="12">
        <f t="shared" si="1"/>
        <v>0.3146067415730337</v>
      </c>
    </row>
    <row r="36" spans="1:10" s="10" customFormat="1" ht="12">
      <c r="A36" s="11">
        <v>3180</v>
      </c>
      <c r="B36" s="12">
        <f t="shared" si="2"/>
        <v>969.5121951219513</v>
      </c>
      <c r="C36" s="11">
        <v>4916</v>
      </c>
      <c r="D36" s="11">
        <v>99</v>
      </c>
      <c r="E36" s="11">
        <v>54</v>
      </c>
      <c r="F36" s="11">
        <v>8</v>
      </c>
      <c r="G36" s="11">
        <v>24</v>
      </c>
      <c r="H36" s="11">
        <v>2455</v>
      </c>
      <c r="I36" s="12">
        <f t="shared" si="0"/>
        <v>32.130718954248366</v>
      </c>
      <c r="J36" s="12">
        <f t="shared" si="1"/>
        <v>0.3333333333333333</v>
      </c>
    </row>
    <row r="37" spans="1:10" s="10" customFormat="1" ht="12">
      <c r="A37" s="11">
        <v>3270</v>
      </c>
      <c r="B37" s="12">
        <f t="shared" si="2"/>
        <v>996.9512195121952</v>
      </c>
      <c r="C37" s="11">
        <v>4090</v>
      </c>
      <c r="D37" s="11">
        <v>79</v>
      </c>
      <c r="E37" s="11">
        <v>46</v>
      </c>
      <c r="F37" s="11">
        <v>18</v>
      </c>
      <c r="G37" s="11">
        <v>48</v>
      </c>
      <c r="H37" s="11">
        <v>6973</v>
      </c>
      <c r="I37" s="12">
        <f t="shared" si="0"/>
        <v>32.72</v>
      </c>
      <c r="J37" s="12">
        <f t="shared" si="1"/>
        <v>0.375</v>
      </c>
    </row>
    <row r="38" spans="1:10" s="10" customFormat="1" ht="12">
      <c r="A38" s="11">
        <v>3360</v>
      </c>
      <c r="B38" s="12">
        <f t="shared" si="2"/>
        <v>1024.3902439024391</v>
      </c>
      <c r="C38" s="11">
        <v>5606</v>
      </c>
      <c r="D38" s="11">
        <v>271</v>
      </c>
      <c r="E38" s="11">
        <v>181</v>
      </c>
      <c r="F38" s="11">
        <v>85</v>
      </c>
      <c r="G38" s="11">
        <v>235</v>
      </c>
      <c r="H38" s="11">
        <v>14838</v>
      </c>
      <c r="I38" s="12">
        <f t="shared" si="0"/>
        <v>12.402654867256636</v>
      </c>
      <c r="J38" s="12">
        <f t="shared" si="1"/>
        <v>0.3617021276595745</v>
      </c>
    </row>
  </sheetData>
  <printOptions/>
  <pageMargins left="0.75" right="0.75" top="1" bottom="1" header="0.5" footer="0.5"/>
  <pageSetup fitToHeight="1" fitToWidth="1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workbookViewId="0" topLeftCell="A1">
      <selection activeCell="A1" sqref="A1"/>
    </sheetView>
  </sheetViews>
  <sheetFormatPr defaultColWidth="11.00390625" defaultRowHeight="12.75"/>
  <cols>
    <col min="1" max="1" width="7.25390625" style="10" bestFit="1" customWidth="1"/>
    <col min="2" max="2" width="7.25390625" style="27" customWidth="1"/>
    <col min="3" max="3" width="6.125" style="10" bestFit="1" customWidth="1"/>
    <col min="4" max="4" width="5.25390625" style="10" bestFit="1" customWidth="1"/>
    <col min="5" max="5" width="7.00390625" style="10" bestFit="1" customWidth="1"/>
    <col min="6" max="10" width="5.25390625" style="10" bestFit="1" customWidth="1"/>
    <col min="11" max="11" width="7.875" style="28" bestFit="1" customWidth="1"/>
    <col min="12" max="12" width="6.375" style="27" bestFit="1" customWidth="1"/>
    <col min="13" max="13" width="7.125" style="27" bestFit="1" customWidth="1"/>
    <col min="14" max="14" width="5.00390625" style="27" bestFit="1" customWidth="1"/>
    <col min="15" max="15" width="4.75390625" style="10" bestFit="1" customWidth="1"/>
    <col min="16" max="16" width="5.00390625" style="10" bestFit="1" customWidth="1"/>
    <col min="17" max="17" width="6.125" style="10" bestFit="1" customWidth="1"/>
    <col min="18" max="16384" width="10.75390625" style="10" customWidth="1"/>
  </cols>
  <sheetData>
    <row r="1" spans="1:16" ht="12">
      <c r="A1" s="24" t="s">
        <v>44</v>
      </c>
      <c r="B1" s="12"/>
      <c r="C1" s="11"/>
      <c r="D1" s="17"/>
      <c r="E1" s="11"/>
      <c r="F1" s="12"/>
      <c r="G1" s="12"/>
      <c r="H1" s="12"/>
      <c r="I1" s="12"/>
      <c r="K1" s="17"/>
      <c r="L1" s="12"/>
      <c r="M1" s="12"/>
      <c r="N1" s="12"/>
      <c r="O1" s="11"/>
      <c r="P1" s="11"/>
    </row>
    <row r="2" spans="1:17" ht="13.5">
      <c r="A2" s="23" t="s">
        <v>27</v>
      </c>
      <c r="B2" s="23" t="s">
        <v>28</v>
      </c>
      <c r="C2" s="11" t="s">
        <v>32</v>
      </c>
      <c r="D2" s="11" t="s">
        <v>191</v>
      </c>
      <c r="E2" s="11" t="s">
        <v>8</v>
      </c>
      <c r="F2" s="11" t="s">
        <v>9</v>
      </c>
      <c r="G2" s="11" t="s">
        <v>11</v>
      </c>
      <c r="H2" s="11" t="s">
        <v>13</v>
      </c>
      <c r="I2" s="11" t="s">
        <v>14</v>
      </c>
      <c r="J2" s="11" t="s">
        <v>31</v>
      </c>
      <c r="K2" s="17" t="s">
        <v>18</v>
      </c>
      <c r="L2" s="12" t="s">
        <v>19</v>
      </c>
      <c r="M2" s="11" t="s">
        <v>20</v>
      </c>
      <c r="N2" s="20" t="s">
        <v>22</v>
      </c>
      <c r="O2" s="21" t="s">
        <v>23</v>
      </c>
      <c r="P2" s="20" t="s">
        <v>26</v>
      </c>
      <c r="Q2" s="20" t="s">
        <v>21</v>
      </c>
    </row>
    <row r="3" spans="1:17" ht="12.75" thickBot="1">
      <c r="A3" s="19" t="s">
        <v>29</v>
      </c>
      <c r="B3" s="19" t="s">
        <v>30</v>
      </c>
      <c r="C3" s="19" t="s">
        <v>17</v>
      </c>
      <c r="D3" s="19" t="s">
        <v>17</v>
      </c>
      <c r="E3" s="19" t="s">
        <v>17</v>
      </c>
      <c r="F3" s="19" t="s">
        <v>17</v>
      </c>
      <c r="G3" s="19" t="s">
        <v>17</v>
      </c>
      <c r="H3" s="19" t="s">
        <v>17</v>
      </c>
      <c r="I3" s="19" t="s">
        <v>17</v>
      </c>
      <c r="J3" s="19" t="s">
        <v>17</v>
      </c>
      <c r="K3" s="26" t="s">
        <v>24</v>
      </c>
      <c r="L3" s="22" t="s">
        <v>24</v>
      </c>
      <c r="M3" s="22" t="s">
        <v>24</v>
      </c>
      <c r="N3" s="22" t="s">
        <v>25</v>
      </c>
      <c r="O3" s="22" t="s">
        <v>25</v>
      </c>
      <c r="P3" s="22" t="s">
        <v>25</v>
      </c>
      <c r="Q3" s="22" t="s">
        <v>25</v>
      </c>
    </row>
    <row r="4" spans="1:17" ht="12.75" thickTop="1">
      <c r="A4" s="11">
        <v>300</v>
      </c>
      <c r="B4" s="12">
        <f>A4/3.28</f>
        <v>91.46341463414635</v>
      </c>
      <c r="C4" s="11">
        <v>980900</v>
      </c>
      <c r="D4" s="11">
        <v>15600</v>
      </c>
      <c r="E4" s="11">
        <v>3500</v>
      </c>
      <c r="F4" s="11"/>
      <c r="G4" s="11"/>
      <c r="H4" s="11"/>
      <c r="I4" s="11"/>
      <c r="J4" s="11"/>
      <c r="K4" s="17"/>
      <c r="L4" s="12"/>
      <c r="M4" s="12">
        <f>E4/D4</f>
        <v>0.22435897435897437</v>
      </c>
      <c r="N4" s="12"/>
      <c r="O4" s="11"/>
      <c r="P4" s="11"/>
      <c r="Q4" s="11"/>
    </row>
    <row r="5" spans="1:17" ht="12">
      <c r="A5" s="11">
        <v>345</v>
      </c>
      <c r="B5" s="12">
        <f aca="true" t="shared" si="0" ref="B5:B62">A5/3.28</f>
        <v>105.1829268292683</v>
      </c>
      <c r="C5" s="11">
        <v>998400</v>
      </c>
      <c r="D5" s="11">
        <v>1000</v>
      </c>
      <c r="E5" s="11">
        <v>600</v>
      </c>
      <c r="F5" s="11"/>
      <c r="G5" s="11"/>
      <c r="H5" s="11"/>
      <c r="I5" s="11"/>
      <c r="J5" s="11"/>
      <c r="K5" s="17"/>
      <c r="L5" s="12"/>
      <c r="M5" s="12">
        <f>E5/D5</f>
        <v>0.6</v>
      </c>
      <c r="N5" s="12">
        <v>-62.7</v>
      </c>
      <c r="O5" s="11"/>
      <c r="P5" s="11"/>
      <c r="Q5" s="11">
        <v>-16.7</v>
      </c>
    </row>
    <row r="6" spans="1:17" ht="12">
      <c r="A6" s="11">
        <v>390</v>
      </c>
      <c r="B6" s="12">
        <f t="shared" si="0"/>
        <v>118.90243902439025</v>
      </c>
      <c r="C6" s="11"/>
      <c r="D6" s="11"/>
      <c r="E6" s="11">
        <v>197</v>
      </c>
      <c r="F6" s="11">
        <v>7</v>
      </c>
      <c r="G6" s="11">
        <v>14</v>
      </c>
      <c r="H6" s="11">
        <v>10</v>
      </c>
      <c r="I6" s="11">
        <v>19</v>
      </c>
      <c r="J6" s="11">
        <v>334</v>
      </c>
      <c r="K6" s="17">
        <f>E6/(F6+G6)</f>
        <v>9.380952380952381</v>
      </c>
      <c r="L6" s="12">
        <f>H6/I6</f>
        <v>0.5263157894736842</v>
      </c>
      <c r="M6" s="12"/>
      <c r="N6" s="12"/>
      <c r="O6" s="11"/>
      <c r="P6" s="11"/>
      <c r="Q6" s="11"/>
    </row>
    <row r="7" spans="1:17" ht="12">
      <c r="A7" s="11">
        <v>480</v>
      </c>
      <c r="B7" s="12">
        <f t="shared" si="0"/>
        <v>146.34146341463415</v>
      </c>
      <c r="C7" s="11"/>
      <c r="D7" s="11"/>
      <c r="E7" s="11">
        <v>126</v>
      </c>
      <c r="F7" s="11">
        <v>1</v>
      </c>
      <c r="G7" s="11">
        <v>14</v>
      </c>
      <c r="H7" s="11">
        <v>3</v>
      </c>
      <c r="I7" s="11">
        <v>7</v>
      </c>
      <c r="J7" s="11">
        <v>263</v>
      </c>
      <c r="K7" s="17">
        <f>E7/(F7+G7)</f>
        <v>8.4</v>
      </c>
      <c r="L7" s="12">
        <f>H7/I7</f>
        <v>0.42857142857142855</v>
      </c>
      <c r="M7" s="12"/>
      <c r="N7" s="12"/>
      <c r="O7" s="11"/>
      <c r="P7" s="11"/>
      <c r="Q7" s="11"/>
    </row>
    <row r="8" spans="1:17" ht="12">
      <c r="A8" s="11">
        <v>570</v>
      </c>
      <c r="B8" s="12">
        <f t="shared" si="0"/>
        <v>173.78048780487805</v>
      </c>
      <c r="C8" s="11"/>
      <c r="D8" s="11"/>
      <c r="E8" s="11">
        <v>389</v>
      </c>
      <c r="F8" s="11">
        <v>5</v>
      </c>
      <c r="G8" s="11">
        <v>29</v>
      </c>
      <c r="H8" s="11">
        <v>10</v>
      </c>
      <c r="I8" s="11">
        <v>14</v>
      </c>
      <c r="J8" s="11">
        <v>434</v>
      </c>
      <c r="K8" s="17">
        <f>E8/(F8+G8)</f>
        <v>11.441176470588236</v>
      </c>
      <c r="L8" s="12">
        <f>H8/I8</f>
        <v>0.7142857142857143</v>
      </c>
      <c r="M8" s="12"/>
      <c r="N8" s="12"/>
      <c r="O8" s="11"/>
      <c r="P8" s="11"/>
      <c r="Q8" s="11"/>
    </row>
    <row r="9" spans="1:17" ht="12">
      <c r="A9" s="11">
        <v>660</v>
      </c>
      <c r="B9" s="12">
        <f t="shared" si="0"/>
        <v>201.21951219512195</v>
      </c>
      <c r="C9" s="11"/>
      <c r="D9" s="11"/>
      <c r="E9" s="11">
        <v>192</v>
      </c>
      <c r="F9" s="11">
        <v>2</v>
      </c>
      <c r="G9" s="11">
        <v>23</v>
      </c>
      <c r="H9" s="11">
        <v>5</v>
      </c>
      <c r="I9" s="11">
        <v>9</v>
      </c>
      <c r="J9" s="11">
        <v>316</v>
      </c>
      <c r="K9" s="17">
        <f>E9/(F9+G9)</f>
        <v>7.68</v>
      </c>
      <c r="L9" s="12">
        <f>H9/I9</f>
        <v>0.5555555555555556</v>
      </c>
      <c r="M9" s="12"/>
      <c r="N9" s="12"/>
      <c r="O9" s="11"/>
      <c r="P9" s="11"/>
      <c r="Q9" s="11"/>
    </row>
    <row r="10" spans="1:17" ht="12">
      <c r="A10" s="11">
        <v>675</v>
      </c>
      <c r="B10" s="12">
        <f t="shared" si="0"/>
        <v>205.7926829268293</v>
      </c>
      <c r="C10" s="11">
        <v>991700</v>
      </c>
      <c r="D10" s="11">
        <v>8000</v>
      </c>
      <c r="E10" s="11">
        <v>300</v>
      </c>
      <c r="F10" s="11"/>
      <c r="G10" s="11"/>
      <c r="H10" s="11"/>
      <c r="I10" s="11"/>
      <c r="J10" s="11"/>
      <c r="K10" s="17"/>
      <c r="L10" s="12"/>
      <c r="M10" s="12"/>
      <c r="N10" s="12">
        <v>-65.1</v>
      </c>
      <c r="O10" s="11"/>
      <c r="P10" s="11"/>
      <c r="Q10" s="11">
        <v>-15.2</v>
      </c>
    </row>
    <row r="11" spans="1:17" ht="12">
      <c r="A11" s="11">
        <v>690</v>
      </c>
      <c r="B11" s="12">
        <f t="shared" si="0"/>
        <v>210.3658536585366</v>
      </c>
      <c r="C11" s="11">
        <v>985800</v>
      </c>
      <c r="D11" s="11">
        <v>10200</v>
      </c>
      <c r="E11" s="11">
        <v>3900</v>
      </c>
      <c r="F11" s="11"/>
      <c r="G11" s="11"/>
      <c r="H11" s="11"/>
      <c r="I11" s="11"/>
      <c r="J11" s="11"/>
      <c r="K11" s="17"/>
      <c r="L11" s="12"/>
      <c r="M11" s="12">
        <f>E11/D11</f>
        <v>0.38235294117647056</v>
      </c>
      <c r="N11" s="12"/>
      <c r="O11" s="11"/>
      <c r="P11" s="11"/>
      <c r="Q11" s="11"/>
    </row>
    <row r="12" spans="1:17" ht="12">
      <c r="A12" s="11">
        <v>750</v>
      </c>
      <c r="B12" s="12">
        <f t="shared" si="0"/>
        <v>228.65853658536588</v>
      </c>
      <c r="C12" s="11"/>
      <c r="D12" s="11"/>
      <c r="E12" s="11">
        <v>3874</v>
      </c>
      <c r="F12" s="11">
        <v>26</v>
      </c>
      <c r="G12" s="11">
        <v>26</v>
      </c>
      <c r="H12" s="11">
        <v>25</v>
      </c>
      <c r="I12" s="11">
        <v>52</v>
      </c>
      <c r="J12" s="11">
        <v>2509</v>
      </c>
      <c r="K12" s="17">
        <f>E12/(F12+G12)</f>
        <v>74.5</v>
      </c>
      <c r="L12" s="12">
        <f>H12/I12</f>
        <v>0.4807692307692308</v>
      </c>
      <c r="M12" s="12"/>
      <c r="N12" s="12"/>
      <c r="O12" s="11"/>
      <c r="P12" s="11"/>
      <c r="Q12" s="11"/>
    </row>
    <row r="13" spans="1:17" ht="12">
      <c r="A13" s="11">
        <v>840</v>
      </c>
      <c r="B13" s="12">
        <f t="shared" si="0"/>
        <v>256.0975609756098</v>
      </c>
      <c r="C13" s="11"/>
      <c r="D13" s="11"/>
      <c r="E13" s="11">
        <v>113952</v>
      </c>
      <c r="F13" s="11">
        <v>96</v>
      </c>
      <c r="G13" s="11">
        <v>24</v>
      </c>
      <c r="H13" s="11">
        <v>12</v>
      </c>
      <c r="I13" s="11">
        <v>24</v>
      </c>
      <c r="J13" s="11">
        <v>1752</v>
      </c>
      <c r="K13" s="17">
        <f>E13/(F13+G13)</f>
        <v>949.6</v>
      </c>
      <c r="L13" s="12">
        <f>H13/I13</f>
        <v>0.5</v>
      </c>
      <c r="M13" s="12"/>
      <c r="N13" s="12"/>
      <c r="O13" s="11"/>
      <c r="P13" s="11"/>
      <c r="Q13" s="11"/>
    </row>
    <row r="14" spans="1:17" ht="12">
      <c r="A14" s="11">
        <v>930</v>
      </c>
      <c r="B14" s="12">
        <f t="shared" si="0"/>
        <v>283.5365853658537</v>
      </c>
      <c r="C14" s="11"/>
      <c r="D14" s="11"/>
      <c r="E14" s="11">
        <v>2753</v>
      </c>
      <c r="F14" s="11">
        <v>32</v>
      </c>
      <c r="G14" s="11">
        <v>16</v>
      </c>
      <c r="H14" s="11">
        <v>30</v>
      </c>
      <c r="I14" s="11">
        <v>30</v>
      </c>
      <c r="J14" s="11">
        <v>2190</v>
      </c>
      <c r="K14" s="17">
        <f>E14/(F14+G14)</f>
        <v>57.354166666666664</v>
      </c>
      <c r="L14" s="12">
        <f>H14/I14</f>
        <v>1</v>
      </c>
      <c r="M14" s="12"/>
      <c r="N14" s="12"/>
      <c r="O14" s="11"/>
      <c r="P14" s="11"/>
      <c r="Q14" s="11"/>
    </row>
    <row r="15" spans="1:17" ht="12">
      <c r="A15" s="11">
        <v>1020</v>
      </c>
      <c r="B15" s="12">
        <f t="shared" si="0"/>
        <v>310.9756097560976</v>
      </c>
      <c r="C15" s="11">
        <v>974200</v>
      </c>
      <c r="D15" s="11">
        <v>25100</v>
      </c>
      <c r="E15" s="11">
        <v>600</v>
      </c>
      <c r="F15" s="11"/>
      <c r="G15" s="11"/>
      <c r="H15" s="11"/>
      <c r="I15" s="11"/>
      <c r="J15" s="11"/>
      <c r="K15" s="17"/>
      <c r="L15" s="12"/>
      <c r="M15" s="12"/>
      <c r="N15" s="12"/>
      <c r="O15" s="11"/>
      <c r="P15" s="11"/>
      <c r="Q15" s="11"/>
    </row>
    <row r="16" spans="1:17" ht="12">
      <c r="A16" s="11">
        <v>1020</v>
      </c>
      <c r="B16" s="12">
        <f t="shared" si="0"/>
        <v>310.9756097560976</v>
      </c>
      <c r="C16" s="11"/>
      <c r="D16" s="11"/>
      <c r="E16" s="11">
        <v>1099</v>
      </c>
      <c r="F16" s="11">
        <v>11</v>
      </c>
      <c r="G16" s="11">
        <v>12</v>
      </c>
      <c r="H16" s="11"/>
      <c r="I16" s="11"/>
      <c r="J16" s="11">
        <v>91</v>
      </c>
      <c r="K16" s="17">
        <f>E16/(F16+G16)</f>
        <v>47.78260869565217</v>
      </c>
      <c r="L16" s="12"/>
      <c r="M16" s="12"/>
      <c r="N16" s="12"/>
      <c r="O16" s="11"/>
      <c r="P16" s="11"/>
      <c r="Q16" s="11"/>
    </row>
    <row r="17" spans="1:17" ht="12">
      <c r="A17" s="11">
        <v>1065</v>
      </c>
      <c r="B17" s="12">
        <f t="shared" si="0"/>
        <v>324.6951219512195</v>
      </c>
      <c r="C17" s="11">
        <v>984900</v>
      </c>
      <c r="D17" s="11">
        <v>15000</v>
      </c>
      <c r="E17" s="11">
        <v>100</v>
      </c>
      <c r="F17" s="11"/>
      <c r="G17" s="11"/>
      <c r="H17" s="11"/>
      <c r="I17" s="11"/>
      <c r="J17" s="11"/>
      <c r="K17" s="17"/>
      <c r="L17" s="12"/>
      <c r="M17" s="12"/>
      <c r="N17" s="12">
        <v>-56.3</v>
      </c>
      <c r="O17" s="11"/>
      <c r="P17" s="11"/>
      <c r="Q17" s="11">
        <v>-13.3</v>
      </c>
    </row>
    <row r="18" spans="1:17" ht="12">
      <c r="A18" s="11">
        <v>1110</v>
      </c>
      <c r="B18" s="12">
        <f t="shared" si="0"/>
        <v>338.4146341463415</v>
      </c>
      <c r="C18" s="11"/>
      <c r="D18" s="11"/>
      <c r="E18" s="11">
        <v>12357</v>
      </c>
      <c r="F18" s="11">
        <v>15</v>
      </c>
      <c r="G18" s="11">
        <v>10</v>
      </c>
      <c r="H18" s="11">
        <v>5</v>
      </c>
      <c r="I18" s="11">
        <v>10</v>
      </c>
      <c r="J18" s="11">
        <v>495</v>
      </c>
      <c r="K18" s="17">
        <f>E18/(F18+G18)</f>
        <v>494.28</v>
      </c>
      <c r="L18" s="12">
        <f>H18/I18</f>
        <v>0.5</v>
      </c>
      <c r="M18" s="12"/>
      <c r="N18" s="12"/>
      <c r="O18" s="11"/>
      <c r="P18" s="11"/>
      <c r="Q18" s="11"/>
    </row>
    <row r="19" spans="1:17" ht="12">
      <c r="A19" s="11">
        <v>1140</v>
      </c>
      <c r="B19" s="12">
        <f t="shared" si="0"/>
        <v>347.5609756097561</v>
      </c>
      <c r="C19" s="11">
        <v>998600</v>
      </c>
      <c r="D19" s="11">
        <v>100</v>
      </c>
      <c r="E19" s="11"/>
      <c r="F19" s="11"/>
      <c r="G19" s="11"/>
      <c r="H19" s="11"/>
      <c r="I19" s="11"/>
      <c r="J19" s="11"/>
      <c r="K19" s="17"/>
      <c r="L19" s="12"/>
      <c r="M19" s="12"/>
      <c r="N19" s="12"/>
      <c r="O19" s="11"/>
      <c r="P19" s="11"/>
      <c r="Q19" s="11"/>
    </row>
    <row r="20" spans="1:17" ht="12">
      <c r="A20" s="11">
        <v>1200</v>
      </c>
      <c r="B20" s="12">
        <f t="shared" si="0"/>
        <v>365.8536585365854</v>
      </c>
      <c r="C20" s="11"/>
      <c r="D20" s="11"/>
      <c r="E20" s="11">
        <v>2890</v>
      </c>
      <c r="F20" s="11">
        <v>14</v>
      </c>
      <c r="G20" s="11">
        <v>14</v>
      </c>
      <c r="H20" s="11">
        <v>10</v>
      </c>
      <c r="I20" s="11">
        <v>14</v>
      </c>
      <c r="J20" s="11">
        <v>662</v>
      </c>
      <c r="K20" s="17">
        <f>E20/(F20+G20)</f>
        <v>103.21428571428571</v>
      </c>
      <c r="L20" s="12">
        <f>H20/I20</f>
        <v>0.7142857142857143</v>
      </c>
      <c r="M20" s="12"/>
      <c r="N20" s="12"/>
      <c r="O20" s="11"/>
      <c r="P20" s="11"/>
      <c r="Q20" s="11"/>
    </row>
    <row r="21" spans="1:17" ht="12">
      <c r="A21" s="11">
        <v>1215</v>
      </c>
      <c r="B21" s="12">
        <f t="shared" si="0"/>
        <v>370.4268292682927</v>
      </c>
      <c r="C21" s="11">
        <v>985900</v>
      </c>
      <c r="D21" s="11">
        <v>13000</v>
      </c>
      <c r="E21" s="11">
        <v>1100</v>
      </c>
      <c r="F21" s="11"/>
      <c r="G21" s="11"/>
      <c r="H21" s="11"/>
      <c r="I21" s="11"/>
      <c r="J21" s="11"/>
      <c r="K21" s="17"/>
      <c r="L21" s="12"/>
      <c r="M21" s="12"/>
      <c r="N21" s="12">
        <v>-64.6</v>
      </c>
      <c r="O21" s="11"/>
      <c r="P21" s="11"/>
      <c r="Q21" s="11">
        <v>-14.5</v>
      </c>
    </row>
    <row r="22" spans="1:17" ht="12">
      <c r="A22" s="11">
        <v>1217</v>
      </c>
      <c r="B22" s="12">
        <f t="shared" si="0"/>
        <v>371.0365853658537</v>
      </c>
      <c r="C22" s="11">
        <v>999900</v>
      </c>
      <c r="D22" s="11"/>
      <c r="E22" s="11"/>
      <c r="F22" s="11"/>
      <c r="G22" s="11"/>
      <c r="H22" s="11"/>
      <c r="I22" s="11"/>
      <c r="J22" s="11"/>
      <c r="K22" s="17"/>
      <c r="L22" s="12"/>
      <c r="M22" s="12"/>
      <c r="N22" s="12"/>
      <c r="O22" s="11"/>
      <c r="P22" s="11"/>
      <c r="Q22" s="11"/>
    </row>
    <row r="23" spans="1:17" ht="12">
      <c r="A23" s="11">
        <v>1290</v>
      </c>
      <c r="B23" s="12">
        <f t="shared" si="0"/>
        <v>393.2926829268293</v>
      </c>
      <c r="C23" s="11"/>
      <c r="D23" s="11"/>
      <c r="E23" s="11">
        <v>45878</v>
      </c>
      <c r="F23" s="11">
        <v>35</v>
      </c>
      <c r="G23" s="11">
        <v>8</v>
      </c>
      <c r="H23" s="11">
        <v>8</v>
      </c>
      <c r="I23" s="11">
        <v>12</v>
      </c>
      <c r="J23" s="11">
        <v>607</v>
      </c>
      <c r="K23" s="17">
        <f>E23/(F23+G23)</f>
        <v>1066.9302325581396</v>
      </c>
      <c r="L23" s="12">
        <f>H23/I23</f>
        <v>0.6666666666666666</v>
      </c>
      <c r="M23" s="12"/>
      <c r="N23" s="12"/>
      <c r="O23" s="11"/>
      <c r="P23" s="11"/>
      <c r="Q23" s="11"/>
    </row>
    <row r="24" spans="1:17" ht="12">
      <c r="A24" s="11">
        <v>1305</v>
      </c>
      <c r="B24" s="12">
        <f t="shared" si="0"/>
        <v>397.8658536585366</v>
      </c>
      <c r="C24" s="11">
        <v>979700</v>
      </c>
      <c r="D24" s="11">
        <v>18000</v>
      </c>
      <c r="E24" s="11">
        <v>2300</v>
      </c>
      <c r="F24" s="11"/>
      <c r="G24" s="11"/>
      <c r="H24" s="11"/>
      <c r="I24" s="11"/>
      <c r="J24" s="11"/>
      <c r="K24" s="17"/>
      <c r="L24" s="12"/>
      <c r="M24" s="12">
        <f>E24/D24</f>
        <v>0.12777777777777777</v>
      </c>
      <c r="N24" s="12">
        <v>-56.4</v>
      </c>
      <c r="O24" s="11"/>
      <c r="P24" s="11"/>
      <c r="Q24" s="11">
        <v>-15.6</v>
      </c>
    </row>
    <row r="25" spans="1:17" ht="12">
      <c r="A25" s="11">
        <v>1340</v>
      </c>
      <c r="B25" s="12">
        <f t="shared" si="0"/>
        <v>408.5365853658537</v>
      </c>
      <c r="C25" s="11">
        <v>998500</v>
      </c>
      <c r="D25" s="11">
        <v>1000</v>
      </c>
      <c r="E25" s="11">
        <v>500</v>
      </c>
      <c r="F25" s="11"/>
      <c r="G25" s="11"/>
      <c r="H25" s="11"/>
      <c r="I25" s="11"/>
      <c r="J25" s="11"/>
      <c r="K25" s="17"/>
      <c r="L25" s="12"/>
      <c r="M25" s="12">
        <f>E25/D25</f>
        <v>0.5</v>
      </c>
      <c r="N25" s="12">
        <v>-53.6</v>
      </c>
      <c r="O25" s="11"/>
      <c r="P25" s="11"/>
      <c r="Q25" s="11">
        <v>-20.4</v>
      </c>
    </row>
    <row r="26" spans="1:17" ht="12">
      <c r="A26" s="11">
        <v>1350</v>
      </c>
      <c r="B26" s="12">
        <f t="shared" si="0"/>
        <v>411.5853658536586</v>
      </c>
      <c r="C26" s="11"/>
      <c r="D26" s="11"/>
      <c r="E26" s="11">
        <v>6619</v>
      </c>
      <c r="F26" s="11">
        <v>11</v>
      </c>
      <c r="G26" s="11">
        <v>6</v>
      </c>
      <c r="H26" s="11"/>
      <c r="I26" s="11"/>
      <c r="J26" s="11">
        <v>67</v>
      </c>
      <c r="K26" s="17">
        <f>E26/(F26+G26)</f>
        <v>389.3529411764706</v>
      </c>
      <c r="L26" s="12"/>
      <c r="M26" s="12"/>
      <c r="N26" s="12"/>
      <c r="O26" s="11"/>
      <c r="P26" s="11"/>
      <c r="Q26" s="11"/>
    </row>
    <row r="27" spans="1:17" ht="12">
      <c r="A27" s="11">
        <v>1380</v>
      </c>
      <c r="B27" s="12">
        <f t="shared" si="0"/>
        <v>420.7317073170732</v>
      </c>
      <c r="C27" s="11">
        <v>957400</v>
      </c>
      <c r="D27" s="11">
        <v>36300</v>
      </c>
      <c r="E27" s="11">
        <v>6300</v>
      </c>
      <c r="F27" s="11"/>
      <c r="G27" s="11"/>
      <c r="H27" s="11"/>
      <c r="I27" s="11"/>
      <c r="J27" s="11"/>
      <c r="K27" s="17"/>
      <c r="L27" s="12"/>
      <c r="M27" s="12">
        <f>E27/D27</f>
        <v>0.17355371900826447</v>
      </c>
      <c r="N27" s="12"/>
      <c r="O27" s="11"/>
      <c r="P27" s="11"/>
      <c r="Q27" s="11"/>
    </row>
    <row r="28" spans="1:17" ht="12">
      <c r="A28" s="11">
        <v>1380</v>
      </c>
      <c r="B28" s="12">
        <f t="shared" si="0"/>
        <v>420.7317073170732</v>
      </c>
      <c r="C28" s="11"/>
      <c r="D28" s="11"/>
      <c r="E28" s="11">
        <v>50999</v>
      </c>
      <c r="F28" s="11">
        <v>24</v>
      </c>
      <c r="G28" s="11"/>
      <c r="H28" s="11"/>
      <c r="I28" s="11"/>
      <c r="J28" s="11"/>
      <c r="K28" s="17">
        <f>E28/(F28+G28)</f>
        <v>2124.9583333333335</v>
      </c>
      <c r="L28" s="12"/>
      <c r="M28" s="12"/>
      <c r="N28" s="12"/>
      <c r="O28" s="11"/>
      <c r="P28" s="11"/>
      <c r="Q28" s="11"/>
    </row>
    <row r="29" spans="1:17" ht="12">
      <c r="A29" s="11">
        <v>1470</v>
      </c>
      <c r="B29" s="12">
        <f t="shared" si="0"/>
        <v>448.1707317073171</v>
      </c>
      <c r="C29" s="11"/>
      <c r="D29" s="11"/>
      <c r="E29" s="11">
        <v>638</v>
      </c>
      <c r="F29" s="11">
        <v>12</v>
      </c>
      <c r="G29" s="11">
        <v>7</v>
      </c>
      <c r="H29" s="11">
        <v>3</v>
      </c>
      <c r="I29" s="11">
        <v>3</v>
      </c>
      <c r="J29" s="11">
        <v>53</v>
      </c>
      <c r="K29" s="17"/>
      <c r="L29" s="12">
        <f>H29/I29</f>
        <v>1</v>
      </c>
      <c r="M29" s="12"/>
      <c r="N29" s="12"/>
      <c r="O29" s="11"/>
      <c r="P29" s="11"/>
      <c r="Q29" s="11"/>
    </row>
    <row r="30" spans="1:17" ht="12">
      <c r="A30" s="11">
        <v>1560</v>
      </c>
      <c r="B30" s="12">
        <f t="shared" si="0"/>
        <v>475.609756097561</v>
      </c>
      <c r="C30" s="11"/>
      <c r="D30" s="11"/>
      <c r="E30" s="11">
        <v>384</v>
      </c>
      <c r="F30" s="11">
        <v>1</v>
      </c>
      <c r="G30" s="11"/>
      <c r="H30" s="11"/>
      <c r="I30" s="11"/>
      <c r="J30" s="11"/>
      <c r="K30" s="17"/>
      <c r="L30" s="12"/>
      <c r="M30" s="12"/>
      <c r="N30" s="12"/>
      <c r="O30" s="11"/>
      <c r="P30" s="11"/>
      <c r="Q30" s="11"/>
    </row>
    <row r="31" spans="1:17" ht="12">
      <c r="A31" s="11">
        <v>1650</v>
      </c>
      <c r="B31" s="12">
        <f t="shared" si="0"/>
        <v>503.0487804878049</v>
      </c>
      <c r="C31" s="11"/>
      <c r="D31" s="11"/>
      <c r="E31" s="11">
        <v>372375</v>
      </c>
      <c r="F31" s="11">
        <v>4</v>
      </c>
      <c r="G31" s="11"/>
      <c r="H31" s="11"/>
      <c r="I31" s="11"/>
      <c r="J31" s="11"/>
      <c r="K31" s="17"/>
      <c r="L31" s="12"/>
      <c r="M31" s="12"/>
      <c r="N31" s="12"/>
      <c r="O31" s="11"/>
      <c r="P31" s="11"/>
      <c r="Q31" s="11"/>
    </row>
    <row r="32" spans="1:17" ht="12">
      <c r="A32" s="11">
        <v>1695</v>
      </c>
      <c r="B32" s="12">
        <f t="shared" si="0"/>
        <v>516.7682926829268</v>
      </c>
      <c r="C32" s="11">
        <v>977600</v>
      </c>
      <c r="D32" s="11">
        <v>14000</v>
      </c>
      <c r="E32" s="11">
        <v>8400</v>
      </c>
      <c r="F32" s="11"/>
      <c r="G32" s="11"/>
      <c r="H32" s="11"/>
      <c r="I32" s="11"/>
      <c r="J32" s="11"/>
      <c r="K32" s="17"/>
      <c r="L32" s="12"/>
      <c r="M32" s="12">
        <f>E32/D32</f>
        <v>0.6</v>
      </c>
      <c r="N32" s="12">
        <v>-49</v>
      </c>
      <c r="O32" s="11">
        <v>-242</v>
      </c>
      <c r="P32" s="11"/>
      <c r="Q32" s="11">
        <v>-16.2</v>
      </c>
    </row>
    <row r="33" spans="1:17" ht="12">
      <c r="A33" s="11">
        <v>1740</v>
      </c>
      <c r="B33" s="12">
        <f t="shared" si="0"/>
        <v>530.4878048780488</v>
      </c>
      <c r="C33" s="11"/>
      <c r="D33" s="11"/>
      <c r="E33" s="11">
        <v>411385</v>
      </c>
      <c r="F33" s="11">
        <v>6</v>
      </c>
      <c r="G33" s="11">
        <v>1</v>
      </c>
      <c r="H33" s="11"/>
      <c r="I33" s="11"/>
      <c r="J33" s="11"/>
      <c r="K33" s="17">
        <f>E33/(F33+G33)</f>
        <v>58769.28571428572</v>
      </c>
      <c r="L33" s="12"/>
      <c r="M33" s="12"/>
      <c r="N33" s="12"/>
      <c r="O33" s="11"/>
      <c r="P33" s="11"/>
      <c r="Q33" s="11"/>
    </row>
    <row r="34" spans="1:17" ht="12">
      <c r="A34" s="11">
        <v>1755</v>
      </c>
      <c r="B34" s="12">
        <f t="shared" si="0"/>
        <v>535.0609756097562</v>
      </c>
      <c r="C34" s="11">
        <v>975300</v>
      </c>
      <c r="D34" s="11">
        <v>16000</v>
      </c>
      <c r="E34" s="11">
        <v>8700</v>
      </c>
      <c r="F34" s="11"/>
      <c r="G34" s="11"/>
      <c r="H34" s="11"/>
      <c r="I34" s="11"/>
      <c r="J34" s="11"/>
      <c r="K34" s="17"/>
      <c r="L34" s="12"/>
      <c r="M34" s="12">
        <f>E34/D34</f>
        <v>0.54375</v>
      </c>
      <c r="N34" s="12">
        <v>-50.9</v>
      </c>
      <c r="O34" s="11">
        <v>-248</v>
      </c>
      <c r="P34" s="11"/>
      <c r="Q34" s="11">
        <v>-16.2</v>
      </c>
    </row>
    <row r="35" spans="1:17" ht="12">
      <c r="A35" s="11">
        <v>1770</v>
      </c>
      <c r="B35" s="12">
        <f t="shared" si="0"/>
        <v>539.6341463414634</v>
      </c>
      <c r="C35" s="11">
        <v>989100</v>
      </c>
      <c r="D35" s="11">
        <v>4600</v>
      </c>
      <c r="E35" s="11">
        <v>6300</v>
      </c>
      <c r="F35" s="11"/>
      <c r="G35" s="11"/>
      <c r="H35" s="11"/>
      <c r="I35" s="11"/>
      <c r="J35" s="11"/>
      <c r="K35" s="17"/>
      <c r="L35" s="12"/>
      <c r="M35" s="12">
        <f>E35/D35</f>
        <v>1.3695652173913044</v>
      </c>
      <c r="N35" s="12"/>
      <c r="O35" s="11"/>
      <c r="P35" s="11"/>
      <c r="Q35" s="11"/>
    </row>
    <row r="36" spans="1:17" ht="12">
      <c r="A36" s="11">
        <v>1830</v>
      </c>
      <c r="B36" s="12">
        <f t="shared" si="0"/>
        <v>557.9268292682927</v>
      </c>
      <c r="C36" s="11"/>
      <c r="D36" s="11"/>
      <c r="E36" s="11">
        <v>476126</v>
      </c>
      <c r="F36" s="11">
        <v>59</v>
      </c>
      <c r="G36" s="11">
        <v>4</v>
      </c>
      <c r="H36" s="11">
        <v>1</v>
      </c>
      <c r="I36" s="11">
        <v>11</v>
      </c>
      <c r="J36" s="11">
        <v>0</v>
      </c>
      <c r="K36" s="17">
        <f>E36/(F36+G36)</f>
        <v>7557.555555555556</v>
      </c>
      <c r="L36" s="12">
        <f>H36/I36</f>
        <v>0.09090909090909091</v>
      </c>
      <c r="M36" s="12"/>
      <c r="N36" s="12"/>
      <c r="O36" s="11"/>
      <c r="P36" s="11"/>
      <c r="Q36" s="11"/>
    </row>
    <row r="37" spans="1:17" ht="12">
      <c r="A37" s="11">
        <v>1920</v>
      </c>
      <c r="B37" s="12">
        <f t="shared" si="0"/>
        <v>585.3658536585366</v>
      </c>
      <c r="C37" s="11"/>
      <c r="D37" s="11"/>
      <c r="E37" s="11">
        <v>229536</v>
      </c>
      <c r="F37" s="11">
        <v>18</v>
      </c>
      <c r="G37" s="11">
        <v>3</v>
      </c>
      <c r="H37" s="11">
        <v>0</v>
      </c>
      <c r="I37" s="11">
        <v>1</v>
      </c>
      <c r="J37" s="11">
        <v>12</v>
      </c>
      <c r="K37" s="17">
        <f>E37/(F37+G37)</f>
        <v>10930.285714285714</v>
      </c>
      <c r="L37" s="12"/>
      <c r="M37" s="12"/>
      <c r="N37" s="12"/>
      <c r="O37" s="11"/>
      <c r="P37" s="11"/>
      <c r="Q37" s="11"/>
    </row>
    <row r="38" spans="1:17" ht="12">
      <c r="A38" s="11">
        <v>1935</v>
      </c>
      <c r="B38" s="12">
        <f t="shared" si="0"/>
        <v>589.939024390244</v>
      </c>
      <c r="C38" s="11">
        <v>745100</v>
      </c>
      <c r="D38" s="11">
        <v>2000</v>
      </c>
      <c r="E38" s="11">
        <v>252900</v>
      </c>
      <c r="F38" s="11"/>
      <c r="G38" s="11"/>
      <c r="H38" s="11"/>
      <c r="I38" s="11"/>
      <c r="J38" s="11"/>
      <c r="K38" s="17"/>
      <c r="L38" s="12"/>
      <c r="M38" s="12">
        <f>E38/D38</f>
        <v>126.45</v>
      </c>
      <c r="N38" s="12">
        <v>-51.6</v>
      </c>
      <c r="O38" s="11">
        <v>-317</v>
      </c>
      <c r="P38" s="11"/>
      <c r="Q38" s="11">
        <v>-14.7</v>
      </c>
    </row>
    <row r="39" spans="1:17" ht="12">
      <c r="A39" s="11">
        <v>2010</v>
      </c>
      <c r="B39" s="12">
        <f t="shared" si="0"/>
        <v>612.8048780487806</v>
      </c>
      <c r="C39" s="11"/>
      <c r="D39" s="11"/>
      <c r="E39" s="11">
        <v>1129324</v>
      </c>
      <c r="F39" s="11">
        <v>84</v>
      </c>
      <c r="G39" s="11">
        <v>5</v>
      </c>
      <c r="H39" s="11">
        <v>1</v>
      </c>
      <c r="I39" s="11">
        <v>2</v>
      </c>
      <c r="J39" s="11">
        <v>17</v>
      </c>
      <c r="K39" s="17">
        <f>E39/(F39+G39)</f>
        <v>12689.033707865168</v>
      </c>
      <c r="L39" s="12">
        <f>H39/I39</f>
        <v>0.5</v>
      </c>
      <c r="M39" s="12"/>
      <c r="N39" s="12"/>
      <c r="O39" s="11"/>
      <c r="P39" s="11"/>
      <c r="Q39" s="11"/>
    </row>
    <row r="40" spans="1:17" ht="12">
      <c r="A40" s="11">
        <v>2100</v>
      </c>
      <c r="B40" s="12">
        <f t="shared" si="0"/>
        <v>640.2439024390244</v>
      </c>
      <c r="C40" s="11"/>
      <c r="D40" s="11"/>
      <c r="E40" s="11">
        <v>605565</v>
      </c>
      <c r="F40" s="11">
        <v>38</v>
      </c>
      <c r="G40" s="11">
        <v>2</v>
      </c>
      <c r="H40" s="11">
        <v>1</v>
      </c>
      <c r="I40" s="11">
        <v>2</v>
      </c>
      <c r="J40" s="11">
        <v>6</v>
      </c>
      <c r="K40" s="17">
        <f>E40/(F40+G40)</f>
        <v>15139.125</v>
      </c>
      <c r="L40" s="12">
        <f>H40/I40</f>
        <v>0.5</v>
      </c>
      <c r="M40" s="12"/>
      <c r="N40" s="12"/>
      <c r="O40" s="11"/>
      <c r="P40" s="11"/>
      <c r="Q40" s="11"/>
    </row>
    <row r="41" spans="1:17" ht="12">
      <c r="A41" s="11">
        <v>2160</v>
      </c>
      <c r="B41" s="12">
        <f t="shared" si="0"/>
        <v>658.5365853658537</v>
      </c>
      <c r="C41" s="11"/>
      <c r="D41" s="11"/>
      <c r="E41" s="11">
        <v>731714</v>
      </c>
      <c r="F41" s="11">
        <v>49</v>
      </c>
      <c r="G41" s="11">
        <v>5</v>
      </c>
      <c r="H41" s="11"/>
      <c r="I41" s="11">
        <v>5</v>
      </c>
      <c r="J41" s="11">
        <v>18</v>
      </c>
      <c r="K41" s="17">
        <f>E41/(F41+G41)</f>
        <v>13550.25925925926</v>
      </c>
      <c r="L41" s="12"/>
      <c r="M41" s="12"/>
      <c r="N41" s="12"/>
      <c r="O41" s="11"/>
      <c r="P41" s="11"/>
      <c r="Q41" s="11"/>
    </row>
    <row r="42" spans="1:17" ht="12">
      <c r="A42" s="11">
        <v>2175</v>
      </c>
      <c r="B42" s="12">
        <f t="shared" si="0"/>
        <v>663.109756097561</v>
      </c>
      <c r="C42" s="11">
        <v>925000</v>
      </c>
      <c r="D42" s="11">
        <v>4000</v>
      </c>
      <c r="E42" s="11">
        <v>71000</v>
      </c>
      <c r="F42" s="11"/>
      <c r="G42" s="11"/>
      <c r="H42" s="11"/>
      <c r="I42" s="11"/>
      <c r="J42" s="11"/>
      <c r="K42" s="17"/>
      <c r="L42" s="12"/>
      <c r="M42" s="12">
        <f>E42/D42</f>
        <v>17.75</v>
      </c>
      <c r="N42" s="12">
        <v>-50.2</v>
      </c>
      <c r="O42" s="11">
        <v>-316</v>
      </c>
      <c r="P42" s="11"/>
      <c r="Q42" s="11">
        <v>-12.8</v>
      </c>
    </row>
    <row r="43" spans="1:17" ht="12">
      <c r="A43" s="11">
        <v>2180</v>
      </c>
      <c r="B43" s="12">
        <f t="shared" si="0"/>
        <v>664.6341463414634</v>
      </c>
      <c r="C43" s="11">
        <v>996100</v>
      </c>
      <c r="D43" s="11">
        <v>1500</v>
      </c>
      <c r="E43" s="11">
        <v>2400</v>
      </c>
      <c r="F43" s="11" t="s">
        <v>73</v>
      </c>
      <c r="G43" s="11"/>
      <c r="H43" s="11"/>
      <c r="I43" s="11"/>
      <c r="J43" s="11"/>
      <c r="K43" s="17"/>
      <c r="L43" s="12"/>
      <c r="M43" s="12">
        <f>E43/D43</f>
        <v>1.6</v>
      </c>
      <c r="N43" s="12">
        <v>-51.1</v>
      </c>
      <c r="O43" s="11">
        <v>-273</v>
      </c>
      <c r="P43" s="11"/>
      <c r="Q43" s="11">
        <v>-21.2</v>
      </c>
    </row>
    <row r="44" spans="1:17" ht="12">
      <c r="A44" s="11">
        <v>2250</v>
      </c>
      <c r="B44" s="12">
        <f t="shared" si="0"/>
        <v>685.9756097560976</v>
      </c>
      <c r="C44" s="11"/>
      <c r="D44" s="11"/>
      <c r="E44" s="11">
        <v>382476</v>
      </c>
      <c r="F44" s="11">
        <v>25</v>
      </c>
      <c r="G44" s="11">
        <v>2</v>
      </c>
      <c r="H44" s="11"/>
      <c r="I44" s="11">
        <v>2</v>
      </c>
      <c r="J44" s="11">
        <v>5</v>
      </c>
      <c r="K44" s="17">
        <f>E44/(F44+G44)</f>
        <v>14165.777777777777</v>
      </c>
      <c r="L44" s="12"/>
      <c r="M44" s="12"/>
      <c r="N44" s="12"/>
      <c r="O44" s="11"/>
      <c r="P44" s="11"/>
      <c r="Q44" s="11"/>
    </row>
    <row r="45" spans="1:17" ht="12">
      <c r="A45" s="11">
        <v>2340</v>
      </c>
      <c r="B45" s="12">
        <f t="shared" si="0"/>
        <v>713.4146341463415</v>
      </c>
      <c r="C45" s="11">
        <v>916000</v>
      </c>
      <c r="D45" s="11">
        <v>1900</v>
      </c>
      <c r="E45" s="11">
        <v>82000</v>
      </c>
      <c r="F45" s="11"/>
      <c r="G45" s="11"/>
      <c r="H45" s="11"/>
      <c r="I45" s="11"/>
      <c r="J45" s="11"/>
      <c r="K45" s="17"/>
      <c r="L45" s="12"/>
      <c r="M45" s="12">
        <f>E45/D45</f>
        <v>43.1578947368421</v>
      </c>
      <c r="N45" s="12">
        <v>-43.74</v>
      </c>
      <c r="O45" s="11">
        <v>-208</v>
      </c>
      <c r="P45" s="11"/>
      <c r="Q45" s="11"/>
    </row>
    <row r="46" spans="1:17" ht="12">
      <c r="A46" s="11">
        <v>2340</v>
      </c>
      <c r="B46" s="12">
        <f t="shared" si="0"/>
        <v>713.4146341463415</v>
      </c>
      <c r="C46" s="11"/>
      <c r="D46" s="11"/>
      <c r="E46" s="11">
        <v>1004450</v>
      </c>
      <c r="F46" s="11">
        <v>57</v>
      </c>
      <c r="G46" s="11">
        <v>3</v>
      </c>
      <c r="H46" s="11"/>
      <c r="I46" s="11"/>
      <c r="J46" s="11">
        <v>20</v>
      </c>
      <c r="K46" s="17">
        <f>E46/(F46+G46)</f>
        <v>16740.833333333332</v>
      </c>
      <c r="L46" s="12"/>
      <c r="M46" s="12"/>
      <c r="N46" s="12">
        <v>-43.74</v>
      </c>
      <c r="O46" s="11"/>
      <c r="P46" s="11"/>
      <c r="Q46" s="11"/>
    </row>
    <row r="47" spans="1:17" ht="12">
      <c r="A47" s="11">
        <v>2375</v>
      </c>
      <c r="B47" s="12">
        <f t="shared" si="0"/>
        <v>724.0853658536586</v>
      </c>
      <c r="C47" s="11">
        <v>915500</v>
      </c>
      <c r="D47" s="11">
        <v>2400</v>
      </c>
      <c r="E47" s="11">
        <v>82100</v>
      </c>
      <c r="F47" s="11"/>
      <c r="G47" s="11"/>
      <c r="H47" s="11"/>
      <c r="I47" s="11"/>
      <c r="J47" s="11"/>
      <c r="K47" s="17"/>
      <c r="L47" s="12"/>
      <c r="M47" s="12">
        <f>E47/D47</f>
        <v>34.208333333333336</v>
      </c>
      <c r="N47" s="12">
        <v>-48.01</v>
      </c>
      <c r="O47" s="11">
        <v>-256</v>
      </c>
      <c r="P47" s="11"/>
      <c r="Q47" s="11"/>
    </row>
    <row r="48" spans="1:17" ht="12">
      <c r="A48" s="11">
        <v>2430</v>
      </c>
      <c r="B48" s="12">
        <f t="shared" si="0"/>
        <v>740.8536585365854</v>
      </c>
      <c r="C48" s="11"/>
      <c r="D48" s="11"/>
      <c r="E48" s="11">
        <v>226142</v>
      </c>
      <c r="F48" s="11">
        <v>29</v>
      </c>
      <c r="G48" s="11">
        <v>2</v>
      </c>
      <c r="H48" s="11">
        <v>1</v>
      </c>
      <c r="I48" s="11">
        <v>1</v>
      </c>
      <c r="J48" s="11">
        <v>12</v>
      </c>
      <c r="K48" s="17">
        <f>E48/(F48+G48)</f>
        <v>7294.903225806452</v>
      </c>
      <c r="L48" s="12">
        <f>H48/I48</f>
        <v>1</v>
      </c>
      <c r="M48" s="12"/>
      <c r="N48" s="12"/>
      <c r="O48" s="11"/>
      <c r="P48" s="11"/>
      <c r="Q48" s="11"/>
    </row>
    <row r="49" spans="1:17" ht="12">
      <c r="A49" s="11">
        <v>2505</v>
      </c>
      <c r="B49" s="12">
        <f t="shared" si="0"/>
        <v>763.719512195122</v>
      </c>
      <c r="C49" s="11">
        <v>995400</v>
      </c>
      <c r="D49" s="11">
        <v>2000</v>
      </c>
      <c r="E49" s="11">
        <v>2600</v>
      </c>
      <c r="F49" s="11"/>
      <c r="G49" s="11"/>
      <c r="H49" s="11"/>
      <c r="I49" s="11"/>
      <c r="J49" s="11"/>
      <c r="K49" s="17"/>
      <c r="L49" s="12"/>
      <c r="M49" s="12">
        <f>E49/D49</f>
        <v>1.3</v>
      </c>
      <c r="N49" s="12">
        <v>-25.6</v>
      </c>
      <c r="O49" s="11">
        <v>-145</v>
      </c>
      <c r="P49" s="11"/>
      <c r="Q49" s="11">
        <v>-7.1</v>
      </c>
    </row>
    <row r="50" spans="1:17" ht="12">
      <c r="A50" s="11">
        <v>2520</v>
      </c>
      <c r="B50" s="12">
        <f t="shared" si="0"/>
        <v>768.2926829268293</v>
      </c>
      <c r="C50" s="11">
        <v>994000</v>
      </c>
      <c r="D50" s="11">
        <v>2000</v>
      </c>
      <c r="E50" s="11">
        <v>4000</v>
      </c>
      <c r="F50" s="11" t="s">
        <v>71</v>
      </c>
      <c r="G50" s="11"/>
      <c r="H50" s="11"/>
      <c r="I50" s="11"/>
      <c r="J50" s="11"/>
      <c r="K50" s="17"/>
      <c r="L50" s="12"/>
      <c r="M50" s="12">
        <f>E50/D50</f>
        <v>2</v>
      </c>
      <c r="N50" s="12">
        <v>-49</v>
      </c>
      <c r="O50" s="11">
        <v>-272</v>
      </c>
      <c r="P50" s="11"/>
      <c r="Q50" s="11">
        <v>-20.7</v>
      </c>
    </row>
    <row r="51" spans="1:17" ht="12">
      <c r="A51" s="11">
        <v>2550</v>
      </c>
      <c r="B51" s="12">
        <f t="shared" si="0"/>
        <v>777.439024390244</v>
      </c>
      <c r="C51" s="11"/>
      <c r="D51" s="11"/>
      <c r="E51" s="11">
        <v>5206</v>
      </c>
      <c r="F51" s="11">
        <v>5</v>
      </c>
      <c r="G51" s="11">
        <v>4</v>
      </c>
      <c r="H51" s="11">
        <v>2</v>
      </c>
      <c r="I51" s="11">
        <v>4</v>
      </c>
      <c r="J51" s="11">
        <v>18</v>
      </c>
      <c r="K51" s="17">
        <f aca="true" t="shared" si="1" ref="K51:K62">E51/(F51+G51)</f>
        <v>578.4444444444445</v>
      </c>
      <c r="L51" s="12">
        <f>H51/I51</f>
        <v>0.5</v>
      </c>
      <c r="M51" s="12"/>
      <c r="N51" s="12"/>
      <c r="O51" s="11"/>
      <c r="P51" s="11"/>
      <c r="Q51" s="11"/>
    </row>
    <row r="52" spans="1:17" ht="12">
      <c r="A52" s="11">
        <v>2610</v>
      </c>
      <c r="B52" s="12">
        <f t="shared" si="0"/>
        <v>795.7317073170732</v>
      </c>
      <c r="C52" s="11">
        <v>928400</v>
      </c>
      <c r="D52" s="11">
        <v>2000</v>
      </c>
      <c r="E52" s="11">
        <v>68100</v>
      </c>
      <c r="F52" s="11">
        <v>300</v>
      </c>
      <c r="G52" s="11">
        <v>500</v>
      </c>
      <c r="H52" s="11">
        <v>400</v>
      </c>
      <c r="I52" s="11">
        <v>300</v>
      </c>
      <c r="J52" s="11"/>
      <c r="K52" s="17">
        <f t="shared" si="1"/>
        <v>85.125</v>
      </c>
      <c r="L52" s="12">
        <f>H52/I52</f>
        <v>1.3333333333333333</v>
      </c>
      <c r="M52" s="12">
        <f>E52/D52</f>
        <v>34.05</v>
      </c>
      <c r="N52" s="12">
        <v>-46.56</v>
      </c>
      <c r="O52" s="11">
        <v>-187</v>
      </c>
      <c r="P52" s="11"/>
      <c r="Q52" s="11"/>
    </row>
    <row r="53" spans="1:17" ht="12">
      <c r="A53" s="11">
        <v>2610</v>
      </c>
      <c r="B53" s="12">
        <f t="shared" si="0"/>
        <v>795.7317073170732</v>
      </c>
      <c r="C53" s="11"/>
      <c r="D53" s="11"/>
      <c r="E53" s="11">
        <v>806368</v>
      </c>
      <c r="F53" s="11">
        <v>1148</v>
      </c>
      <c r="G53" s="11">
        <v>675</v>
      </c>
      <c r="H53" s="11">
        <v>1901</v>
      </c>
      <c r="I53" s="11">
        <v>233</v>
      </c>
      <c r="J53" s="11">
        <v>5427</v>
      </c>
      <c r="K53" s="17">
        <f t="shared" si="1"/>
        <v>442.3302249040044</v>
      </c>
      <c r="L53" s="12">
        <f>H53/I53</f>
        <v>8.158798283261802</v>
      </c>
      <c r="M53" s="12"/>
      <c r="N53" s="12"/>
      <c r="O53" s="11"/>
      <c r="P53" s="11"/>
      <c r="Q53" s="11"/>
    </row>
    <row r="54" spans="1:17" ht="12">
      <c r="A54" s="11">
        <v>2670</v>
      </c>
      <c r="B54" s="12">
        <f t="shared" si="0"/>
        <v>814.0243902439025</v>
      </c>
      <c r="C54" s="11">
        <v>980600</v>
      </c>
      <c r="D54" s="11">
        <v>2400</v>
      </c>
      <c r="E54" s="11">
        <v>17000</v>
      </c>
      <c r="F54" s="11"/>
      <c r="G54" s="11"/>
      <c r="H54" s="11"/>
      <c r="I54" s="11"/>
      <c r="J54" s="11"/>
      <c r="K54" s="17"/>
      <c r="L54" s="12"/>
      <c r="M54" s="12">
        <f>E54/D54</f>
        <v>7.083333333333333</v>
      </c>
      <c r="N54" s="12"/>
      <c r="O54" s="11"/>
      <c r="P54" s="11"/>
      <c r="Q54" s="11"/>
    </row>
    <row r="55" spans="1:17" ht="12">
      <c r="A55" s="11">
        <v>2670</v>
      </c>
      <c r="B55" s="12">
        <f t="shared" si="0"/>
        <v>814.0243902439025</v>
      </c>
      <c r="C55" s="11"/>
      <c r="D55" s="11"/>
      <c r="E55" s="11">
        <v>826841</v>
      </c>
      <c r="F55" s="11">
        <v>974</v>
      </c>
      <c r="G55" s="11">
        <v>899</v>
      </c>
      <c r="H55" s="11">
        <v>3510</v>
      </c>
      <c r="I55" s="11">
        <v>488</v>
      </c>
      <c r="J55" s="11">
        <v>11126</v>
      </c>
      <c r="K55" s="17">
        <f t="shared" si="1"/>
        <v>441.4527495995729</v>
      </c>
      <c r="L55" s="12">
        <f>H55/I55</f>
        <v>7.192622950819672</v>
      </c>
      <c r="M55" s="12"/>
      <c r="N55" s="12">
        <v>-46.56</v>
      </c>
      <c r="O55" s="11"/>
      <c r="P55" s="11"/>
      <c r="Q55" s="11"/>
    </row>
    <row r="56" spans="1:17" ht="12">
      <c r="A56" s="11">
        <v>2820</v>
      </c>
      <c r="B56" s="12">
        <f t="shared" si="0"/>
        <v>859.7560975609756</v>
      </c>
      <c r="C56" s="11"/>
      <c r="D56" s="11"/>
      <c r="E56" s="11">
        <v>953781</v>
      </c>
      <c r="F56" s="11">
        <v>35492</v>
      </c>
      <c r="G56" s="11">
        <v>25335</v>
      </c>
      <c r="H56" s="11">
        <v>32653</v>
      </c>
      <c r="I56" s="11">
        <v>17138</v>
      </c>
      <c r="J56" s="11">
        <v>87012</v>
      </c>
      <c r="K56" s="17">
        <f t="shared" si="1"/>
        <v>15.68022424252388</v>
      </c>
      <c r="L56" s="12">
        <f>H56/I56</f>
        <v>1.905298167814214</v>
      </c>
      <c r="M56" s="12"/>
      <c r="N56" s="12"/>
      <c r="O56" s="11"/>
      <c r="P56" s="11"/>
      <c r="Q56" s="11"/>
    </row>
    <row r="57" spans="1:17" ht="12">
      <c r="A57" s="11">
        <v>2835</v>
      </c>
      <c r="B57" s="12">
        <f t="shared" si="0"/>
        <v>864.329268292683</v>
      </c>
      <c r="C57" s="11">
        <v>946800</v>
      </c>
      <c r="D57" s="11">
        <v>1000</v>
      </c>
      <c r="E57" s="11">
        <v>45200</v>
      </c>
      <c r="F57" s="11"/>
      <c r="G57" s="11"/>
      <c r="H57" s="11"/>
      <c r="I57" s="11"/>
      <c r="J57" s="11"/>
      <c r="K57" s="17"/>
      <c r="L57" s="12"/>
      <c r="M57" s="12">
        <f>E57/D57</f>
        <v>45.2</v>
      </c>
      <c r="N57" s="12">
        <v>-45.9</v>
      </c>
      <c r="O57" s="11">
        <v>-302</v>
      </c>
      <c r="P57" s="11">
        <v>-25.4</v>
      </c>
      <c r="Q57" s="11">
        <v>-11.6</v>
      </c>
    </row>
    <row r="58" spans="1:17" ht="12">
      <c r="A58" s="11">
        <v>2970</v>
      </c>
      <c r="B58" s="12">
        <f t="shared" si="0"/>
        <v>905.4878048780488</v>
      </c>
      <c r="C58" s="11"/>
      <c r="D58" s="11"/>
      <c r="E58" s="11">
        <v>48944</v>
      </c>
      <c r="F58" s="11">
        <v>2977</v>
      </c>
      <c r="G58" s="11">
        <v>2842</v>
      </c>
      <c r="H58" s="11">
        <v>1996</v>
      </c>
      <c r="I58" s="11">
        <v>2281</v>
      </c>
      <c r="J58" s="11">
        <v>6210</v>
      </c>
      <c r="K58" s="17">
        <f t="shared" si="1"/>
        <v>8.411067193675889</v>
      </c>
      <c r="L58" s="12">
        <f>H58/I58</f>
        <v>0.8750548005260851</v>
      </c>
      <c r="M58" s="12"/>
      <c r="N58" s="12"/>
      <c r="O58" s="11"/>
      <c r="P58" s="11"/>
      <c r="Q58" s="11"/>
    </row>
    <row r="59" spans="1:17" ht="12">
      <c r="A59" s="11">
        <v>3060</v>
      </c>
      <c r="B59" s="12">
        <f t="shared" si="0"/>
        <v>932.9268292682927</v>
      </c>
      <c r="C59" s="11"/>
      <c r="D59" s="11"/>
      <c r="E59" s="11">
        <v>3495</v>
      </c>
      <c r="F59" s="11">
        <v>413</v>
      </c>
      <c r="G59" s="11">
        <v>356</v>
      </c>
      <c r="H59" s="11">
        <v>283</v>
      </c>
      <c r="I59" s="11">
        <v>602</v>
      </c>
      <c r="J59" s="11">
        <v>7763</v>
      </c>
      <c r="K59" s="17">
        <f t="shared" si="1"/>
        <v>4.544863459037711</v>
      </c>
      <c r="L59" s="12">
        <f>H59/I59</f>
        <v>0.4700996677740864</v>
      </c>
      <c r="M59" s="12"/>
      <c r="N59" s="12"/>
      <c r="O59" s="11"/>
      <c r="P59" s="11"/>
      <c r="Q59" s="11"/>
    </row>
    <row r="60" spans="1:17" ht="12">
      <c r="A60" s="11">
        <v>3180</v>
      </c>
      <c r="B60" s="12">
        <f t="shared" si="0"/>
        <v>969.5121951219513</v>
      </c>
      <c r="C60" s="11"/>
      <c r="D60" s="11"/>
      <c r="E60" s="11">
        <v>1204</v>
      </c>
      <c r="F60" s="11">
        <v>385</v>
      </c>
      <c r="G60" s="11">
        <v>116</v>
      </c>
      <c r="H60" s="11">
        <v>39</v>
      </c>
      <c r="I60" s="11">
        <v>83</v>
      </c>
      <c r="J60" s="11">
        <v>1311</v>
      </c>
      <c r="K60" s="17">
        <f t="shared" si="1"/>
        <v>2.403193612774451</v>
      </c>
      <c r="L60" s="12">
        <f>H60/I60</f>
        <v>0.46987951807228917</v>
      </c>
      <c r="M60" s="12"/>
      <c r="N60" s="12"/>
      <c r="O60" s="11"/>
      <c r="P60" s="11"/>
      <c r="Q60" s="11"/>
    </row>
    <row r="61" spans="1:17" ht="12">
      <c r="A61" s="11">
        <v>3270</v>
      </c>
      <c r="B61" s="12">
        <f t="shared" si="0"/>
        <v>996.9512195121952</v>
      </c>
      <c r="C61" s="11"/>
      <c r="D61" s="11"/>
      <c r="E61" s="11">
        <v>3520</v>
      </c>
      <c r="F61" s="11">
        <v>827</v>
      </c>
      <c r="G61" s="11">
        <v>685</v>
      </c>
      <c r="H61" s="11">
        <v>271</v>
      </c>
      <c r="I61" s="11">
        <v>476</v>
      </c>
      <c r="J61" s="11">
        <v>6331</v>
      </c>
      <c r="K61" s="17">
        <f t="shared" si="1"/>
        <v>2.328042328042328</v>
      </c>
      <c r="L61" s="12">
        <f>H61/I61</f>
        <v>0.569327731092437</v>
      </c>
      <c r="M61" s="12"/>
      <c r="N61" s="12"/>
      <c r="O61" s="11"/>
      <c r="P61" s="11"/>
      <c r="Q61" s="11"/>
    </row>
    <row r="62" spans="1:17" ht="12">
      <c r="A62" s="11">
        <v>3360</v>
      </c>
      <c r="B62" s="12">
        <f t="shared" si="0"/>
        <v>1024.3902439024391</v>
      </c>
      <c r="C62" s="11"/>
      <c r="D62" s="11"/>
      <c r="E62" s="11">
        <v>20328</v>
      </c>
      <c r="F62" s="11">
        <v>3224</v>
      </c>
      <c r="G62" s="11">
        <v>1647</v>
      </c>
      <c r="H62" s="11">
        <v>752</v>
      </c>
      <c r="I62" s="11">
        <v>1038</v>
      </c>
      <c r="J62" s="11">
        <v>8353</v>
      </c>
      <c r="K62" s="17">
        <f t="shared" si="1"/>
        <v>4.173270375692876</v>
      </c>
      <c r="L62" s="12">
        <f>H62/I62</f>
        <v>0.7244701348747592</v>
      </c>
      <c r="M62" s="12"/>
      <c r="N62" s="12"/>
      <c r="O62" s="11"/>
      <c r="P62" s="11"/>
      <c r="Q62" s="11"/>
    </row>
  </sheetData>
  <printOptions/>
  <pageMargins left="0.75" right="0.75" top="1" bottom="1" header="0.5" footer="0.5"/>
  <pageSetup fitToHeight="1" fitToWidth="1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workbookViewId="0" topLeftCell="A1">
      <selection activeCell="A1" sqref="A1"/>
    </sheetView>
  </sheetViews>
  <sheetFormatPr defaultColWidth="11.00390625" defaultRowHeight="12.75"/>
  <cols>
    <col min="1" max="1" width="7.25390625" style="8" customWidth="1"/>
    <col min="2" max="2" width="5.375" style="9" bestFit="1" customWidth="1"/>
    <col min="3" max="3" width="5.25390625" style="11" bestFit="1" customWidth="1"/>
    <col min="4" max="5" width="4.00390625" style="11" bestFit="1" customWidth="1"/>
    <col min="6" max="6" width="4.00390625" style="11" customWidth="1"/>
    <col min="7" max="8" width="4.00390625" style="11" bestFit="1" customWidth="1"/>
    <col min="9" max="9" width="6.625" style="10" bestFit="1" customWidth="1"/>
    <col min="10" max="10" width="5.625" style="10" bestFit="1" customWidth="1"/>
    <col min="11" max="16384" width="10.75390625" style="10" customWidth="1"/>
  </cols>
  <sheetData>
    <row r="1" spans="1:10" ht="12.75">
      <c r="A1" s="10" t="s">
        <v>149</v>
      </c>
      <c r="B1" s="7"/>
      <c r="C1"/>
      <c r="D1"/>
      <c r="E1"/>
      <c r="F1"/>
      <c r="G1"/>
      <c r="H1"/>
      <c r="I1" s="7"/>
      <c r="J1" s="7"/>
    </row>
    <row r="2" spans="1:10" ht="12">
      <c r="A2" s="23" t="s">
        <v>27</v>
      </c>
      <c r="B2" s="23" t="s">
        <v>28</v>
      </c>
      <c r="C2" s="11" t="s">
        <v>8</v>
      </c>
      <c r="D2" s="11" t="s">
        <v>9</v>
      </c>
      <c r="E2" s="11" t="s">
        <v>11</v>
      </c>
      <c r="F2" s="11" t="s">
        <v>13</v>
      </c>
      <c r="G2" s="11" t="s">
        <v>14</v>
      </c>
      <c r="H2" s="11" t="s">
        <v>31</v>
      </c>
      <c r="I2" s="17" t="s">
        <v>18</v>
      </c>
      <c r="J2" s="12" t="s">
        <v>19</v>
      </c>
    </row>
    <row r="3" spans="1:10" ht="12.75" thickBot="1">
      <c r="A3" s="19" t="s">
        <v>29</v>
      </c>
      <c r="B3" s="19" t="s">
        <v>30</v>
      </c>
      <c r="C3" s="19" t="s">
        <v>17</v>
      </c>
      <c r="D3" s="19" t="s">
        <v>17</v>
      </c>
      <c r="E3" s="19" t="s">
        <v>17</v>
      </c>
      <c r="F3" s="19" t="s">
        <v>17</v>
      </c>
      <c r="G3" s="19" t="s">
        <v>17</v>
      </c>
      <c r="H3" s="19" t="s">
        <v>17</v>
      </c>
      <c r="I3" s="26" t="s">
        <v>24</v>
      </c>
      <c r="J3" s="22" t="s">
        <v>24</v>
      </c>
    </row>
    <row r="4" spans="1:10" ht="12.75" thickTop="1">
      <c r="A4" s="11">
        <v>270</v>
      </c>
      <c r="B4" s="12">
        <f>A4/3.28</f>
        <v>82.31707317073172</v>
      </c>
      <c r="C4" s="11">
        <v>3835</v>
      </c>
      <c r="D4" s="11">
        <v>99</v>
      </c>
      <c r="E4" s="11">
        <v>45</v>
      </c>
      <c r="F4" s="11">
        <v>10</v>
      </c>
      <c r="G4" s="11">
        <v>19</v>
      </c>
      <c r="H4" s="11">
        <v>222</v>
      </c>
      <c r="I4" s="12">
        <f>C4/(D4+E4)</f>
        <v>26.631944444444443</v>
      </c>
      <c r="J4" s="12">
        <f>F4/G4</f>
        <v>0.5263157894736842</v>
      </c>
    </row>
    <row r="5" spans="1:10" ht="12">
      <c r="A5" s="11">
        <v>1830</v>
      </c>
      <c r="B5" s="12">
        <f aca="true" t="shared" si="0" ref="B5:B43">A5/3.28</f>
        <v>557.9268292682927</v>
      </c>
      <c r="C5" s="11">
        <v>4162</v>
      </c>
      <c r="D5" s="11">
        <v>168</v>
      </c>
      <c r="E5" s="11">
        <v>78</v>
      </c>
      <c r="F5" s="11">
        <v>15</v>
      </c>
      <c r="G5" s="11">
        <v>30</v>
      </c>
      <c r="H5" s="11">
        <v>113</v>
      </c>
      <c r="I5" s="12">
        <f aca="true" t="shared" si="1" ref="I5:I43">C5/(D5+E5)</f>
        <v>16.91869918699187</v>
      </c>
      <c r="J5" s="12">
        <f aca="true" t="shared" si="2" ref="J5:J43">F5/G5</f>
        <v>0.5</v>
      </c>
    </row>
    <row r="6" spans="1:10" ht="12">
      <c r="A6" s="11">
        <v>2400</v>
      </c>
      <c r="B6" s="12">
        <f t="shared" si="0"/>
        <v>731.7073170731708</v>
      </c>
      <c r="C6" s="11">
        <v>4330</v>
      </c>
      <c r="D6" s="11">
        <v>262</v>
      </c>
      <c r="E6" s="11">
        <v>118</v>
      </c>
      <c r="F6" s="11">
        <v>19</v>
      </c>
      <c r="G6" s="11">
        <v>36</v>
      </c>
      <c r="H6" s="11">
        <v>116</v>
      </c>
      <c r="I6" s="12">
        <f t="shared" si="1"/>
        <v>11.394736842105264</v>
      </c>
      <c r="J6" s="12">
        <f t="shared" si="2"/>
        <v>0.5277777777777778</v>
      </c>
    </row>
    <row r="7" spans="1:10" ht="12">
      <c r="A7" s="11">
        <v>1350</v>
      </c>
      <c r="B7" s="12">
        <f t="shared" si="0"/>
        <v>411.5853658536586</v>
      </c>
      <c r="C7" s="11">
        <v>4706</v>
      </c>
      <c r="D7" s="11">
        <v>192</v>
      </c>
      <c r="E7" s="11">
        <v>92</v>
      </c>
      <c r="F7" s="11">
        <v>10</v>
      </c>
      <c r="G7" s="11">
        <v>29</v>
      </c>
      <c r="H7" s="11">
        <v>420</v>
      </c>
      <c r="I7" s="12">
        <f t="shared" si="1"/>
        <v>16.570422535211268</v>
      </c>
      <c r="J7" s="12">
        <f t="shared" si="2"/>
        <v>0.3448275862068966</v>
      </c>
    </row>
    <row r="8" spans="1:10" ht="12">
      <c r="A8" s="11">
        <v>1890</v>
      </c>
      <c r="B8" s="12">
        <f t="shared" si="0"/>
        <v>576.219512195122</v>
      </c>
      <c r="C8" s="11">
        <v>5936</v>
      </c>
      <c r="D8" s="11">
        <v>229</v>
      </c>
      <c r="E8" s="11">
        <v>107</v>
      </c>
      <c r="F8" s="11">
        <v>19</v>
      </c>
      <c r="G8" s="11">
        <v>43</v>
      </c>
      <c r="H8" s="11">
        <v>129</v>
      </c>
      <c r="I8" s="12">
        <f t="shared" si="1"/>
        <v>17.666666666666668</v>
      </c>
      <c r="J8" s="12">
        <f t="shared" si="2"/>
        <v>0.4418604651162791</v>
      </c>
    </row>
    <row r="9" spans="1:10" ht="12">
      <c r="A9" s="11">
        <v>2220</v>
      </c>
      <c r="B9" s="12">
        <f t="shared" si="0"/>
        <v>676.829268292683</v>
      </c>
      <c r="C9" s="11">
        <v>6227</v>
      </c>
      <c r="D9" s="11">
        <v>246</v>
      </c>
      <c r="E9" s="11">
        <v>110</v>
      </c>
      <c r="F9" s="11">
        <v>26</v>
      </c>
      <c r="G9" s="11">
        <v>53</v>
      </c>
      <c r="H9" s="11">
        <v>216</v>
      </c>
      <c r="I9" s="12">
        <f t="shared" si="1"/>
        <v>17.491573033707866</v>
      </c>
      <c r="J9" s="12">
        <f t="shared" si="2"/>
        <v>0.49056603773584906</v>
      </c>
    </row>
    <row r="10" spans="1:10" ht="12">
      <c r="A10" s="11">
        <v>2280</v>
      </c>
      <c r="B10" s="12">
        <f t="shared" si="0"/>
        <v>695.1219512195122</v>
      </c>
      <c r="C10" s="11">
        <v>6303</v>
      </c>
      <c r="D10" s="11">
        <v>265</v>
      </c>
      <c r="E10" s="11">
        <v>113</v>
      </c>
      <c r="F10" s="11">
        <v>27</v>
      </c>
      <c r="G10" s="11">
        <v>49</v>
      </c>
      <c r="H10" s="11">
        <v>319</v>
      </c>
      <c r="I10" s="12">
        <f t="shared" si="1"/>
        <v>16.674603174603174</v>
      </c>
      <c r="J10" s="12">
        <f t="shared" si="2"/>
        <v>0.5510204081632653</v>
      </c>
    </row>
    <row r="11" spans="1:10" ht="12">
      <c r="A11" s="11">
        <v>1110</v>
      </c>
      <c r="B11" s="12">
        <f t="shared" si="0"/>
        <v>338.4146341463415</v>
      </c>
      <c r="C11" s="11">
        <v>6683</v>
      </c>
      <c r="D11" s="11">
        <v>148</v>
      </c>
      <c r="E11" s="11">
        <v>66</v>
      </c>
      <c r="F11" s="11">
        <v>13</v>
      </c>
      <c r="G11" s="11">
        <v>26</v>
      </c>
      <c r="H11" s="11">
        <v>693</v>
      </c>
      <c r="I11" s="12">
        <f t="shared" si="1"/>
        <v>31.22897196261682</v>
      </c>
      <c r="J11" s="12">
        <f t="shared" si="2"/>
        <v>0.5</v>
      </c>
    </row>
    <row r="12" spans="1:10" ht="12">
      <c r="A12" s="11">
        <v>2860</v>
      </c>
      <c r="B12" s="12">
        <f t="shared" si="0"/>
        <v>871.9512195121952</v>
      </c>
      <c r="C12" s="11">
        <v>6851</v>
      </c>
      <c r="D12" s="11">
        <v>208</v>
      </c>
      <c r="E12" s="11">
        <v>95</v>
      </c>
      <c r="F12" s="11">
        <v>21</v>
      </c>
      <c r="G12" s="11">
        <v>33</v>
      </c>
      <c r="H12" s="11">
        <v>155</v>
      </c>
      <c r="I12" s="12">
        <f t="shared" si="1"/>
        <v>22.61056105610561</v>
      </c>
      <c r="J12" s="12">
        <f t="shared" si="2"/>
        <v>0.6363636363636364</v>
      </c>
    </row>
    <row r="13" spans="1:10" ht="12">
      <c r="A13" s="11">
        <v>2100</v>
      </c>
      <c r="B13" s="12">
        <f t="shared" si="0"/>
        <v>640.2439024390244</v>
      </c>
      <c r="C13" s="11">
        <v>7464</v>
      </c>
      <c r="D13" s="11">
        <v>246</v>
      </c>
      <c r="E13" s="11">
        <v>126</v>
      </c>
      <c r="F13" s="11">
        <v>25</v>
      </c>
      <c r="G13" s="11">
        <v>53</v>
      </c>
      <c r="H13" s="11">
        <v>150</v>
      </c>
      <c r="I13" s="12">
        <f t="shared" si="1"/>
        <v>20.06451612903226</v>
      </c>
      <c r="J13" s="12">
        <f t="shared" si="2"/>
        <v>0.4716981132075472</v>
      </c>
    </row>
    <row r="14" spans="1:10" ht="12">
      <c r="A14" s="11">
        <v>2920</v>
      </c>
      <c r="B14" s="12">
        <f t="shared" si="0"/>
        <v>890.2439024390244</v>
      </c>
      <c r="C14" s="11">
        <v>7600</v>
      </c>
      <c r="D14" s="11">
        <v>297</v>
      </c>
      <c r="E14" s="11">
        <v>141</v>
      </c>
      <c r="F14" s="11">
        <v>33</v>
      </c>
      <c r="G14" s="11">
        <v>48</v>
      </c>
      <c r="H14" s="11">
        <v>120</v>
      </c>
      <c r="I14" s="12">
        <f t="shared" si="1"/>
        <v>17.35159817351598</v>
      </c>
      <c r="J14" s="12">
        <f t="shared" si="2"/>
        <v>0.6875</v>
      </c>
    </row>
    <row r="15" spans="1:10" ht="12">
      <c r="A15" s="11">
        <v>360</v>
      </c>
      <c r="B15" s="12">
        <f t="shared" si="0"/>
        <v>109.75609756097562</v>
      </c>
      <c r="C15" s="11">
        <v>8185</v>
      </c>
      <c r="D15" s="11">
        <v>252</v>
      </c>
      <c r="E15" s="11">
        <v>123</v>
      </c>
      <c r="F15" s="11">
        <v>25</v>
      </c>
      <c r="G15" s="11">
        <v>48</v>
      </c>
      <c r="H15" s="11">
        <v>328</v>
      </c>
      <c r="I15" s="12">
        <f t="shared" si="1"/>
        <v>21.826666666666668</v>
      </c>
      <c r="J15" s="12">
        <f t="shared" si="2"/>
        <v>0.5208333333333334</v>
      </c>
    </row>
    <row r="16" spans="1:10" ht="12">
      <c r="A16" s="11">
        <v>1170</v>
      </c>
      <c r="B16" s="12">
        <f t="shared" si="0"/>
        <v>356.70731707317077</v>
      </c>
      <c r="C16" s="11">
        <v>8283</v>
      </c>
      <c r="D16" s="11">
        <v>126</v>
      </c>
      <c r="E16" s="11">
        <v>54</v>
      </c>
      <c r="F16" s="11">
        <v>13</v>
      </c>
      <c r="G16" s="11">
        <v>20</v>
      </c>
      <c r="H16" s="11">
        <v>744</v>
      </c>
      <c r="I16" s="12">
        <f t="shared" si="1"/>
        <v>46.016666666666666</v>
      </c>
      <c r="J16" s="12">
        <f t="shared" si="2"/>
        <v>0.65</v>
      </c>
    </row>
    <row r="17" spans="1:10" ht="12">
      <c r="A17" s="11">
        <v>450</v>
      </c>
      <c r="B17" s="12">
        <f t="shared" si="0"/>
        <v>137.19512195121953</v>
      </c>
      <c r="C17" s="11">
        <v>8310</v>
      </c>
      <c r="D17" s="11">
        <v>241</v>
      </c>
      <c r="E17" s="11">
        <v>145</v>
      </c>
      <c r="F17" s="11">
        <v>27</v>
      </c>
      <c r="G17" s="11">
        <v>69</v>
      </c>
      <c r="H17" s="11">
        <v>427</v>
      </c>
      <c r="I17" s="12">
        <f t="shared" si="1"/>
        <v>21.528497409326423</v>
      </c>
      <c r="J17" s="12">
        <f t="shared" si="2"/>
        <v>0.391304347826087</v>
      </c>
    </row>
    <row r="18" spans="1:10" ht="12">
      <c r="A18" s="11">
        <v>1590</v>
      </c>
      <c r="B18" s="12">
        <f t="shared" si="0"/>
        <v>484.75609756097566</v>
      </c>
      <c r="C18" s="11">
        <v>8542</v>
      </c>
      <c r="D18" s="11">
        <v>369</v>
      </c>
      <c r="E18" s="11">
        <v>181</v>
      </c>
      <c r="F18" s="11">
        <v>35</v>
      </c>
      <c r="G18" s="11">
        <v>70</v>
      </c>
      <c r="H18" s="11">
        <v>278</v>
      </c>
      <c r="I18" s="12">
        <f t="shared" si="1"/>
        <v>15.530909090909091</v>
      </c>
      <c r="J18" s="12">
        <f t="shared" si="2"/>
        <v>0.5</v>
      </c>
    </row>
    <row r="19" spans="1:10" ht="12">
      <c r="A19" s="11">
        <v>2160</v>
      </c>
      <c r="B19" s="12">
        <f t="shared" si="0"/>
        <v>658.5365853658537</v>
      </c>
      <c r="C19" s="11">
        <v>8571</v>
      </c>
      <c r="D19" s="11">
        <v>314</v>
      </c>
      <c r="E19" s="11">
        <v>150</v>
      </c>
      <c r="F19" s="11">
        <v>33</v>
      </c>
      <c r="G19" s="11">
        <v>60</v>
      </c>
      <c r="H19" s="11">
        <v>209</v>
      </c>
      <c r="I19" s="12">
        <f t="shared" si="1"/>
        <v>18.47198275862069</v>
      </c>
      <c r="J19" s="12">
        <f t="shared" si="2"/>
        <v>0.55</v>
      </c>
    </row>
    <row r="20" spans="1:10" ht="12">
      <c r="A20" s="11">
        <v>2560</v>
      </c>
      <c r="B20" s="12">
        <f t="shared" si="0"/>
        <v>780.4878048780488</v>
      </c>
      <c r="C20" s="11">
        <v>8654</v>
      </c>
      <c r="D20" s="11">
        <v>309</v>
      </c>
      <c r="E20" s="11">
        <v>133</v>
      </c>
      <c r="F20" s="11">
        <v>26</v>
      </c>
      <c r="G20" s="11">
        <v>42</v>
      </c>
      <c r="H20" s="11">
        <v>176</v>
      </c>
      <c r="I20" s="12">
        <f t="shared" si="1"/>
        <v>19.579185520361992</v>
      </c>
      <c r="J20" s="12">
        <f t="shared" si="2"/>
        <v>0.6190476190476191</v>
      </c>
    </row>
    <row r="21" spans="1:10" ht="12">
      <c r="A21" s="11">
        <v>1950</v>
      </c>
      <c r="B21" s="12">
        <f t="shared" si="0"/>
        <v>594.5121951219512</v>
      </c>
      <c r="C21" s="11">
        <v>9136</v>
      </c>
      <c r="D21" s="11">
        <v>472</v>
      </c>
      <c r="E21" s="11">
        <v>233</v>
      </c>
      <c r="F21" s="11">
        <v>58</v>
      </c>
      <c r="G21" s="11">
        <v>92</v>
      </c>
      <c r="H21" s="11">
        <v>309</v>
      </c>
      <c r="I21" s="12">
        <f t="shared" si="1"/>
        <v>12.95886524822695</v>
      </c>
      <c r="J21" s="12">
        <f t="shared" si="2"/>
        <v>0.6304347826086957</v>
      </c>
    </row>
    <row r="22" spans="1:10" ht="12">
      <c r="A22" s="11">
        <v>2340</v>
      </c>
      <c r="B22" s="12">
        <f t="shared" si="0"/>
        <v>713.4146341463415</v>
      </c>
      <c r="C22" s="11">
        <v>9170</v>
      </c>
      <c r="D22" s="11">
        <v>209</v>
      </c>
      <c r="E22" s="11">
        <v>86</v>
      </c>
      <c r="F22" s="11">
        <v>16</v>
      </c>
      <c r="G22" s="11">
        <v>31</v>
      </c>
      <c r="H22" s="11">
        <v>251</v>
      </c>
      <c r="I22" s="12">
        <f t="shared" si="1"/>
        <v>31.084745762711865</v>
      </c>
      <c r="J22" s="12">
        <f t="shared" si="2"/>
        <v>0.5161290322580645</v>
      </c>
    </row>
    <row r="23" spans="1:10" ht="12">
      <c r="A23" s="11">
        <v>1650</v>
      </c>
      <c r="B23" s="12">
        <f t="shared" si="0"/>
        <v>503.0487804878049</v>
      </c>
      <c r="C23" s="11">
        <v>9351</v>
      </c>
      <c r="D23" s="11">
        <v>311</v>
      </c>
      <c r="E23" s="11">
        <v>153</v>
      </c>
      <c r="F23" s="11">
        <v>32</v>
      </c>
      <c r="G23" s="11">
        <v>60</v>
      </c>
      <c r="H23" s="11">
        <v>252</v>
      </c>
      <c r="I23" s="12">
        <f t="shared" si="1"/>
        <v>20.15301724137931</v>
      </c>
      <c r="J23" s="12">
        <f t="shared" si="2"/>
        <v>0.5333333333333333</v>
      </c>
    </row>
    <row r="24" spans="1:10" ht="12">
      <c r="A24" s="11">
        <v>1230</v>
      </c>
      <c r="B24" s="12">
        <f t="shared" si="0"/>
        <v>375</v>
      </c>
      <c r="C24" s="11">
        <v>9563</v>
      </c>
      <c r="D24" s="11">
        <v>195</v>
      </c>
      <c r="E24" s="11">
        <v>79</v>
      </c>
      <c r="F24" s="11">
        <v>14</v>
      </c>
      <c r="G24" s="11">
        <v>22</v>
      </c>
      <c r="H24" s="11">
        <v>108</v>
      </c>
      <c r="I24" s="12">
        <f t="shared" si="1"/>
        <v>34.9014598540146</v>
      </c>
      <c r="J24" s="12">
        <f t="shared" si="2"/>
        <v>0.6363636363636364</v>
      </c>
    </row>
    <row r="25" spans="1:10" ht="12">
      <c r="A25" s="11">
        <v>2980</v>
      </c>
      <c r="B25" s="12">
        <f t="shared" si="0"/>
        <v>908.5365853658537</v>
      </c>
      <c r="C25" s="11">
        <v>9965</v>
      </c>
      <c r="D25" s="11">
        <v>445</v>
      </c>
      <c r="E25" s="11">
        <v>67</v>
      </c>
      <c r="F25" s="11">
        <v>49</v>
      </c>
      <c r="G25" s="11">
        <v>62</v>
      </c>
      <c r="H25" s="11">
        <v>151</v>
      </c>
      <c r="I25" s="12">
        <f t="shared" si="1"/>
        <v>19.462890625</v>
      </c>
      <c r="J25" s="12">
        <f t="shared" si="2"/>
        <v>0.7903225806451613</v>
      </c>
    </row>
    <row r="26" spans="1:10" ht="12">
      <c r="A26" s="11">
        <v>540</v>
      </c>
      <c r="B26" s="12">
        <f t="shared" si="0"/>
        <v>164.63414634146343</v>
      </c>
      <c r="C26" s="11">
        <v>10164</v>
      </c>
      <c r="D26" s="11">
        <v>225</v>
      </c>
      <c r="E26" s="11">
        <v>102</v>
      </c>
      <c r="F26" s="11">
        <v>22</v>
      </c>
      <c r="G26" s="11">
        <v>41</v>
      </c>
      <c r="H26" s="11">
        <v>786</v>
      </c>
      <c r="I26" s="12">
        <f t="shared" si="1"/>
        <v>31.08256880733945</v>
      </c>
      <c r="J26" s="12">
        <f t="shared" si="2"/>
        <v>0.5365853658536586</v>
      </c>
    </row>
    <row r="27" spans="1:10" ht="12">
      <c r="A27" s="11">
        <v>1530</v>
      </c>
      <c r="B27" s="12">
        <f t="shared" si="0"/>
        <v>466.4634146341464</v>
      </c>
      <c r="C27" s="11">
        <v>10424</v>
      </c>
      <c r="D27" s="11">
        <v>367</v>
      </c>
      <c r="E27" s="11">
        <v>179</v>
      </c>
      <c r="F27" s="11">
        <v>38</v>
      </c>
      <c r="G27" s="11">
        <v>70</v>
      </c>
      <c r="H27" s="11">
        <v>274</v>
      </c>
      <c r="I27" s="12">
        <f t="shared" si="1"/>
        <v>19.09157509157509</v>
      </c>
      <c r="J27" s="12">
        <f t="shared" si="2"/>
        <v>0.5428571428571428</v>
      </c>
    </row>
    <row r="28" spans="1:10" ht="12">
      <c r="A28" s="11">
        <v>2620</v>
      </c>
      <c r="B28" s="12">
        <f t="shared" si="0"/>
        <v>798.7804878048781</v>
      </c>
      <c r="C28" s="11">
        <v>10974</v>
      </c>
      <c r="D28" s="11">
        <v>334</v>
      </c>
      <c r="E28" s="11">
        <v>151</v>
      </c>
      <c r="F28" s="11">
        <v>32</v>
      </c>
      <c r="G28" s="11">
        <v>53</v>
      </c>
      <c r="H28" s="11">
        <v>187</v>
      </c>
      <c r="I28" s="12">
        <f t="shared" si="1"/>
        <v>22.62680412371134</v>
      </c>
      <c r="J28" s="12">
        <f t="shared" si="2"/>
        <v>0.6037735849056604</v>
      </c>
    </row>
    <row r="29" spans="1:10" ht="12">
      <c r="A29" s="11">
        <v>3100</v>
      </c>
      <c r="B29" s="12">
        <f t="shared" si="0"/>
        <v>945.1219512195122</v>
      </c>
      <c r="C29" s="11">
        <v>11072</v>
      </c>
      <c r="D29" s="11">
        <v>335</v>
      </c>
      <c r="E29" s="11">
        <v>159</v>
      </c>
      <c r="F29" s="11">
        <v>85</v>
      </c>
      <c r="G29" s="11">
        <v>112</v>
      </c>
      <c r="H29" s="11">
        <v>750</v>
      </c>
      <c r="I29" s="12">
        <f t="shared" si="1"/>
        <v>22.412955465587043</v>
      </c>
      <c r="J29" s="12">
        <f t="shared" si="2"/>
        <v>0.7589285714285714</v>
      </c>
    </row>
    <row r="30" spans="1:10" ht="12">
      <c r="A30" s="11">
        <v>1050</v>
      </c>
      <c r="B30" s="12">
        <f t="shared" si="0"/>
        <v>320.1219512195122</v>
      </c>
      <c r="C30" s="11">
        <v>11117</v>
      </c>
      <c r="D30" s="11">
        <v>274</v>
      </c>
      <c r="E30" s="11">
        <v>141</v>
      </c>
      <c r="F30" s="11">
        <v>27</v>
      </c>
      <c r="G30" s="11">
        <v>62</v>
      </c>
      <c r="H30" s="11">
        <v>576</v>
      </c>
      <c r="I30" s="12">
        <f t="shared" si="1"/>
        <v>26.787951807228914</v>
      </c>
      <c r="J30" s="12">
        <f t="shared" si="2"/>
        <v>0.43548387096774194</v>
      </c>
    </row>
    <row r="31" spans="1:10" ht="12">
      <c r="A31" s="11">
        <v>1770</v>
      </c>
      <c r="B31" s="12">
        <f t="shared" si="0"/>
        <v>539.6341463414634</v>
      </c>
      <c r="C31" s="11">
        <v>11846</v>
      </c>
      <c r="D31" s="11">
        <v>496</v>
      </c>
      <c r="E31" s="11">
        <v>233</v>
      </c>
      <c r="F31" s="11">
        <v>55</v>
      </c>
      <c r="G31" s="11">
        <v>90</v>
      </c>
      <c r="H31" s="11">
        <v>396</v>
      </c>
      <c r="I31" s="12">
        <f t="shared" si="1"/>
        <v>16.24965706447188</v>
      </c>
      <c r="J31" s="12">
        <f t="shared" si="2"/>
        <v>0.6111111111111112</v>
      </c>
    </row>
    <row r="32" spans="1:10" ht="12">
      <c r="A32" s="11">
        <v>2740</v>
      </c>
      <c r="B32" s="12">
        <f t="shared" si="0"/>
        <v>835.3658536585366</v>
      </c>
      <c r="C32" s="11">
        <v>11907</v>
      </c>
      <c r="D32" s="11">
        <v>253</v>
      </c>
      <c r="E32" s="11">
        <v>101</v>
      </c>
      <c r="F32" s="11">
        <v>24</v>
      </c>
      <c r="G32" s="11">
        <v>33</v>
      </c>
      <c r="H32" s="11">
        <v>177</v>
      </c>
      <c r="I32" s="12">
        <f t="shared" si="1"/>
        <v>33.63559322033898</v>
      </c>
      <c r="J32" s="12">
        <f t="shared" si="2"/>
        <v>0.7272727272727273</v>
      </c>
    </row>
    <row r="33" spans="1:10" ht="12">
      <c r="A33" s="11">
        <v>2500</v>
      </c>
      <c r="B33" s="12">
        <f t="shared" si="0"/>
        <v>762.1951219512196</v>
      </c>
      <c r="C33" s="11">
        <v>12013</v>
      </c>
      <c r="D33" s="11">
        <v>353</v>
      </c>
      <c r="E33" s="11">
        <v>156</v>
      </c>
      <c r="F33" s="11">
        <v>34</v>
      </c>
      <c r="G33" s="11">
        <v>55</v>
      </c>
      <c r="H33" s="11">
        <v>174</v>
      </c>
      <c r="I33" s="12">
        <f t="shared" si="1"/>
        <v>23.601178781925345</v>
      </c>
      <c r="J33" s="12">
        <f t="shared" si="2"/>
        <v>0.6181818181818182</v>
      </c>
    </row>
    <row r="34" spans="1:10" ht="12">
      <c r="A34" s="11">
        <v>2680</v>
      </c>
      <c r="B34" s="12">
        <f t="shared" si="0"/>
        <v>817.0731707317074</v>
      </c>
      <c r="C34" s="11">
        <v>12141</v>
      </c>
      <c r="D34" s="11">
        <v>298</v>
      </c>
      <c r="E34" s="11">
        <v>133</v>
      </c>
      <c r="F34" s="11">
        <v>28</v>
      </c>
      <c r="G34" s="11">
        <v>46</v>
      </c>
      <c r="H34" s="11">
        <v>216</v>
      </c>
      <c r="I34" s="12">
        <f t="shared" si="1"/>
        <v>28.16937354988399</v>
      </c>
      <c r="J34" s="12">
        <f t="shared" si="2"/>
        <v>0.6086956521739131</v>
      </c>
    </row>
    <row r="35" spans="1:10" ht="12">
      <c r="A35" s="11">
        <v>990</v>
      </c>
      <c r="B35" s="12">
        <f t="shared" si="0"/>
        <v>301.82926829268297</v>
      </c>
      <c r="C35" s="11">
        <v>12673</v>
      </c>
      <c r="D35" s="11">
        <v>333</v>
      </c>
      <c r="E35" s="11">
        <v>174</v>
      </c>
      <c r="F35" s="11">
        <v>36</v>
      </c>
      <c r="G35" s="11">
        <v>75</v>
      </c>
      <c r="H35" s="11">
        <v>287</v>
      </c>
      <c r="I35" s="12">
        <f t="shared" si="1"/>
        <v>24.996055226824456</v>
      </c>
      <c r="J35" s="12">
        <f t="shared" si="2"/>
        <v>0.48</v>
      </c>
    </row>
    <row r="36" spans="1:10" ht="12">
      <c r="A36" s="11">
        <v>3160</v>
      </c>
      <c r="B36" s="12">
        <f t="shared" si="0"/>
        <v>963.4146341463415</v>
      </c>
      <c r="C36" s="11">
        <v>12754</v>
      </c>
      <c r="D36" s="11">
        <v>432</v>
      </c>
      <c r="E36" s="11">
        <v>211</v>
      </c>
      <c r="F36" s="11">
        <v>117</v>
      </c>
      <c r="G36" s="11">
        <v>156</v>
      </c>
      <c r="H36" s="11">
        <v>894</v>
      </c>
      <c r="I36" s="12">
        <f t="shared" si="1"/>
        <v>19.83514774494557</v>
      </c>
      <c r="J36" s="12">
        <f t="shared" si="2"/>
        <v>0.75</v>
      </c>
    </row>
    <row r="37" spans="1:10" ht="12">
      <c r="A37" s="11">
        <v>1470</v>
      </c>
      <c r="B37" s="12">
        <f t="shared" si="0"/>
        <v>448.1707317073171</v>
      </c>
      <c r="C37" s="11">
        <v>13069</v>
      </c>
      <c r="D37" s="11">
        <v>438</v>
      </c>
      <c r="E37" s="11">
        <v>214</v>
      </c>
      <c r="F37" s="11">
        <v>46</v>
      </c>
      <c r="G37" s="11">
        <v>82</v>
      </c>
      <c r="H37" s="11">
        <v>297</v>
      </c>
      <c r="I37" s="12">
        <f t="shared" si="1"/>
        <v>20.04447852760736</v>
      </c>
      <c r="J37" s="12">
        <f t="shared" si="2"/>
        <v>0.5609756097560976</v>
      </c>
    </row>
    <row r="38" spans="1:10" ht="12">
      <c r="A38" s="11">
        <v>3040</v>
      </c>
      <c r="B38" s="12">
        <f t="shared" si="0"/>
        <v>926.829268292683</v>
      </c>
      <c r="C38" s="11">
        <v>13085</v>
      </c>
      <c r="D38" s="11">
        <v>418</v>
      </c>
      <c r="E38" s="11">
        <v>213</v>
      </c>
      <c r="F38" s="11">
        <v>65</v>
      </c>
      <c r="G38" s="11">
        <v>97</v>
      </c>
      <c r="H38" s="11">
        <v>400</v>
      </c>
      <c r="I38" s="12">
        <f t="shared" si="1"/>
        <v>20.736925515055468</v>
      </c>
      <c r="J38" s="12">
        <f t="shared" si="2"/>
        <v>0.6701030927835051</v>
      </c>
    </row>
    <row r="39" spans="1:10" ht="12">
      <c r="A39" s="11">
        <v>1290</v>
      </c>
      <c r="B39" s="12">
        <f t="shared" si="0"/>
        <v>393.2926829268293</v>
      </c>
      <c r="C39" s="11">
        <v>14204</v>
      </c>
      <c r="D39" s="11">
        <v>303</v>
      </c>
      <c r="E39" s="11">
        <v>127</v>
      </c>
      <c r="F39" s="11">
        <v>19</v>
      </c>
      <c r="G39" s="11">
        <v>35</v>
      </c>
      <c r="H39" s="11">
        <v>132</v>
      </c>
      <c r="I39" s="12">
        <f t="shared" si="1"/>
        <v>33.032558139534885</v>
      </c>
      <c r="J39" s="12">
        <f t="shared" si="2"/>
        <v>0.5428571428571428</v>
      </c>
    </row>
    <row r="40" spans="1:10" ht="12">
      <c r="A40" s="11">
        <v>810</v>
      </c>
      <c r="B40" s="12">
        <f t="shared" si="0"/>
        <v>246.95121951219514</v>
      </c>
      <c r="C40" s="11">
        <v>14742</v>
      </c>
      <c r="D40" s="11">
        <v>363</v>
      </c>
      <c r="E40" s="11">
        <v>165</v>
      </c>
      <c r="F40" s="11">
        <v>34</v>
      </c>
      <c r="G40" s="11">
        <v>64</v>
      </c>
      <c r="H40" s="11">
        <v>328</v>
      </c>
      <c r="I40" s="12">
        <f t="shared" si="1"/>
        <v>27.920454545454547</v>
      </c>
      <c r="J40" s="12">
        <f t="shared" si="2"/>
        <v>0.53125</v>
      </c>
    </row>
    <row r="41" spans="1:10" ht="12">
      <c r="A41" s="11">
        <v>900</v>
      </c>
      <c r="B41" s="12">
        <f t="shared" si="0"/>
        <v>274.39024390243907</v>
      </c>
      <c r="C41" s="11">
        <v>17008</v>
      </c>
      <c r="D41" s="11">
        <v>361</v>
      </c>
      <c r="E41" s="11">
        <v>158</v>
      </c>
      <c r="F41" s="11">
        <v>35</v>
      </c>
      <c r="G41" s="11">
        <v>61</v>
      </c>
      <c r="H41" s="11">
        <v>209</v>
      </c>
      <c r="I41" s="12">
        <f t="shared" si="1"/>
        <v>32.77071290944124</v>
      </c>
      <c r="J41" s="12">
        <f t="shared" si="2"/>
        <v>0.5737704918032787</v>
      </c>
    </row>
    <row r="42" spans="1:10" ht="12">
      <c r="A42" s="11">
        <v>630</v>
      </c>
      <c r="B42" s="12">
        <f t="shared" si="0"/>
        <v>192.07317073170734</v>
      </c>
      <c r="C42" s="11">
        <v>19984</v>
      </c>
      <c r="D42" s="11">
        <v>396</v>
      </c>
      <c r="E42" s="11">
        <v>185</v>
      </c>
      <c r="F42" s="11">
        <v>38</v>
      </c>
      <c r="G42" s="11">
        <v>71</v>
      </c>
      <c r="H42" s="11">
        <v>227</v>
      </c>
      <c r="I42" s="12">
        <f t="shared" si="1"/>
        <v>34.39586919104991</v>
      </c>
      <c r="J42" s="12">
        <f t="shared" si="2"/>
        <v>0.5352112676056338</v>
      </c>
    </row>
    <row r="43" spans="1:10" ht="12">
      <c r="A43" s="11">
        <v>720</v>
      </c>
      <c r="B43" s="12">
        <f t="shared" si="0"/>
        <v>219.51219512195124</v>
      </c>
      <c r="C43" s="11">
        <v>22167</v>
      </c>
      <c r="D43" s="11">
        <v>459</v>
      </c>
      <c r="E43" s="11">
        <v>228</v>
      </c>
      <c r="F43" s="11">
        <v>44</v>
      </c>
      <c r="G43" s="11">
        <v>88</v>
      </c>
      <c r="H43" s="11">
        <v>247</v>
      </c>
      <c r="I43" s="12">
        <f t="shared" si="1"/>
        <v>32.26637554585153</v>
      </c>
      <c r="J43" s="12">
        <f t="shared" si="2"/>
        <v>0.5</v>
      </c>
    </row>
    <row r="44" spans="3:8" ht="12">
      <c r="C44" s="10"/>
      <c r="D44" s="10"/>
      <c r="E44" s="10"/>
      <c r="F44" s="10"/>
      <c r="G44" s="10"/>
      <c r="H44" s="10"/>
    </row>
    <row r="45" spans="3:8" ht="12">
      <c r="C45" s="10"/>
      <c r="D45" s="10"/>
      <c r="E45" s="10"/>
      <c r="F45" s="10"/>
      <c r="G45" s="10"/>
      <c r="H45" s="10"/>
    </row>
    <row r="46" spans="3:8" ht="12">
      <c r="C46" s="10"/>
      <c r="D46" s="10"/>
      <c r="E46" s="10"/>
      <c r="F46" s="10"/>
      <c r="G46" s="10"/>
      <c r="H46" s="10"/>
    </row>
    <row r="47" spans="3:8" ht="12">
      <c r="C47" s="10"/>
      <c r="D47" s="10"/>
      <c r="E47" s="10"/>
      <c r="F47" s="10"/>
      <c r="G47" s="10"/>
      <c r="H47" s="10"/>
    </row>
    <row r="48" spans="3:8" ht="12">
      <c r="C48" s="10"/>
      <c r="D48" s="10"/>
      <c r="E48" s="10"/>
      <c r="F48" s="10"/>
      <c r="G48" s="10"/>
      <c r="H48" s="10"/>
    </row>
    <row r="49" spans="3:8" ht="12">
      <c r="C49" s="10"/>
      <c r="D49" s="10"/>
      <c r="E49" s="10"/>
      <c r="F49" s="10"/>
      <c r="G49" s="10"/>
      <c r="H49" s="10"/>
    </row>
    <row r="50" spans="3:8" ht="12">
      <c r="C50" s="10"/>
      <c r="D50" s="10"/>
      <c r="E50" s="10"/>
      <c r="F50" s="10"/>
      <c r="G50" s="10"/>
      <c r="H50" s="10"/>
    </row>
    <row r="51" spans="3:8" ht="12">
      <c r="C51" s="10"/>
      <c r="D51" s="10"/>
      <c r="E51" s="10"/>
      <c r="F51" s="10"/>
      <c r="G51" s="10"/>
      <c r="H51" s="10"/>
    </row>
    <row r="52" spans="3:8" ht="12">
      <c r="C52" s="10"/>
      <c r="D52" s="10"/>
      <c r="E52" s="10"/>
      <c r="F52" s="10"/>
      <c r="G52" s="10"/>
      <c r="H52" s="10"/>
    </row>
    <row r="53" spans="3:8" ht="12">
      <c r="C53" s="10"/>
      <c r="D53" s="10"/>
      <c r="E53" s="10"/>
      <c r="F53" s="10"/>
      <c r="G53" s="10"/>
      <c r="H53" s="10"/>
    </row>
  </sheetData>
  <printOptions/>
  <pageMargins left="0.75" right="0.75" top="1" bottom="1" header="0.5" footer="0.5"/>
  <pageSetup fitToHeight="1" fitToWidth="1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9"/>
  <sheetViews>
    <sheetView workbookViewId="0" topLeftCell="A1">
      <selection activeCell="A1" sqref="A1"/>
    </sheetView>
  </sheetViews>
  <sheetFormatPr defaultColWidth="11.00390625" defaultRowHeight="12.75"/>
  <cols>
    <col min="1" max="1" width="7.25390625" style="8" customWidth="1"/>
    <col min="2" max="2" width="5.375" style="9" bestFit="1" customWidth="1"/>
    <col min="3" max="3" width="6.125" style="8" bestFit="1" customWidth="1"/>
    <col min="4" max="4" width="5.25390625" style="8" bestFit="1" customWidth="1"/>
    <col min="5" max="5" width="6.125" style="11" bestFit="1" customWidth="1"/>
    <col min="6" max="14" width="4.00390625" style="11" bestFit="1" customWidth="1"/>
    <col min="15" max="15" width="6.625" style="17" bestFit="1" customWidth="1"/>
    <col min="16" max="16" width="5.625" style="12" bestFit="1" customWidth="1"/>
    <col min="17" max="17" width="5.375" style="12" bestFit="1" customWidth="1"/>
    <col min="18" max="18" width="5.25390625" style="18" bestFit="1" customWidth="1"/>
    <col min="19" max="19" width="4.125" style="11" bestFit="1" customWidth="1"/>
    <col min="20" max="20" width="4.00390625" style="11" bestFit="1" customWidth="1"/>
    <col min="21" max="21" width="5.125" style="11" bestFit="1" customWidth="1"/>
    <col min="22" max="16384" width="10.75390625" style="10" customWidth="1"/>
  </cols>
  <sheetData>
    <row r="1" ht="12">
      <c r="A1" s="24" t="s">
        <v>45</v>
      </c>
    </row>
    <row r="2" spans="1:21" ht="13.5">
      <c r="A2" s="23" t="s">
        <v>27</v>
      </c>
      <c r="B2" s="23" t="s">
        <v>28</v>
      </c>
      <c r="C2" s="11" t="s">
        <v>32</v>
      </c>
      <c r="D2" s="11" t="s">
        <v>191</v>
      </c>
      <c r="E2" s="11" t="s">
        <v>8</v>
      </c>
      <c r="F2" s="11" t="s">
        <v>9</v>
      </c>
      <c r="G2" s="11" t="s">
        <v>10</v>
      </c>
      <c r="H2" s="11" t="s">
        <v>11</v>
      </c>
      <c r="I2" s="11" t="s">
        <v>12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31</v>
      </c>
      <c r="O2" s="11" t="s">
        <v>18</v>
      </c>
      <c r="P2" s="12" t="s">
        <v>19</v>
      </c>
      <c r="Q2" s="11" t="s">
        <v>20</v>
      </c>
      <c r="R2" s="20" t="s">
        <v>22</v>
      </c>
      <c r="S2" s="21" t="s">
        <v>23</v>
      </c>
      <c r="T2" s="20" t="s">
        <v>26</v>
      </c>
      <c r="U2" s="20" t="s">
        <v>21</v>
      </c>
    </row>
    <row r="3" spans="1:21" ht="12.75" thickBot="1">
      <c r="A3" s="19" t="s">
        <v>29</v>
      </c>
      <c r="B3" s="19" t="s">
        <v>30</v>
      </c>
      <c r="C3" s="19" t="s">
        <v>17</v>
      </c>
      <c r="D3" s="19" t="s">
        <v>17</v>
      </c>
      <c r="E3" s="19" t="s">
        <v>17</v>
      </c>
      <c r="F3" s="19" t="s">
        <v>17</v>
      </c>
      <c r="G3" s="19" t="s">
        <v>17</v>
      </c>
      <c r="H3" s="19" t="s">
        <v>17</v>
      </c>
      <c r="I3" s="19" t="s">
        <v>17</v>
      </c>
      <c r="J3" s="19" t="s">
        <v>17</v>
      </c>
      <c r="K3" s="19" t="s">
        <v>17</v>
      </c>
      <c r="L3" s="19" t="s">
        <v>17</v>
      </c>
      <c r="M3" s="19" t="s">
        <v>17</v>
      </c>
      <c r="N3" s="19" t="s">
        <v>17</v>
      </c>
      <c r="O3" s="22" t="s">
        <v>24</v>
      </c>
      <c r="P3" s="22" t="s">
        <v>24</v>
      </c>
      <c r="Q3" s="22" t="s">
        <v>24</v>
      </c>
      <c r="R3" s="22" t="s">
        <v>25</v>
      </c>
      <c r="S3" s="22" t="s">
        <v>25</v>
      </c>
      <c r="T3" s="22" t="s">
        <v>25</v>
      </c>
      <c r="U3" s="22" t="s">
        <v>25</v>
      </c>
    </row>
    <row r="4" spans="1:21" ht="12.75" thickTop="1">
      <c r="A4" s="11">
        <v>270</v>
      </c>
      <c r="B4" s="12">
        <f>A4/3.28</f>
        <v>82.31707317073172</v>
      </c>
      <c r="C4" s="13"/>
      <c r="D4" s="13"/>
      <c r="E4" s="13">
        <v>423</v>
      </c>
      <c r="F4" s="13">
        <v>8</v>
      </c>
      <c r="G4" s="13"/>
      <c r="H4" s="13">
        <v>7</v>
      </c>
      <c r="I4" s="13"/>
      <c r="J4" s="13"/>
      <c r="K4" s="13">
        <v>2</v>
      </c>
      <c r="L4" s="13"/>
      <c r="M4" s="13"/>
      <c r="N4" s="13">
        <v>118</v>
      </c>
      <c r="O4" s="14">
        <f>E4/(F4+H4)</f>
        <v>28.2</v>
      </c>
      <c r="P4" s="15"/>
      <c r="Q4" s="15"/>
      <c r="R4" s="16"/>
      <c r="S4" s="13"/>
      <c r="T4" s="13"/>
      <c r="U4" s="13"/>
    </row>
    <row r="5" spans="1:21" ht="12">
      <c r="A5" s="11">
        <v>360</v>
      </c>
      <c r="B5" s="12">
        <f aca="true" t="shared" si="0" ref="B5:B68">A5/3.28</f>
        <v>109.75609756097562</v>
      </c>
      <c r="C5" s="13"/>
      <c r="D5" s="13"/>
      <c r="E5" s="13">
        <v>2595</v>
      </c>
      <c r="F5" s="13">
        <v>15</v>
      </c>
      <c r="G5" s="13"/>
      <c r="H5" s="13">
        <v>17</v>
      </c>
      <c r="I5" s="13"/>
      <c r="J5" s="13">
        <v>6</v>
      </c>
      <c r="K5" s="13">
        <v>6</v>
      </c>
      <c r="L5" s="13"/>
      <c r="M5" s="13"/>
      <c r="N5" s="13">
        <v>142</v>
      </c>
      <c r="O5" s="14">
        <f>E5/(F5+H5)</f>
        <v>81.09375</v>
      </c>
      <c r="P5" s="15">
        <f>J5/K5</f>
        <v>1</v>
      </c>
      <c r="Q5" s="15"/>
      <c r="R5" s="16"/>
      <c r="S5" s="13"/>
      <c r="T5" s="13"/>
      <c r="U5" s="13"/>
    </row>
    <row r="6" spans="1:21" ht="12">
      <c r="A6" s="11">
        <v>450</v>
      </c>
      <c r="B6" s="12">
        <f t="shared" si="0"/>
        <v>137.19512195121953</v>
      </c>
      <c r="C6" s="13"/>
      <c r="D6" s="13"/>
      <c r="E6" s="13">
        <v>49</v>
      </c>
      <c r="F6" s="13">
        <v>1</v>
      </c>
      <c r="G6" s="13"/>
      <c r="H6" s="13">
        <v>1</v>
      </c>
      <c r="I6" s="13"/>
      <c r="J6" s="13"/>
      <c r="K6" s="13">
        <v>1</v>
      </c>
      <c r="L6" s="13"/>
      <c r="M6" s="13"/>
      <c r="N6" s="13">
        <v>115</v>
      </c>
      <c r="O6" s="14">
        <f>E6/(F6+H6)</f>
        <v>24.5</v>
      </c>
      <c r="P6" s="15"/>
      <c r="Q6" s="15"/>
      <c r="R6" s="16"/>
      <c r="S6" s="13"/>
      <c r="T6" s="13"/>
      <c r="U6" s="13"/>
    </row>
    <row r="7" spans="1:21" ht="12">
      <c r="A7" s="11">
        <v>465</v>
      </c>
      <c r="B7" s="12">
        <f t="shared" si="0"/>
        <v>141.76829268292684</v>
      </c>
      <c r="C7" s="13">
        <v>996900</v>
      </c>
      <c r="D7" s="13">
        <v>3000</v>
      </c>
      <c r="E7" s="13">
        <v>100</v>
      </c>
      <c r="F7" s="13"/>
      <c r="G7" s="13"/>
      <c r="H7" s="13"/>
      <c r="I7" s="13"/>
      <c r="J7" s="13"/>
      <c r="K7" s="13"/>
      <c r="L7" s="13"/>
      <c r="M7" s="13"/>
      <c r="N7" s="13"/>
      <c r="O7" s="14"/>
      <c r="P7" s="15"/>
      <c r="Q7" s="15">
        <f>E7/D7</f>
        <v>0.03333333333333333</v>
      </c>
      <c r="R7" s="16">
        <v>-70.3</v>
      </c>
      <c r="S7" s="13">
        <v>-409</v>
      </c>
      <c r="T7" s="13"/>
      <c r="U7" s="13">
        <v>-15.7</v>
      </c>
    </row>
    <row r="8" spans="1:21" ht="12">
      <c r="A8" s="11">
        <v>540</v>
      </c>
      <c r="B8" s="12">
        <f t="shared" si="0"/>
        <v>164.63414634146343</v>
      </c>
      <c r="C8" s="13"/>
      <c r="D8" s="13"/>
      <c r="E8" s="13">
        <v>6757</v>
      </c>
      <c r="F8" s="13">
        <v>21</v>
      </c>
      <c r="G8" s="13"/>
      <c r="H8" s="13">
        <v>7</v>
      </c>
      <c r="I8" s="13"/>
      <c r="J8" s="13">
        <v>3</v>
      </c>
      <c r="K8" s="13">
        <v>5</v>
      </c>
      <c r="L8" s="13"/>
      <c r="M8" s="13"/>
      <c r="N8" s="13">
        <v>359</v>
      </c>
      <c r="O8" s="14">
        <f>E8/(F8+H8)</f>
        <v>241.32142857142858</v>
      </c>
      <c r="P8" s="15">
        <f>J8/K8</f>
        <v>0.6</v>
      </c>
      <c r="Q8" s="15"/>
      <c r="R8" s="16"/>
      <c r="S8" s="13"/>
      <c r="T8" s="13"/>
      <c r="U8" s="13"/>
    </row>
    <row r="9" spans="1:21" ht="12">
      <c r="A9" s="11">
        <v>630</v>
      </c>
      <c r="B9" s="12">
        <f t="shared" si="0"/>
        <v>192.07317073170734</v>
      </c>
      <c r="C9" s="13"/>
      <c r="D9" s="13"/>
      <c r="E9" s="13">
        <v>28030</v>
      </c>
      <c r="F9" s="13">
        <v>38</v>
      </c>
      <c r="G9" s="13"/>
      <c r="H9" s="13">
        <v>8</v>
      </c>
      <c r="I9" s="13"/>
      <c r="J9" s="13">
        <v>3</v>
      </c>
      <c r="K9" s="13">
        <v>3</v>
      </c>
      <c r="L9" s="13"/>
      <c r="M9" s="13"/>
      <c r="N9" s="13">
        <v>61</v>
      </c>
      <c r="O9" s="14">
        <f>E9/(F9+H9)</f>
        <v>609.3478260869565</v>
      </c>
      <c r="P9" s="15">
        <f>J9/K9</f>
        <v>1</v>
      </c>
      <c r="Q9" s="15"/>
      <c r="R9" s="16"/>
      <c r="S9" s="13"/>
      <c r="T9" s="13"/>
      <c r="U9" s="13"/>
    </row>
    <row r="10" spans="1:21" ht="12">
      <c r="A10" s="11">
        <v>720</v>
      </c>
      <c r="B10" s="12">
        <f t="shared" si="0"/>
        <v>219.51219512195124</v>
      </c>
      <c r="C10" s="13"/>
      <c r="D10" s="13"/>
      <c r="E10" s="13">
        <v>28362</v>
      </c>
      <c r="F10" s="13">
        <v>44</v>
      </c>
      <c r="G10" s="13"/>
      <c r="H10" s="13">
        <v>30</v>
      </c>
      <c r="I10" s="13"/>
      <c r="J10" s="13">
        <v>11</v>
      </c>
      <c r="K10" s="13">
        <v>14</v>
      </c>
      <c r="L10" s="13"/>
      <c r="M10" s="13"/>
      <c r="N10" s="13">
        <v>98</v>
      </c>
      <c r="O10" s="14">
        <f>E10/(F10+H10)</f>
        <v>383.27027027027026</v>
      </c>
      <c r="P10" s="15">
        <f>J10/K10</f>
        <v>0.7857142857142857</v>
      </c>
      <c r="Q10" s="15"/>
      <c r="R10" s="16"/>
      <c r="S10" s="13"/>
      <c r="T10" s="13"/>
      <c r="U10" s="13"/>
    </row>
    <row r="11" spans="1:21" ht="12">
      <c r="A11" s="11">
        <v>810</v>
      </c>
      <c r="B11" s="12">
        <f t="shared" si="0"/>
        <v>246.95121951219514</v>
      </c>
      <c r="C11" s="13"/>
      <c r="D11" s="13"/>
      <c r="E11" s="13">
        <v>12031</v>
      </c>
      <c r="F11" s="13">
        <v>20</v>
      </c>
      <c r="G11" s="13"/>
      <c r="H11" s="13">
        <v>5</v>
      </c>
      <c r="I11" s="13"/>
      <c r="J11" s="13">
        <v>3</v>
      </c>
      <c r="K11" s="13">
        <v>2</v>
      </c>
      <c r="L11" s="13"/>
      <c r="M11" s="13"/>
      <c r="N11" s="13">
        <v>66</v>
      </c>
      <c r="O11" s="14">
        <f>E11/(F11+H11)</f>
        <v>481.24</v>
      </c>
      <c r="P11" s="15">
        <f>J11/K11</f>
        <v>1.5</v>
      </c>
      <c r="Q11" s="15"/>
      <c r="R11" s="16"/>
      <c r="S11" s="13"/>
      <c r="T11" s="13"/>
      <c r="U11" s="13"/>
    </row>
    <row r="12" spans="1:21" ht="12">
      <c r="A12" s="11">
        <v>855</v>
      </c>
      <c r="B12" s="12">
        <f t="shared" si="0"/>
        <v>260.6707317073171</v>
      </c>
      <c r="C12" s="13">
        <v>925700</v>
      </c>
      <c r="D12" s="13">
        <v>2000</v>
      </c>
      <c r="E12" s="13">
        <v>72300</v>
      </c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15"/>
      <c r="Q12" s="15">
        <f>E12/D12</f>
        <v>36.15</v>
      </c>
      <c r="R12" s="16">
        <v>-62.5</v>
      </c>
      <c r="S12" s="13">
        <v>-294</v>
      </c>
      <c r="T12" s="13"/>
      <c r="U12" s="13">
        <v>-20.9</v>
      </c>
    </row>
    <row r="13" spans="1:21" ht="12">
      <c r="A13" s="11">
        <v>900</v>
      </c>
      <c r="B13" s="12">
        <f t="shared" si="0"/>
        <v>274.39024390243907</v>
      </c>
      <c r="C13" s="13"/>
      <c r="D13" s="13"/>
      <c r="E13" s="13">
        <v>11487</v>
      </c>
      <c r="F13" s="13">
        <v>13</v>
      </c>
      <c r="G13" s="13"/>
      <c r="H13" s="13">
        <v>4</v>
      </c>
      <c r="I13" s="13"/>
      <c r="J13" s="13">
        <v>2</v>
      </c>
      <c r="K13" s="13">
        <v>2</v>
      </c>
      <c r="L13" s="13"/>
      <c r="M13" s="13"/>
      <c r="N13" s="13">
        <v>32</v>
      </c>
      <c r="O13" s="14">
        <f>E13/(F13+H13)</f>
        <v>675.7058823529412</v>
      </c>
      <c r="P13" s="15">
        <f>J13/K13</f>
        <v>1</v>
      </c>
      <c r="Q13" s="15"/>
      <c r="R13" s="16"/>
      <c r="S13" s="13"/>
      <c r="T13" s="13"/>
      <c r="U13" s="13"/>
    </row>
    <row r="14" spans="1:21" ht="12">
      <c r="A14" s="11">
        <v>990</v>
      </c>
      <c r="B14" s="12">
        <f t="shared" si="0"/>
        <v>301.82926829268297</v>
      </c>
      <c r="C14" s="13"/>
      <c r="D14" s="13"/>
      <c r="E14" s="13">
        <v>13032</v>
      </c>
      <c r="F14" s="13">
        <v>15</v>
      </c>
      <c r="G14" s="13"/>
      <c r="H14" s="13">
        <v>1</v>
      </c>
      <c r="I14" s="13"/>
      <c r="J14" s="13">
        <v>1</v>
      </c>
      <c r="K14" s="13">
        <v>1</v>
      </c>
      <c r="L14" s="13"/>
      <c r="M14" s="13"/>
      <c r="N14" s="13">
        <v>47</v>
      </c>
      <c r="O14" s="14">
        <f>E14/(F14+H14)</f>
        <v>814.5</v>
      </c>
      <c r="P14" s="15">
        <f>J14/K14</f>
        <v>1</v>
      </c>
      <c r="Q14" s="15"/>
      <c r="R14" s="16"/>
      <c r="S14" s="13"/>
      <c r="T14" s="13"/>
      <c r="U14" s="13"/>
    </row>
    <row r="15" spans="1:21" ht="12">
      <c r="A15" s="11">
        <v>1050</v>
      </c>
      <c r="B15" s="12">
        <f t="shared" si="0"/>
        <v>320.1219512195122</v>
      </c>
      <c r="C15" s="13"/>
      <c r="D15" s="13"/>
      <c r="E15" s="13">
        <v>7720</v>
      </c>
      <c r="F15" s="13">
        <v>5</v>
      </c>
      <c r="G15" s="13"/>
      <c r="H15" s="13">
        <v>1</v>
      </c>
      <c r="I15" s="13"/>
      <c r="J15" s="13">
        <v>1</v>
      </c>
      <c r="K15" s="13">
        <v>1</v>
      </c>
      <c r="L15" s="13"/>
      <c r="M15" s="13"/>
      <c r="N15" s="13">
        <v>8</v>
      </c>
      <c r="O15" s="14">
        <f>E15/(F15+H15)</f>
        <v>1286.6666666666667</v>
      </c>
      <c r="P15" s="15">
        <f>J15/K15</f>
        <v>1</v>
      </c>
      <c r="Q15" s="15"/>
      <c r="R15" s="16"/>
      <c r="S15" s="13"/>
      <c r="T15" s="13"/>
      <c r="U15" s="13"/>
    </row>
    <row r="16" spans="1:21" ht="12">
      <c r="A16" s="11">
        <v>1065</v>
      </c>
      <c r="B16" s="12">
        <f t="shared" si="0"/>
        <v>324.6951219512195</v>
      </c>
      <c r="C16" s="13">
        <v>775500</v>
      </c>
      <c r="D16" s="13">
        <v>15000</v>
      </c>
      <c r="E16" s="13">
        <v>209500</v>
      </c>
      <c r="F16" s="13"/>
      <c r="G16" s="13"/>
      <c r="H16" s="13"/>
      <c r="I16" s="13"/>
      <c r="J16" s="13"/>
      <c r="K16" s="13"/>
      <c r="L16" s="13"/>
      <c r="M16" s="13"/>
      <c r="N16" s="13"/>
      <c r="O16" s="14"/>
      <c r="P16" s="15"/>
      <c r="Q16" s="15">
        <f>E16/D16</f>
        <v>13.966666666666667</v>
      </c>
      <c r="R16" s="16">
        <v>-49.8</v>
      </c>
      <c r="S16" s="13"/>
      <c r="T16" s="13"/>
      <c r="U16" s="13">
        <v>-21.8</v>
      </c>
    </row>
    <row r="17" spans="1:21" ht="12">
      <c r="A17" s="11">
        <v>1110</v>
      </c>
      <c r="B17" s="12">
        <f t="shared" si="0"/>
        <v>338.4146341463415</v>
      </c>
      <c r="C17" s="13">
        <v>825400</v>
      </c>
      <c r="D17" s="13">
        <v>6000</v>
      </c>
      <c r="E17" s="13">
        <v>167700</v>
      </c>
      <c r="F17" s="13"/>
      <c r="G17" s="13"/>
      <c r="H17" s="13">
        <v>900</v>
      </c>
      <c r="I17" s="13"/>
      <c r="J17" s="13"/>
      <c r="K17" s="13"/>
      <c r="L17" s="13"/>
      <c r="M17" s="13"/>
      <c r="N17" s="13"/>
      <c r="O17" s="14"/>
      <c r="P17" s="15"/>
      <c r="Q17" s="15">
        <f>E17/D17</f>
        <v>27.95</v>
      </c>
      <c r="R17" s="16">
        <v>-39.27</v>
      </c>
      <c r="S17" s="13"/>
      <c r="T17" s="13"/>
      <c r="U17" s="13"/>
    </row>
    <row r="18" spans="1:21" ht="12">
      <c r="A18" s="11">
        <v>1110</v>
      </c>
      <c r="B18" s="12">
        <f t="shared" si="0"/>
        <v>338.4146341463415</v>
      </c>
      <c r="C18" s="13"/>
      <c r="D18" s="13"/>
      <c r="E18" s="13">
        <v>17356</v>
      </c>
      <c r="F18" s="13">
        <v>5</v>
      </c>
      <c r="G18" s="13"/>
      <c r="H18" s="13">
        <v>1</v>
      </c>
      <c r="I18" s="13"/>
      <c r="J18" s="13">
        <v>1</v>
      </c>
      <c r="K18" s="13"/>
      <c r="L18" s="13"/>
      <c r="M18" s="13"/>
      <c r="N18" s="13">
        <v>44</v>
      </c>
      <c r="O18" s="14">
        <f>E18/(F18+H18)</f>
        <v>2892.6666666666665</v>
      </c>
      <c r="P18" s="15"/>
      <c r="Q18" s="15"/>
      <c r="R18" s="16"/>
      <c r="S18" s="13"/>
      <c r="T18" s="13"/>
      <c r="U18" s="13"/>
    </row>
    <row r="19" spans="1:21" ht="12">
      <c r="A19" s="11">
        <v>1150</v>
      </c>
      <c r="B19" s="12">
        <f t="shared" si="0"/>
        <v>350.609756097561</v>
      </c>
      <c r="C19" s="13">
        <v>723600</v>
      </c>
      <c r="D19" s="13">
        <v>1700</v>
      </c>
      <c r="E19" s="13">
        <v>274700</v>
      </c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5"/>
      <c r="Q19" s="15">
        <f>E19/D19</f>
        <v>161.58823529411765</v>
      </c>
      <c r="R19" s="16">
        <v>-49.63</v>
      </c>
      <c r="S19" s="13"/>
      <c r="T19" s="13"/>
      <c r="U19" s="13"/>
    </row>
    <row r="20" spans="1:21" ht="12">
      <c r="A20" s="11">
        <v>1170</v>
      </c>
      <c r="B20" s="12">
        <f t="shared" si="0"/>
        <v>356.70731707317077</v>
      </c>
      <c r="C20" s="13"/>
      <c r="D20" s="13"/>
      <c r="E20" s="13">
        <v>47188</v>
      </c>
      <c r="F20" s="13">
        <v>10</v>
      </c>
      <c r="G20" s="13"/>
      <c r="H20" s="13">
        <v>3</v>
      </c>
      <c r="I20" s="13"/>
      <c r="J20" s="13">
        <v>1</v>
      </c>
      <c r="K20" s="13">
        <v>1</v>
      </c>
      <c r="L20" s="13"/>
      <c r="M20" s="13"/>
      <c r="N20" s="13">
        <v>140</v>
      </c>
      <c r="O20" s="14">
        <f>E20/(F20+H20)</f>
        <v>3629.846153846154</v>
      </c>
      <c r="P20" s="15">
        <f>J20/K20</f>
        <v>1</v>
      </c>
      <c r="Q20" s="15"/>
      <c r="R20" s="16">
        <v>-39.27</v>
      </c>
      <c r="S20" s="13"/>
      <c r="T20" s="13"/>
      <c r="U20" s="13"/>
    </row>
    <row r="21" spans="1:21" ht="12">
      <c r="A21" s="11">
        <v>1200</v>
      </c>
      <c r="B21" s="12">
        <f t="shared" si="0"/>
        <v>365.8536585365854</v>
      </c>
      <c r="C21" s="13">
        <v>666300</v>
      </c>
      <c r="D21" s="13">
        <v>2100</v>
      </c>
      <c r="E21" s="13">
        <v>331600</v>
      </c>
      <c r="F21" s="13"/>
      <c r="G21" s="13"/>
      <c r="H21" s="13"/>
      <c r="I21" s="13"/>
      <c r="J21" s="13"/>
      <c r="K21" s="13"/>
      <c r="L21" s="13"/>
      <c r="M21" s="13"/>
      <c r="N21" s="13"/>
      <c r="O21" s="14"/>
      <c r="P21" s="15"/>
      <c r="Q21" s="15">
        <f>E21/D21</f>
        <v>157.9047619047619</v>
      </c>
      <c r="R21" s="16">
        <v>-50.1</v>
      </c>
      <c r="S21" s="13">
        <v>-261</v>
      </c>
      <c r="T21" s="13"/>
      <c r="U21" s="15">
        <v>-26</v>
      </c>
    </row>
    <row r="22" spans="1:21" ht="12">
      <c r="A22" s="11">
        <v>1230</v>
      </c>
      <c r="B22" s="12">
        <f t="shared" si="0"/>
        <v>375</v>
      </c>
      <c r="C22" s="13">
        <v>751700</v>
      </c>
      <c r="D22" s="13">
        <v>9400</v>
      </c>
      <c r="E22" s="13">
        <v>238900</v>
      </c>
      <c r="F22" s="13"/>
      <c r="G22" s="13"/>
      <c r="H22" s="13"/>
      <c r="I22" s="13"/>
      <c r="J22" s="13"/>
      <c r="K22" s="13"/>
      <c r="L22" s="13"/>
      <c r="M22" s="13"/>
      <c r="N22" s="13"/>
      <c r="O22" s="14"/>
      <c r="P22" s="15"/>
      <c r="Q22" s="15">
        <f>E22/D22</f>
        <v>25.414893617021278</v>
      </c>
      <c r="R22" s="16">
        <v>-48.89</v>
      </c>
      <c r="S22" s="13"/>
      <c r="T22" s="13"/>
      <c r="U22" s="13"/>
    </row>
    <row r="23" spans="1:21" ht="12">
      <c r="A23" s="11">
        <v>1230</v>
      </c>
      <c r="B23" s="12">
        <f t="shared" si="0"/>
        <v>375</v>
      </c>
      <c r="C23" s="13"/>
      <c r="D23" s="13"/>
      <c r="E23" s="13">
        <v>71768</v>
      </c>
      <c r="F23" s="13">
        <v>13</v>
      </c>
      <c r="G23" s="13"/>
      <c r="H23" s="13">
        <v>4</v>
      </c>
      <c r="I23" s="13"/>
      <c r="J23" s="13">
        <v>2</v>
      </c>
      <c r="K23" s="13">
        <v>1</v>
      </c>
      <c r="L23" s="13"/>
      <c r="M23" s="13"/>
      <c r="N23" s="13">
        <v>70</v>
      </c>
      <c r="O23" s="14">
        <f>E23/(F23+H23)</f>
        <v>4221.64705882353</v>
      </c>
      <c r="P23" s="15">
        <f>J23/K23</f>
        <v>2</v>
      </c>
      <c r="Q23" s="15"/>
      <c r="R23" s="16">
        <v>-49.63</v>
      </c>
      <c r="S23" s="13"/>
      <c r="T23" s="13"/>
      <c r="U23" s="13"/>
    </row>
    <row r="24" spans="1:21" ht="12">
      <c r="A24" s="11">
        <v>1290</v>
      </c>
      <c r="B24" s="12">
        <f t="shared" si="0"/>
        <v>393.2926829268293</v>
      </c>
      <c r="C24" s="13">
        <v>605500</v>
      </c>
      <c r="D24" s="13">
        <v>3600</v>
      </c>
      <c r="E24" s="13">
        <v>390900</v>
      </c>
      <c r="F24" s="13"/>
      <c r="G24" s="13"/>
      <c r="H24" s="13"/>
      <c r="I24" s="13"/>
      <c r="J24" s="13"/>
      <c r="K24" s="13"/>
      <c r="L24" s="13"/>
      <c r="M24" s="13"/>
      <c r="N24" s="13"/>
      <c r="O24" s="14"/>
      <c r="P24" s="15"/>
      <c r="Q24" s="15">
        <f>E24/D24</f>
        <v>108.58333333333333</v>
      </c>
      <c r="R24" s="16">
        <v>-49.95</v>
      </c>
      <c r="S24" s="13"/>
      <c r="T24" s="13"/>
      <c r="U24" s="13"/>
    </row>
    <row r="25" spans="1:21" ht="12">
      <c r="A25" s="11">
        <v>1290</v>
      </c>
      <c r="B25" s="12">
        <f t="shared" si="0"/>
        <v>393.2926829268293</v>
      </c>
      <c r="C25" s="13"/>
      <c r="D25" s="13"/>
      <c r="E25" s="13">
        <v>71223</v>
      </c>
      <c r="F25" s="13">
        <v>10</v>
      </c>
      <c r="G25" s="13"/>
      <c r="H25" s="13">
        <v>2</v>
      </c>
      <c r="I25" s="13"/>
      <c r="J25" s="13">
        <v>1</v>
      </c>
      <c r="K25" s="13">
        <v>1</v>
      </c>
      <c r="L25" s="13"/>
      <c r="M25" s="13"/>
      <c r="N25" s="13">
        <v>11</v>
      </c>
      <c r="O25" s="14">
        <f>E25/(F25+H25)</f>
        <v>5935.25</v>
      </c>
      <c r="P25" s="15">
        <f>J25/K25</f>
        <v>1</v>
      </c>
      <c r="Q25" s="15"/>
      <c r="R25" s="16">
        <v>-48.89</v>
      </c>
      <c r="S25" s="13"/>
      <c r="T25" s="13"/>
      <c r="U25" s="13"/>
    </row>
    <row r="26" spans="1:21" ht="12">
      <c r="A26" s="11">
        <v>1300</v>
      </c>
      <c r="B26" s="12">
        <f t="shared" si="0"/>
        <v>396.3414634146342</v>
      </c>
      <c r="C26" s="13">
        <v>559400</v>
      </c>
      <c r="D26" s="13">
        <v>2100</v>
      </c>
      <c r="E26" s="13">
        <v>438500</v>
      </c>
      <c r="F26" s="13"/>
      <c r="G26" s="13"/>
      <c r="H26" s="13"/>
      <c r="I26" s="13"/>
      <c r="J26" s="13"/>
      <c r="K26" s="13"/>
      <c r="L26" s="13"/>
      <c r="M26" s="13"/>
      <c r="N26" s="13"/>
      <c r="O26" s="14"/>
      <c r="P26" s="15"/>
      <c r="Q26" s="15">
        <f>E26/D26</f>
        <v>208.8095238095238</v>
      </c>
      <c r="R26" s="16">
        <v>-50.6</v>
      </c>
      <c r="S26" s="13">
        <v>-271</v>
      </c>
      <c r="T26" s="13"/>
      <c r="U26" s="13">
        <v>-24.5</v>
      </c>
    </row>
    <row r="27" spans="1:21" ht="12">
      <c r="A27" s="11">
        <v>1305</v>
      </c>
      <c r="B27" s="12">
        <f t="shared" si="0"/>
        <v>397.8658536585366</v>
      </c>
      <c r="C27" s="13">
        <v>726900</v>
      </c>
      <c r="D27" s="13">
        <v>16000</v>
      </c>
      <c r="E27" s="13">
        <v>257100</v>
      </c>
      <c r="F27" s="13"/>
      <c r="G27" s="13"/>
      <c r="H27" s="13"/>
      <c r="I27" s="13"/>
      <c r="J27" s="13"/>
      <c r="K27" s="13"/>
      <c r="L27" s="13"/>
      <c r="M27" s="13"/>
      <c r="N27" s="13"/>
      <c r="O27" s="14"/>
      <c r="P27" s="15"/>
      <c r="Q27" s="15">
        <f>E27/D27</f>
        <v>16.06875</v>
      </c>
      <c r="R27" s="16">
        <v>-47.1</v>
      </c>
      <c r="S27" s="13">
        <v>-276</v>
      </c>
      <c r="T27" s="13"/>
      <c r="U27" s="13">
        <v>-15.6</v>
      </c>
    </row>
    <row r="28" spans="1:21" ht="12">
      <c r="A28" s="11">
        <v>1350</v>
      </c>
      <c r="B28" s="12">
        <f t="shared" si="0"/>
        <v>411.5853658536586</v>
      </c>
      <c r="C28" s="13">
        <v>929800</v>
      </c>
      <c r="D28" s="13">
        <v>2200</v>
      </c>
      <c r="E28" s="13">
        <v>68000</v>
      </c>
      <c r="F28" s="13"/>
      <c r="G28" s="13"/>
      <c r="H28" s="13"/>
      <c r="I28" s="13"/>
      <c r="J28" s="13"/>
      <c r="K28" s="13"/>
      <c r="L28" s="13"/>
      <c r="M28" s="13"/>
      <c r="N28" s="13"/>
      <c r="O28" s="14"/>
      <c r="P28" s="15"/>
      <c r="Q28" s="15"/>
      <c r="R28" s="16">
        <v>-49.13</v>
      </c>
      <c r="S28" s="13"/>
      <c r="T28" s="13"/>
      <c r="U28" s="13"/>
    </row>
    <row r="29" spans="1:21" ht="12">
      <c r="A29" s="11">
        <v>1350</v>
      </c>
      <c r="B29" s="12">
        <f t="shared" si="0"/>
        <v>411.5853658536586</v>
      </c>
      <c r="C29" s="13">
        <v>971300</v>
      </c>
      <c r="D29" s="13">
        <v>15900</v>
      </c>
      <c r="E29" s="13">
        <v>12800</v>
      </c>
      <c r="F29" s="13"/>
      <c r="G29" s="13"/>
      <c r="H29" s="13"/>
      <c r="I29" s="13"/>
      <c r="J29" s="13"/>
      <c r="K29" s="13"/>
      <c r="L29" s="13"/>
      <c r="M29" s="13"/>
      <c r="N29" s="13"/>
      <c r="O29" s="14"/>
      <c r="P29" s="15"/>
      <c r="Q29" s="15">
        <f>E29/D29</f>
        <v>0.8050314465408805</v>
      </c>
      <c r="R29" s="16"/>
      <c r="S29" s="13"/>
      <c r="T29" s="13"/>
      <c r="U29" s="13"/>
    </row>
    <row r="30" spans="1:21" ht="12">
      <c r="A30" s="11">
        <v>1350</v>
      </c>
      <c r="B30" s="12">
        <f t="shared" si="0"/>
        <v>411.5853658536586</v>
      </c>
      <c r="C30" s="13"/>
      <c r="D30" s="13"/>
      <c r="E30" s="13">
        <v>58856</v>
      </c>
      <c r="F30" s="13">
        <v>9</v>
      </c>
      <c r="G30" s="13"/>
      <c r="H30" s="13">
        <v>1</v>
      </c>
      <c r="I30" s="13"/>
      <c r="J30" s="13"/>
      <c r="K30" s="13">
        <v>1</v>
      </c>
      <c r="L30" s="13"/>
      <c r="M30" s="13"/>
      <c r="N30" s="13">
        <v>21</v>
      </c>
      <c r="O30" s="14">
        <f>E30/(F30+H30)</f>
        <v>5885.6</v>
      </c>
      <c r="P30" s="15"/>
      <c r="Q30" s="15"/>
      <c r="R30" s="16">
        <v>-49.95</v>
      </c>
      <c r="S30" s="13"/>
      <c r="T30" s="13"/>
      <c r="U30" s="13"/>
    </row>
    <row r="31" spans="1:21" ht="12">
      <c r="A31" s="11">
        <v>1400</v>
      </c>
      <c r="B31" s="12">
        <f t="shared" si="0"/>
        <v>426.82926829268297</v>
      </c>
      <c r="C31" s="13">
        <v>990400</v>
      </c>
      <c r="D31" s="13">
        <v>300</v>
      </c>
      <c r="E31" s="13">
        <v>9200</v>
      </c>
      <c r="F31" s="13"/>
      <c r="G31" s="13"/>
      <c r="H31" s="13"/>
      <c r="I31" s="13"/>
      <c r="J31" s="13"/>
      <c r="K31" s="13"/>
      <c r="L31" s="13"/>
      <c r="M31" s="13"/>
      <c r="N31" s="13"/>
      <c r="O31" s="14"/>
      <c r="P31" s="15"/>
      <c r="Q31" s="15">
        <f>E31/D31</f>
        <v>30.666666666666668</v>
      </c>
      <c r="R31" s="16">
        <v>-49.7</v>
      </c>
      <c r="S31" s="13">
        <v>-275</v>
      </c>
      <c r="T31" s="13"/>
      <c r="U31" s="15">
        <v>-25</v>
      </c>
    </row>
    <row r="32" spans="1:21" ht="12">
      <c r="A32" s="11">
        <v>1425</v>
      </c>
      <c r="B32" s="12">
        <f t="shared" si="0"/>
        <v>434.45121951219517</v>
      </c>
      <c r="C32" s="13">
        <v>929300</v>
      </c>
      <c r="D32" s="13">
        <v>13000</v>
      </c>
      <c r="E32" s="13">
        <v>57700</v>
      </c>
      <c r="F32" s="13"/>
      <c r="G32" s="13"/>
      <c r="H32" s="13"/>
      <c r="I32" s="13"/>
      <c r="J32" s="13"/>
      <c r="K32" s="13"/>
      <c r="L32" s="13"/>
      <c r="M32" s="13"/>
      <c r="N32" s="13"/>
      <c r="O32" s="14"/>
      <c r="P32" s="15"/>
      <c r="Q32" s="15">
        <f>E32/D32</f>
        <v>4.438461538461539</v>
      </c>
      <c r="R32" s="16">
        <v>-40.1</v>
      </c>
      <c r="S32" s="13">
        <v>-217</v>
      </c>
      <c r="T32" s="13"/>
      <c r="U32" s="13">
        <v>-18.2</v>
      </c>
    </row>
    <row r="33" spans="1:21" ht="12">
      <c r="A33" s="11">
        <v>1470</v>
      </c>
      <c r="B33" s="12">
        <f t="shared" si="0"/>
        <v>448.1707317073171</v>
      </c>
      <c r="C33" s="13">
        <v>875700</v>
      </c>
      <c r="D33" s="13">
        <v>7900</v>
      </c>
      <c r="E33" s="13">
        <v>116500</v>
      </c>
      <c r="F33" s="13"/>
      <c r="G33" s="13"/>
      <c r="H33" s="13"/>
      <c r="I33" s="13"/>
      <c r="J33" s="13"/>
      <c r="K33" s="13"/>
      <c r="L33" s="13"/>
      <c r="M33" s="13"/>
      <c r="N33" s="13"/>
      <c r="O33" s="14"/>
      <c r="P33" s="15"/>
      <c r="Q33" s="15">
        <f>E33/D33</f>
        <v>14.746835443037975</v>
      </c>
      <c r="R33" s="16">
        <v>-46.62</v>
      </c>
      <c r="S33" s="13"/>
      <c r="T33" s="13"/>
      <c r="U33" s="13"/>
    </row>
    <row r="34" spans="1:21" ht="12">
      <c r="A34" s="11">
        <v>1470</v>
      </c>
      <c r="B34" s="12">
        <f t="shared" si="0"/>
        <v>448.1707317073171</v>
      </c>
      <c r="C34" s="13"/>
      <c r="D34" s="13"/>
      <c r="E34" s="13">
        <v>14579</v>
      </c>
      <c r="F34" s="13">
        <v>1</v>
      </c>
      <c r="G34" s="13"/>
      <c r="H34" s="13"/>
      <c r="I34" s="13"/>
      <c r="J34" s="13"/>
      <c r="K34" s="13"/>
      <c r="L34" s="13"/>
      <c r="M34" s="13"/>
      <c r="N34" s="13">
        <v>25</v>
      </c>
      <c r="O34" s="14">
        <f>E34/(F34+H34)</f>
        <v>14579</v>
      </c>
      <c r="P34" s="15"/>
      <c r="Q34" s="15"/>
      <c r="R34" s="16">
        <v>-49.13</v>
      </c>
      <c r="S34" s="13"/>
      <c r="T34" s="13"/>
      <c r="U34" s="13"/>
    </row>
    <row r="35" spans="1:21" ht="12">
      <c r="A35" s="11">
        <v>1530</v>
      </c>
      <c r="B35" s="12">
        <f t="shared" si="0"/>
        <v>466.4634146341464</v>
      </c>
      <c r="C35" s="13"/>
      <c r="D35" s="13"/>
      <c r="E35" s="13">
        <v>12733</v>
      </c>
      <c r="F35" s="13">
        <v>1</v>
      </c>
      <c r="G35" s="13"/>
      <c r="H35" s="13"/>
      <c r="I35" s="13"/>
      <c r="J35" s="13"/>
      <c r="K35" s="13"/>
      <c r="L35" s="13"/>
      <c r="M35" s="13"/>
      <c r="N35" s="13">
        <v>8</v>
      </c>
      <c r="O35" s="14">
        <f>E35/(F35+H35)</f>
        <v>12733</v>
      </c>
      <c r="P35" s="15"/>
      <c r="Q35" s="15"/>
      <c r="R35" s="16">
        <v>-46.16</v>
      </c>
      <c r="S35" s="13"/>
      <c r="T35" s="13"/>
      <c r="U35" s="13"/>
    </row>
    <row r="36" spans="1:21" ht="12">
      <c r="A36" s="11">
        <v>1545</v>
      </c>
      <c r="B36" s="12">
        <f t="shared" si="0"/>
        <v>471.0365853658537</v>
      </c>
      <c r="C36" s="13">
        <v>868800</v>
      </c>
      <c r="D36" s="13">
        <v>7000</v>
      </c>
      <c r="E36" s="13">
        <v>124200</v>
      </c>
      <c r="F36" s="13"/>
      <c r="G36" s="13"/>
      <c r="H36" s="13"/>
      <c r="I36" s="13"/>
      <c r="J36" s="13"/>
      <c r="K36" s="13"/>
      <c r="L36" s="13"/>
      <c r="M36" s="13"/>
      <c r="N36" s="13"/>
      <c r="O36" s="14"/>
      <c r="P36" s="15"/>
      <c r="Q36" s="15">
        <f>E36/D36</f>
        <v>17.742857142857144</v>
      </c>
      <c r="R36" s="16">
        <v>-45.5</v>
      </c>
      <c r="S36" s="13">
        <v>-258</v>
      </c>
      <c r="T36" s="13"/>
      <c r="U36" s="15">
        <v>-16</v>
      </c>
    </row>
    <row r="37" spans="1:21" ht="12">
      <c r="A37" s="11">
        <v>1590</v>
      </c>
      <c r="B37" s="12">
        <f t="shared" si="0"/>
        <v>484.75609756097566</v>
      </c>
      <c r="C37" s="13"/>
      <c r="D37" s="13"/>
      <c r="E37" s="13">
        <v>163</v>
      </c>
      <c r="F37" s="13">
        <v>0</v>
      </c>
      <c r="G37" s="13"/>
      <c r="H37" s="13"/>
      <c r="I37" s="13"/>
      <c r="J37" s="13"/>
      <c r="K37" s="13"/>
      <c r="L37" s="13"/>
      <c r="M37" s="13"/>
      <c r="N37" s="13">
        <v>8</v>
      </c>
      <c r="O37" s="14"/>
      <c r="P37" s="15"/>
      <c r="Q37" s="15"/>
      <c r="R37" s="16"/>
      <c r="S37" s="13"/>
      <c r="T37" s="13"/>
      <c r="U37" s="13"/>
    </row>
    <row r="38" spans="1:21" ht="12">
      <c r="A38" s="11">
        <v>1650</v>
      </c>
      <c r="B38" s="12">
        <f t="shared" si="0"/>
        <v>503.0487804878049</v>
      </c>
      <c r="C38" s="13"/>
      <c r="D38" s="13"/>
      <c r="E38" s="13">
        <v>14119</v>
      </c>
      <c r="F38" s="13">
        <v>2</v>
      </c>
      <c r="G38" s="13"/>
      <c r="H38" s="13"/>
      <c r="I38" s="13"/>
      <c r="J38" s="13"/>
      <c r="K38" s="13"/>
      <c r="L38" s="13"/>
      <c r="M38" s="13"/>
      <c r="N38" s="13">
        <v>12</v>
      </c>
      <c r="O38" s="14">
        <f>E38/(F38+H38)</f>
        <v>7059.5</v>
      </c>
      <c r="P38" s="15"/>
      <c r="Q38" s="15"/>
      <c r="R38" s="16"/>
      <c r="S38" s="13"/>
      <c r="T38" s="13"/>
      <c r="U38" s="13"/>
    </row>
    <row r="39" spans="1:21" ht="12">
      <c r="A39" s="11">
        <v>1680</v>
      </c>
      <c r="B39" s="12">
        <f t="shared" si="0"/>
        <v>512.1951219512196</v>
      </c>
      <c r="C39" s="13">
        <v>922700</v>
      </c>
      <c r="D39" s="13">
        <v>5200</v>
      </c>
      <c r="E39" s="13">
        <v>72100</v>
      </c>
      <c r="F39" s="13"/>
      <c r="G39" s="13"/>
      <c r="H39" s="13"/>
      <c r="I39" s="13"/>
      <c r="J39" s="13"/>
      <c r="K39" s="13"/>
      <c r="L39" s="13"/>
      <c r="M39" s="13"/>
      <c r="N39" s="13"/>
      <c r="O39" s="14"/>
      <c r="P39" s="15"/>
      <c r="Q39" s="15">
        <f>E39/D39</f>
        <v>13.865384615384615</v>
      </c>
      <c r="R39" s="16">
        <v>-41.16</v>
      </c>
      <c r="S39" s="13"/>
      <c r="T39" s="13"/>
      <c r="U39" s="13"/>
    </row>
    <row r="40" spans="1:21" ht="12">
      <c r="A40" s="11">
        <v>1770</v>
      </c>
      <c r="B40" s="12">
        <f t="shared" si="0"/>
        <v>539.6341463414634</v>
      </c>
      <c r="C40" s="13"/>
      <c r="D40" s="13"/>
      <c r="E40" s="13">
        <v>22279</v>
      </c>
      <c r="F40" s="13">
        <v>4</v>
      </c>
      <c r="G40" s="13"/>
      <c r="H40" s="13">
        <v>1</v>
      </c>
      <c r="I40" s="13"/>
      <c r="J40" s="13"/>
      <c r="K40" s="13"/>
      <c r="L40" s="13"/>
      <c r="M40" s="13"/>
      <c r="N40" s="13">
        <v>36</v>
      </c>
      <c r="O40" s="14">
        <f>E40/(F40+H40)</f>
        <v>4455.8</v>
      </c>
      <c r="P40" s="15"/>
      <c r="Q40" s="15"/>
      <c r="R40" s="16"/>
      <c r="S40" s="13"/>
      <c r="T40" s="13"/>
      <c r="U40" s="13"/>
    </row>
    <row r="41" spans="1:21" ht="12">
      <c r="A41" s="11">
        <v>1785</v>
      </c>
      <c r="B41" s="12">
        <f t="shared" si="0"/>
        <v>544.2073170731708</v>
      </c>
      <c r="C41" s="13">
        <v>932600</v>
      </c>
      <c r="D41" s="13">
        <v>2000</v>
      </c>
      <c r="E41" s="13">
        <v>65400</v>
      </c>
      <c r="F41" s="13"/>
      <c r="G41" s="13"/>
      <c r="H41" s="13"/>
      <c r="I41" s="13"/>
      <c r="J41" s="13"/>
      <c r="K41" s="13"/>
      <c r="L41" s="13"/>
      <c r="M41" s="13"/>
      <c r="N41" s="13"/>
      <c r="O41" s="14"/>
      <c r="P41" s="15"/>
      <c r="Q41" s="15">
        <f>E41/D41</f>
        <v>32.7</v>
      </c>
      <c r="R41" s="16">
        <v>-48.9</v>
      </c>
      <c r="S41" s="13">
        <v>-278</v>
      </c>
      <c r="T41" s="13"/>
      <c r="U41" s="13"/>
    </row>
    <row r="42" spans="1:21" ht="12">
      <c r="A42" s="11">
        <v>1830</v>
      </c>
      <c r="B42" s="12">
        <f t="shared" si="0"/>
        <v>557.9268292682927</v>
      </c>
      <c r="C42" s="13"/>
      <c r="D42" s="13"/>
      <c r="E42" s="13">
        <v>2816</v>
      </c>
      <c r="F42" s="13">
        <v>2</v>
      </c>
      <c r="G42" s="13"/>
      <c r="H42" s="13">
        <v>2</v>
      </c>
      <c r="I42" s="13"/>
      <c r="J42" s="13"/>
      <c r="K42" s="13"/>
      <c r="L42" s="13"/>
      <c r="M42" s="13"/>
      <c r="N42" s="13">
        <v>30</v>
      </c>
      <c r="O42" s="14">
        <f>E42/(F42+H42)</f>
        <v>704</v>
      </c>
      <c r="P42" s="15"/>
      <c r="Q42" s="15"/>
      <c r="R42" s="16"/>
      <c r="S42" s="13"/>
      <c r="T42" s="13"/>
      <c r="U42" s="13"/>
    </row>
    <row r="43" spans="1:21" ht="12">
      <c r="A43" s="11">
        <v>1890</v>
      </c>
      <c r="B43" s="12">
        <f t="shared" si="0"/>
        <v>576.219512195122</v>
      </c>
      <c r="C43" s="13">
        <v>996000</v>
      </c>
      <c r="D43" s="13">
        <v>4000</v>
      </c>
      <c r="E43" s="13" t="s">
        <v>72</v>
      </c>
      <c r="F43" s="13"/>
      <c r="G43" s="13"/>
      <c r="H43" s="13"/>
      <c r="I43" s="13"/>
      <c r="J43" s="13"/>
      <c r="K43" s="13"/>
      <c r="L43" s="13"/>
      <c r="M43" s="13"/>
      <c r="N43" s="13"/>
      <c r="O43" s="14"/>
      <c r="P43" s="15"/>
      <c r="Q43" s="15"/>
      <c r="R43" s="16"/>
      <c r="S43" s="13"/>
      <c r="T43" s="13"/>
      <c r="U43" s="13"/>
    </row>
    <row r="44" spans="1:21" ht="12">
      <c r="A44" s="11">
        <v>1890</v>
      </c>
      <c r="B44" s="12">
        <f t="shared" si="0"/>
        <v>576.219512195122</v>
      </c>
      <c r="C44" s="13"/>
      <c r="D44" s="13"/>
      <c r="E44" s="13">
        <v>4926</v>
      </c>
      <c r="F44" s="13">
        <v>1</v>
      </c>
      <c r="G44" s="13"/>
      <c r="H44" s="13"/>
      <c r="I44" s="13"/>
      <c r="J44" s="13"/>
      <c r="K44" s="13"/>
      <c r="L44" s="13"/>
      <c r="M44" s="13"/>
      <c r="N44" s="13">
        <v>10</v>
      </c>
      <c r="O44" s="14">
        <f>E44/(F44+H44)</f>
        <v>4926</v>
      </c>
      <c r="P44" s="15"/>
      <c r="Q44" s="15"/>
      <c r="R44" s="16"/>
      <c r="S44" s="13"/>
      <c r="T44" s="13"/>
      <c r="U44" s="13"/>
    </row>
    <row r="45" spans="1:21" ht="12">
      <c r="A45" s="11">
        <v>1950</v>
      </c>
      <c r="B45" s="12">
        <f t="shared" si="0"/>
        <v>594.5121951219512</v>
      </c>
      <c r="C45" s="13"/>
      <c r="D45" s="13"/>
      <c r="E45" s="13">
        <v>10764</v>
      </c>
      <c r="F45" s="13">
        <v>2</v>
      </c>
      <c r="G45" s="13"/>
      <c r="H45" s="13">
        <v>1</v>
      </c>
      <c r="I45" s="13"/>
      <c r="J45" s="13"/>
      <c r="K45" s="13">
        <v>1</v>
      </c>
      <c r="L45" s="13"/>
      <c r="M45" s="13"/>
      <c r="N45" s="13">
        <v>20</v>
      </c>
      <c r="O45" s="14">
        <f>E45/(F45+H45)</f>
        <v>3588</v>
      </c>
      <c r="P45" s="15"/>
      <c r="Q45" s="15"/>
      <c r="R45" s="16"/>
      <c r="S45" s="13"/>
      <c r="T45" s="13"/>
      <c r="U45" s="13"/>
    </row>
    <row r="46" spans="1:21" ht="12">
      <c r="A46" s="11">
        <v>2100</v>
      </c>
      <c r="B46" s="12">
        <f t="shared" si="0"/>
        <v>640.2439024390244</v>
      </c>
      <c r="C46" s="13">
        <v>982200</v>
      </c>
      <c r="D46" s="13">
        <v>2900</v>
      </c>
      <c r="E46" s="13">
        <v>14700</v>
      </c>
      <c r="F46" s="13">
        <v>100</v>
      </c>
      <c r="G46" s="13"/>
      <c r="H46" s="13"/>
      <c r="I46" s="13"/>
      <c r="J46" s="13"/>
      <c r="K46" s="13"/>
      <c r="L46" s="13"/>
      <c r="M46" s="13"/>
      <c r="N46" s="13"/>
      <c r="O46" s="14"/>
      <c r="P46" s="15"/>
      <c r="Q46" s="15">
        <f>E46/D46</f>
        <v>5.068965517241379</v>
      </c>
      <c r="R46" s="16"/>
      <c r="S46" s="13"/>
      <c r="T46" s="13"/>
      <c r="U46" s="13"/>
    </row>
    <row r="47" spans="1:21" ht="12">
      <c r="A47" s="11">
        <v>2100</v>
      </c>
      <c r="B47" s="12">
        <f t="shared" si="0"/>
        <v>640.2439024390244</v>
      </c>
      <c r="C47" s="13">
        <v>995700</v>
      </c>
      <c r="D47" s="13">
        <v>3000</v>
      </c>
      <c r="E47" s="13">
        <v>1200</v>
      </c>
      <c r="F47" s="13"/>
      <c r="G47" s="13"/>
      <c r="H47" s="13"/>
      <c r="I47" s="13"/>
      <c r="J47" s="13"/>
      <c r="K47" s="13"/>
      <c r="L47" s="13"/>
      <c r="M47" s="13"/>
      <c r="N47" s="13"/>
      <c r="O47" s="14"/>
      <c r="P47" s="15"/>
      <c r="Q47" s="15">
        <f>E47/D47</f>
        <v>0.4</v>
      </c>
      <c r="R47" s="16"/>
      <c r="S47" s="13"/>
      <c r="T47" s="13"/>
      <c r="U47" s="13"/>
    </row>
    <row r="48" spans="1:21" ht="12">
      <c r="A48" s="11">
        <v>2100</v>
      </c>
      <c r="B48" s="12">
        <f t="shared" si="0"/>
        <v>640.2439024390244</v>
      </c>
      <c r="C48" s="13"/>
      <c r="D48" s="13"/>
      <c r="E48" s="13">
        <v>11</v>
      </c>
      <c r="F48" s="13"/>
      <c r="G48" s="13"/>
      <c r="H48" s="13"/>
      <c r="I48" s="13"/>
      <c r="J48" s="13"/>
      <c r="K48" s="13"/>
      <c r="L48" s="13"/>
      <c r="M48" s="13"/>
      <c r="N48" s="13">
        <v>11</v>
      </c>
      <c r="O48" s="14"/>
      <c r="P48" s="15"/>
      <c r="Q48" s="15"/>
      <c r="R48" s="16"/>
      <c r="S48" s="13"/>
      <c r="T48" s="13"/>
      <c r="U48" s="13"/>
    </row>
    <row r="49" spans="1:21" ht="12">
      <c r="A49" s="11">
        <v>2150</v>
      </c>
      <c r="B49" s="12">
        <f t="shared" si="0"/>
        <v>655.4878048780488</v>
      </c>
      <c r="C49" s="13">
        <v>961100</v>
      </c>
      <c r="D49" s="13">
        <v>2100</v>
      </c>
      <c r="E49" s="13">
        <v>36700</v>
      </c>
      <c r="F49" s="13"/>
      <c r="G49" s="13"/>
      <c r="H49" s="13"/>
      <c r="I49" s="13"/>
      <c r="J49" s="13"/>
      <c r="K49" s="13"/>
      <c r="L49" s="13"/>
      <c r="M49" s="13"/>
      <c r="N49" s="13"/>
      <c r="O49" s="14"/>
      <c r="P49" s="15"/>
      <c r="Q49" s="15">
        <f>E49/D49</f>
        <v>17.476190476190474</v>
      </c>
      <c r="R49" s="16">
        <v>-50</v>
      </c>
      <c r="S49" s="13">
        <v>-264</v>
      </c>
      <c r="T49" s="13"/>
      <c r="U49" s="13">
        <v>-27.2</v>
      </c>
    </row>
    <row r="50" spans="1:21" ht="12">
      <c r="A50" s="11">
        <v>2160</v>
      </c>
      <c r="B50" s="12">
        <f t="shared" si="0"/>
        <v>658.5365853658537</v>
      </c>
      <c r="C50" s="13"/>
      <c r="D50" s="13"/>
      <c r="E50" s="13">
        <v>47</v>
      </c>
      <c r="F50" s="13">
        <v>1</v>
      </c>
      <c r="G50" s="13"/>
      <c r="H50" s="13">
        <v>1</v>
      </c>
      <c r="I50" s="13"/>
      <c r="J50" s="13"/>
      <c r="K50" s="13"/>
      <c r="L50" s="13"/>
      <c r="M50" s="13"/>
      <c r="N50" s="13">
        <v>37</v>
      </c>
      <c r="O50" s="14">
        <f>E50/(F50+H50)</f>
        <v>23.5</v>
      </c>
      <c r="P50" s="15"/>
      <c r="Q50" s="15"/>
      <c r="R50" s="16"/>
      <c r="S50" s="13"/>
      <c r="T50" s="13"/>
      <c r="U50" s="13"/>
    </row>
    <row r="51" spans="1:21" ht="12">
      <c r="A51" s="11">
        <v>2220</v>
      </c>
      <c r="B51" s="12">
        <f t="shared" si="0"/>
        <v>676.829268292683</v>
      </c>
      <c r="C51" s="13"/>
      <c r="D51" s="13"/>
      <c r="E51" s="13">
        <v>122</v>
      </c>
      <c r="F51" s="13">
        <v>1</v>
      </c>
      <c r="G51" s="13"/>
      <c r="H51" s="13">
        <v>1</v>
      </c>
      <c r="I51" s="13"/>
      <c r="J51" s="13">
        <v>1</v>
      </c>
      <c r="K51" s="13">
        <v>1</v>
      </c>
      <c r="L51" s="13"/>
      <c r="M51" s="13"/>
      <c r="N51" s="13">
        <v>49</v>
      </c>
      <c r="O51" s="14">
        <f>E51/(F51+H51)</f>
        <v>61</v>
      </c>
      <c r="P51" s="15">
        <f>J51/K51</f>
        <v>1</v>
      </c>
      <c r="Q51" s="15"/>
      <c r="R51" s="16"/>
      <c r="S51" s="13"/>
      <c r="T51" s="13"/>
      <c r="U51" s="13"/>
    </row>
    <row r="52" spans="1:21" ht="12">
      <c r="A52" s="11">
        <v>2235</v>
      </c>
      <c r="B52" s="12">
        <f t="shared" si="0"/>
        <v>681.4024390243903</v>
      </c>
      <c r="C52" s="13">
        <v>999800</v>
      </c>
      <c r="D52" s="13" t="s">
        <v>72</v>
      </c>
      <c r="E52" s="13">
        <v>200</v>
      </c>
      <c r="F52" s="13"/>
      <c r="G52" s="13"/>
      <c r="H52" s="13"/>
      <c r="I52" s="13"/>
      <c r="J52" s="13"/>
      <c r="K52" s="13"/>
      <c r="L52" s="13"/>
      <c r="M52" s="13"/>
      <c r="N52" s="13"/>
      <c r="O52" s="14"/>
      <c r="P52" s="15"/>
      <c r="Q52" s="15"/>
      <c r="R52" s="16">
        <v>-63.9</v>
      </c>
      <c r="S52" s="13"/>
      <c r="T52" s="13"/>
      <c r="U52" s="13"/>
    </row>
    <row r="53" spans="1:21" ht="12">
      <c r="A53" s="11">
        <v>2280</v>
      </c>
      <c r="B53" s="12">
        <f t="shared" si="0"/>
        <v>695.1219512195122</v>
      </c>
      <c r="C53" s="13"/>
      <c r="D53" s="13"/>
      <c r="E53" s="13">
        <v>8492</v>
      </c>
      <c r="F53" s="13">
        <v>4</v>
      </c>
      <c r="G53" s="13"/>
      <c r="H53" s="13">
        <v>2</v>
      </c>
      <c r="I53" s="13"/>
      <c r="J53" s="13">
        <v>1</v>
      </c>
      <c r="K53" s="13">
        <v>2</v>
      </c>
      <c r="L53" s="13"/>
      <c r="M53" s="13"/>
      <c r="N53" s="13">
        <v>30</v>
      </c>
      <c r="O53" s="14">
        <f>E53/(F53+H53)</f>
        <v>1415.3333333333333</v>
      </c>
      <c r="P53" s="15">
        <f>J53/K53</f>
        <v>0.5</v>
      </c>
      <c r="Q53" s="15"/>
      <c r="R53" s="16"/>
      <c r="S53" s="13"/>
      <c r="T53" s="13"/>
      <c r="U53" s="13"/>
    </row>
    <row r="54" spans="1:21" ht="12">
      <c r="A54" s="11">
        <v>2340</v>
      </c>
      <c r="B54" s="12">
        <f t="shared" si="0"/>
        <v>713.4146341463415</v>
      </c>
      <c r="C54" s="13"/>
      <c r="D54" s="13"/>
      <c r="E54" s="13">
        <v>114</v>
      </c>
      <c r="F54" s="13"/>
      <c r="G54" s="13"/>
      <c r="H54" s="13"/>
      <c r="I54" s="13"/>
      <c r="J54" s="13"/>
      <c r="K54" s="13"/>
      <c r="L54" s="13"/>
      <c r="M54" s="13"/>
      <c r="N54" s="13">
        <v>18</v>
      </c>
      <c r="O54" s="14"/>
      <c r="P54" s="15"/>
      <c r="Q54" s="15"/>
      <c r="R54" s="16"/>
      <c r="S54" s="13"/>
      <c r="T54" s="13"/>
      <c r="U54" s="13"/>
    </row>
    <row r="55" spans="1:21" ht="12">
      <c r="A55" s="11">
        <v>2400</v>
      </c>
      <c r="B55" s="12">
        <f t="shared" si="0"/>
        <v>731.7073170731708</v>
      </c>
      <c r="C55" s="13"/>
      <c r="D55" s="13"/>
      <c r="E55" s="13">
        <v>25</v>
      </c>
      <c r="F55" s="13">
        <v>1</v>
      </c>
      <c r="G55" s="13"/>
      <c r="H55" s="13">
        <v>1</v>
      </c>
      <c r="I55" s="13"/>
      <c r="J55" s="13">
        <v>1</v>
      </c>
      <c r="K55" s="13"/>
      <c r="L55" s="13"/>
      <c r="M55" s="13"/>
      <c r="N55" s="13">
        <v>11</v>
      </c>
      <c r="O55" s="14">
        <f>E55/(F55+H55)</f>
        <v>12.5</v>
      </c>
      <c r="P55" s="15"/>
      <c r="Q55" s="15"/>
      <c r="R55" s="16"/>
      <c r="S55" s="13"/>
      <c r="T55" s="13"/>
      <c r="U55" s="13"/>
    </row>
    <row r="56" spans="1:21" ht="12">
      <c r="A56" s="11">
        <v>2500</v>
      </c>
      <c r="B56" s="12">
        <f t="shared" si="0"/>
        <v>762.1951219512196</v>
      </c>
      <c r="C56" s="13">
        <v>808500</v>
      </c>
      <c r="D56" s="13">
        <v>700</v>
      </c>
      <c r="E56" s="13">
        <v>190800</v>
      </c>
      <c r="F56" s="13"/>
      <c r="G56" s="13"/>
      <c r="H56" s="13"/>
      <c r="I56" s="13"/>
      <c r="J56" s="13"/>
      <c r="K56" s="13"/>
      <c r="L56" s="13"/>
      <c r="M56" s="13"/>
      <c r="N56" s="13"/>
      <c r="O56" s="14"/>
      <c r="P56" s="15"/>
      <c r="Q56" s="15">
        <f>E56/D56</f>
        <v>272.57142857142856</v>
      </c>
      <c r="R56" s="16">
        <v>-38.64</v>
      </c>
      <c r="S56" s="13"/>
      <c r="T56" s="13"/>
      <c r="U56" s="13"/>
    </row>
    <row r="57" spans="1:21" ht="12">
      <c r="A57" s="11">
        <v>2500</v>
      </c>
      <c r="B57" s="12">
        <f t="shared" si="0"/>
        <v>762.1951219512196</v>
      </c>
      <c r="C57" s="13"/>
      <c r="D57" s="13"/>
      <c r="E57" s="13">
        <v>30431</v>
      </c>
      <c r="F57" s="13">
        <v>8</v>
      </c>
      <c r="G57" s="13"/>
      <c r="H57" s="13">
        <v>1</v>
      </c>
      <c r="I57" s="13"/>
      <c r="J57" s="13">
        <v>1</v>
      </c>
      <c r="K57" s="13"/>
      <c r="L57" s="13"/>
      <c r="M57" s="13"/>
      <c r="N57" s="13">
        <v>11</v>
      </c>
      <c r="O57" s="14">
        <f>E57/(F57+H57)</f>
        <v>3381.222222222222</v>
      </c>
      <c r="P57" s="15"/>
      <c r="Q57" s="15"/>
      <c r="R57" s="16">
        <v>-38.64</v>
      </c>
      <c r="S57" s="13"/>
      <c r="T57" s="13"/>
      <c r="U57" s="13"/>
    </row>
    <row r="58" spans="1:21" ht="12">
      <c r="A58" s="11">
        <v>2560</v>
      </c>
      <c r="B58" s="12">
        <f t="shared" si="0"/>
        <v>780.4878048780488</v>
      </c>
      <c r="C58" s="13"/>
      <c r="D58" s="13"/>
      <c r="E58" s="13">
        <v>322</v>
      </c>
      <c r="F58" s="13">
        <v>1</v>
      </c>
      <c r="G58" s="13"/>
      <c r="H58" s="13"/>
      <c r="I58" s="13"/>
      <c r="J58" s="13"/>
      <c r="K58" s="13"/>
      <c r="L58" s="13"/>
      <c r="M58" s="13"/>
      <c r="N58" s="13">
        <v>7</v>
      </c>
      <c r="O58" s="14">
        <f>E58/(F58+H58)</f>
        <v>322</v>
      </c>
      <c r="P58" s="15"/>
      <c r="Q58" s="15"/>
      <c r="R58" s="16"/>
      <c r="S58" s="13"/>
      <c r="T58" s="13"/>
      <c r="U58" s="13"/>
    </row>
    <row r="59" spans="1:21" ht="12">
      <c r="A59" s="11">
        <v>2620</v>
      </c>
      <c r="B59" s="12">
        <f t="shared" si="0"/>
        <v>798.7804878048781</v>
      </c>
      <c r="C59" s="13"/>
      <c r="D59" s="13"/>
      <c r="E59" s="13">
        <v>4</v>
      </c>
      <c r="F59" s="13"/>
      <c r="G59" s="13"/>
      <c r="H59" s="13"/>
      <c r="I59" s="13"/>
      <c r="J59" s="13"/>
      <c r="K59" s="13"/>
      <c r="L59" s="13"/>
      <c r="M59" s="13"/>
      <c r="N59" s="13">
        <v>0</v>
      </c>
      <c r="O59" s="14"/>
      <c r="P59" s="15"/>
      <c r="Q59" s="15"/>
      <c r="R59" s="16"/>
      <c r="S59" s="13"/>
      <c r="T59" s="13"/>
      <c r="U59" s="13"/>
    </row>
    <row r="60" spans="1:21" ht="12">
      <c r="A60" s="11">
        <v>2650</v>
      </c>
      <c r="B60" s="12">
        <f t="shared" si="0"/>
        <v>807.9268292682927</v>
      </c>
      <c r="C60" s="13">
        <v>984800</v>
      </c>
      <c r="D60" s="13">
        <v>2000</v>
      </c>
      <c r="E60" s="13">
        <v>13100</v>
      </c>
      <c r="F60" s="13"/>
      <c r="G60" s="13"/>
      <c r="H60" s="13"/>
      <c r="I60" s="13"/>
      <c r="J60" s="13"/>
      <c r="K60" s="13"/>
      <c r="L60" s="13"/>
      <c r="M60" s="13"/>
      <c r="N60" s="13"/>
      <c r="O60" s="14"/>
      <c r="P60" s="15"/>
      <c r="Q60" s="15">
        <f>E60/D60</f>
        <v>6.55</v>
      </c>
      <c r="R60" s="16"/>
      <c r="S60" s="13"/>
      <c r="T60" s="13"/>
      <c r="U60" s="13"/>
    </row>
    <row r="61" spans="1:21" ht="12">
      <c r="A61" s="11">
        <v>2680</v>
      </c>
      <c r="B61" s="12">
        <f t="shared" si="0"/>
        <v>817.0731707317074</v>
      </c>
      <c r="C61" s="13"/>
      <c r="D61" s="13"/>
      <c r="E61" s="13">
        <v>838</v>
      </c>
      <c r="F61" s="13">
        <v>1</v>
      </c>
      <c r="G61" s="13"/>
      <c r="H61" s="13"/>
      <c r="I61" s="13"/>
      <c r="J61" s="13"/>
      <c r="K61" s="13"/>
      <c r="L61" s="13"/>
      <c r="M61" s="13"/>
      <c r="N61" s="13">
        <v>14</v>
      </c>
      <c r="O61" s="14">
        <f>E61/(F61+H61)</f>
        <v>838</v>
      </c>
      <c r="P61" s="15"/>
      <c r="Q61" s="15"/>
      <c r="R61" s="16"/>
      <c r="S61" s="13"/>
      <c r="T61" s="13"/>
      <c r="U61" s="13"/>
    </row>
    <row r="62" spans="1:21" ht="12">
      <c r="A62" s="11">
        <v>2725</v>
      </c>
      <c r="B62" s="12">
        <f t="shared" si="0"/>
        <v>830.7926829268293</v>
      </c>
      <c r="C62" s="13">
        <v>990500</v>
      </c>
      <c r="D62" s="13">
        <v>2400</v>
      </c>
      <c r="E62" s="13">
        <v>7100</v>
      </c>
      <c r="F62" s="13"/>
      <c r="G62" s="13"/>
      <c r="H62" s="13"/>
      <c r="I62" s="13"/>
      <c r="J62" s="13"/>
      <c r="K62" s="13"/>
      <c r="L62" s="13"/>
      <c r="M62" s="13"/>
      <c r="N62" s="13"/>
      <c r="O62" s="14"/>
      <c r="P62" s="15"/>
      <c r="Q62" s="15">
        <f>E62/D62</f>
        <v>2.9583333333333335</v>
      </c>
      <c r="R62" s="16">
        <v>-49.9</v>
      </c>
      <c r="S62" s="13">
        <v>-280</v>
      </c>
      <c r="T62" s="13"/>
      <c r="U62" s="13">
        <v>-26.7</v>
      </c>
    </row>
    <row r="63" spans="1:21" ht="12">
      <c r="A63" s="11">
        <v>2740</v>
      </c>
      <c r="B63" s="12">
        <f t="shared" si="0"/>
        <v>835.3658536585366</v>
      </c>
      <c r="C63" s="13"/>
      <c r="D63" s="13"/>
      <c r="E63" s="13">
        <v>6760</v>
      </c>
      <c r="F63" s="13">
        <v>4</v>
      </c>
      <c r="G63" s="13"/>
      <c r="H63" s="13">
        <v>1</v>
      </c>
      <c r="I63" s="13"/>
      <c r="J63" s="13"/>
      <c r="K63" s="13"/>
      <c r="L63" s="13"/>
      <c r="M63" s="13"/>
      <c r="N63" s="13">
        <v>18</v>
      </c>
      <c r="O63" s="14">
        <f>E63/(F63+H63)</f>
        <v>1352</v>
      </c>
      <c r="P63" s="15"/>
      <c r="Q63" s="15"/>
      <c r="R63" s="16"/>
      <c r="S63" s="13"/>
      <c r="T63" s="13"/>
      <c r="U63" s="13"/>
    </row>
    <row r="64" spans="1:21" ht="12">
      <c r="A64" s="11">
        <v>2800</v>
      </c>
      <c r="B64" s="12">
        <f t="shared" si="0"/>
        <v>853.6585365853659</v>
      </c>
      <c r="C64" s="13">
        <v>988900</v>
      </c>
      <c r="D64" s="13">
        <v>1400</v>
      </c>
      <c r="E64" s="13">
        <v>8400</v>
      </c>
      <c r="F64" s="13"/>
      <c r="G64" s="13"/>
      <c r="H64" s="13"/>
      <c r="I64" s="13"/>
      <c r="J64" s="13"/>
      <c r="K64" s="13"/>
      <c r="L64" s="13"/>
      <c r="M64" s="13"/>
      <c r="N64" s="13"/>
      <c r="O64" s="14"/>
      <c r="P64" s="15"/>
      <c r="Q64" s="15">
        <f>E64/D64</f>
        <v>6</v>
      </c>
      <c r="R64" s="16"/>
      <c r="S64" s="13"/>
      <c r="T64" s="13"/>
      <c r="U64" s="13"/>
    </row>
    <row r="65" spans="1:21" ht="12">
      <c r="A65" s="11">
        <v>2815</v>
      </c>
      <c r="B65" s="12">
        <f t="shared" si="0"/>
        <v>858.2317073170732</v>
      </c>
      <c r="C65" s="13">
        <v>990400</v>
      </c>
      <c r="D65" s="13">
        <v>6000</v>
      </c>
      <c r="E65" s="13">
        <v>3600</v>
      </c>
      <c r="F65" s="13"/>
      <c r="G65" s="13"/>
      <c r="H65" s="13"/>
      <c r="I65" s="13"/>
      <c r="J65" s="13"/>
      <c r="K65" s="13"/>
      <c r="L65" s="13"/>
      <c r="M65" s="13"/>
      <c r="N65" s="13"/>
      <c r="O65" s="14"/>
      <c r="P65" s="15"/>
      <c r="Q65" s="15">
        <f>E65/D65</f>
        <v>0.6</v>
      </c>
      <c r="R65" s="16"/>
      <c r="S65" s="13"/>
      <c r="T65" s="13"/>
      <c r="U65" s="13"/>
    </row>
    <row r="66" spans="1:21" ht="12">
      <c r="A66" s="11">
        <v>2860</v>
      </c>
      <c r="B66" s="12">
        <f t="shared" si="0"/>
        <v>871.9512195121952</v>
      </c>
      <c r="C66" s="13"/>
      <c r="D66" s="13"/>
      <c r="E66" s="13">
        <v>4958</v>
      </c>
      <c r="F66" s="13">
        <v>4</v>
      </c>
      <c r="G66" s="13"/>
      <c r="H66" s="13">
        <v>2</v>
      </c>
      <c r="I66" s="13"/>
      <c r="J66" s="13">
        <v>1</v>
      </c>
      <c r="K66" s="13">
        <v>1</v>
      </c>
      <c r="L66" s="13"/>
      <c r="M66" s="13"/>
      <c r="N66" s="13">
        <v>22</v>
      </c>
      <c r="O66" s="14">
        <f>E66/(F66+H66)</f>
        <v>826.3333333333334</v>
      </c>
      <c r="P66" s="15">
        <f>J66/K66</f>
        <v>1</v>
      </c>
      <c r="Q66" s="15"/>
      <c r="R66" s="16"/>
      <c r="S66" s="13" t="s">
        <v>71</v>
      </c>
      <c r="T66" s="13"/>
      <c r="U66" s="13"/>
    </row>
    <row r="67" spans="1:21" ht="12">
      <c r="A67" s="11">
        <v>2920</v>
      </c>
      <c r="B67" s="12">
        <f t="shared" si="0"/>
        <v>890.2439024390244</v>
      </c>
      <c r="C67" s="13"/>
      <c r="D67" s="13"/>
      <c r="E67" s="13">
        <v>37</v>
      </c>
      <c r="F67" s="13">
        <v>1</v>
      </c>
      <c r="G67" s="13"/>
      <c r="H67" s="13">
        <v>1</v>
      </c>
      <c r="I67" s="13"/>
      <c r="J67" s="13">
        <v>1</v>
      </c>
      <c r="K67" s="13"/>
      <c r="L67" s="13"/>
      <c r="M67" s="13"/>
      <c r="N67" s="13">
        <v>24</v>
      </c>
      <c r="O67" s="14">
        <f>E67/(F67+H67)</f>
        <v>18.5</v>
      </c>
      <c r="P67" s="15">
        <v>0</v>
      </c>
      <c r="Q67" s="15"/>
      <c r="R67" s="16"/>
      <c r="S67" s="13"/>
      <c r="T67" s="13"/>
      <c r="U67" s="13"/>
    </row>
    <row r="68" spans="1:21" ht="12">
      <c r="A68" s="11">
        <v>2980</v>
      </c>
      <c r="B68" s="12">
        <f t="shared" si="0"/>
        <v>908.5365853658537</v>
      </c>
      <c r="C68" s="13"/>
      <c r="D68" s="13"/>
      <c r="E68" s="13">
        <v>134</v>
      </c>
      <c r="F68" s="13">
        <v>8</v>
      </c>
      <c r="G68" s="13"/>
      <c r="H68" s="13">
        <v>9</v>
      </c>
      <c r="I68" s="13"/>
      <c r="J68" s="13">
        <v>6</v>
      </c>
      <c r="K68" s="13">
        <v>2</v>
      </c>
      <c r="L68" s="13"/>
      <c r="M68" s="13"/>
      <c r="N68" s="13">
        <v>35</v>
      </c>
      <c r="O68" s="14">
        <f>E68/(F68+H68)</f>
        <v>7.882352941176471</v>
      </c>
      <c r="P68" s="15">
        <f>J68/K68</f>
        <v>3</v>
      </c>
      <c r="Q68" s="15"/>
      <c r="R68" s="16"/>
      <c r="S68" s="13"/>
      <c r="T68" s="13"/>
      <c r="U68" s="13"/>
    </row>
    <row r="69" spans="1:21" ht="12">
      <c r="A69" s="11">
        <v>3040</v>
      </c>
      <c r="B69" s="12">
        <f aca="true" t="shared" si="1" ref="B69:B75">A69/3.28</f>
        <v>926.829268292683</v>
      </c>
      <c r="C69" s="13">
        <v>976900</v>
      </c>
      <c r="D69" s="13">
        <v>100</v>
      </c>
      <c r="E69" s="13">
        <v>16100</v>
      </c>
      <c r="F69" s="13"/>
      <c r="G69" s="13"/>
      <c r="H69" s="13"/>
      <c r="I69" s="13"/>
      <c r="J69" s="13"/>
      <c r="K69" s="13"/>
      <c r="L69" s="13"/>
      <c r="M69" s="13"/>
      <c r="N69" s="13"/>
      <c r="O69" s="14"/>
      <c r="P69" s="15"/>
      <c r="Q69" s="15">
        <f>E69/D69</f>
        <v>161</v>
      </c>
      <c r="R69" s="16"/>
      <c r="S69" s="13"/>
      <c r="T69" s="13"/>
      <c r="U69" s="13"/>
    </row>
    <row r="70" spans="1:21" ht="12">
      <c r="A70" s="11">
        <v>3040</v>
      </c>
      <c r="B70" s="12">
        <f t="shared" si="1"/>
        <v>926.829268292683</v>
      </c>
      <c r="C70" s="13"/>
      <c r="D70" s="13"/>
      <c r="E70" s="13">
        <v>10</v>
      </c>
      <c r="F70" s="13">
        <v>1</v>
      </c>
      <c r="G70" s="13"/>
      <c r="H70" s="13">
        <v>1</v>
      </c>
      <c r="I70" s="13"/>
      <c r="J70" s="13">
        <v>9</v>
      </c>
      <c r="K70" s="13">
        <v>3</v>
      </c>
      <c r="L70" s="13"/>
      <c r="M70" s="13"/>
      <c r="N70" s="13">
        <v>52</v>
      </c>
      <c r="O70" s="14">
        <f>E70/(F70+H70)</f>
        <v>5</v>
      </c>
      <c r="P70" s="15">
        <f>J70/K70</f>
        <v>3</v>
      </c>
      <c r="Q70" s="15"/>
      <c r="R70" s="16"/>
      <c r="S70" s="13"/>
      <c r="T70" s="13"/>
      <c r="U70" s="13"/>
    </row>
    <row r="71" spans="1:21" ht="12">
      <c r="A71" s="11">
        <v>3055</v>
      </c>
      <c r="B71" s="12">
        <f t="shared" si="1"/>
        <v>931.4024390243903</v>
      </c>
      <c r="C71" s="13">
        <v>977900</v>
      </c>
      <c r="D71" s="13">
        <v>22000</v>
      </c>
      <c r="E71" s="13">
        <v>100</v>
      </c>
      <c r="F71" s="13"/>
      <c r="G71" s="13"/>
      <c r="H71" s="13"/>
      <c r="I71" s="13"/>
      <c r="J71" s="13"/>
      <c r="K71" s="13"/>
      <c r="L71" s="13"/>
      <c r="M71" s="13"/>
      <c r="N71" s="13"/>
      <c r="O71" s="14"/>
      <c r="P71" s="15"/>
      <c r="Q71" s="15">
        <v>157.90476190476187</v>
      </c>
      <c r="R71" s="16">
        <v>-51.3</v>
      </c>
      <c r="S71" s="13"/>
      <c r="T71" s="13"/>
      <c r="U71" s="13">
        <v>-10.7</v>
      </c>
    </row>
    <row r="72" spans="1:21" ht="12">
      <c r="A72" s="11">
        <v>3100</v>
      </c>
      <c r="B72" s="12">
        <f t="shared" si="1"/>
        <v>945.1219512195122</v>
      </c>
      <c r="C72" s="13">
        <v>977600</v>
      </c>
      <c r="D72" s="13">
        <v>5700</v>
      </c>
      <c r="E72" s="13">
        <v>14900</v>
      </c>
      <c r="F72" s="13">
        <v>600</v>
      </c>
      <c r="G72" s="13"/>
      <c r="H72" s="13">
        <v>900</v>
      </c>
      <c r="I72" s="13"/>
      <c r="J72" s="13">
        <v>100</v>
      </c>
      <c r="K72" s="13">
        <v>100</v>
      </c>
      <c r="L72" s="13">
        <v>100</v>
      </c>
      <c r="M72" s="13"/>
      <c r="N72" s="13"/>
      <c r="O72" s="14"/>
      <c r="P72" s="15"/>
      <c r="Q72" s="15">
        <v>157.90476190476187</v>
      </c>
      <c r="R72" s="16"/>
      <c r="S72" s="13"/>
      <c r="T72" s="13"/>
      <c r="U72" s="13"/>
    </row>
    <row r="73" spans="1:21" ht="12">
      <c r="A73" s="11">
        <v>3100</v>
      </c>
      <c r="B73" s="12">
        <f t="shared" si="1"/>
        <v>945.1219512195122</v>
      </c>
      <c r="C73" s="13"/>
      <c r="D73" s="13"/>
      <c r="E73" s="13">
        <v>27</v>
      </c>
      <c r="F73" s="13">
        <v>2</v>
      </c>
      <c r="G73" s="13"/>
      <c r="H73" s="13">
        <v>3</v>
      </c>
      <c r="I73" s="13"/>
      <c r="J73" s="13">
        <v>9</v>
      </c>
      <c r="K73" s="13">
        <v>8</v>
      </c>
      <c r="L73" s="13"/>
      <c r="M73" s="13"/>
      <c r="N73" s="13">
        <v>37</v>
      </c>
      <c r="O73" s="14">
        <f>E73/(F73+H73)</f>
        <v>5.4</v>
      </c>
      <c r="P73" s="15">
        <f>J73/K73</f>
        <v>1.125</v>
      </c>
      <c r="Q73" s="15"/>
      <c r="R73" s="16"/>
      <c r="S73" s="13"/>
      <c r="T73" s="13"/>
      <c r="U73" s="13"/>
    </row>
    <row r="74" spans="1:21" ht="12">
      <c r="A74" s="11">
        <v>3150</v>
      </c>
      <c r="B74" s="12">
        <f t="shared" si="1"/>
        <v>960.3658536585366</v>
      </c>
      <c r="C74" s="13">
        <v>960900</v>
      </c>
      <c r="D74" s="13">
        <v>4000</v>
      </c>
      <c r="E74" s="13">
        <v>32600</v>
      </c>
      <c r="F74" s="13">
        <v>900</v>
      </c>
      <c r="G74" s="13"/>
      <c r="H74" s="13">
        <v>400</v>
      </c>
      <c r="I74" s="13"/>
      <c r="J74" s="13">
        <v>400</v>
      </c>
      <c r="K74" s="13">
        <v>400</v>
      </c>
      <c r="L74" s="13">
        <v>400</v>
      </c>
      <c r="M74" s="13">
        <v>100</v>
      </c>
      <c r="N74" s="13"/>
      <c r="O74" s="14"/>
      <c r="P74" s="15"/>
      <c r="Q74" s="15">
        <v>157.90476190476187</v>
      </c>
      <c r="R74" s="16">
        <v>-47.7</v>
      </c>
      <c r="S74" s="13">
        <v>-286</v>
      </c>
      <c r="T74" s="13"/>
      <c r="U74" s="13">
        <v>-26.6</v>
      </c>
    </row>
    <row r="75" spans="1:21" ht="12">
      <c r="A75" s="11">
        <v>3160</v>
      </c>
      <c r="B75" s="12">
        <f t="shared" si="1"/>
        <v>963.4146341463415</v>
      </c>
      <c r="C75" s="13"/>
      <c r="D75" s="13"/>
      <c r="E75" s="13">
        <v>8511</v>
      </c>
      <c r="F75" s="13">
        <v>214</v>
      </c>
      <c r="G75" s="13"/>
      <c r="H75" s="13">
        <v>150</v>
      </c>
      <c r="I75" s="13"/>
      <c r="J75" s="13">
        <v>177</v>
      </c>
      <c r="K75" s="13">
        <v>143</v>
      </c>
      <c r="L75" s="13"/>
      <c r="M75" s="13"/>
      <c r="N75" s="13">
        <v>356</v>
      </c>
      <c r="O75" s="14">
        <f>E75/(F75+H75)</f>
        <v>23.38186813186813</v>
      </c>
      <c r="P75" s="15">
        <f>J75/K75</f>
        <v>1.2377622377622377</v>
      </c>
      <c r="Q75" s="15"/>
      <c r="R75" s="16"/>
      <c r="S75" s="13"/>
      <c r="T75" s="13"/>
      <c r="U75" s="13"/>
    </row>
    <row r="76" ht="12">
      <c r="D76" s="11"/>
    </row>
    <row r="77" ht="12">
      <c r="D77" s="11"/>
    </row>
    <row r="78" spans="1:20" ht="13.5">
      <c r="A78" s="23"/>
      <c r="B78" s="23"/>
      <c r="C78" s="23"/>
      <c r="D78" s="11"/>
      <c r="O78" s="12"/>
      <c r="P78" s="11"/>
      <c r="Q78" s="20"/>
      <c r="R78" s="21"/>
      <c r="S78" s="20"/>
      <c r="T78" s="20"/>
    </row>
    <row r="79" spans="1:21" ht="1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5"/>
      <c r="O79" s="25"/>
      <c r="P79" s="25"/>
      <c r="Q79" s="25"/>
      <c r="R79" s="25"/>
      <c r="S79" s="25"/>
      <c r="T79" s="25"/>
      <c r="U79" s="23"/>
    </row>
    <row r="80" ht="12">
      <c r="D80" s="11"/>
    </row>
    <row r="81" ht="12">
      <c r="D81" s="11"/>
    </row>
    <row r="82" ht="12">
      <c r="D82" s="11"/>
    </row>
    <row r="83" ht="12">
      <c r="D83" s="11"/>
    </row>
    <row r="84" ht="12">
      <c r="D84" s="11"/>
    </row>
    <row r="85" ht="12">
      <c r="D85" s="11"/>
    </row>
    <row r="86" ht="12">
      <c r="D86" s="11"/>
    </row>
    <row r="87" ht="12">
      <c r="D87" s="11"/>
    </row>
    <row r="88" ht="12">
      <c r="D88" s="11"/>
    </row>
    <row r="89" ht="12">
      <c r="D89" s="11"/>
    </row>
  </sheetData>
  <printOptions/>
  <pageMargins left="0.75" right="0.75" top="1" bottom="1" header="0.5" footer="0.5"/>
  <pageSetup fitToHeight="1" fitToWidth="1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workbookViewId="0" topLeftCell="A1">
      <selection activeCell="A1" sqref="A1"/>
    </sheetView>
  </sheetViews>
  <sheetFormatPr defaultColWidth="11.00390625" defaultRowHeight="12.75"/>
  <cols>
    <col min="1" max="1" width="7.25390625" style="11" customWidth="1"/>
    <col min="2" max="2" width="5.75390625" style="12" bestFit="1" customWidth="1"/>
    <col min="3" max="4" width="5.25390625" style="11" bestFit="1" customWidth="1"/>
    <col min="5" max="5" width="6.125" style="11" bestFit="1" customWidth="1"/>
    <col min="6" max="7" width="5.25390625" style="11" bestFit="1" customWidth="1"/>
    <col min="8" max="8" width="6.125" style="11" bestFit="1" customWidth="1"/>
    <col min="9" max="9" width="6.625" style="27" bestFit="1" customWidth="1"/>
    <col min="10" max="10" width="6.125" style="27" bestFit="1" customWidth="1"/>
    <col min="11" max="16384" width="10.75390625" style="10" customWidth="1"/>
  </cols>
  <sheetData>
    <row r="1" spans="1:10" ht="12">
      <c r="A1" s="24" t="s">
        <v>148</v>
      </c>
      <c r="J1" s="11"/>
    </row>
    <row r="2" spans="1:10" ht="12">
      <c r="A2" s="23" t="s">
        <v>33</v>
      </c>
      <c r="B2" s="23" t="s">
        <v>34</v>
      </c>
      <c r="C2" s="11" t="s">
        <v>8</v>
      </c>
      <c r="D2" s="11" t="s">
        <v>9</v>
      </c>
      <c r="E2" s="11" t="s">
        <v>11</v>
      </c>
      <c r="F2" s="11" t="s">
        <v>13</v>
      </c>
      <c r="G2" s="11" t="s">
        <v>14</v>
      </c>
      <c r="H2" s="11" t="s">
        <v>31</v>
      </c>
      <c r="I2" s="11" t="s">
        <v>18</v>
      </c>
      <c r="J2" s="12" t="s">
        <v>19</v>
      </c>
    </row>
    <row r="3" spans="1:10" ht="12.75" thickBot="1">
      <c r="A3" s="19" t="s">
        <v>35</v>
      </c>
      <c r="B3" s="19" t="s">
        <v>36</v>
      </c>
      <c r="C3" s="19" t="s">
        <v>17</v>
      </c>
      <c r="D3" s="19" t="s">
        <v>17</v>
      </c>
      <c r="E3" s="19" t="s">
        <v>17</v>
      </c>
      <c r="F3" s="19" t="s">
        <v>17</v>
      </c>
      <c r="G3" s="19" t="s">
        <v>17</v>
      </c>
      <c r="H3" s="19" t="s">
        <v>17</v>
      </c>
      <c r="I3" s="22" t="s">
        <v>24</v>
      </c>
      <c r="J3" s="22" t="s">
        <v>24</v>
      </c>
    </row>
    <row r="4" spans="1:10" ht="12.75" thickTop="1">
      <c r="A4" s="11">
        <v>100</v>
      </c>
      <c r="B4" s="12">
        <f>A4/3.28</f>
        <v>30.48780487804878</v>
      </c>
      <c r="C4" s="11">
        <v>3421</v>
      </c>
      <c r="D4" s="11">
        <v>79</v>
      </c>
      <c r="E4" s="11">
        <v>54</v>
      </c>
      <c r="F4" s="11">
        <v>20</v>
      </c>
      <c r="G4" s="11">
        <v>34</v>
      </c>
      <c r="H4" s="11">
        <v>7130</v>
      </c>
      <c r="I4" s="27">
        <f>C4/(D4+E4)</f>
        <v>25.721804511278197</v>
      </c>
      <c r="J4" s="27">
        <f>F4/G4</f>
        <v>0.5882352941176471</v>
      </c>
    </row>
    <row r="5" spans="1:10" ht="12">
      <c r="A5" s="11">
        <v>200</v>
      </c>
      <c r="B5" s="12">
        <f aca="true" t="shared" si="0" ref="B5:B68">A5/3.28</f>
        <v>60.97560975609756</v>
      </c>
      <c r="C5" s="11">
        <v>34037</v>
      </c>
      <c r="D5" s="11">
        <v>596</v>
      </c>
      <c r="E5" s="11">
        <v>184</v>
      </c>
      <c r="F5" s="11">
        <v>47</v>
      </c>
      <c r="G5" s="11">
        <v>88</v>
      </c>
      <c r="H5" s="11">
        <v>10082</v>
      </c>
      <c r="I5" s="27">
        <f aca="true" t="shared" si="1" ref="I5:I68">C5/(D5+E5)</f>
        <v>43.63717948717949</v>
      </c>
      <c r="J5" s="27">
        <f aca="true" t="shared" si="2" ref="J5:J68">F5/G5</f>
        <v>0.5340909090909091</v>
      </c>
    </row>
    <row r="6" spans="1:10" ht="12">
      <c r="A6" s="11">
        <v>300</v>
      </c>
      <c r="B6" s="12">
        <f t="shared" si="0"/>
        <v>91.46341463414635</v>
      </c>
      <c r="C6" s="11">
        <v>4820</v>
      </c>
      <c r="D6" s="11">
        <v>49</v>
      </c>
      <c r="E6" s="11">
        <v>17</v>
      </c>
      <c r="F6" s="11">
        <v>5</v>
      </c>
      <c r="G6" s="11">
        <v>10</v>
      </c>
      <c r="H6" s="11">
        <v>8840</v>
      </c>
      <c r="I6" s="27">
        <f t="shared" si="1"/>
        <v>73.03030303030303</v>
      </c>
      <c r="J6" s="27">
        <f t="shared" si="2"/>
        <v>0.5</v>
      </c>
    </row>
    <row r="7" spans="1:10" ht="12">
      <c r="A7" s="11">
        <v>400</v>
      </c>
      <c r="B7" s="12">
        <f t="shared" si="0"/>
        <v>121.95121951219512</v>
      </c>
      <c r="C7" s="11">
        <v>4271</v>
      </c>
      <c r="D7" s="11">
        <v>32</v>
      </c>
      <c r="E7" s="11">
        <v>10</v>
      </c>
      <c r="F7" s="11">
        <v>3</v>
      </c>
      <c r="G7" s="11">
        <v>6</v>
      </c>
      <c r="H7" s="11">
        <v>10236</v>
      </c>
      <c r="I7" s="27">
        <f t="shared" si="1"/>
        <v>101.69047619047619</v>
      </c>
      <c r="J7" s="27">
        <f t="shared" si="2"/>
        <v>0.5</v>
      </c>
    </row>
    <row r="8" spans="1:10" ht="12">
      <c r="A8" s="11">
        <v>500</v>
      </c>
      <c r="B8" s="12">
        <f t="shared" si="0"/>
        <v>152.4390243902439</v>
      </c>
      <c r="C8" s="11">
        <v>3189</v>
      </c>
      <c r="D8" s="11">
        <v>19</v>
      </c>
      <c r="E8" s="11">
        <v>10</v>
      </c>
      <c r="F8" s="11">
        <v>10</v>
      </c>
      <c r="G8" s="11">
        <v>22</v>
      </c>
      <c r="H8" s="11">
        <v>6475</v>
      </c>
      <c r="I8" s="27">
        <f t="shared" si="1"/>
        <v>109.96551724137932</v>
      </c>
      <c r="J8" s="27">
        <f t="shared" si="2"/>
        <v>0.45454545454545453</v>
      </c>
    </row>
    <row r="9" spans="1:10" ht="12">
      <c r="A9" s="11">
        <v>600</v>
      </c>
      <c r="B9" s="12">
        <f t="shared" si="0"/>
        <v>182.9268292682927</v>
      </c>
      <c r="C9" s="11">
        <v>13497</v>
      </c>
      <c r="D9" s="11">
        <v>152</v>
      </c>
      <c r="E9" s="11">
        <v>60</v>
      </c>
      <c r="F9" s="11">
        <v>12</v>
      </c>
      <c r="G9" s="11">
        <v>31</v>
      </c>
      <c r="H9" s="11">
        <v>9567</v>
      </c>
      <c r="I9" s="27">
        <f t="shared" si="1"/>
        <v>63.66509433962264</v>
      </c>
      <c r="J9" s="27">
        <f t="shared" si="2"/>
        <v>0.3870967741935484</v>
      </c>
    </row>
    <row r="10" spans="1:10" ht="12">
      <c r="A10" s="11">
        <v>700</v>
      </c>
      <c r="B10" s="12">
        <f t="shared" si="0"/>
        <v>213.41463414634148</v>
      </c>
      <c r="C10" s="11">
        <v>1839</v>
      </c>
      <c r="D10" s="11">
        <v>15</v>
      </c>
      <c r="E10" s="11">
        <v>44</v>
      </c>
      <c r="F10" s="11">
        <v>1</v>
      </c>
      <c r="G10" s="11">
        <v>21</v>
      </c>
      <c r="H10" s="11">
        <v>6240</v>
      </c>
      <c r="I10" s="27">
        <f t="shared" si="1"/>
        <v>31.16949152542373</v>
      </c>
      <c r="J10" s="27">
        <f t="shared" si="2"/>
        <v>0.047619047619047616</v>
      </c>
    </row>
    <row r="11" spans="1:10" ht="12">
      <c r="A11" s="11">
        <v>800</v>
      </c>
      <c r="B11" s="12">
        <f t="shared" si="0"/>
        <v>243.90243902439025</v>
      </c>
      <c r="C11" s="11">
        <v>90339</v>
      </c>
      <c r="D11" s="11">
        <v>310</v>
      </c>
      <c r="E11" s="11">
        <v>93</v>
      </c>
      <c r="F11" s="11">
        <v>17</v>
      </c>
      <c r="G11" s="11">
        <v>37</v>
      </c>
      <c r="H11" s="11">
        <v>11154</v>
      </c>
      <c r="I11" s="27">
        <f t="shared" si="1"/>
        <v>224.16625310173697</v>
      </c>
      <c r="J11" s="27">
        <f t="shared" si="2"/>
        <v>0.4594594594594595</v>
      </c>
    </row>
    <row r="12" spans="1:10" ht="12">
      <c r="A12" s="11">
        <v>900</v>
      </c>
      <c r="B12" s="12">
        <f t="shared" si="0"/>
        <v>274.39024390243907</v>
      </c>
      <c r="C12" s="11">
        <v>16523</v>
      </c>
      <c r="D12" s="11">
        <v>29</v>
      </c>
      <c r="E12" s="11">
        <v>10</v>
      </c>
      <c r="F12" s="11">
        <v>3</v>
      </c>
      <c r="G12" s="11">
        <v>6</v>
      </c>
      <c r="H12" s="11">
        <v>5061</v>
      </c>
      <c r="I12" s="27">
        <f t="shared" si="1"/>
        <v>423.6666666666667</v>
      </c>
      <c r="J12" s="27">
        <f t="shared" si="2"/>
        <v>0.5</v>
      </c>
    </row>
    <row r="13" spans="1:10" ht="12">
      <c r="A13" s="11">
        <v>1000</v>
      </c>
      <c r="B13" s="12">
        <f t="shared" si="0"/>
        <v>304.8780487804878</v>
      </c>
      <c r="C13" s="11">
        <v>55316</v>
      </c>
      <c r="D13" s="11">
        <v>165</v>
      </c>
      <c r="E13" s="11">
        <v>43</v>
      </c>
      <c r="F13" s="11">
        <v>9</v>
      </c>
      <c r="G13" s="11">
        <v>19</v>
      </c>
      <c r="H13" s="11">
        <v>7141</v>
      </c>
      <c r="I13" s="27">
        <f t="shared" si="1"/>
        <v>265.9423076923077</v>
      </c>
      <c r="J13" s="27">
        <f t="shared" si="2"/>
        <v>0.47368421052631576</v>
      </c>
    </row>
    <row r="14" spans="1:10" ht="12">
      <c r="A14" s="11">
        <v>1100</v>
      </c>
      <c r="B14" s="12">
        <f t="shared" si="0"/>
        <v>335.3658536585366</v>
      </c>
      <c r="C14" s="11">
        <v>7626</v>
      </c>
      <c r="D14" s="11">
        <v>108</v>
      </c>
      <c r="E14" s="11">
        <v>68</v>
      </c>
      <c r="F14" s="11">
        <v>22</v>
      </c>
      <c r="G14" s="11">
        <v>36</v>
      </c>
      <c r="H14" s="11">
        <v>2968</v>
      </c>
      <c r="I14" s="27">
        <f t="shared" si="1"/>
        <v>43.32954545454545</v>
      </c>
      <c r="J14" s="27">
        <f t="shared" si="2"/>
        <v>0.6111111111111112</v>
      </c>
    </row>
    <row r="15" spans="1:10" ht="12">
      <c r="A15" s="11">
        <v>1200</v>
      </c>
      <c r="B15" s="12">
        <f t="shared" si="0"/>
        <v>365.8536585365854</v>
      </c>
      <c r="C15" s="11">
        <v>7423</v>
      </c>
      <c r="D15" s="11">
        <v>44</v>
      </c>
      <c r="E15" s="11">
        <v>12</v>
      </c>
      <c r="F15" s="11">
        <v>3</v>
      </c>
      <c r="G15" s="11">
        <v>6</v>
      </c>
      <c r="H15" s="11">
        <v>10120</v>
      </c>
      <c r="I15" s="27">
        <f t="shared" si="1"/>
        <v>132.55357142857142</v>
      </c>
      <c r="J15" s="27">
        <f t="shared" si="2"/>
        <v>0.5</v>
      </c>
    </row>
    <row r="16" spans="1:10" ht="12">
      <c r="A16" s="11">
        <v>1300</v>
      </c>
      <c r="B16" s="12">
        <f t="shared" si="0"/>
        <v>396.3414634146342</v>
      </c>
      <c r="C16" s="11">
        <v>4297</v>
      </c>
      <c r="D16" s="11">
        <v>44</v>
      </c>
      <c r="E16" s="11">
        <v>38</v>
      </c>
      <c r="F16" s="11">
        <v>2</v>
      </c>
      <c r="G16" s="11">
        <v>6</v>
      </c>
      <c r="H16" s="11">
        <v>7148</v>
      </c>
      <c r="I16" s="27">
        <f t="shared" si="1"/>
        <v>52.40243902439025</v>
      </c>
      <c r="J16" s="27">
        <f t="shared" si="2"/>
        <v>0.3333333333333333</v>
      </c>
    </row>
    <row r="17" spans="1:10" ht="12">
      <c r="A17" s="11">
        <v>1400</v>
      </c>
      <c r="B17" s="12">
        <f t="shared" si="0"/>
        <v>426.82926829268297</v>
      </c>
      <c r="C17" s="11">
        <v>11225</v>
      </c>
      <c r="D17" s="11">
        <v>83</v>
      </c>
      <c r="E17" s="11">
        <v>23</v>
      </c>
      <c r="F17" s="11">
        <v>4</v>
      </c>
      <c r="G17" s="11">
        <v>10</v>
      </c>
      <c r="H17" s="11">
        <v>7206</v>
      </c>
      <c r="I17" s="27">
        <f t="shared" si="1"/>
        <v>105.89622641509433</v>
      </c>
      <c r="J17" s="27">
        <f t="shared" si="2"/>
        <v>0.4</v>
      </c>
    </row>
    <row r="18" spans="1:10" ht="12">
      <c r="A18" s="11">
        <v>1500</v>
      </c>
      <c r="B18" s="12">
        <f t="shared" si="0"/>
        <v>457.31707317073176</v>
      </c>
      <c r="C18" s="11">
        <v>52906</v>
      </c>
      <c r="D18" s="11">
        <v>154</v>
      </c>
      <c r="E18" s="11">
        <v>42</v>
      </c>
      <c r="F18" s="11">
        <v>9</v>
      </c>
      <c r="G18" s="11">
        <v>17</v>
      </c>
      <c r="H18" s="11">
        <v>7758</v>
      </c>
      <c r="I18" s="27">
        <f t="shared" si="1"/>
        <v>269.92857142857144</v>
      </c>
      <c r="J18" s="27">
        <f t="shared" si="2"/>
        <v>0.5294117647058824</v>
      </c>
    </row>
    <row r="19" spans="1:10" ht="12">
      <c r="A19" s="11">
        <v>1600</v>
      </c>
      <c r="B19" s="12">
        <f t="shared" si="0"/>
        <v>487.8048780487805</v>
      </c>
      <c r="C19" s="11">
        <v>40776</v>
      </c>
      <c r="D19" s="11">
        <v>137</v>
      </c>
      <c r="E19" s="11">
        <v>28</v>
      </c>
      <c r="F19" s="11">
        <v>6</v>
      </c>
      <c r="G19" s="11">
        <v>11</v>
      </c>
      <c r="H19" s="11">
        <v>10110</v>
      </c>
      <c r="I19" s="27">
        <f t="shared" si="1"/>
        <v>247.12727272727273</v>
      </c>
      <c r="J19" s="27">
        <f t="shared" si="2"/>
        <v>0.5454545454545454</v>
      </c>
    </row>
    <row r="20" spans="1:10" ht="12">
      <c r="A20" s="11">
        <v>1700</v>
      </c>
      <c r="B20" s="12">
        <f t="shared" si="0"/>
        <v>518.2926829268293</v>
      </c>
      <c r="C20" s="11">
        <v>16973</v>
      </c>
      <c r="D20" s="11">
        <v>94</v>
      </c>
      <c r="E20" s="11">
        <v>30</v>
      </c>
      <c r="F20" s="11">
        <v>8</v>
      </c>
      <c r="G20" s="11">
        <v>14</v>
      </c>
      <c r="H20" s="11">
        <v>6493</v>
      </c>
      <c r="I20" s="27">
        <f t="shared" si="1"/>
        <v>136.8790322580645</v>
      </c>
      <c r="J20" s="27">
        <f t="shared" si="2"/>
        <v>0.5714285714285714</v>
      </c>
    </row>
    <row r="21" spans="1:10" ht="12">
      <c r="A21" s="11">
        <v>1800</v>
      </c>
      <c r="B21" s="12">
        <f t="shared" si="0"/>
        <v>548.7804878048781</v>
      </c>
      <c r="C21" s="11">
        <v>21259</v>
      </c>
      <c r="D21" s="11">
        <v>109</v>
      </c>
      <c r="E21" s="11">
        <v>34</v>
      </c>
      <c r="F21" s="11">
        <v>8</v>
      </c>
      <c r="G21" s="11">
        <v>15</v>
      </c>
      <c r="H21" s="11">
        <v>9340</v>
      </c>
      <c r="I21" s="27">
        <f t="shared" si="1"/>
        <v>148.66433566433565</v>
      </c>
      <c r="J21" s="27">
        <f t="shared" si="2"/>
        <v>0.5333333333333333</v>
      </c>
    </row>
    <row r="22" spans="1:10" ht="12">
      <c r="A22" s="11">
        <v>1900</v>
      </c>
      <c r="B22" s="12">
        <f t="shared" si="0"/>
        <v>579.2682926829268</v>
      </c>
      <c r="C22" s="11">
        <v>6972</v>
      </c>
      <c r="D22" s="11">
        <v>105</v>
      </c>
      <c r="E22" s="11">
        <v>30</v>
      </c>
      <c r="F22" s="11">
        <v>7</v>
      </c>
      <c r="G22" s="11">
        <v>14</v>
      </c>
      <c r="H22" s="11">
        <v>4338</v>
      </c>
      <c r="I22" s="27">
        <f t="shared" si="1"/>
        <v>51.644444444444446</v>
      </c>
      <c r="J22" s="27">
        <f t="shared" si="2"/>
        <v>0.5</v>
      </c>
    </row>
    <row r="23" spans="1:10" ht="12">
      <c r="A23" s="11">
        <v>2000</v>
      </c>
      <c r="B23" s="12">
        <f t="shared" si="0"/>
        <v>609.7560975609756</v>
      </c>
      <c r="C23" s="11">
        <v>6098</v>
      </c>
      <c r="D23" s="11">
        <v>55</v>
      </c>
      <c r="E23" s="11">
        <v>16</v>
      </c>
      <c r="F23" s="11">
        <v>4</v>
      </c>
      <c r="G23" s="11">
        <v>8</v>
      </c>
      <c r="H23" s="11">
        <v>7667</v>
      </c>
      <c r="I23" s="27">
        <f t="shared" si="1"/>
        <v>85.88732394366197</v>
      </c>
      <c r="J23" s="27">
        <f t="shared" si="2"/>
        <v>0.5</v>
      </c>
    </row>
    <row r="24" spans="1:10" ht="12">
      <c r="A24" s="11">
        <v>2100</v>
      </c>
      <c r="B24" s="12">
        <f t="shared" si="0"/>
        <v>640.2439024390244</v>
      </c>
      <c r="C24" s="11">
        <v>15330</v>
      </c>
      <c r="D24" s="11">
        <v>55</v>
      </c>
      <c r="E24" s="11">
        <v>15</v>
      </c>
      <c r="F24" s="11">
        <v>4</v>
      </c>
      <c r="G24" s="11">
        <v>9</v>
      </c>
      <c r="H24" s="11">
        <v>6804</v>
      </c>
      <c r="I24" s="27">
        <f t="shared" si="1"/>
        <v>219</v>
      </c>
      <c r="J24" s="27">
        <f t="shared" si="2"/>
        <v>0.4444444444444444</v>
      </c>
    </row>
    <row r="25" spans="1:10" ht="12">
      <c r="A25" s="11">
        <v>2160</v>
      </c>
      <c r="B25" s="12">
        <f t="shared" si="0"/>
        <v>658.5365853658537</v>
      </c>
      <c r="C25" s="11">
        <v>1549</v>
      </c>
      <c r="D25" s="11">
        <v>47</v>
      </c>
      <c r="E25" s="11">
        <v>29</v>
      </c>
      <c r="F25" s="11">
        <v>2</v>
      </c>
      <c r="G25" s="11">
        <v>5</v>
      </c>
      <c r="H25" s="11">
        <v>5619</v>
      </c>
      <c r="I25" s="27">
        <f t="shared" si="1"/>
        <v>20.38157894736842</v>
      </c>
      <c r="J25" s="27">
        <f t="shared" si="2"/>
        <v>0.4</v>
      </c>
    </row>
    <row r="26" spans="1:10" ht="12">
      <c r="A26" s="11">
        <v>2190</v>
      </c>
      <c r="B26" s="12">
        <f t="shared" si="0"/>
        <v>667.6829268292684</v>
      </c>
      <c r="C26" s="11">
        <v>509</v>
      </c>
      <c r="D26" s="11">
        <v>42</v>
      </c>
      <c r="E26" s="11">
        <v>36</v>
      </c>
      <c r="F26" s="11">
        <v>1</v>
      </c>
      <c r="G26" s="11">
        <v>1</v>
      </c>
      <c r="H26" s="11">
        <v>3794</v>
      </c>
      <c r="I26" s="27">
        <f t="shared" si="1"/>
        <v>6.5256410256410255</v>
      </c>
      <c r="J26" s="27">
        <f t="shared" si="2"/>
        <v>1</v>
      </c>
    </row>
    <row r="27" spans="1:10" ht="12">
      <c r="A27" s="11">
        <v>2250</v>
      </c>
      <c r="B27" s="12">
        <f t="shared" si="0"/>
        <v>685.9756097560976</v>
      </c>
      <c r="C27" s="11">
        <v>2970</v>
      </c>
      <c r="D27" s="11">
        <v>56</v>
      </c>
      <c r="E27" s="11">
        <v>18</v>
      </c>
      <c r="F27" s="11">
        <v>7</v>
      </c>
      <c r="G27" s="11">
        <v>11</v>
      </c>
      <c r="H27" s="11">
        <v>9247</v>
      </c>
      <c r="I27" s="27">
        <f t="shared" si="1"/>
        <v>40.13513513513514</v>
      </c>
      <c r="J27" s="27">
        <f t="shared" si="2"/>
        <v>0.6363636363636364</v>
      </c>
    </row>
    <row r="28" spans="1:10" ht="12">
      <c r="A28" s="11">
        <v>2310</v>
      </c>
      <c r="B28" s="12">
        <f t="shared" si="0"/>
        <v>704.2682926829269</v>
      </c>
      <c r="C28" s="11">
        <v>17980</v>
      </c>
      <c r="D28" s="11">
        <v>33</v>
      </c>
      <c r="E28" s="11">
        <v>4</v>
      </c>
      <c r="F28" s="11">
        <v>1</v>
      </c>
      <c r="G28" s="11">
        <v>2</v>
      </c>
      <c r="H28" s="11">
        <v>468</v>
      </c>
      <c r="I28" s="27">
        <f t="shared" si="1"/>
        <v>485.94594594594594</v>
      </c>
      <c r="J28" s="27">
        <f t="shared" si="2"/>
        <v>0.5</v>
      </c>
    </row>
    <row r="29" spans="1:10" ht="12">
      <c r="A29" s="11">
        <v>2370</v>
      </c>
      <c r="B29" s="12">
        <f t="shared" si="0"/>
        <v>722.5609756097562</v>
      </c>
      <c r="C29" s="11">
        <v>50084</v>
      </c>
      <c r="D29" s="11">
        <v>708</v>
      </c>
      <c r="E29" s="11">
        <v>204</v>
      </c>
      <c r="F29" s="11">
        <v>33</v>
      </c>
      <c r="G29" s="11">
        <v>74</v>
      </c>
      <c r="H29" s="11">
        <v>439</v>
      </c>
      <c r="I29" s="27">
        <f t="shared" si="1"/>
        <v>54.916666666666664</v>
      </c>
      <c r="J29" s="27">
        <f t="shared" si="2"/>
        <v>0.44594594594594594</v>
      </c>
    </row>
    <row r="30" spans="1:10" ht="12">
      <c r="A30" s="11">
        <v>2430</v>
      </c>
      <c r="B30" s="12">
        <f t="shared" si="0"/>
        <v>740.8536585365854</v>
      </c>
      <c r="C30" s="11">
        <v>28741</v>
      </c>
      <c r="D30" s="11">
        <v>306</v>
      </c>
      <c r="E30" s="11">
        <v>82</v>
      </c>
      <c r="F30" s="11">
        <v>15</v>
      </c>
      <c r="G30" s="11">
        <v>33</v>
      </c>
      <c r="H30" s="11">
        <v>603</v>
      </c>
      <c r="I30" s="27">
        <f t="shared" si="1"/>
        <v>74.07474226804123</v>
      </c>
      <c r="J30" s="27">
        <f t="shared" si="2"/>
        <v>0.45454545454545453</v>
      </c>
    </row>
    <row r="31" spans="1:10" ht="12">
      <c r="A31" s="11">
        <v>2490</v>
      </c>
      <c r="B31" s="12">
        <f t="shared" si="0"/>
        <v>759.1463414634147</v>
      </c>
      <c r="C31" s="11">
        <v>6578</v>
      </c>
      <c r="D31" s="11">
        <v>74</v>
      </c>
      <c r="E31" s="11">
        <v>23</v>
      </c>
      <c r="F31" s="11">
        <v>6</v>
      </c>
      <c r="G31" s="11">
        <v>13</v>
      </c>
      <c r="H31" s="11">
        <v>476</v>
      </c>
      <c r="I31" s="27">
        <f t="shared" si="1"/>
        <v>67.81443298969072</v>
      </c>
      <c r="J31" s="27">
        <f t="shared" si="2"/>
        <v>0.46153846153846156</v>
      </c>
    </row>
    <row r="32" spans="1:10" ht="12">
      <c r="A32" s="11">
        <v>2550</v>
      </c>
      <c r="B32" s="12">
        <f t="shared" si="0"/>
        <v>777.439024390244</v>
      </c>
      <c r="C32" s="11">
        <v>30154</v>
      </c>
      <c r="D32" s="11">
        <v>358</v>
      </c>
      <c r="E32" s="11">
        <v>103</v>
      </c>
      <c r="F32" s="11">
        <v>20</v>
      </c>
      <c r="G32" s="11">
        <v>44</v>
      </c>
      <c r="H32" s="11">
        <v>1393</v>
      </c>
      <c r="I32" s="27">
        <f t="shared" si="1"/>
        <v>65.40997830802603</v>
      </c>
      <c r="J32" s="27">
        <f t="shared" si="2"/>
        <v>0.45454545454545453</v>
      </c>
    </row>
    <row r="33" spans="1:10" ht="12">
      <c r="A33" s="11">
        <v>2610</v>
      </c>
      <c r="B33" s="12">
        <f t="shared" si="0"/>
        <v>795.7317073170732</v>
      </c>
      <c r="C33" s="11">
        <v>2497</v>
      </c>
      <c r="D33" s="11">
        <v>30</v>
      </c>
      <c r="E33" s="11">
        <v>9</v>
      </c>
      <c r="F33" s="11">
        <v>3</v>
      </c>
      <c r="G33" s="11">
        <v>6</v>
      </c>
      <c r="H33" s="11">
        <v>326</v>
      </c>
      <c r="I33" s="27">
        <f t="shared" si="1"/>
        <v>64.02564102564102</v>
      </c>
      <c r="J33" s="27">
        <f t="shared" si="2"/>
        <v>0.5</v>
      </c>
    </row>
    <row r="34" spans="1:10" ht="12">
      <c r="A34" s="11">
        <v>2670</v>
      </c>
      <c r="B34" s="12">
        <f t="shared" si="0"/>
        <v>814.0243902439025</v>
      </c>
      <c r="C34" s="11">
        <v>2785</v>
      </c>
      <c r="D34" s="11">
        <v>24</v>
      </c>
      <c r="E34" s="11">
        <v>8</v>
      </c>
      <c r="F34" s="11">
        <v>2</v>
      </c>
      <c r="G34" s="11">
        <v>5</v>
      </c>
      <c r="H34" s="11">
        <v>237</v>
      </c>
      <c r="I34" s="27">
        <f t="shared" si="1"/>
        <v>87.03125</v>
      </c>
      <c r="J34" s="27">
        <f t="shared" si="2"/>
        <v>0.4</v>
      </c>
    </row>
    <row r="35" spans="1:10" ht="12">
      <c r="A35" s="11">
        <v>2730</v>
      </c>
      <c r="B35" s="12">
        <f t="shared" si="0"/>
        <v>832.3170731707318</v>
      </c>
      <c r="C35" s="11">
        <v>4237</v>
      </c>
      <c r="D35" s="11">
        <v>44</v>
      </c>
      <c r="E35" s="11">
        <v>14</v>
      </c>
      <c r="F35" s="11">
        <v>3</v>
      </c>
      <c r="G35" s="11">
        <v>7</v>
      </c>
      <c r="H35" s="11">
        <v>278</v>
      </c>
      <c r="I35" s="27">
        <f t="shared" si="1"/>
        <v>73.05172413793103</v>
      </c>
      <c r="J35" s="27">
        <f t="shared" si="2"/>
        <v>0.42857142857142855</v>
      </c>
    </row>
    <row r="36" spans="1:10" ht="12">
      <c r="A36" s="11">
        <v>2790</v>
      </c>
      <c r="B36" s="12">
        <f t="shared" si="0"/>
        <v>850.609756097561</v>
      </c>
      <c r="C36" s="11">
        <v>2283</v>
      </c>
      <c r="D36" s="11">
        <v>26</v>
      </c>
      <c r="E36" s="11">
        <v>8</v>
      </c>
      <c r="F36" s="11">
        <v>2</v>
      </c>
      <c r="G36" s="11">
        <v>5</v>
      </c>
      <c r="H36" s="11">
        <v>563</v>
      </c>
      <c r="I36" s="27">
        <f t="shared" si="1"/>
        <v>67.1470588235294</v>
      </c>
      <c r="J36" s="27">
        <f t="shared" si="2"/>
        <v>0.4</v>
      </c>
    </row>
    <row r="37" spans="1:10" ht="12">
      <c r="A37" s="11">
        <v>2850</v>
      </c>
      <c r="B37" s="12">
        <f t="shared" si="0"/>
        <v>868.9024390243903</v>
      </c>
      <c r="C37" s="11">
        <v>1637</v>
      </c>
      <c r="D37" s="11">
        <v>44</v>
      </c>
      <c r="E37" s="11">
        <v>36</v>
      </c>
      <c r="F37" s="11">
        <v>16</v>
      </c>
      <c r="G37" s="11">
        <v>23</v>
      </c>
      <c r="H37" s="11">
        <v>510</v>
      </c>
      <c r="I37" s="27">
        <f t="shared" si="1"/>
        <v>20.4625</v>
      </c>
      <c r="J37" s="27">
        <f t="shared" si="2"/>
        <v>0.6956521739130435</v>
      </c>
    </row>
    <row r="38" spans="1:10" ht="12">
      <c r="A38" s="11">
        <v>2910</v>
      </c>
      <c r="B38" s="12">
        <f t="shared" si="0"/>
        <v>887.1951219512196</v>
      </c>
      <c r="C38" s="11">
        <v>1143</v>
      </c>
      <c r="D38" s="11">
        <v>35</v>
      </c>
      <c r="E38" s="11">
        <v>24</v>
      </c>
      <c r="F38" s="11">
        <v>2</v>
      </c>
      <c r="G38" s="11">
        <v>4</v>
      </c>
      <c r="H38" s="11">
        <v>414</v>
      </c>
      <c r="I38" s="27">
        <f t="shared" si="1"/>
        <v>19.372881355932204</v>
      </c>
      <c r="J38" s="27">
        <f t="shared" si="2"/>
        <v>0.5</v>
      </c>
    </row>
    <row r="39" spans="1:10" ht="12">
      <c r="A39" s="11">
        <v>2970</v>
      </c>
      <c r="B39" s="12">
        <f t="shared" si="0"/>
        <v>905.4878048780488</v>
      </c>
      <c r="C39" s="11">
        <v>1869</v>
      </c>
      <c r="D39" s="11">
        <v>61</v>
      </c>
      <c r="E39" s="11">
        <v>28</v>
      </c>
      <c r="F39" s="11">
        <v>3</v>
      </c>
      <c r="G39" s="11">
        <v>5</v>
      </c>
      <c r="H39" s="11">
        <v>589</v>
      </c>
      <c r="I39" s="27">
        <f t="shared" si="1"/>
        <v>21</v>
      </c>
      <c r="J39" s="27">
        <f t="shared" si="2"/>
        <v>0.6</v>
      </c>
    </row>
    <row r="40" spans="1:10" ht="12">
      <c r="A40" s="11">
        <v>3030</v>
      </c>
      <c r="B40" s="12">
        <f t="shared" si="0"/>
        <v>923.7804878048781</v>
      </c>
      <c r="C40" s="11">
        <v>1976</v>
      </c>
      <c r="D40" s="11">
        <v>110</v>
      </c>
      <c r="E40" s="11">
        <v>50</v>
      </c>
      <c r="F40" s="11">
        <v>35</v>
      </c>
      <c r="G40" s="11">
        <v>44</v>
      </c>
      <c r="H40" s="11">
        <v>2846</v>
      </c>
      <c r="I40" s="27">
        <f t="shared" si="1"/>
        <v>12.35</v>
      </c>
      <c r="J40" s="27">
        <f t="shared" si="2"/>
        <v>0.7954545454545454</v>
      </c>
    </row>
    <row r="41" spans="1:10" ht="12">
      <c r="A41" s="11">
        <v>3090</v>
      </c>
      <c r="B41" s="12">
        <f t="shared" si="0"/>
        <v>942.0731707317074</v>
      </c>
      <c r="C41" s="11">
        <v>2337</v>
      </c>
      <c r="D41" s="11">
        <v>91</v>
      </c>
      <c r="E41" s="11">
        <v>63</v>
      </c>
      <c r="F41" s="11">
        <v>51</v>
      </c>
      <c r="G41" s="11">
        <v>46</v>
      </c>
      <c r="H41" s="11">
        <v>4148</v>
      </c>
      <c r="I41" s="27">
        <f t="shared" si="1"/>
        <v>15.175324675324676</v>
      </c>
      <c r="J41" s="27">
        <f t="shared" si="2"/>
        <v>1.108695652173913</v>
      </c>
    </row>
    <row r="42" spans="1:10" ht="12">
      <c r="A42" s="11">
        <v>3150</v>
      </c>
      <c r="B42" s="12">
        <f t="shared" si="0"/>
        <v>960.3658536585366</v>
      </c>
      <c r="C42" s="11">
        <v>2190</v>
      </c>
      <c r="D42" s="11">
        <v>122</v>
      </c>
      <c r="E42" s="11">
        <v>30</v>
      </c>
      <c r="F42" s="11">
        <v>30</v>
      </c>
      <c r="G42" s="11">
        <v>18</v>
      </c>
      <c r="H42" s="11">
        <v>2293</v>
      </c>
      <c r="I42" s="27">
        <f t="shared" si="1"/>
        <v>14.407894736842104</v>
      </c>
      <c r="J42" s="27">
        <f t="shared" si="2"/>
        <v>1.6666666666666667</v>
      </c>
    </row>
    <row r="43" spans="1:10" ht="12">
      <c r="A43" s="11">
        <v>3210</v>
      </c>
      <c r="B43" s="12">
        <f t="shared" si="0"/>
        <v>978.6585365853659</v>
      </c>
      <c r="C43" s="11">
        <v>1072</v>
      </c>
      <c r="D43" s="11">
        <v>97</v>
      </c>
      <c r="E43" s="11">
        <v>35</v>
      </c>
      <c r="F43" s="11">
        <v>7</v>
      </c>
      <c r="G43" s="11">
        <v>8</v>
      </c>
      <c r="H43" s="11">
        <v>472</v>
      </c>
      <c r="I43" s="27">
        <f t="shared" si="1"/>
        <v>8.121212121212121</v>
      </c>
      <c r="J43" s="27">
        <f t="shared" si="2"/>
        <v>0.875</v>
      </c>
    </row>
    <row r="44" spans="1:10" ht="12">
      <c r="A44" s="11">
        <v>3270</v>
      </c>
      <c r="B44" s="12">
        <f t="shared" si="0"/>
        <v>996.9512195121952</v>
      </c>
      <c r="C44" s="11">
        <v>1207</v>
      </c>
      <c r="D44" s="11">
        <v>135</v>
      </c>
      <c r="E44" s="11">
        <v>59</v>
      </c>
      <c r="F44" s="11">
        <v>31</v>
      </c>
      <c r="G44" s="11">
        <v>35</v>
      </c>
      <c r="H44" s="11">
        <v>497</v>
      </c>
      <c r="I44" s="27">
        <f t="shared" si="1"/>
        <v>6.221649484536083</v>
      </c>
      <c r="J44" s="27">
        <f t="shared" si="2"/>
        <v>0.8857142857142857</v>
      </c>
    </row>
    <row r="45" spans="1:10" ht="12">
      <c r="A45" s="11">
        <v>3330</v>
      </c>
      <c r="B45" s="12">
        <f t="shared" si="0"/>
        <v>1015.2439024390244</v>
      </c>
      <c r="C45" s="11">
        <v>790</v>
      </c>
      <c r="D45" s="11">
        <v>114</v>
      </c>
      <c r="E45" s="11">
        <v>41</v>
      </c>
      <c r="F45" s="11">
        <v>47</v>
      </c>
      <c r="G45" s="11">
        <v>39</v>
      </c>
      <c r="H45" s="11">
        <v>395</v>
      </c>
      <c r="I45" s="27">
        <f t="shared" si="1"/>
        <v>5.096774193548387</v>
      </c>
      <c r="J45" s="27">
        <f t="shared" si="2"/>
        <v>1.205128205128205</v>
      </c>
    </row>
    <row r="46" spans="1:10" ht="12">
      <c r="A46" s="11">
        <v>3390</v>
      </c>
      <c r="B46" s="12">
        <f t="shared" si="0"/>
        <v>1033.5365853658536</v>
      </c>
      <c r="C46" s="11">
        <v>334</v>
      </c>
      <c r="D46" s="11">
        <v>44</v>
      </c>
      <c r="E46" s="11">
        <v>33</v>
      </c>
      <c r="F46" s="11">
        <v>32</v>
      </c>
      <c r="G46" s="11">
        <v>73</v>
      </c>
      <c r="H46" s="11">
        <v>1839</v>
      </c>
      <c r="I46" s="27">
        <f t="shared" si="1"/>
        <v>4.337662337662338</v>
      </c>
      <c r="J46" s="27">
        <f t="shared" si="2"/>
        <v>0.4383561643835616</v>
      </c>
    </row>
    <row r="47" spans="1:10" ht="12">
      <c r="A47" s="11">
        <v>3450</v>
      </c>
      <c r="B47" s="12">
        <f t="shared" si="0"/>
        <v>1051.829268292683</v>
      </c>
      <c r="C47" s="11">
        <v>2060</v>
      </c>
      <c r="D47" s="11">
        <v>118</v>
      </c>
      <c r="E47" s="11">
        <v>88</v>
      </c>
      <c r="F47" s="11">
        <v>75</v>
      </c>
      <c r="G47" s="11">
        <v>110</v>
      </c>
      <c r="H47" s="11">
        <v>3962</v>
      </c>
      <c r="I47" s="27">
        <f t="shared" si="1"/>
        <v>10</v>
      </c>
      <c r="J47" s="27">
        <f t="shared" si="2"/>
        <v>0.6818181818181818</v>
      </c>
    </row>
    <row r="48" spans="1:10" ht="12">
      <c r="A48" s="11">
        <v>3510</v>
      </c>
      <c r="B48" s="12">
        <f t="shared" si="0"/>
        <v>1070.1219512195123</v>
      </c>
      <c r="C48" s="11">
        <v>1912</v>
      </c>
      <c r="D48" s="11">
        <v>137</v>
      </c>
      <c r="E48" s="11">
        <v>100</v>
      </c>
      <c r="F48" s="11">
        <v>81</v>
      </c>
      <c r="G48" s="11">
        <v>66</v>
      </c>
      <c r="H48" s="11">
        <v>1517</v>
      </c>
      <c r="I48" s="27">
        <f t="shared" si="1"/>
        <v>8.067510548523206</v>
      </c>
      <c r="J48" s="27">
        <f t="shared" si="2"/>
        <v>1.2272727272727273</v>
      </c>
    </row>
    <row r="49" spans="1:10" ht="12">
      <c r="A49" s="11">
        <v>3570</v>
      </c>
      <c r="B49" s="12">
        <f t="shared" si="0"/>
        <v>1088.4146341463415</v>
      </c>
      <c r="C49" s="11">
        <v>1735</v>
      </c>
      <c r="D49" s="11">
        <v>220</v>
      </c>
      <c r="E49" s="11">
        <v>85</v>
      </c>
      <c r="F49" s="11">
        <v>32</v>
      </c>
      <c r="G49" s="11">
        <v>28</v>
      </c>
      <c r="H49" s="11">
        <v>558</v>
      </c>
      <c r="I49" s="27">
        <f t="shared" si="1"/>
        <v>5.688524590163935</v>
      </c>
      <c r="J49" s="27">
        <f t="shared" si="2"/>
        <v>1.1428571428571428</v>
      </c>
    </row>
    <row r="50" spans="1:10" ht="12">
      <c r="A50" s="11">
        <v>3630</v>
      </c>
      <c r="B50" s="12">
        <f t="shared" si="0"/>
        <v>1106.7073170731708</v>
      </c>
      <c r="C50" s="11">
        <v>3162</v>
      </c>
      <c r="D50" s="11">
        <v>233</v>
      </c>
      <c r="E50" s="11">
        <v>101</v>
      </c>
      <c r="F50" s="11">
        <v>32</v>
      </c>
      <c r="G50" s="11">
        <v>47</v>
      </c>
      <c r="H50" s="11">
        <v>296</v>
      </c>
      <c r="I50" s="27">
        <f t="shared" si="1"/>
        <v>9.467065868263473</v>
      </c>
      <c r="J50" s="27">
        <f t="shared" si="2"/>
        <v>0.6808510638297872</v>
      </c>
    </row>
    <row r="51" spans="1:10" ht="12">
      <c r="A51" s="11">
        <v>3690</v>
      </c>
      <c r="B51" s="12">
        <f t="shared" si="0"/>
        <v>1125</v>
      </c>
      <c r="C51" s="11">
        <v>2884</v>
      </c>
      <c r="D51" s="11">
        <v>788</v>
      </c>
      <c r="E51" s="11">
        <v>121</v>
      </c>
      <c r="F51" s="11">
        <v>67</v>
      </c>
      <c r="G51" s="11">
        <v>36</v>
      </c>
      <c r="H51" s="11">
        <v>244</v>
      </c>
      <c r="I51" s="27">
        <f t="shared" si="1"/>
        <v>3.1727172717271728</v>
      </c>
      <c r="J51" s="27">
        <f t="shared" si="2"/>
        <v>1.8611111111111112</v>
      </c>
    </row>
    <row r="52" spans="1:10" ht="12">
      <c r="A52" s="11">
        <v>3750</v>
      </c>
      <c r="B52" s="12">
        <f t="shared" si="0"/>
        <v>1143.2926829268292</v>
      </c>
      <c r="C52" s="11">
        <v>1438</v>
      </c>
      <c r="D52" s="11">
        <v>132</v>
      </c>
      <c r="E52" s="11">
        <v>81</v>
      </c>
      <c r="F52" s="11">
        <v>53</v>
      </c>
      <c r="G52" s="11">
        <v>29</v>
      </c>
      <c r="H52" s="11">
        <v>179</v>
      </c>
      <c r="I52" s="27">
        <f t="shared" si="1"/>
        <v>6.751173708920188</v>
      </c>
      <c r="J52" s="27">
        <f t="shared" si="2"/>
        <v>1.8275862068965518</v>
      </c>
    </row>
    <row r="53" spans="1:10" ht="12">
      <c r="A53" s="11">
        <v>3810</v>
      </c>
      <c r="B53" s="12">
        <f t="shared" si="0"/>
        <v>1161.5853658536587</v>
      </c>
      <c r="C53" s="11">
        <v>2083</v>
      </c>
      <c r="D53" s="11">
        <v>595</v>
      </c>
      <c r="E53" s="11">
        <v>53</v>
      </c>
      <c r="F53" s="11">
        <v>18</v>
      </c>
      <c r="G53" s="11">
        <v>13</v>
      </c>
      <c r="H53" s="11">
        <v>293</v>
      </c>
      <c r="I53" s="27">
        <f t="shared" si="1"/>
        <v>3.2145061728395063</v>
      </c>
      <c r="J53" s="27">
        <f t="shared" si="2"/>
        <v>1.3846153846153846</v>
      </c>
    </row>
    <row r="54" spans="1:10" ht="12">
      <c r="A54" s="11">
        <v>3870</v>
      </c>
      <c r="B54" s="12">
        <f t="shared" si="0"/>
        <v>1179.878048780488</v>
      </c>
      <c r="C54" s="11">
        <v>1903</v>
      </c>
      <c r="D54" s="11">
        <v>193</v>
      </c>
      <c r="E54" s="11">
        <v>48</v>
      </c>
      <c r="F54" s="11">
        <v>7</v>
      </c>
      <c r="G54" s="11">
        <v>6</v>
      </c>
      <c r="H54" s="11">
        <v>113</v>
      </c>
      <c r="I54" s="27">
        <f t="shared" si="1"/>
        <v>7.8962655601659755</v>
      </c>
      <c r="J54" s="27">
        <f t="shared" si="2"/>
        <v>1.1666666666666667</v>
      </c>
    </row>
    <row r="55" spans="1:10" ht="12">
      <c r="A55" s="11">
        <v>3930</v>
      </c>
      <c r="B55" s="12">
        <f t="shared" si="0"/>
        <v>1198.1707317073171</v>
      </c>
      <c r="C55" s="11">
        <v>2914</v>
      </c>
      <c r="D55" s="11">
        <v>290</v>
      </c>
      <c r="E55" s="11">
        <v>40</v>
      </c>
      <c r="F55" s="11">
        <v>16</v>
      </c>
      <c r="G55" s="11">
        <v>14</v>
      </c>
      <c r="H55" s="11">
        <v>232</v>
      </c>
      <c r="I55" s="27">
        <f t="shared" si="1"/>
        <v>8.83030303030303</v>
      </c>
      <c r="J55" s="27">
        <f t="shared" si="2"/>
        <v>1.1428571428571428</v>
      </c>
    </row>
    <row r="56" spans="1:10" ht="12">
      <c r="A56" s="11">
        <v>3990</v>
      </c>
      <c r="B56" s="12">
        <f t="shared" si="0"/>
        <v>1216.4634146341464</v>
      </c>
      <c r="C56" s="11">
        <v>2729</v>
      </c>
      <c r="D56" s="11">
        <v>222</v>
      </c>
      <c r="E56" s="11">
        <v>102</v>
      </c>
      <c r="F56" s="11">
        <v>40</v>
      </c>
      <c r="G56" s="11">
        <v>25</v>
      </c>
      <c r="H56" s="11">
        <v>157</v>
      </c>
      <c r="I56" s="27">
        <f t="shared" si="1"/>
        <v>8.42283950617284</v>
      </c>
      <c r="J56" s="27">
        <f t="shared" si="2"/>
        <v>1.6</v>
      </c>
    </row>
    <row r="57" spans="1:10" ht="12">
      <c r="A57" s="11">
        <v>4050</v>
      </c>
      <c r="B57" s="12">
        <f t="shared" si="0"/>
        <v>1234.7560975609756</v>
      </c>
      <c r="C57" s="11">
        <v>3126</v>
      </c>
      <c r="D57" s="11">
        <v>168</v>
      </c>
      <c r="E57" s="11">
        <v>90</v>
      </c>
      <c r="F57" s="11">
        <v>46</v>
      </c>
      <c r="G57" s="11">
        <v>31</v>
      </c>
      <c r="H57" s="11">
        <v>185</v>
      </c>
      <c r="I57" s="27">
        <f t="shared" si="1"/>
        <v>12.116279069767442</v>
      </c>
      <c r="J57" s="27">
        <f t="shared" si="2"/>
        <v>1.4838709677419355</v>
      </c>
    </row>
    <row r="58" spans="1:10" ht="12">
      <c r="A58" s="11">
        <v>4110</v>
      </c>
      <c r="B58" s="12">
        <f t="shared" si="0"/>
        <v>1253.048780487805</v>
      </c>
      <c r="C58" s="11">
        <v>3674</v>
      </c>
      <c r="D58" s="11">
        <v>214</v>
      </c>
      <c r="E58" s="11">
        <v>43</v>
      </c>
      <c r="F58" s="11">
        <v>22</v>
      </c>
      <c r="G58" s="11">
        <v>18</v>
      </c>
      <c r="H58" s="11">
        <v>246</v>
      </c>
      <c r="I58" s="27">
        <f t="shared" si="1"/>
        <v>14.295719844357977</v>
      </c>
      <c r="J58" s="27">
        <f t="shared" si="2"/>
        <v>1.2222222222222223</v>
      </c>
    </row>
    <row r="59" spans="1:10" ht="12">
      <c r="A59" s="11">
        <v>4170</v>
      </c>
      <c r="B59" s="12">
        <f t="shared" si="0"/>
        <v>1271.3414634146343</v>
      </c>
      <c r="C59" s="11">
        <v>2590</v>
      </c>
      <c r="D59" s="11">
        <v>116</v>
      </c>
      <c r="E59" s="11">
        <v>59</v>
      </c>
      <c r="F59" s="11">
        <v>27</v>
      </c>
      <c r="G59" s="11">
        <v>27</v>
      </c>
      <c r="H59" s="11">
        <v>298</v>
      </c>
      <c r="I59" s="27">
        <f t="shared" si="1"/>
        <v>14.8</v>
      </c>
      <c r="J59" s="27">
        <f t="shared" si="2"/>
        <v>1</v>
      </c>
    </row>
    <row r="60" spans="1:10" ht="12">
      <c r="A60" s="11">
        <v>4230</v>
      </c>
      <c r="B60" s="12">
        <f t="shared" si="0"/>
        <v>1289.6341463414635</v>
      </c>
      <c r="C60" s="11">
        <v>1773</v>
      </c>
      <c r="D60" s="11">
        <v>250</v>
      </c>
      <c r="E60" s="11">
        <v>47</v>
      </c>
      <c r="F60" s="11">
        <v>10</v>
      </c>
      <c r="G60" s="11">
        <v>8</v>
      </c>
      <c r="H60" s="11">
        <v>99</v>
      </c>
      <c r="I60" s="27">
        <f t="shared" si="1"/>
        <v>5.96969696969697</v>
      </c>
      <c r="J60" s="27">
        <f t="shared" si="2"/>
        <v>1.25</v>
      </c>
    </row>
    <row r="61" spans="1:10" ht="12">
      <c r="A61" s="11">
        <v>4290</v>
      </c>
      <c r="B61" s="12">
        <f t="shared" si="0"/>
        <v>1307.9268292682927</v>
      </c>
      <c r="C61" s="11">
        <v>1132</v>
      </c>
      <c r="D61" s="11">
        <v>258</v>
      </c>
      <c r="E61" s="11">
        <v>48</v>
      </c>
      <c r="F61" s="11">
        <v>11</v>
      </c>
      <c r="G61" s="11">
        <v>9</v>
      </c>
      <c r="H61" s="11">
        <v>116</v>
      </c>
      <c r="I61" s="27">
        <f t="shared" si="1"/>
        <v>3.6993464052287583</v>
      </c>
      <c r="J61" s="27">
        <f t="shared" si="2"/>
        <v>1.2222222222222223</v>
      </c>
    </row>
    <row r="62" spans="1:10" ht="12">
      <c r="A62" s="11">
        <v>4350</v>
      </c>
      <c r="B62" s="12">
        <f t="shared" si="0"/>
        <v>1326.219512195122</v>
      </c>
      <c r="C62" s="11">
        <v>988</v>
      </c>
      <c r="D62" s="11">
        <v>301</v>
      </c>
      <c r="E62" s="11">
        <v>82</v>
      </c>
      <c r="F62" s="11">
        <v>48</v>
      </c>
      <c r="G62" s="11">
        <v>29</v>
      </c>
      <c r="H62" s="11">
        <v>146</v>
      </c>
      <c r="I62" s="27">
        <f t="shared" si="1"/>
        <v>2.5796344647519582</v>
      </c>
      <c r="J62" s="27">
        <f t="shared" si="2"/>
        <v>1.6551724137931034</v>
      </c>
    </row>
    <row r="63" spans="1:10" ht="12">
      <c r="A63" s="11">
        <v>4410</v>
      </c>
      <c r="B63" s="12">
        <f t="shared" si="0"/>
        <v>1344.5121951219512</v>
      </c>
      <c r="C63" s="11">
        <v>1097</v>
      </c>
      <c r="D63" s="11">
        <v>786</v>
      </c>
      <c r="E63" s="11">
        <v>215</v>
      </c>
      <c r="F63" s="11">
        <v>85</v>
      </c>
      <c r="G63" s="11">
        <v>56</v>
      </c>
      <c r="H63" s="11">
        <v>263</v>
      </c>
      <c r="I63" s="27">
        <f t="shared" si="1"/>
        <v>1.095904095904096</v>
      </c>
      <c r="J63" s="27">
        <f t="shared" si="2"/>
        <v>1.5178571428571428</v>
      </c>
    </row>
    <row r="64" spans="1:10" ht="12">
      <c r="A64" s="11">
        <v>4470</v>
      </c>
      <c r="B64" s="12">
        <f t="shared" si="0"/>
        <v>1362.8048780487807</v>
      </c>
      <c r="C64" s="11">
        <v>912</v>
      </c>
      <c r="D64" s="11">
        <v>1888</v>
      </c>
      <c r="E64" s="11">
        <v>414</v>
      </c>
      <c r="F64" s="11">
        <v>140</v>
      </c>
      <c r="G64" s="11">
        <v>92</v>
      </c>
      <c r="H64" s="11">
        <v>363</v>
      </c>
      <c r="I64" s="27">
        <f t="shared" si="1"/>
        <v>0.3961772371850565</v>
      </c>
      <c r="J64" s="27">
        <f t="shared" si="2"/>
        <v>1.5217391304347827</v>
      </c>
    </row>
    <row r="65" spans="1:10" ht="12">
      <c r="A65" s="11">
        <v>4530</v>
      </c>
      <c r="B65" s="12">
        <f t="shared" si="0"/>
        <v>1381.09756097561</v>
      </c>
      <c r="C65" s="11">
        <v>1218</v>
      </c>
      <c r="D65" s="11">
        <v>3130</v>
      </c>
      <c r="E65" s="11">
        <v>650</v>
      </c>
      <c r="F65" s="11">
        <v>178</v>
      </c>
      <c r="G65" s="11">
        <v>100</v>
      </c>
      <c r="H65" s="11">
        <v>262</v>
      </c>
      <c r="I65" s="27">
        <f t="shared" si="1"/>
        <v>0.32222222222222224</v>
      </c>
      <c r="J65" s="27">
        <f t="shared" si="2"/>
        <v>1.78</v>
      </c>
    </row>
    <row r="66" spans="1:10" ht="12">
      <c r="A66" s="11">
        <v>4590</v>
      </c>
      <c r="B66" s="12">
        <f t="shared" si="0"/>
        <v>1399.3902439024391</v>
      </c>
      <c r="C66" s="11">
        <v>972</v>
      </c>
      <c r="D66" s="11">
        <v>3560</v>
      </c>
      <c r="E66" s="11">
        <v>1208</v>
      </c>
      <c r="F66" s="11">
        <v>462</v>
      </c>
      <c r="G66" s="11">
        <v>284</v>
      </c>
      <c r="H66" s="11">
        <v>436</v>
      </c>
      <c r="I66" s="27">
        <f t="shared" si="1"/>
        <v>0.20385906040268456</v>
      </c>
      <c r="J66" s="27">
        <f t="shared" si="2"/>
        <v>1.6267605633802817</v>
      </c>
    </row>
    <row r="67" spans="1:10" ht="12">
      <c r="A67" s="11">
        <v>4650</v>
      </c>
      <c r="B67" s="12">
        <f t="shared" si="0"/>
        <v>1417.6829268292684</v>
      </c>
      <c r="C67" s="11">
        <v>2442</v>
      </c>
      <c r="D67" s="11">
        <v>10379</v>
      </c>
      <c r="E67" s="11">
        <v>3227</v>
      </c>
      <c r="F67" s="11">
        <v>986</v>
      </c>
      <c r="G67" s="11">
        <v>490</v>
      </c>
      <c r="H67" s="11">
        <v>431</v>
      </c>
      <c r="I67" s="27">
        <f t="shared" si="1"/>
        <v>0.1794796413347053</v>
      </c>
      <c r="J67" s="27">
        <f t="shared" si="2"/>
        <v>2.012244897959184</v>
      </c>
    </row>
    <row r="68" spans="1:10" ht="12">
      <c r="A68" s="11">
        <v>4710</v>
      </c>
      <c r="B68" s="12">
        <f t="shared" si="0"/>
        <v>1435.9756097560976</v>
      </c>
      <c r="C68" s="11">
        <v>2709</v>
      </c>
      <c r="D68" s="11">
        <v>10514</v>
      </c>
      <c r="E68" s="11">
        <v>3224</v>
      </c>
      <c r="F68" s="11">
        <v>1081</v>
      </c>
      <c r="G68" s="11">
        <v>527</v>
      </c>
      <c r="H68" s="11">
        <v>494</v>
      </c>
      <c r="I68" s="27">
        <f t="shared" si="1"/>
        <v>0.19719027514922113</v>
      </c>
      <c r="J68" s="27">
        <f t="shared" si="2"/>
        <v>2.0512333965844403</v>
      </c>
    </row>
    <row r="69" spans="1:10" ht="12">
      <c r="A69" s="11">
        <v>4770</v>
      </c>
      <c r="B69" s="12">
        <f aca="true" t="shared" si="3" ref="B69:B96">A69/3.28</f>
        <v>1454.2682926829268</v>
      </c>
      <c r="C69" s="11">
        <v>2328</v>
      </c>
      <c r="D69" s="11">
        <v>6280</v>
      </c>
      <c r="E69" s="11">
        <v>2149</v>
      </c>
      <c r="F69" s="11">
        <v>657</v>
      </c>
      <c r="G69" s="11">
        <v>345</v>
      </c>
      <c r="H69" s="11">
        <v>452</v>
      </c>
      <c r="I69" s="27">
        <f aca="true" t="shared" si="4" ref="I69:I96">C69/(D69+E69)</f>
        <v>0.2761893463044252</v>
      </c>
      <c r="J69" s="27">
        <f aca="true" t="shared" si="5" ref="J69:J96">F69/G69</f>
        <v>1.9043478260869566</v>
      </c>
    </row>
    <row r="70" spans="1:10" ht="12">
      <c r="A70" s="11">
        <v>4830</v>
      </c>
      <c r="B70" s="12">
        <f t="shared" si="3"/>
        <v>1472.5609756097563</v>
      </c>
      <c r="C70" s="11">
        <v>4393</v>
      </c>
      <c r="D70" s="11">
        <v>15467</v>
      </c>
      <c r="E70" s="11">
        <v>5864</v>
      </c>
      <c r="F70" s="11">
        <v>1221</v>
      </c>
      <c r="G70" s="11">
        <v>547</v>
      </c>
      <c r="H70" s="11">
        <v>581</v>
      </c>
      <c r="I70" s="27">
        <f t="shared" si="4"/>
        <v>0.20594440016876847</v>
      </c>
      <c r="J70" s="27">
        <f t="shared" si="5"/>
        <v>2.2321755027422303</v>
      </c>
    </row>
    <row r="71" spans="1:10" ht="12">
      <c r="A71" s="11">
        <v>4890</v>
      </c>
      <c r="B71" s="12">
        <f t="shared" si="3"/>
        <v>1490.8536585365855</v>
      </c>
      <c r="C71" s="11">
        <v>5798</v>
      </c>
      <c r="D71" s="11">
        <v>40796</v>
      </c>
      <c r="E71" s="11">
        <v>20160</v>
      </c>
      <c r="F71" s="11">
        <v>1308</v>
      </c>
      <c r="G71" s="11">
        <v>784</v>
      </c>
      <c r="H71" s="11">
        <v>403</v>
      </c>
      <c r="I71" s="27">
        <f t="shared" si="4"/>
        <v>0.09511778988122581</v>
      </c>
      <c r="J71" s="27">
        <f t="shared" si="5"/>
        <v>1.6683673469387754</v>
      </c>
    </row>
    <row r="72" spans="1:10" ht="12">
      <c r="A72" s="11">
        <v>4950</v>
      </c>
      <c r="B72" s="12">
        <f t="shared" si="3"/>
        <v>1509.1463414634147</v>
      </c>
      <c r="C72" s="11">
        <v>4636</v>
      </c>
      <c r="D72" s="11">
        <v>26203</v>
      </c>
      <c r="E72" s="11">
        <v>19660</v>
      </c>
      <c r="F72" s="11">
        <v>1418</v>
      </c>
      <c r="G72" s="11">
        <v>1315</v>
      </c>
      <c r="H72" s="11">
        <v>479</v>
      </c>
      <c r="I72" s="27">
        <f t="shared" si="4"/>
        <v>0.10108366221136864</v>
      </c>
      <c r="J72" s="27">
        <f t="shared" si="5"/>
        <v>1.0783269961977187</v>
      </c>
    </row>
    <row r="73" spans="1:10" ht="12">
      <c r="A73" s="11">
        <v>5010</v>
      </c>
      <c r="B73" s="12">
        <f t="shared" si="3"/>
        <v>1527.439024390244</v>
      </c>
      <c r="C73" s="11">
        <v>2345</v>
      </c>
      <c r="D73" s="11">
        <v>15308</v>
      </c>
      <c r="E73" s="11">
        <v>14931</v>
      </c>
      <c r="F73" s="11">
        <v>1247</v>
      </c>
      <c r="G73" s="11">
        <v>1161</v>
      </c>
      <c r="H73" s="11">
        <v>389</v>
      </c>
      <c r="I73" s="27">
        <f t="shared" si="4"/>
        <v>0.07754886074274943</v>
      </c>
      <c r="J73" s="27">
        <f t="shared" si="5"/>
        <v>1.0740740740740742</v>
      </c>
    </row>
    <row r="74" spans="1:10" ht="12">
      <c r="A74" s="11">
        <v>5070</v>
      </c>
      <c r="B74" s="12">
        <f t="shared" si="3"/>
        <v>1545.7317073170732</v>
      </c>
      <c r="C74" s="11">
        <v>3361</v>
      </c>
      <c r="D74" s="11">
        <v>11303</v>
      </c>
      <c r="E74" s="11">
        <v>9691</v>
      </c>
      <c r="F74" s="11">
        <v>1060</v>
      </c>
      <c r="G74" s="11">
        <v>1059</v>
      </c>
      <c r="H74" s="11">
        <v>635</v>
      </c>
      <c r="I74" s="27">
        <f t="shared" si="4"/>
        <v>0.16009336000762123</v>
      </c>
      <c r="J74" s="27">
        <f t="shared" si="5"/>
        <v>1.0009442870632672</v>
      </c>
    </row>
    <row r="75" spans="1:10" ht="12">
      <c r="A75" s="11">
        <v>5130</v>
      </c>
      <c r="B75" s="12">
        <f t="shared" si="3"/>
        <v>1564.0243902439026</v>
      </c>
      <c r="C75" s="11">
        <v>1959</v>
      </c>
      <c r="D75" s="11">
        <v>9945</v>
      </c>
      <c r="E75" s="11">
        <v>14605</v>
      </c>
      <c r="F75" s="11">
        <v>1636</v>
      </c>
      <c r="G75" s="11">
        <v>2268</v>
      </c>
      <c r="H75" s="11">
        <v>1036</v>
      </c>
      <c r="I75" s="27">
        <f t="shared" si="4"/>
        <v>0.07979633401221996</v>
      </c>
      <c r="J75" s="27">
        <f t="shared" si="5"/>
        <v>0.7213403880070547</v>
      </c>
    </row>
    <row r="76" spans="1:10" ht="12">
      <c r="A76" s="11">
        <v>5190</v>
      </c>
      <c r="B76" s="12">
        <f t="shared" si="3"/>
        <v>1582.3170731707319</v>
      </c>
      <c r="C76" s="11">
        <v>1425</v>
      </c>
      <c r="D76" s="11">
        <v>3932</v>
      </c>
      <c r="E76" s="11">
        <v>10437</v>
      </c>
      <c r="F76" s="11">
        <v>1717</v>
      </c>
      <c r="G76" s="11">
        <v>4765</v>
      </c>
      <c r="H76" s="11">
        <v>6191</v>
      </c>
      <c r="I76" s="27">
        <f t="shared" si="4"/>
        <v>0.09917182824135291</v>
      </c>
      <c r="J76" s="27">
        <f t="shared" si="5"/>
        <v>0.3603357817418678</v>
      </c>
    </row>
    <row r="77" spans="1:10" ht="12">
      <c r="A77" s="11">
        <v>5250</v>
      </c>
      <c r="B77" s="12">
        <f t="shared" si="3"/>
        <v>1600.609756097561</v>
      </c>
      <c r="C77" s="11">
        <v>1308</v>
      </c>
      <c r="D77" s="11">
        <v>6339</v>
      </c>
      <c r="E77" s="11">
        <v>9900</v>
      </c>
      <c r="F77" s="11">
        <v>1163</v>
      </c>
      <c r="G77" s="11">
        <v>2117</v>
      </c>
      <c r="H77" s="11">
        <v>1226</v>
      </c>
      <c r="I77" s="27">
        <f t="shared" si="4"/>
        <v>0.08054683170145945</v>
      </c>
      <c r="J77" s="27">
        <f t="shared" si="5"/>
        <v>0.5493623051487955</v>
      </c>
    </row>
    <row r="78" spans="1:10" ht="12">
      <c r="A78" s="11">
        <v>5310</v>
      </c>
      <c r="B78" s="12">
        <f t="shared" si="3"/>
        <v>1618.9024390243903</v>
      </c>
      <c r="C78" s="11">
        <v>3799</v>
      </c>
      <c r="D78" s="11">
        <v>8301</v>
      </c>
      <c r="E78" s="11">
        <v>15290</v>
      </c>
      <c r="F78" s="11">
        <v>2204</v>
      </c>
      <c r="G78" s="11">
        <v>5708</v>
      </c>
      <c r="H78" s="11">
        <v>6049</v>
      </c>
      <c r="I78" s="27">
        <f t="shared" si="4"/>
        <v>0.16103598830062313</v>
      </c>
      <c r="J78" s="27">
        <f t="shared" si="5"/>
        <v>0.38612473721093205</v>
      </c>
    </row>
    <row r="79" spans="1:10" ht="12">
      <c r="A79" s="11">
        <v>5370</v>
      </c>
      <c r="B79" s="12">
        <f t="shared" si="3"/>
        <v>1637.1951219512196</v>
      </c>
      <c r="C79" s="11">
        <v>4122</v>
      </c>
      <c r="D79" s="11">
        <v>7113</v>
      </c>
      <c r="E79" s="11">
        <v>15541</v>
      </c>
      <c r="F79" s="11">
        <v>2516</v>
      </c>
      <c r="G79" s="11">
        <v>8728</v>
      </c>
      <c r="H79" s="11">
        <v>14948</v>
      </c>
      <c r="I79" s="27">
        <f t="shared" si="4"/>
        <v>0.18195462170036197</v>
      </c>
      <c r="J79" s="27">
        <f t="shared" si="5"/>
        <v>0.28826764436296975</v>
      </c>
    </row>
    <row r="80" spans="1:10" ht="12">
      <c r="A80" s="11">
        <v>5430</v>
      </c>
      <c r="B80" s="12">
        <f t="shared" si="3"/>
        <v>1655.4878048780488</v>
      </c>
      <c r="C80" s="11">
        <v>4736</v>
      </c>
      <c r="D80" s="11">
        <v>9504</v>
      </c>
      <c r="E80" s="11">
        <v>14557</v>
      </c>
      <c r="F80" s="11">
        <v>2425</v>
      </c>
      <c r="G80" s="11">
        <v>7853</v>
      </c>
      <c r="H80" s="11">
        <v>14789</v>
      </c>
      <c r="I80" s="27">
        <f t="shared" si="4"/>
        <v>0.19683304933294543</v>
      </c>
      <c r="J80" s="27">
        <f t="shared" si="5"/>
        <v>0.3087991850248313</v>
      </c>
    </row>
    <row r="81" spans="1:10" ht="12">
      <c r="A81" s="11">
        <v>5490</v>
      </c>
      <c r="B81" s="12">
        <f t="shared" si="3"/>
        <v>1673.7804878048782</v>
      </c>
      <c r="C81" s="11">
        <v>967</v>
      </c>
      <c r="D81" s="11">
        <v>2206</v>
      </c>
      <c r="E81" s="11">
        <v>11906</v>
      </c>
      <c r="F81" s="11">
        <v>2434</v>
      </c>
      <c r="G81" s="11">
        <v>10075</v>
      </c>
      <c r="H81" s="11">
        <v>12742</v>
      </c>
      <c r="I81" s="27">
        <f t="shared" si="4"/>
        <v>0.06852324263038549</v>
      </c>
      <c r="J81" s="27">
        <f t="shared" si="5"/>
        <v>0.24158808933002482</v>
      </c>
    </row>
    <row r="82" spans="1:10" ht="12">
      <c r="A82" s="11">
        <v>5570</v>
      </c>
      <c r="B82" s="12">
        <f t="shared" si="3"/>
        <v>1698.1707317073171</v>
      </c>
      <c r="C82" s="11">
        <v>2601</v>
      </c>
      <c r="D82" s="11">
        <v>5317</v>
      </c>
      <c r="E82" s="11">
        <v>21850</v>
      </c>
      <c r="F82" s="11">
        <v>5052</v>
      </c>
      <c r="G82" s="11">
        <v>19018</v>
      </c>
      <c r="H82" s="11">
        <v>47755</v>
      </c>
      <c r="I82" s="27">
        <f t="shared" si="4"/>
        <v>0.09574115655022637</v>
      </c>
      <c r="J82" s="27">
        <f t="shared" si="5"/>
        <v>0.2656430749815964</v>
      </c>
    </row>
    <row r="83" spans="1:10" ht="12">
      <c r="A83" s="11">
        <v>5610</v>
      </c>
      <c r="B83" s="12">
        <f t="shared" si="3"/>
        <v>1710.3658536585367</v>
      </c>
      <c r="C83" s="11">
        <v>4878</v>
      </c>
      <c r="D83" s="11">
        <v>9006</v>
      </c>
      <c r="E83" s="11">
        <v>44132</v>
      </c>
      <c r="F83" s="11">
        <v>6732</v>
      </c>
      <c r="G83" s="11">
        <v>25481</v>
      </c>
      <c r="H83" s="11">
        <v>44370</v>
      </c>
      <c r="I83" s="27">
        <f t="shared" si="4"/>
        <v>0.09179871278557718</v>
      </c>
      <c r="J83" s="27">
        <f t="shared" si="5"/>
        <v>0.264196852556807</v>
      </c>
    </row>
    <row r="84" spans="1:10" ht="12">
      <c r="A84" s="11">
        <v>5670</v>
      </c>
      <c r="B84" s="12">
        <f t="shared" si="3"/>
        <v>1728.658536585366</v>
      </c>
      <c r="C84" s="11">
        <v>1980</v>
      </c>
      <c r="D84" s="11">
        <v>3933</v>
      </c>
      <c r="E84" s="11">
        <v>34377</v>
      </c>
      <c r="F84" s="11">
        <v>5529</v>
      </c>
      <c r="G84" s="11">
        <v>21969</v>
      </c>
      <c r="H84" s="11">
        <v>20761</v>
      </c>
      <c r="I84" s="27">
        <f t="shared" si="4"/>
        <v>0.05168363351605325</v>
      </c>
      <c r="J84" s="27">
        <f t="shared" si="5"/>
        <v>0.2516728116891984</v>
      </c>
    </row>
    <row r="85" spans="1:10" ht="12">
      <c r="A85" s="11">
        <v>5730</v>
      </c>
      <c r="B85" s="12">
        <f t="shared" si="3"/>
        <v>1746.9512195121952</v>
      </c>
      <c r="C85" s="11">
        <v>5044</v>
      </c>
      <c r="D85" s="11">
        <v>40991</v>
      </c>
      <c r="E85" s="11">
        <v>140081</v>
      </c>
      <c r="F85" s="11">
        <v>16124</v>
      </c>
      <c r="G85" s="11">
        <v>51480</v>
      </c>
      <c r="H85" s="11">
        <v>25416</v>
      </c>
      <c r="I85" s="27">
        <f t="shared" si="4"/>
        <v>0.027856322346911724</v>
      </c>
      <c r="J85" s="27">
        <f t="shared" si="5"/>
        <v>0.31320901320901323</v>
      </c>
    </row>
    <row r="86" spans="1:10" ht="12">
      <c r="A86" s="11">
        <v>5790</v>
      </c>
      <c r="B86" s="12">
        <f t="shared" si="3"/>
        <v>1765.2439024390244</v>
      </c>
      <c r="C86" s="11">
        <v>5869</v>
      </c>
      <c r="D86" s="11">
        <v>40448</v>
      </c>
      <c r="E86" s="11">
        <v>127650</v>
      </c>
      <c r="F86" s="11">
        <v>15594</v>
      </c>
      <c r="G86" s="11">
        <v>45237</v>
      </c>
      <c r="H86" s="11">
        <v>26534</v>
      </c>
      <c r="I86" s="27">
        <f t="shared" si="4"/>
        <v>0.03491415721781342</v>
      </c>
      <c r="J86" s="27">
        <f t="shared" si="5"/>
        <v>0.34471781948405067</v>
      </c>
    </row>
    <row r="87" spans="1:10" ht="12">
      <c r="A87" s="11">
        <v>5850</v>
      </c>
      <c r="B87" s="12">
        <f t="shared" si="3"/>
        <v>1783.5365853658539</v>
      </c>
      <c r="C87" s="11">
        <v>3703</v>
      </c>
      <c r="D87" s="11">
        <v>19315</v>
      </c>
      <c r="E87" s="11">
        <v>111860</v>
      </c>
      <c r="F87" s="11">
        <v>16242</v>
      </c>
      <c r="G87" s="11">
        <v>47066</v>
      </c>
      <c r="H87" s="11">
        <v>28421</v>
      </c>
      <c r="I87" s="27">
        <f t="shared" si="4"/>
        <v>0.02822946445587955</v>
      </c>
      <c r="J87" s="27">
        <f t="shared" si="5"/>
        <v>0.3450898737942464</v>
      </c>
    </row>
    <row r="88" spans="1:10" ht="12">
      <c r="A88" s="11">
        <v>5910</v>
      </c>
      <c r="B88" s="12">
        <f t="shared" si="3"/>
        <v>1801.829268292683</v>
      </c>
      <c r="C88" s="11">
        <v>3538</v>
      </c>
      <c r="D88" s="11">
        <v>24934</v>
      </c>
      <c r="E88" s="11">
        <v>83120</v>
      </c>
      <c r="F88" s="11">
        <v>10288</v>
      </c>
      <c r="G88" s="11">
        <v>26043</v>
      </c>
      <c r="H88" s="11">
        <v>11216</v>
      </c>
      <c r="I88" s="27">
        <f t="shared" si="4"/>
        <v>0.03274288781535158</v>
      </c>
      <c r="J88" s="27">
        <f t="shared" si="5"/>
        <v>0.395038974004531</v>
      </c>
    </row>
    <row r="89" spans="1:10" ht="12">
      <c r="A89" s="11">
        <v>5970</v>
      </c>
      <c r="B89" s="12">
        <f t="shared" si="3"/>
        <v>1820.1219512195123</v>
      </c>
      <c r="C89" s="11">
        <v>2929</v>
      </c>
      <c r="D89" s="11">
        <v>12252</v>
      </c>
      <c r="E89" s="11">
        <v>36072</v>
      </c>
      <c r="F89" s="11">
        <v>4097</v>
      </c>
      <c r="G89" s="11">
        <v>11040</v>
      </c>
      <c r="H89" s="11">
        <v>4227</v>
      </c>
      <c r="I89" s="27">
        <f t="shared" si="4"/>
        <v>0.06061170432911183</v>
      </c>
      <c r="J89" s="27">
        <f t="shared" si="5"/>
        <v>0.3711050724637681</v>
      </c>
    </row>
    <row r="90" spans="1:10" ht="12">
      <c r="A90" s="11">
        <v>6030</v>
      </c>
      <c r="B90" s="12">
        <f t="shared" si="3"/>
        <v>1838.4146341463415</v>
      </c>
      <c r="C90" s="11">
        <v>4626</v>
      </c>
      <c r="D90" s="11">
        <v>9126</v>
      </c>
      <c r="E90" s="11">
        <v>34257</v>
      </c>
      <c r="F90" s="11">
        <v>9131</v>
      </c>
      <c r="G90" s="11">
        <v>30590</v>
      </c>
      <c r="H90" s="11">
        <v>107016</v>
      </c>
      <c r="I90" s="27">
        <f t="shared" si="4"/>
        <v>0.10663162990111334</v>
      </c>
      <c r="J90" s="27">
        <f t="shared" si="5"/>
        <v>0.29849624060150376</v>
      </c>
    </row>
    <row r="91" spans="1:10" ht="12">
      <c r="A91" s="11">
        <v>6090</v>
      </c>
      <c r="B91" s="12">
        <f t="shared" si="3"/>
        <v>1856.7073170731708</v>
      </c>
      <c r="C91" s="11">
        <v>2299</v>
      </c>
      <c r="D91" s="11">
        <v>4142</v>
      </c>
      <c r="E91" s="11">
        <v>19446</v>
      </c>
      <c r="F91" s="11">
        <v>4399</v>
      </c>
      <c r="G91" s="11">
        <v>14480</v>
      </c>
      <c r="H91" s="11">
        <v>29228</v>
      </c>
      <c r="I91" s="27">
        <f t="shared" si="4"/>
        <v>0.0974648126165847</v>
      </c>
      <c r="J91" s="27">
        <f t="shared" si="5"/>
        <v>0.30379834254143645</v>
      </c>
    </row>
    <row r="92" spans="1:10" ht="12">
      <c r="A92" s="11">
        <v>6150</v>
      </c>
      <c r="B92" s="12">
        <f t="shared" si="3"/>
        <v>1875</v>
      </c>
      <c r="C92" s="11">
        <v>2446</v>
      </c>
      <c r="D92" s="11">
        <v>9851</v>
      </c>
      <c r="E92" s="11">
        <v>56296</v>
      </c>
      <c r="F92" s="11">
        <v>17722</v>
      </c>
      <c r="G92" s="11">
        <v>51933</v>
      </c>
      <c r="H92" s="11">
        <v>95888</v>
      </c>
      <c r="I92" s="27">
        <f t="shared" si="4"/>
        <v>0.036978245423072854</v>
      </c>
      <c r="J92" s="27">
        <f t="shared" si="5"/>
        <v>0.34124737642731984</v>
      </c>
    </row>
    <row r="93" spans="1:10" ht="12">
      <c r="A93" s="11">
        <v>6210</v>
      </c>
      <c r="B93" s="12">
        <f t="shared" si="3"/>
        <v>1893.2926829268295</v>
      </c>
      <c r="C93" s="11">
        <v>1565</v>
      </c>
      <c r="D93" s="11">
        <v>2534</v>
      </c>
      <c r="E93" s="11">
        <v>23562</v>
      </c>
      <c r="F93" s="11">
        <v>7162</v>
      </c>
      <c r="G93" s="11">
        <v>22292</v>
      </c>
      <c r="H93" s="11">
        <v>46214</v>
      </c>
      <c r="I93" s="27">
        <f t="shared" si="4"/>
        <v>0.05997087676272226</v>
      </c>
      <c r="J93" s="27">
        <f t="shared" si="5"/>
        <v>0.32128117710389376</v>
      </c>
    </row>
    <row r="94" spans="1:10" ht="12">
      <c r="A94" s="11">
        <v>6270</v>
      </c>
      <c r="B94" s="12">
        <f t="shared" si="3"/>
        <v>1911.5853658536587</v>
      </c>
      <c r="C94" s="11">
        <v>1444</v>
      </c>
      <c r="D94" s="11">
        <v>2292</v>
      </c>
      <c r="E94" s="11">
        <v>17918</v>
      </c>
      <c r="F94" s="11">
        <v>6662</v>
      </c>
      <c r="G94" s="11">
        <v>19754</v>
      </c>
      <c r="H94" s="11">
        <v>49423</v>
      </c>
      <c r="I94" s="27">
        <f t="shared" si="4"/>
        <v>0.0714497773379515</v>
      </c>
      <c r="J94" s="27">
        <f t="shared" si="5"/>
        <v>0.3372481522729574</v>
      </c>
    </row>
    <row r="95" spans="1:10" ht="12">
      <c r="A95" s="11">
        <v>6330</v>
      </c>
      <c r="B95" s="12">
        <f t="shared" si="3"/>
        <v>1929.878048780488</v>
      </c>
      <c r="C95" s="11">
        <v>2484</v>
      </c>
      <c r="D95" s="11">
        <v>1871</v>
      </c>
      <c r="E95" s="11">
        <v>18338</v>
      </c>
      <c r="F95" s="11">
        <v>9148</v>
      </c>
      <c r="G95" s="11">
        <v>24480</v>
      </c>
      <c r="H95" s="11">
        <v>74388</v>
      </c>
      <c r="I95" s="27">
        <f t="shared" si="4"/>
        <v>0.12291553268345787</v>
      </c>
      <c r="J95" s="27">
        <f t="shared" si="5"/>
        <v>0.37369281045751634</v>
      </c>
    </row>
    <row r="96" spans="1:10" ht="12">
      <c r="A96" s="11">
        <v>6390</v>
      </c>
      <c r="B96" s="12">
        <f t="shared" si="3"/>
        <v>1948.1707317073171</v>
      </c>
      <c r="C96" s="11">
        <v>3381</v>
      </c>
      <c r="D96" s="11">
        <v>721</v>
      </c>
      <c r="E96" s="11">
        <v>11668</v>
      </c>
      <c r="F96" s="11">
        <v>6065</v>
      </c>
      <c r="G96" s="11">
        <v>17158</v>
      </c>
      <c r="H96" s="11">
        <v>45758</v>
      </c>
      <c r="I96" s="27">
        <f t="shared" si="4"/>
        <v>0.2729033820324481</v>
      </c>
      <c r="J96" s="27">
        <f t="shared" si="5"/>
        <v>0.35347942650658587</v>
      </c>
    </row>
  </sheetData>
  <printOptions/>
  <pageMargins left="0.75" right="0.75" top="1" bottom="1" header="0.5" footer="0.5"/>
  <pageSetup fitToHeight="1" fitToWidth="1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9"/>
  <sheetViews>
    <sheetView workbookViewId="0" topLeftCell="A1">
      <selection activeCell="A1" sqref="A1"/>
    </sheetView>
  </sheetViews>
  <sheetFormatPr defaultColWidth="11.00390625" defaultRowHeight="12.75"/>
  <cols>
    <col min="1" max="1" width="5.00390625" style="1" bestFit="1" customWidth="1"/>
    <col min="2" max="2" width="5.75390625" style="6" bestFit="1" customWidth="1"/>
    <col min="3" max="3" width="6.125" style="2" bestFit="1" customWidth="1"/>
    <col min="4" max="5" width="5.25390625" style="2" bestFit="1" customWidth="1"/>
    <col min="6" max="6" width="4.375" style="2" bestFit="1" customWidth="1"/>
    <col min="7" max="8" width="5.25390625" style="2" bestFit="1" customWidth="1"/>
    <col min="9" max="9" width="6.625" style="5" bestFit="1" customWidth="1"/>
    <col min="10" max="10" width="5.625" style="3" bestFit="1" customWidth="1"/>
    <col min="11" max="11" width="5.75390625" style="2" bestFit="1" customWidth="1"/>
  </cols>
  <sheetData>
    <row r="1" ht="13.5">
      <c r="A1" s="24" t="s">
        <v>0</v>
      </c>
    </row>
    <row r="2" spans="1:11" ht="13.5">
      <c r="A2" s="23" t="s">
        <v>27</v>
      </c>
      <c r="B2" s="23" t="s">
        <v>28</v>
      </c>
      <c r="C2" s="11" t="s">
        <v>8</v>
      </c>
      <c r="D2" s="11" t="s">
        <v>9</v>
      </c>
      <c r="E2" s="11" t="s">
        <v>11</v>
      </c>
      <c r="F2" s="11" t="s">
        <v>13</v>
      </c>
      <c r="G2" s="11" t="s">
        <v>14</v>
      </c>
      <c r="H2" s="11" t="s">
        <v>31</v>
      </c>
      <c r="I2" s="17" t="s">
        <v>18</v>
      </c>
      <c r="J2" s="12" t="s">
        <v>19</v>
      </c>
      <c r="K2" s="20" t="s">
        <v>22</v>
      </c>
    </row>
    <row r="3" spans="1:11" ht="13.5" thickBot="1">
      <c r="A3" s="19" t="s">
        <v>29</v>
      </c>
      <c r="B3" s="19" t="s">
        <v>30</v>
      </c>
      <c r="C3" s="19" t="s">
        <v>17</v>
      </c>
      <c r="D3" s="19" t="s">
        <v>17</v>
      </c>
      <c r="E3" s="19" t="s">
        <v>17</v>
      </c>
      <c r="F3" s="19" t="s">
        <v>17</v>
      </c>
      <c r="G3" s="19" t="s">
        <v>17</v>
      </c>
      <c r="H3" s="19" t="s">
        <v>17</v>
      </c>
      <c r="I3" s="26" t="s">
        <v>24</v>
      </c>
      <c r="J3" s="22" t="s">
        <v>24</v>
      </c>
      <c r="K3" s="22" t="s">
        <v>25</v>
      </c>
    </row>
    <row r="4" spans="1:11" s="10" customFormat="1" ht="12.75" thickTop="1">
      <c r="A4" s="11">
        <v>100</v>
      </c>
      <c r="B4" s="12">
        <f>A4/3.28</f>
        <v>30.48780487804878</v>
      </c>
      <c r="C4" s="13">
        <v>9850</v>
      </c>
      <c r="D4" s="13">
        <v>3</v>
      </c>
      <c r="E4" s="13">
        <v>1</v>
      </c>
      <c r="F4" s="13">
        <v>1</v>
      </c>
      <c r="G4" s="13">
        <v>2</v>
      </c>
      <c r="H4" s="13">
        <v>4858</v>
      </c>
      <c r="I4" s="14">
        <f>C4/(D4+E4)</f>
        <v>2462.5</v>
      </c>
      <c r="J4" s="15">
        <f>F4/G4</f>
        <v>0.5</v>
      </c>
      <c r="K4" s="11"/>
    </row>
    <row r="5" spans="1:11" s="10" customFormat="1" ht="12">
      <c r="A5" s="11">
        <v>200</v>
      </c>
      <c r="B5" s="12">
        <f aca="true" t="shared" si="0" ref="B5:B68">A5/3.28</f>
        <v>60.97560975609756</v>
      </c>
      <c r="C5" s="13">
        <v>18636</v>
      </c>
      <c r="D5" s="13">
        <v>22</v>
      </c>
      <c r="E5" s="13">
        <v>2</v>
      </c>
      <c r="F5" s="13">
        <v>0</v>
      </c>
      <c r="G5" s="13">
        <v>1</v>
      </c>
      <c r="H5" s="13">
        <v>1176</v>
      </c>
      <c r="I5" s="14">
        <f aca="true" t="shared" si="1" ref="I5:I68">C5/(D5+E5)</f>
        <v>776.5</v>
      </c>
      <c r="J5" s="15"/>
      <c r="K5" s="11"/>
    </row>
    <row r="6" spans="1:11" s="10" customFormat="1" ht="12">
      <c r="A6" s="11">
        <v>300</v>
      </c>
      <c r="B6" s="12">
        <f t="shared" si="0"/>
        <v>91.46341463414635</v>
      </c>
      <c r="C6" s="13">
        <v>12414</v>
      </c>
      <c r="D6" s="13">
        <v>9</v>
      </c>
      <c r="E6" s="13">
        <v>1</v>
      </c>
      <c r="F6" s="13">
        <v>0</v>
      </c>
      <c r="G6" s="13">
        <v>0</v>
      </c>
      <c r="H6" s="13">
        <v>2703</v>
      </c>
      <c r="I6" s="14">
        <f t="shared" si="1"/>
        <v>1241.4</v>
      </c>
      <c r="J6" s="15"/>
      <c r="K6" s="11"/>
    </row>
    <row r="7" spans="1:11" s="10" customFormat="1" ht="12">
      <c r="A7" s="11">
        <v>400</v>
      </c>
      <c r="B7" s="12">
        <f t="shared" si="0"/>
        <v>121.95121951219512</v>
      </c>
      <c r="C7" s="13">
        <v>14855</v>
      </c>
      <c r="D7" s="13">
        <v>11</v>
      </c>
      <c r="E7" s="13">
        <v>1</v>
      </c>
      <c r="F7" s="13">
        <v>0</v>
      </c>
      <c r="G7" s="13">
        <v>0</v>
      </c>
      <c r="H7" s="13">
        <v>2049</v>
      </c>
      <c r="I7" s="14">
        <f t="shared" si="1"/>
        <v>1237.9166666666667</v>
      </c>
      <c r="J7" s="15"/>
      <c r="K7" s="11"/>
    </row>
    <row r="8" spans="1:11" s="10" customFormat="1" ht="12">
      <c r="A8" s="11">
        <v>500</v>
      </c>
      <c r="B8" s="12">
        <f t="shared" si="0"/>
        <v>152.4390243902439</v>
      </c>
      <c r="C8" s="13">
        <v>510</v>
      </c>
      <c r="D8" s="13">
        <v>0</v>
      </c>
      <c r="E8" s="13">
        <v>0</v>
      </c>
      <c r="F8" s="13">
        <v>0</v>
      </c>
      <c r="G8" s="13">
        <v>0</v>
      </c>
      <c r="H8" s="13">
        <v>174</v>
      </c>
      <c r="I8" s="14"/>
      <c r="J8" s="15"/>
      <c r="K8" s="11"/>
    </row>
    <row r="9" spans="1:11" s="10" customFormat="1" ht="12">
      <c r="A9" s="11">
        <v>600</v>
      </c>
      <c r="B9" s="12">
        <f t="shared" si="0"/>
        <v>182.9268292682927</v>
      </c>
      <c r="C9" s="13">
        <v>22904</v>
      </c>
      <c r="D9" s="13">
        <v>5</v>
      </c>
      <c r="E9" s="13">
        <v>1</v>
      </c>
      <c r="F9" s="13">
        <v>0</v>
      </c>
      <c r="G9" s="13">
        <v>0</v>
      </c>
      <c r="H9" s="13">
        <v>2765</v>
      </c>
      <c r="I9" s="14">
        <f t="shared" si="1"/>
        <v>3817.3333333333335</v>
      </c>
      <c r="J9" s="15"/>
      <c r="K9" s="11"/>
    </row>
    <row r="10" spans="1:11" s="10" customFormat="1" ht="12">
      <c r="A10" s="11">
        <v>700</v>
      </c>
      <c r="B10" s="12">
        <f t="shared" si="0"/>
        <v>213.41463414634148</v>
      </c>
      <c r="C10" s="13">
        <v>26797</v>
      </c>
      <c r="D10" s="13">
        <v>10</v>
      </c>
      <c r="E10" s="13">
        <v>6</v>
      </c>
      <c r="F10" s="13">
        <v>1</v>
      </c>
      <c r="G10" s="13">
        <v>1</v>
      </c>
      <c r="H10" s="13">
        <v>2305</v>
      </c>
      <c r="I10" s="14">
        <f t="shared" si="1"/>
        <v>1674.8125</v>
      </c>
      <c r="J10" s="15">
        <f aca="true" t="shared" si="2" ref="J10:J68">F10/G10</f>
        <v>1</v>
      </c>
      <c r="K10" s="11"/>
    </row>
    <row r="11" spans="1:11" s="10" customFormat="1" ht="12">
      <c r="A11" s="11">
        <v>800</v>
      </c>
      <c r="B11" s="12">
        <f t="shared" si="0"/>
        <v>243.90243902439025</v>
      </c>
      <c r="C11" s="13">
        <v>36486</v>
      </c>
      <c r="D11" s="13">
        <v>10</v>
      </c>
      <c r="E11" s="13">
        <v>1</v>
      </c>
      <c r="F11" s="13">
        <v>0</v>
      </c>
      <c r="G11" s="13">
        <v>1</v>
      </c>
      <c r="H11" s="13">
        <v>1847</v>
      </c>
      <c r="I11" s="14">
        <f t="shared" si="1"/>
        <v>3316.909090909091</v>
      </c>
      <c r="J11" s="15"/>
      <c r="K11" s="11"/>
    </row>
    <row r="12" spans="1:11" s="10" customFormat="1" ht="12">
      <c r="A12" s="11">
        <v>900</v>
      </c>
      <c r="B12" s="12">
        <f t="shared" si="0"/>
        <v>274.39024390243907</v>
      </c>
      <c r="C12" s="13">
        <v>42565</v>
      </c>
      <c r="D12" s="13">
        <v>17</v>
      </c>
      <c r="E12" s="13">
        <v>1</v>
      </c>
      <c r="F12" s="13">
        <v>0</v>
      </c>
      <c r="G12" s="13">
        <v>0</v>
      </c>
      <c r="H12" s="13">
        <v>1492</v>
      </c>
      <c r="I12" s="14">
        <f t="shared" si="1"/>
        <v>2364.722222222222</v>
      </c>
      <c r="J12" s="15"/>
      <c r="K12" s="11"/>
    </row>
    <row r="13" spans="1:11" s="10" customFormat="1" ht="12">
      <c r="A13" s="11">
        <v>1000</v>
      </c>
      <c r="B13" s="12">
        <f t="shared" si="0"/>
        <v>304.8780487804878</v>
      </c>
      <c r="C13" s="13">
        <v>29414</v>
      </c>
      <c r="D13" s="13">
        <v>11</v>
      </c>
      <c r="E13" s="13">
        <v>1</v>
      </c>
      <c r="F13" s="13">
        <v>0</v>
      </c>
      <c r="G13" s="13">
        <v>0</v>
      </c>
      <c r="H13" s="13">
        <v>1975</v>
      </c>
      <c r="I13" s="14">
        <f t="shared" si="1"/>
        <v>2451.1666666666665</v>
      </c>
      <c r="J13" s="15"/>
      <c r="K13" s="11"/>
    </row>
    <row r="14" spans="1:11" s="10" customFormat="1" ht="12">
      <c r="A14" s="11">
        <v>1100</v>
      </c>
      <c r="B14" s="12">
        <f t="shared" si="0"/>
        <v>335.3658536585366</v>
      </c>
      <c r="C14" s="13">
        <v>12546</v>
      </c>
      <c r="D14" s="13">
        <v>9</v>
      </c>
      <c r="E14" s="13">
        <v>1</v>
      </c>
      <c r="F14" s="13">
        <v>0</v>
      </c>
      <c r="G14" s="13">
        <v>0</v>
      </c>
      <c r="H14" s="13">
        <v>1419</v>
      </c>
      <c r="I14" s="14">
        <f t="shared" si="1"/>
        <v>1254.6</v>
      </c>
      <c r="J14" s="15"/>
      <c r="K14" s="11"/>
    </row>
    <row r="15" spans="1:11" s="10" customFormat="1" ht="12">
      <c r="A15" s="11">
        <v>1200</v>
      </c>
      <c r="B15" s="12">
        <f t="shared" si="0"/>
        <v>365.8536585365854</v>
      </c>
      <c r="C15" s="13">
        <v>8533</v>
      </c>
      <c r="D15" s="13">
        <v>3</v>
      </c>
      <c r="E15" s="13">
        <v>0</v>
      </c>
      <c r="F15" s="13">
        <v>0</v>
      </c>
      <c r="G15" s="13">
        <v>0</v>
      </c>
      <c r="H15" s="13">
        <v>1140</v>
      </c>
      <c r="I15" s="14">
        <f t="shared" si="1"/>
        <v>2844.3333333333335</v>
      </c>
      <c r="J15" s="15"/>
      <c r="K15" s="11"/>
    </row>
    <row r="16" spans="1:11" s="10" customFormat="1" ht="12">
      <c r="A16" s="11">
        <v>1300</v>
      </c>
      <c r="B16" s="12">
        <f t="shared" si="0"/>
        <v>396.3414634146342</v>
      </c>
      <c r="C16" s="13">
        <v>51620</v>
      </c>
      <c r="D16" s="13">
        <v>7</v>
      </c>
      <c r="E16" s="13">
        <v>0</v>
      </c>
      <c r="F16" s="13">
        <v>0</v>
      </c>
      <c r="G16" s="13">
        <v>0</v>
      </c>
      <c r="H16" s="13">
        <v>1251</v>
      </c>
      <c r="I16" s="14">
        <f t="shared" si="1"/>
        <v>7374.285714285715</v>
      </c>
      <c r="J16" s="15"/>
      <c r="K16" s="11"/>
    </row>
    <row r="17" spans="1:11" s="10" customFormat="1" ht="12">
      <c r="A17" s="11">
        <v>1400</v>
      </c>
      <c r="B17" s="12">
        <f t="shared" si="0"/>
        <v>426.82926829268297</v>
      </c>
      <c r="C17" s="13">
        <v>52047</v>
      </c>
      <c r="D17" s="13">
        <v>6</v>
      </c>
      <c r="E17" s="13">
        <v>0</v>
      </c>
      <c r="F17" s="13">
        <v>0</v>
      </c>
      <c r="G17" s="13">
        <v>5</v>
      </c>
      <c r="H17" s="13">
        <v>1034</v>
      </c>
      <c r="I17" s="14">
        <f t="shared" si="1"/>
        <v>8674.5</v>
      </c>
      <c r="J17" s="15"/>
      <c r="K17" s="11"/>
    </row>
    <row r="18" spans="1:11" s="10" customFormat="1" ht="12">
      <c r="A18" s="11">
        <v>1500</v>
      </c>
      <c r="B18" s="12">
        <f t="shared" si="0"/>
        <v>457.31707317073176</v>
      </c>
      <c r="C18" s="13">
        <v>144351</v>
      </c>
      <c r="D18" s="13">
        <v>11</v>
      </c>
      <c r="E18" s="13">
        <v>0</v>
      </c>
      <c r="F18" s="13">
        <v>0</v>
      </c>
      <c r="G18" s="13">
        <v>0</v>
      </c>
      <c r="H18" s="13">
        <v>1296</v>
      </c>
      <c r="I18" s="14">
        <f t="shared" si="1"/>
        <v>13122.818181818182</v>
      </c>
      <c r="J18" s="15"/>
      <c r="K18" s="11"/>
    </row>
    <row r="19" spans="1:11" s="10" customFormat="1" ht="12">
      <c r="A19" s="11">
        <v>1600</v>
      </c>
      <c r="B19" s="12">
        <f t="shared" si="0"/>
        <v>487.8048780487805</v>
      </c>
      <c r="C19" s="13">
        <v>153723</v>
      </c>
      <c r="D19" s="13">
        <v>20</v>
      </c>
      <c r="E19" s="13">
        <v>0</v>
      </c>
      <c r="F19" s="13">
        <v>0</v>
      </c>
      <c r="G19" s="13">
        <v>0</v>
      </c>
      <c r="H19" s="13">
        <v>1209</v>
      </c>
      <c r="I19" s="14">
        <f t="shared" si="1"/>
        <v>7686.15</v>
      </c>
      <c r="J19" s="15"/>
      <c r="K19" s="11"/>
    </row>
    <row r="20" spans="1:11" s="10" customFormat="1" ht="12">
      <c r="A20" s="11">
        <v>1700</v>
      </c>
      <c r="B20" s="12">
        <f t="shared" si="0"/>
        <v>518.2926829268293</v>
      </c>
      <c r="C20" s="13">
        <v>22528</v>
      </c>
      <c r="D20" s="13">
        <v>5</v>
      </c>
      <c r="E20" s="13">
        <v>0</v>
      </c>
      <c r="F20" s="13">
        <v>0</v>
      </c>
      <c r="G20" s="13">
        <v>0</v>
      </c>
      <c r="H20" s="13">
        <v>1166</v>
      </c>
      <c r="I20" s="14">
        <f t="shared" si="1"/>
        <v>4505.6</v>
      </c>
      <c r="J20" s="15"/>
      <c r="K20" s="11"/>
    </row>
    <row r="21" spans="1:11" s="10" customFormat="1" ht="12">
      <c r="A21" s="11">
        <v>1800</v>
      </c>
      <c r="B21" s="12">
        <f t="shared" si="0"/>
        <v>548.7804878048781</v>
      </c>
      <c r="C21" s="13">
        <v>20872</v>
      </c>
      <c r="D21" s="13">
        <v>3</v>
      </c>
      <c r="E21" s="13">
        <v>0</v>
      </c>
      <c r="F21" s="13">
        <v>0</v>
      </c>
      <c r="G21" s="13">
        <v>0</v>
      </c>
      <c r="H21" s="13">
        <v>892</v>
      </c>
      <c r="I21" s="14">
        <f t="shared" si="1"/>
        <v>6957.333333333333</v>
      </c>
      <c r="J21" s="15"/>
      <c r="K21" s="11"/>
    </row>
    <row r="22" spans="1:11" s="10" customFormat="1" ht="12">
      <c r="A22" s="11">
        <v>1900</v>
      </c>
      <c r="B22" s="12">
        <f t="shared" si="0"/>
        <v>579.2682926829268</v>
      </c>
      <c r="C22" s="13">
        <v>22040</v>
      </c>
      <c r="D22" s="13">
        <v>4</v>
      </c>
      <c r="E22" s="13">
        <v>0</v>
      </c>
      <c r="F22" s="13">
        <v>0</v>
      </c>
      <c r="G22" s="13">
        <v>0</v>
      </c>
      <c r="H22" s="13">
        <v>1067</v>
      </c>
      <c r="I22" s="14">
        <f t="shared" si="1"/>
        <v>5510</v>
      </c>
      <c r="J22" s="15"/>
      <c r="K22" s="11"/>
    </row>
    <row r="23" spans="1:11" s="10" customFormat="1" ht="12">
      <c r="A23" s="11">
        <v>2000</v>
      </c>
      <c r="B23" s="12">
        <f t="shared" si="0"/>
        <v>609.7560975609756</v>
      </c>
      <c r="C23" s="13">
        <v>19139</v>
      </c>
      <c r="D23" s="13">
        <v>4</v>
      </c>
      <c r="E23" s="13">
        <v>0</v>
      </c>
      <c r="F23" s="13">
        <v>0</v>
      </c>
      <c r="G23" s="13">
        <v>0</v>
      </c>
      <c r="H23" s="13">
        <v>1363</v>
      </c>
      <c r="I23" s="14">
        <f t="shared" si="1"/>
        <v>4784.75</v>
      </c>
      <c r="J23" s="15"/>
      <c r="K23" s="11"/>
    </row>
    <row r="24" spans="1:11" s="10" customFormat="1" ht="12">
      <c r="A24" s="11">
        <v>2100</v>
      </c>
      <c r="B24" s="12">
        <f t="shared" si="0"/>
        <v>640.2439024390244</v>
      </c>
      <c r="C24" s="13">
        <v>14464</v>
      </c>
      <c r="D24" s="13">
        <v>2</v>
      </c>
      <c r="E24" s="13">
        <v>0</v>
      </c>
      <c r="F24" s="13">
        <v>0</v>
      </c>
      <c r="G24" s="13">
        <v>0</v>
      </c>
      <c r="H24" s="13">
        <v>366</v>
      </c>
      <c r="I24" s="14">
        <f t="shared" si="1"/>
        <v>7232</v>
      </c>
      <c r="J24" s="15"/>
      <c r="K24" s="11"/>
    </row>
    <row r="25" spans="1:11" s="10" customFormat="1" ht="12">
      <c r="A25" s="11">
        <v>2160</v>
      </c>
      <c r="B25" s="12">
        <f t="shared" si="0"/>
        <v>658.5365853658537</v>
      </c>
      <c r="C25" s="13">
        <v>2956</v>
      </c>
      <c r="D25" s="13">
        <v>2</v>
      </c>
      <c r="E25" s="13">
        <v>0</v>
      </c>
      <c r="F25" s="13">
        <v>0</v>
      </c>
      <c r="G25" s="13">
        <v>0</v>
      </c>
      <c r="H25" s="13">
        <v>456</v>
      </c>
      <c r="I25" s="14">
        <f t="shared" si="1"/>
        <v>1478</v>
      </c>
      <c r="J25" s="15"/>
      <c r="K25" s="11"/>
    </row>
    <row r="26" spans="1:11" s="10" customFormat="1" ht="12">
      <c r="A26" s="11">
        <v>2190</v>
      </c>
      <c r="B26" s="12">
        <f t="shared" si="0"/>
        <v>667.6829268292684</v>
      </c>
      <c r="C26" s="13">
        <v>7737</v>
      </c>
      <c r="D26" s="13">
        <v>15</v>
      </c>
      <c r="E26" s="13">
        <v>1</v>
      </c>
      <c r="F26" s="13">
        <v>0</v>
      </c>
      <c r="G26" s="13">
        <v>0</v>
      </c>
      <c r="H26" s="13">
        <v>2065</v>
      </c>
      <c r="I26" s="14">
        <f t="shared" si="1"/>
        <v>483.5625</v>
      </c>
      <c r="J26" s="15"/>
      <c r="K26" s="11"/>
    </row>
    <row r="27" spans="1:11" s="10" customFormat="1" ht="12">
      <c r="A27" s="11">
        <v>2250</v>
      </c>
      <c r="B27" s="12">
        <f t="shared" si="0"/>
        <v>685.9756097560976</v>
      </c>
      <c r="C27" s="13">
        <v>21257</v>
      </c>
      <c r="D27" s="13">
        <v>11</v>
      </c>
      <c r="E27" s="13">
        <v>1</v>
      </c>
      <c r="F27" s="13">
        <v>0</v>
      </c>
      <c r="G27" s="13">
        <v>0</v>
      </c>
      <c r="H27" s="13">
        <v>4110</v>
      </c>
      <c r="I27" s="14">
        <f t="shared" si="1"/>
        <v>1771.4166666666667</v>
      </c>
      <c r="J27" s="15"/>
      <c r="K27" s="11">
        <v>-39.64</v>
      </c>
    </row>
    <row r="28" spans="1:11" s="10" customFormat="1" ht="12">
      <c r="A28" s="11">
        <v>2310</v>
      </c>
      <c r="B28" s="12">
        <f t="shared" si="0"/>
        <v>704.2682926829269</v>
      </c>
      <c r="C28" s="13">
        <v>117643</v>
      </c>
      <c r="D28" s="13">
        <v>41</v>
      </c>
      <c r="E28" s="13">
        <v>2</v>
      </c>
      <c r="F28" s="13">
        <v>0</v>
      </c>
      <c r="G28" s="13">
        <v>1</v>
      </c>
      <c r="H28" s="13">
        <v>310</v>
      </c>
      <c r="I28" s="14">
        <f t="shared" si="1"/>
        <v>2735.8837209302324</v>
      </c>
      <c r="J28" s="15"/>
      <c r="K28" s="11"/>
    </row>
    <row r="29" spans="1:11" s="10" customFormat="1" ht="12">
      <c r="A29" s="11">
        <v>2370</v>
      </c>
      <c r="B29" s="12">
        <f t="shared" si="0"/>
        <v>722.5609756097562</v>
      </c>
      <c r="C29" s="13">
        <v>4556</v>
      </c>
      <c r="D29" s="13">
        <v>2</v>
      </c>
      <c r="E29" s="13">
        <v>9</v>
      </c>
      <c r="F29" s="13">
        <v>12</v>
      </c>
      <c r="G29" s="13">
        <v>2</v>
      </c>
      <c r="H29" s="13">
        <v>525</v>
      </c>
      <c r="I29" s="14">
        <f t="shared" si="1"/>
        <v>414.1818181818182</v>
      </c>
      <c r="J29" s="15">
        <f t="shared" si="2"/>
        <v>6</v>
      </c>
      <c r="K29" s="11"/>
    </row>
    <row r="30" spans="1:11" s="10" customFormat="1" ht="12">
      <c r="A30" s="11">
        <v>2430</v>
      </c>
      <c r="B30" s="12">
        <f t="shared" si="0"/>
        <v>740.8536585365854</v>
      </c>
      <c r="C30" s="13">
        <v>30682</v>
      </c>
      <c r="D30" s="13">
        <v>10</v>
      </c>
      <c r="E30" s="13">
        <v>7</v>
      </c>
      <c r="F30" s="13">
        <v>0</v>
      </c>
      <c r="G30" s="13">
        <v>0</v>
      </c>
      <c r="H30" s="13">
        <v>9822</v>
      </c>
      <c r="I30" s="14">
        <f t="shared" si="1"/>
        <v>1804.8235294117646</v>
      </c>
      <c r="J30" s="15"/>
      <c r="K30" s="11"/>
    </row>
    <row r="31" spans="1:11" s="10" customFormat="1" ht="12">
      <c r="A31" s="11">
        <v>2490</v>
      </c>
      <c r="B31" s="12">
        <f t="shared" si="0"/>
        <v>759.1463414634147</v>
      </c>
      <c r="C31" s="13">
        <v>4998</v>
      </c>
      <c r="D31" s="13">
        <v>3</v>
      </c>
      <c r="E31" s="13">
        <v>1</v>
      </c>
      <c r="F31" s="13">
        <v>0</v>
      </c>
      <c r="G31" s="13">
        <v>0</v>
      </c>
      <c r="H31" s="13">
        <v>294</v>
      </c>
      <c r="I31" s="14">
        <f t="shared" si="1"/>
        <v>1249.5</v>
      </c>
      <c r="J31" s="15"/>
      <c r="K31" s="11"/>
    </row>
    <row r="32" spans="1:11" s="10" customFormat="1" ht="12">
      <c r="A32" s="11">
        <v>2550</v>
      </c>
      <c r="B32" s="12">
        <f t="shared" si="0"/>
        <v>777.439024390244</v>
      </c>
      <c r="C32" s="13">
        <v>17310</v>
      </c>
      <c r="D32" s="13">
        <v>4</v>
      </c>
      <c r="E32" s="13">
        <v>2</v>
      </c>
      <c r="F32" s="13">
        <v>0</v>
      </c>
      <c r="G32" s="13">
        <v>0</v>
      </c>
      <c r="H32" s="13">
        <v>607</v>
      </c>
      <c r="I32" s="14">
        <f t="shared" si="1"/>
        <v>2885</v>
      </c>
      <c r="J32" s="15"/>
      <c r="K32" s="11">
        <v>-52.48</v>
      </c>
    </row>
    <row r="33" spans="1:11" s="10" customFormat="1" ht="12">
      <c r="A33" s="11">
        <v>2610</v>
      </c>
      <c r="B33" s="12">
        <f t="shared" si="0"/>
        <v>795.7317073170732</v>
      </c>
      <c r="C33" s="13">
        <v>7164</v>
      </c>
      <c r="D33" s="13">
        <v>6</v>
      </c>
      <c r="E33" s="13">
        <v>0</v>
      </c>
      <c r="F33" s="13">
        <v>0</v>
      </c>
      <c r="G33" s="13">
        <v>0</v>
      </c>
      <c r="H33" s="13">
        <v>25</v>
      </c>
      <c r="I33" s="14">
        <f t="shared" si="1"/>
        <v>1194</v>
      </c>
      <c r="J33" s="15"/>
      <c r="K33" s="11"/>
    </row>
    <row r="34" spans="1:11" s="10" customFormat="1" ht="12">
      <c r="A34" s="11">
        <v>2670</v>
      </c>
      <c r="B34" s="12">
        <f t="shared" si="0"/>
        <v>814.0243902439025</v>
      </c>
      <c r="C34" s="13">
        <v>2214</v>
      </c>
      <c r="D34" s="13">
        <v>2</v>
      </c>
      <c r="E34" s="13">
        <v>1</v>
      </c>
      <c r="F34" s="13">
        <v>0</v>
      </c>
      <c r="G34" s="13">
        <v>0</v>
      </c>
      <c r="H34" s="13">
        <v>96</v>
      </c>
      <c r="I34" s="14">
        <f t="shared" si="1"/>
        <v>738</v>
      </c>
      <c r="J34" s="15"/>
      <c r="K34" s="11"/>
    </row>
    <row r="35" spans="1:11" s="10" customFormat="1" ht="12">
      <c r="A35" s="11">
        <v>2730</v>
      </c>
      <c r="B35" s="12">
        <f t="shared" si="0"/>
        <v>832.3170731707318</v>
      </c>
      <c r="C35" s="13">
        <v>4818</v>
      </c>
      <c r="D35" s="13">
        <v>1</v>
      </c>
      <c r="E35" s="13">
        <v>0</v>
      </c>
      <c r="F35" s="13">
        <v>0</v>
      </c>
      <c r="G35" s="13">
        <v>0</v>
      </c>
      <c r="H35" s="13">
        <v>86</v>
      </c>
      <c r="I35" s="14">
        <f t="shared" si="1"/>
        <v>4818</v>
      </c>
      <c r="J35" s="15"/>
      <c r="K35" s="11"/>
    </row>
    <row r="36" spans="1:11" s="10" customFormat="1" ht="12">
      <c r="A36" s="11">
        <v>2790</v>
      </c>
      <c r="B36" s="12">
        <f t="shared" si="0"/>
        <v>850.609756097561</v>
      </c>
      <c r="C36" s="13">
        <v>8686</v>
      </c>
      <c r="D36" s="13">
        <v>2</v>
      </c>
      <c r="E36" s="13">
        <v>0</v>
      </c>
      <c r="F36" s="13">
        <v>0</v>
      </c>
      <c r="G36" s="13">
        <v>0</v>
      </c>
      <c r="H36" s="13">
        <v>210</v>
      </c>
      <c r="I36" s="14">
        <f t="shared" si="1"/>
        <v>4343</v>
      </c>
      <c r="J36" s="15"/>
      <c r="K36" s="11"/>
    </row>
    <row r="37" spans="1:11" s="10" customFormat="1" ht="12">
      <c r="A37" s="11">
        <v>2850</v>
      </c>
      <c r="B37" s="12">
        <f t="shared" si="0"/>
        <v>868.9024390243903</v>
      </c>
      <c r="C37" s="13">
        <v>4113</v>
      </c>
      <c r="D37" s="13">
        <v>3</v>
      </c>
      <c r="E37" s="13">
        <v>1</v>
      </c>
      <c r="F37" s="13">
        <v>0</v>
      </c>
      <c r="G37" s="13">
        <v>0</v>
      </c>
      <c r="H37" s="13">
        <v>57</v>
      </c>
      <c r="I37" s="14">
        <f t="shared" si="1"/>
        <v>1028.25</v>
      </c>
      <c r="J37" s="15"/>
      <c r="K37" s="11"/>
    </row>
    <row r="38" spans="1:11" s="10" customFormat="1" ht="12">
      <c r="A38" s="11">
        <v>2910</v>
      </c>
      <c r="B38" s="12">
        <f t="shared" si="0"/>
        <v>887.1951219512196</v>
      </c>
      <c r="C38" s="13">
        <v>3380</v>
      </c>
      <c r="D38" s="13">
        <v>10</v>
      </c>
      <c r="E38" s="13">
        <v>1</v>
      </c>
      <c r="F38" s="13">
        <v>2</v>
      </c>
      <c r="G38" s="13">
        <v>0</v>
      </c>
      <c r="H38" s="13">
        <v>12</v>
      </c>
      <c r="I38" s="14">
        <f t="shared" si="1"/>
        <v>307.27272727272725</v>
      </c>
      <c r="J38" s="15"/>
      <c r="K38" s="11"/>
    </row>
    <row r="39" spans="1:11" s="10" customFormat="1" ht="12">
      <c r="A39" s="11">
        <v>2970</v>
      </c>
      <c r="B39" s="12">
        <f t="shared" si="0"/>
        <v>905.4878048780488</v>
      </c>
      <c r="C39" s="13">
        <v>6461</v>
      </c>
      <c r="D39" s="13">
        <v>268</v>
      </c>
      <c r="E39" s="13">
        <v>5</v>
      </c>
      <c r="F39" s="13">
        <v>4</v>
      </c>
      <c r="G39" s="13">
        <v>1</v>
      </c>
      <c r="H39" s="13">
        <v>96</v>
      </c>
      <c r="I39" s="14">
        <f t="shared" si="1"/>
        <v>23.666666666666668</v>
      </c>
      <c r="J39" s="15">
        <f t="shared" si="2"/>
        <v>4</v>
      </c>
      <c r="K39" s="11"/>
    </row>
    <row r="40" spans="1:11" s="10" customFormat="1" ht="12">
      <c r="A40" s="11">
        <v>3030</v>
      </c>
      <c r="B40" s="12">
        <f t="shared" si="0"/>
        <v>923.7804878048781</v>
      </c>
      <c r="C40" s="13">
        <v>5938</v>
      </c>
      <c r="D40" s="13">
        <v>665</v>
      </c>
      <c r="E40" s="13">
        <v>50</v>
      </c>
      <c r="F40" s="13">
        <v>122</v>
      </c>
      <c r="G40" s="13">
        <v>19</v>
      </c>
      <c r="H40" s="13">
        <v>782</v>
      </c>
      <c r="I40" s="14">
        <f t="shared" si="1"/>
        <v>8.304895104895104</v>
      </c>
      <c r="J40" s="15">
        <f t="shared" si="2"/>
        <v>6.421052631578948</v>
      </c>
      <c r="K40" s="11"/>
    </row>
    <row r="41" spans="1:11" s="10" customFormat="1" ht="12">
      <c r="A41" s="11">
        <v>3090</v>
      </c>
      <c r="B41" s="12">
        <f t="shared" si="0"/>
        <v>942.0731707317074</v>
      </c>
      <c r="C41" s="13">
        <v>6055</v>
      </c>
      <c r="D41" s="13">
        <v>640</v>
      </c>
      <c r="E41" s="13">
        <v>66</v>
      </c>
      <c r="F41" s="13">
        <v>191</v>
      </c>
      <c r="G41" s="13">
        <v>26</v>
      </c>
      <c r="H41" s="13">
        <v>1159</v>
      </c>
      <c r="I41" s="14">
        <f t="shared" si="1"/>
        <v>8.576487252124647</v>
      </c>
      <c r="J41" s="15">
        <f t="shared" si="2"/>
        <v>7.346153846153846</v>
      </c>
      <c r="K41" s="11"/>
    </row>
    <row r="42" spans="1:11" s="10" customFormat="1" ht="12">
      <c r="A42" s="11">
        <v>3150</v>
      </c>
      <c r="B42" s="12">
        <f t="shared" si="0"/>
        <v>960.3658536585366</v>
      </c>
      <c r="C42" s="13">
        <v>7472</v>
      </c>
      <c r="D42" s="13">
        <v>1220</v>
      </c>
      <c r="E42" s="13">
        <v>81</v>
      </c>
      <c r="F42" s="13">
        <v>120</v>
      </c>
      <c r="G42" s="13">
        <v>24</v>
      </c>
      <c r="H42" s="13">
        <v>1007</v>
      </c>
      <c r="I42" s="14">
        <f t="shared" si="1"/>
        <v>5.7432744043043815</v>
      </c>
      <c r="J42" s="15">
        <f t="shared" si="2"/>
        <v>5</v>
      </c>
      <c r="K42" s="11"/>
    </row>
    <row r="43" spans="1:11" s="10" customFormat="1" ht="12">
      <c r="A43" s="11">
        <v>3210</v>
      </c>
      <c r="B43" s="12">
        <f t="shared" si="0"/>
        <v>978.6585365853659</v>
      </c>
      <c r="C43" s="13">
        <v>8285</v>
      </c>
      <c r="D43" s="13">
        <v>1415</v>
      </c>
      <c r="E43" s="13">
        <v>73</v>
      </c>
      <c r="F43" s="13">
        <v>60</v>
      </c>
      <c r="G43" s="13">
        <v>15</v>
      </c>
      <c r="H43" s="13">
        <v>407</v>
      </c>
      <c r="I43" s="14">
        <f t="shared" si="1"/>
        <v>5.567876344086022</v>
      </c>
      <c r="J43" s="15">
        <f t="shared" si="2"/>
        <v>4</v>
      </c>
      <c r="K43" s="11"/>
    </row>
    <row r="44" spans="1:11" s="10" customFormat="1" ht="12">
      <c r="A44" s="11">
        <v>3270</v>
      </c>
      <c r="B44" s="12">
        <f t="shared" si="0"/>
        <v>996.9512195121952</v>
      </c>
      <c r="C44" s="13">
        <v>13056</v>
      </c>
      <c r="D44" s="13">
        <v>1143</v>
      </c>
      <c r="E44" s="13">
        <v>108</v>
      </c>
      <c r="F44" s="13">
        <v>85</v>
      </c>
      <c r="G44" s="13">
        <v>27</v>
      </c>
      <c r="H44" s="13">
        <v>323</v>
      </c>
      <c r="I44" s="14">
        <f t="shared" si="1"/>
        <v>10.436450839328538</v>
      </c>
      <c r="J44" s="15">
        <f t="shared" si="2"/>
        <v>3.1481481481481484</v>
      </c>
      <c r="K44" s="11"/>
    </row>
    <row r="45" spans="1:11" s="10" customFormat="1" ht="12">
      <c r="A45" s="11">
        <v>3330</v>
      </c>
      <c r="B45" s="12">
        <f t="shared" si="0"/>
        <v>1015.2439024390244</v>
      </c>
      <c r="C45" s="13">
        <v>6411</v>
      </c>
      <c r="D45" s="13">
        <v>1038</v>
      </c>
      <c r="E45" s="13">
        <v>116</v>
      </c>
      <c r="F45" s="13">
        <v>88</v>
      </c>
      <c r="G45" s="13">
        <v>44</v>
      </c>
      <c r="H45" s="13">
        <v>360</v>
      </c>
      <c r="I45" s="14">
        <f t="shared" si="1"/>
        <v>5.555459272097054</v>
      </c>
      <c r="J45" s="15">
        <f t="shared" si="2"/>
        <v>2</v>
      </c>
      <c r="K45" s="11"/>
    </row>
    <row r="46" spans="1:11" s="10" customFormat="1" ht="12">
      <c r="A46" s="11">
        <v>3390</v>
      </c>
      <c r="B46" s="12">
        <f t="shared" si="0"/>
        <v>1033.5365853658536</v>
      </c>
      <c r="C46" s="13">
        <v>2971</v>
      </c>
      <c r="D46" s="13">
        <v>302</v>
      </c>
      <c r="E46" s="13">
        <v>114</v>
      </c>
      <c r="F46" s="13">
        <v>148</v>
      </c>
      <c r="G46" s="13">
        <v>121</v>
      </c>
      <c r="H46" s="13">
        <v>865</v>
      </c>
      <c r="I46" s="14">
        <f t="shared" si="1"/>
        <v>7.141826923076923</v>
      </c>
      <c r="J46" s="15">
        <f t="shared" si="2"/>
        <v>1.2231404958677685</v>
      </c>
      <c r="K46" s="11"/>
    </row>
    <row r="47" spans="1:11" s="10" customFormat="1" ht="12">
      <c r="A47" s="11">
        <v>3450</v>
      </c>
      <c r="B47" s="12">
        <f t="shared" si="0"/>
        <v>1051.829268292683</v>
      </c>
      <c r="C47" s="13">
        <v>5210</v>
      </c>
      <c r="D47" s="13">
        <v>997</v>
      </c>
      <c r="E47" s="13">
        <v>204</v>
      </c>
      <c r="F47" s="13">
        <v>224</v>
      </c>
      <c r="G47" s="13">
        <v>184</v>
      </c>
      <c r="H47" s="13">
        <v>2046</v>
      </c>
      <c r="I47" s="14">
        <f t="shared" si="1"/>
        <v>4.338051623646961</v>
      </c>
      <c r="J47" s="15">
        <f t="shared" si="2"/>
        <v>1.2173913043478262</v>
      </c>
      <c r="K47" s="11"/>
    </row>
    <row r="48" spans="1:11" s="10" customFormat="1" ht="12">
      <c r="A48" s="11">
        <v>3510</v>
      </c>
      <c r="B48" s="12">
        <f t="shared" si="0"/>
        <v>1070.1219512195123</v>
      </c>
      <c r="C48" s="13">
        <v>3666</v>
      </c>
      <c r="D48" s="13">
        <v>832</v>
      </c>
      <c r="E48" s="13">
        <v>154</v>
      </c>
      <c r="F48" s="13">
        <v>133</v>
      </c>
      <c r="G48" s="13">
        <v>90</v>
      </c>
      <c r="H48" s="13">
        <v>778</v>
      </c>
      <c r="I48" s="14">
        <f t="shared" si="1"/>
        <v>3.718052738336714</v>
      </c>
      <c r="J48" s="15">
        <f t="shared" si="2"/>
        <v>1.4777777777777779</v>
      </c>
      <c r="K48" s="11"/>
    </row>
    <row r="49" spans="1:11" s="10" customFormat="1" ht="12">
      <c r="A49" s="11">
        <v>3570</v>
      </c>
      <c r="B49" s="12">
        <f t="shared" si="0"/>
        <v>1088.4146341463415</v>
      </c>
      <c r="C49" s="13">
        <v>5724</v>
      </c>
      <c r="D49" s="13">
        <v>1351</v>
      </c>
      <c r="E49" s="13">
        <v>135</v>
      </c>
      <c r="F49" s="13">
        <v>84</v>
      </c>
      <c r="G49" s="13">
        <v>42</v>
      </c>
      <c r="H49" s="13">
        <v>395</v>
      </c>
      <c r="I49" s="14">
        <f t="shared" si="1"/>
        <v>3.851951547779273</v>
      </c>
      <c r="J49" s="15">
        <f t="shared" si="2"/>
        <v>2</v>
      </c>
      <c r="K49" s="11"/>
    </row>
    <row r="50" spans="1:11" s="10" customFormat="1" ht="12">
      <c r="A50" s="11">
        <v>3630</v>
      </c>
      <c r="B50" s="12">
        <f t="shared" si="0"/>
        <v>1106.7073170731708</v>
      </c>
      <c r="C50" s="13">
        <v>6600</v>
      </c>
      <c r="D50" s="13">
        <v>1942</v>
      </c>
      <c r="E50" s="13">
        <v>90</v>
      </c>
      <c r="F50" s="13">
        <v>61</v>
      </c>
      <c r="G50" s="13">
        <v>34</v>
      </c>
      <c r="H50" s="13">
        <v>378</v>
      </c>
      <c r="I50" s="14">
        <f t="shared" si="1"/>
        <v>3.248031496062992</v>
      </c>
      <c r="J50" s="15">
        <f t="shared" si="2"/>
        <v>1.7941176470588236</v>
      </c>
      <c r="K50" s="11"/>
    </row>
    <row r="51" spans="1:11" s="10" customFormat="1" ht="12">
      <c r="A51" s="11">
        <v>3690</v>
      </c>
      <c r="B51" s="12">
        <f t="shared" si="0"/>
        <v>1125</v>
      </c>
      <c r="C51" s="13">
        <v>10008</v>
      </c>
      <c r="D51" s="13">
        <v>2164</v>
      </c>
      <c r="E51" s="13">
        <v>88</v>
      </c>
      <c r="F51" s="13">
        <v>28</v>
      </c>
      <c r="G51" s="13">
        <v>15</v>
      </c>
      <c r="H51" s="13">
        <v>126</v>
      </c>
      <c r="I51" s="14">
        <f t="shared" si="1"/>
        <v>4.44404973357016</v>
      </c>
      <c r="J51" s="15">
        <f t="shared" si="2"/>
        <v>1.8666666666666667</v>
      </c>
      <c r="K51" s="11"/>
    </row>
    <row r="52" spans="1:11" s="10" customFormat="1" ht="12">
      <c r="A52" s="11">
        <v>3750</v>
      </c>
      <c r="B52" s="12">
        <f t="shared" si="0"/>
        <v>1143.2926829268292</v>
      </c>
      <c r="C52" s="13">
        <v>9355</v>
      </c>
      <c r="D52" s="13">
        <v>867</v>
      </c>
      <c r="E52" s="13">
        <v>86</v>
      </c>
      <c r="F52" s="13">
        <v>18</v>
      </c>
      <c r="G52" s="13">
        <v>13</v>
      </c>
      <c r="H52" s="13">
        <v>101</v>
      </c>
      <c r="I52" s="14">
        <f t="shared" si="1"/>
        <v>9.816369359916054</v>
      </c>
      <c r="J52" s="15">
        <f t="shared" si="2"/>
        <v>1.3846153846153846</v>
      </c>
      <c r="K52" s="11"/>
    </row>
    <row r="53" spans="1:11" s="10" customFormat="1" ht="12">
      <c r="A53" s="11">
        <v>3810</v>
      </c>
      <c r="B53" s="12">
        <f t="shared" si="0"/>
        <v>1161.5853658536587</v>
      </c>
      <c r="C53" s="13">
        <v>8739</v>
      </c>
      <c r="D53" s="13">
        <v>1084</v>
      </c>
      <c r="E53" s="13">
        <v>26</v>
      </c>
      <c r="F53" s="13">
        <v>9</v>
      </c>
      <c r="G53" s="13">
        <v>4</v>
      </c>
      <c r="H53" s="13">
        <v>114</v>
      </c>
      <c r="I53" s="14">
        <f t="shared" si="1"/>
        <v>7.872972972972973</v>
      </c>
      <c r="J53" s="15">
        <f t="shared" si="2"/>
        <v>2.25</v>
      </c>
      <c r="K53" s="11"/>
    </row>
    <row r="54" spans="1:11" s="10" customFormat="1" ht="12">
      <c r="A54" s="11">
        <v>3870</v>
      </c>
      <c r="B54" s="12">
        <f t="shared" si="0"/>
        <v>1179.878048780488</v>
      </c>
      <c r="C54" s="13">
        <v>12341</v>
      </c>
      <c r="D54" s="13">
        <v>1337</v>
      </c>
      <c r="E54" s="13">
        <v>49</v>
      </c>
      <c r="F54" s="13">
        <v>16</v>
      </c>
      <c r="G54" s="13">
        <v>5</v>
      </c>
      <c r="H54" s="13">
        <v>139</v>
      </c>
      <c r="I54" s="14">
        <f t="shared" si="1"/>
        <v>8.904040404040405</v>
      </c>
      <c r="J54" s="15">
        <f t="shared" si="2"/>
        <v>3.2</v>
      </c>
      <c r="K54" s="11"/>
    </row>
    <row r="55" spans="1:11" s="10" customFormat="1" ht="12">
      <c r="A55" s="11">
        <v>3930</v>
      </c>
      <c r="B55" s="12">
        <f t="shared" si="0"/>
        <v>1198.1707317073171</v>
      </c>
      <c r="C55" s="13">
        <v>7730</v>
      </c>
      <c r="D55" s="13">
        <v>1281</v>
      </c>
      <c r="E55" s="13">
        <v>30</v>
      </c>
      <c r="F55" s="13">
        <v>15</v>
      </c>
      <c r="G55" s="13">
        <v>6</v>
      </c>
      <c r="H55" s="13">
        <v>190</v>
      </c>
      <c r="I55" s="14">
        <f t="shared" si="1"/>
        <v>5.896262395118231</v>
      </c>
      <c r="J55" s="15">
        <f t="shared" si="2"/>
        <v>2.5</v>
      </c>
      <c r="K55" s="11"/>
    </row>
    <row r="56" spans="1:11" s="10" customFormat="1" ht="12">
      <c r="A56" s="11">
        <v>3990</v>
      </c>
      <c r="B56" s="12">
        <f t="shared" si="0"/>
        <v>1216.4634146341464</v>
      </c>
      <c r="C56" s="13">
        <v>8506</v>
      </c>
      <c r="D56" s="13">
        <v>1026</v>
      </c>
      <c r="E56" s="13">
        <v>59</v>
      </c>
      <c r="F56" s="13">
        <v>25</v>
      </c>
      <c r="G56" s="13">
        <v>11</v>
      </c>
      <c r="H56" s="13">
        <v>143</v>
      </c>
      <c r="I56" s="14">
        <f t="shared" si="1"/>
        <v>7.83963133640553</v>
      </c>
      <c r="J56" s="15">
        <f t="shared" si="2"/>
        <v>2.272727272727273</v>
      </c>
      <c r="K56" s="11"/>
    </row>
    <row r="57" spans="1:11" s="10" customFormat="1" ht="12">
      <c r="A57" s="11">
        <v>4050</v>
      </c>
      <c r="B57" s="12">
        <f t="shared" si="0"/>
        <v>1234.7560975609756</v>
      </c>
      <c r="C57" s="13">
        <v>8614</v>
      </c>
      <c r="D57" s="13">
        <v>986</v>
      </c>
      <c r="E57" s="13">
        <v>44</v>
      </c>
      <c r="F57" s="13">
        <v>5</v>
      </c>
      <c r="G57" s="13">
        <v>4</v>
      </c>
      <c r="H57" s="13">
        <v>119</v>
      </c>
      <c r="I57" s="14">
        <f t="shared" si="1"/>
        <v>8.363106796116504</v>
      </c>
      <c r="J57" s="15">
        <f t="shared" si="2"/>
        <v>1.25</v>
      </c>
      <c r="K57" s="11">
        <v>-68.45</v>
      </c>
    </row>
    <row r="58" spans="1:11" s="10" customFormat="1" ht="12">
      <c r="A58" s="11">
        <v>4110</v>
      </c>
      <c r="B58" s="12">
        <f t="shared" si="0"/>
        <v>1253.048780487805</v>
      </c>
      <c r="C58" s="13">
        <v>8859</v>
      </c>
      <c r="D58" s="13">
        <v>1100</v>
      </c>
      <c r="E58" s="13">
        <v>78</v>
      </c>
      <c r="F58" s="13">
        <v>18</v>
      </c>
      <c r="G58" s="13">
        <v>16</v>
      </c>
      <c r="H58" s="13">
        <v>164</v>
      </c>
      <c r="I58" s="14">
        <f t="shared" si="1"/>
        <v>7.520373514431239</v>
      </c>
      <c r="J58" s="15">
        <f t="shared" si="2"/>
        <v>1.125</v>
      </c>
      <c r="K58" s="11"/>
    </row>
    <row r="59" spans="1:11" s="10" customFormat="1" ht="12">
      <c r="A59" s="11">
        <v>4170</v>
      </c>
      <c r="B59" s="12">
        <f t="shared" si="0"/>
        <v>1271.3414634146343</v>
      </c>
      <c r="C59" s="13">
        <v>5879</v>
      </c>
      <c r="D59" s="13">
        <v>866</v>
      </c>
      <c r="E59" s="13">
        <v>50</v>
      </c>
      <c r="F59" s="13">
        <v>37</v>
      </c>
      <c r="G59" s="13">
        <v>21</v>
      </c>
      <c r="H59" s="13">
        <v>205</v>
      </c>
      <c r="I59" s="14">
        <f t="shared" si="1"/>
        <v>6.418122270742358</v>
      </c>
      <c r="J59" s="15">
        <f t="shared" si="2"/>
        <v>1.7619047619047619</v>
      </c>
      <c r="K59" s="11"/>
    </row>
    <row r="60" spans="1:11" s="10" customFormat="1" ht="12">
      <c r="A60" s="11">
        <v>4230</v>
      </c>
      <c r="B60" s="12">
        <f t="shared" si="0"/>
        <v>1289.6341463414635</v>
      </c>
      <c r="C60" s="13">
        <v>6877</v>
      </c>
      <c r="D60" s="13">
        <v>1097</v>
      </c>
      <c r="E60" s="13">
        <v>36</v>
      </c>
      <c r="F60" s="13">
        <v>16</v>
      </c>
      <c r="G60" s="13">
        <v>8</v>
      </c>
      <c r="H60" s="13">
        <v>105</v>
      </c>
      <c r="I60" s="14">
        <f t="shared" si="1"/>
        <v>6.06972639011474</v>
      </c>
      <c r="J60" s="15">
        <f t="shared" si="2"/>
        <v>2</v>
      </c>
      <c r="K60" s="11"/>
    </row>
    <row r="61" spans="1:11" s="10" customFormat="1" ht="12">
      <c r="A61" s="11">
        <v>4290</v>
      </c>
      <c r="B61" s="12">
        <f t="shared" si="0"/>
        <v>1307.9268292682927</v>
      </c>
      <c r="C61" s="13">
        <v>6919</v>
      </c>
      <c r="D61" s="13">
        <v>1317</v>
      </c>
      <c r="E61" s="13">
        <v>31</v>
      </c>
      <c r="F61" s="13">
        <v>9</v>
      </c>
      <c r="G61" s="13">
        <v>4</v>
      </c>
      <c r="H61" s="13">
        <v>159</v>
      </c>
      <c r="I61" s="14">
        <f t="shared" si="1"/>
        <v>5.132789317507418</v>
      </c>
      <c r="J61" s="15">
        <f t="shared" si="2"/>
        <v>2.25</v>
      </c>
      <c r="K61" s="11"/>
    </row>
    <row r="62" spans="1:11" s="10" customFormat="1" ht="12">
      <c r="A62" s="11">
        <v>4350</v>
      </c>
      <c r="B62" s="12">
        <f t="shared" si="0"/>
        <v>1326.219512195122</v>
      </c>
      <c r="C62" s="13">
        <v>18570</v>
      </c>
      <c r="D62" s="13">
        <v>1684</v>
      </c>
      <c r="E62" s="13">
        <v>118</v>
      </c>
      <c r="F62" s="13">
        <v>36</v>
      </c>
      <c r="G62" s="13">
        <v>22</v>
      </c>
      <c r="H62" s="13">
        <v>133</v>
      </c>
      <c r="I62" s="14">
        <f t="shared" si="1"/>
        <v>10.30521642619312</v>
      </c>
      <c r="J62" s="15">
        <f t="shared" si="2"/>
        <v>1.6363636363636365</v>
      </c>
      <c r="K62" s="11">
        <v>-67.89</v>
      </c>
    </row>
    <row r="63" spans="1:11" s="10" customFormat="1" ht="12">
      <c r="A63" s="11">
        <v>4410</v>
      </c>
      <c r="B63" s="12">
        <f t="shared" si="0"/>
        <v>1344.5121951219512</v>
      </c>
      <c r="C63" s="13">
        <v>22079</v>
      </c>
      <c r="D63" s="13">
        <v>2189</v>
      </c>
      <c r="E63" s="13">
        <v>132</v>
      </c>
      <c r="F63" s="13">
        <v>40</v>
      </c>
      <c r="G63" s="13">
        <v>23</v>
      </c>
      <c r="H63" s="13">
        <v>126</v>
      </c>
      <c r="I63" s="14">
        <f t="shared" si="1"/>
        <v>9.51271003877639</v>
      </c>
      <c r="J63" s="15">
        <f t="shared" si="2"/>
        <v>1.7391304347826086</v>
      </c>
      <c r="K63" s="11"/>
    </row>
    <row r="64" spans="1:11" s="10" customFormat="1" ht="12">
      <c r="A64" s="11">
        <v>4470</v>
      </c>
      <c r="B64" s="12">
        <f t="shared" si="0"/>
        <v>1362.8048780487807</v>
      </c>
      <c r="C64" s="13">
        <v>44692</v>
      </c>
      <c r="D64" s="13">
        <v>4854</v>
      </c>
      <c r="E64" s="13">
        <v>210</v>
      </c>
      <c r="F64" s="13">
        <v>41</v>
      </c>
      <c r="G64" s="13">
        <v>27</v>
      </c>
      <c r="H64" s="13">
        <v>117</v>
      </c>
      <c r="I64" s="14">
        <f t="shared" si="1"/>
        <v>8.825434439178515</v>
      </c>
      <c r="J64" s="15">
        <f t="shared" si="2"/>
        <v>1.5185185185185186</v>
      </c>
      <c r="K64" s="11"/>
    </row>
    <row r="65" spans="1:11" s="10" customFormat="1" ht="12">
      <c r="A65" s="11">
        <v>4530</v>
      </c>
      <c r="B65" s="12">
        <f t="shared" si="0"/>
        <v>1381.09756097561</v>
      </c>
      <c r="C65" s="13">
        <v>68190</v>
      </c>
      <c r="D65" s="13">
        <v>6751</v>
      </c>
      <c r="E65" s="13">
        <v>248</v>
      </c>
      <c r="F65" s="13">
        <v>101</v>
      </c>
      <c r="G65" s="13">
        <v>73</v>
      </c>
      <c r="H65" s="13">
        <v>55</v>
      </c>
      <c r="I65" s="14">
        <f t="shared" si="1"/>
        <v>9.742820402914703</v>
      </c>
      <c r="J65" s="15">
        <f t="shared" si="2"/>
        <v>1.3835616438356164</v>
      </c>
      <c r="K65" s="11"/>
    </row>
    <row r="66" spans="1:11" s="10" customFormat="1" ht="12">
      <c r="A66" s="11">
        <v>4590</v>
      </c>
      <c r="B66" s="12">
        <f t="shared" si="0"/>
        <v>1399.3902439024391</v>
      </c>
      <c r="C66" s="13">
        <v>23125</v>
      </c>
      <c r="D66" s="13">
        <v>3451</v>
      </c>
      <c r="E66" s="13">
        <v>191</v>
      </c>
      <c r="F66" s="13">
        <v>65</v>
      </c>
      <c r="G66" s="13">
        <v>45</v>
      </c>
      <c r="H66" s="13">
        <v>45</v>
      </c>
      <c r="I66" s="14">
        <f t="shared" si="1"/>
        <v>6.3495332235035695</v>
      </c>
      <c r="J66" s="15">
        <f t="shared" si="2"/>
        <v>1.4444444444444444</v>
      </c>
      <c r="K66" s="11"/>
    </row>
    <row r="67" spans="1:11" s="10" customFormat="1" ht="12">
      <c r="A67" s="11">
        <v>4650</v>
      </c>
      <c r="B67" s="12">
        <f t="shared" si="0"/>
        <v>1417.6829268292684</v>
      </c>
      <c r="C67" s="13">
        <v>154818</v>
      </c>
      <c r="D67" s="13">
        <v>22048</v>
      </c>
      <c r="E67" s="13">
        <v>908</v>
      </c>
      <c r="F67" s="13">
        <v>89</v>
      </c>
      <c r="G67" s="13">
        <v>64</v>
      </c>
      <c r="H67" s="13">
        <v>125</v>
      </c>
      <c r="I67" s="14">
        <f t="shared" si="1"/>
        <v>6.744119184526921</v>
      </c>
      <c r="J67" s="15">
        <f t="shared" si="2"/>
        <v>1.390625</v>
      </c>
      <c r="K67" s="11">
        <v>-37.02</v>
      </c>
    </row>
    <row r="68" spans="1:11" s="10" customFormat="1" ht="12">
      <c r="A68" s="11">
        <v>4710</v>
      </c>
      <c r="B68" s="12">
        <f t="shared" si="0"/>
        <v>1435.9756097560976</v>
      </c>
      <c r="C68" s="13">
        <v>82460</v>
      </c>
      <c r="D68" s="13">
        <v>12488</v>
      </c>
      <c r="E68" s="13">
        <v>581</v>
      </c>
      <c r="F68" s="13">
        <v>68</v>
      </c>
      <c r="G68" s="13">
        <v>48</v>
      </c>
      <c r="H68" s="13">
        <v>82</v>
      </c>
      <c r="I68" s="14">
        <f t="shared" si="1"/>
        <v>6.309587573647563</v>
      </c>
      <c r="J68" s="15">
        <f t="shared" si="2"/>
        <v>1.4166666666666667</v>
      </c>
      <c r="K68" s="11"/>
    </row>
    <row r="69" spans="1:11" s="10" customFormat="1" ht="12">
      <c r="A69" s="11">
        <v>4770</v>
      </c>
      <c r="B69" s="12">
        <f aca="true" t="shared" si="3" ref="B69:B96">A69/3.28</f>
        <v>1454.2682926829268</v>
      </c>
      <c r="C69" s="13">
        <v>36988</v>
      </c>
      <c r="D69" s="13">
        <v>6245</v>
      </c>
      <c r="E69" s="13">
        <v>333</v>
      </c>
      <c r="F69" s="13">
        <v>14</v>
      </c>
      <c r="G69" s="13">
        <v>19</v>
      </c>
      <c r="H69" s="13">
        <v>51</v>
      </c>
      <c r="I69" s="14">
        <f aca="true" t="shared" si="4" ref="I69:I96">C69/(D69+E69)</f>
        <v>5.622985709942232</v>
      </c>
      <c r="J69" s="15">
        <f aca="true" t="shared" si="5" ref="J69:J96">F69/G69</f>
        <v>0.7368421052631579</v>
      </c>
      <c r="K69" s="11"/>
    </row>
    <row r="70" spans="1:11" s="10" customFormat="1" ht="12">
      <c r="A70" s="11">
        <v>4830</v>
      </c>
      <c r="B70" s="12">
        <f t="shared" si="3"/>
        <v>1472.5609756097563</v>
      </c>
      <c r="C70" s="13">
        <v>52574</v>
      </c>
      <c r="D70" s="13">
        <v>9045</v>
      </c>
      <c r="E70" s="13">
        <v>638</v>
      </c>
      <c r="F70" s="13">
        <v>60</v>
      </c>
      <c r="G70" s="13">
        <v>34</v>
      </c>
      <c r="H70" s="13">
        <v>61</v>
      </c>
      <c r="I70" s="14">
        <f t="shared" si="4"/>
        <v>5.429515645977486</v>
      </c>
      <c r="J70" s="15">
        <f t="shared" si="5"/>
        <v>1.7647058823529411</v>
      </c>
      <c r="K70" s="11"/>
    </row>
    <row r="71" spans="1:11" s="10" customFormat="1" ht="12">
      <c r="A71" s="11">
        <v>4890</v>
      </c>
      <c r="B71" s="12">
        <f t="shared" si="3"/>
        <v>1490.8536585365855</v>
      </c>
      <c r="C71" s="13">
        <v>118008</v>
      </c>
      <c r="D71" s="13">
        <v>41455</v>
      </c>
      <c r="E71" s="13">
        <v>4199</v>
      </c>
      <c r="F71" s="13">
        <v>40</v>
      </c>
      <c r="G71" s="13">
        <v>34</v>
      </c>
      <c r="H71" s="13">
        <v>163</v>
      </c>
      <c r="I71" s="14">
        <f t="shared" si="4"/>
        <v>2.5848337495071627</v>
      </c>
      <c r="J71" s="15">
        <f t="shared" si="5"/>
        <v>1.1764705882352942</v>
      </c>
      <c r="K71" s="11"/>
    </row>
    <row r="72" spans="1:11" s="10" customFormat="1" ht="12">
      <c r="A72" s="11">
        <v>4950</v>
      </c>
      <c r="B72" s="12">
        <f t="shared" si="3"/>
        <v>1509.1463414634147</v>
      </c>
      <c r="C72" s="13">
        <v>85000</v>
      </c>
      <c r="D72" s="13">
        <v>23758</v>
      </c>
      <c r="E72" s="13">
        <v>3621</v>
      </c>
      <c r="F72" s="13">
        <v>146</v>
      </c>
      <c r="G72" s="13">
        <v>111</v>
      </c>
      <c r="H72" s="13">
        <v>100</v>
      </c>
      <c r="I72" s="14">
        <f t="shared" si="4"/>
        <v>3.1045691953687133</v>
      </c>
      <c r="J72" s="15">
        <f t="shared" si="5"/>
        <v>1.3153153153153154</v>
      </c>
      <c r="K72" s="11">
        <v>-40.88</v>
      </c>
    </row>
    <row r="73" spans="1:11" s="10" customFormat="1" ht="12">
      <c r="A73" s="11">
        <v>5010</v>
      </c>
      <c r="B73" s="12">
        <f t="shared" si="3"/>
        <v>1527.439024390244</v>
      </c>
      <c r="C73" s="13">
        <v>43285</v>
      </c>
      <c r="D73" s="13">
        <v>16854</v>
      </c>
      <c r="E73" s="13">
        <v>3063</v>
      </c>
      <c r="F73" s="13">
        <v>136</v>
      </c>
      <c r="G73" s="13">
        <v>102</v>
      </c>
      <c r="H73" s="13">
        <v>63</v>
      </c>
      <c r="I73" s="14">
        <f t="shared" si="4"/>
        <v>2.1732690666264998</v>
      </c>
      <c r="J73" s="15">
        <f t="shared" si="5"/>
        <v>1.3333333333333333</v>
      </c>
      <c r="K73" s="11"/>
    </row>
    <row r="74" spans="1:11" s="10" customFormat="1" ht="12">
      <c r="A74" s="11">
        <v>5070</v>
      </c>
      <c r="B74" s="12">
        <f t="shared" si="3"/>
        <v>1545.7317073170732</v>
      </c>
      <c r="C74" s="13">
        <v>80466</v>
      </c>
      <c r="D74" s="13">
        <v>14748</v>
      </c>
      <c r="E74" s="13">
        <v>2074</v>
      </c>
      <c r="F74" s="13">
        <v>118</v>
      </c>
      <c r="G74" s="13">
        <v>91</v>
      </c>
      <c r="H74" s="13">
        <v>58</v>
      </c>
      <c r="I74" s="14">
        <f t="shared" si="4"/>
        <v>4.783378908572108</v>
      </c>
      <c r="J74" s="15">
        <f t="shared" si="5"/>
        <v>1.2967032967032968</v>
      </c>
      <c r="K74" s="11"/>
    </row>
    <row r="75" spans="1:11" s="10" customFormat="1" ht="12">
      <c r="A75" s="11">
        <v>5130</v>
      </c>
      <c r="B75" s="12">
        <f t="shared" si="3"/>
        <v>1564.0243902439026</v>
      </c>
      <c r="C75" s="13">
        <v>61545</v>
      </c>
      <c r="D75" s="13">
        <v>19438</v>
      </c>
      <c r="E75" s="13">
        <v>4562</v>
      </c>
      <c r="F75" s="13">
        <v>272</v>
      </c>
      <c r="G75" s="13">
        <v>350</v>
      </c>
      <c r="H75" s="13">
        <v>202</v>
      </c>
      <c r="I75" s="14">
        <f t="shared" si="4"/>
        <v>2.564375</v>
      </c>
      <c r="J75" s="15">
        <f t="shared" si="5"/>
        <v>0.7771428571428571</v>
      </c>
      <c r="K75" s="11"/>
    </row>
    <row r="76" spans="1:11" s="10" customFormat="1" ht="12">
      <c r="A76" s="11">
        <v>5190</v>
      </c>
      <c r="B76" s="12">
        <f t="shared" si="3"/>
        <v>1582.3170731707319</v>
      </c>
      <c r="C76" s="13">
        <v>37394</v>
      </c>
      <c r="D76" s="13">
        <v>12876</v>
      </c>
      <c r="E76" s="13">
        <v>5990</v>
      </c>
      <c r="F76" s="13">
        <v>659</v>
      </c>
      <c r="G76" s="13">
        <v>1501</v>
      </c>
      <c r="H76" s="13">
        <v>1757</v>
      </c>
      <c r="I76" s="14">
        <f t="shared" si="4"/>
        <v>1.9820841725856038</v>
      </c>
      <c r="J76" s="15">
        <f t="shared" si="5"/>
        <v>0.4390406395736176</v>
      </c>
      <c r="K76" s="11"/>
    </row>
    <row r="77" spans="1:11" s="10" customFormat="1" ht="12">
      <c r="A77" s="11">
        <v>5250</v>
      </c>
      <c r="B77" s="12">
        <f t="shared" si="3"/>
        <v>1600.609756097561</v>
      </c>
      <c r="C77" s="13">
        <v>66312</v>
      </c>
      <c r="D77" s="13">
        <v>19170</v>
      </c>
      <c r="E77" s="13">
        <v>5002</v>
      </c>
      <c r="F77" s="13">
        <v>409</v>
      </c>
      <c r="G77" s="13">
        <v>607</v>
      </c>
      <c r="H77" s="13">
        <v>484</v>
      </c>
      <c r="I77" s="14">
        <f t="shared" si="4"/>
        <v>2.7433394009597882</v>
      </c>
      <c r="J77" s="15">
        <f t="shared" si="5"/>
        <v>0.6738056013179572</v>
      </c>
      <c r="K77" s="11">
        <v>-42.55</v>
      </c>
    </row>
    <row r="78" spans="1:11" s="10" customFormat="1" ht="12">
      <c r="A78" s="11">
        <v>5310</v>
      </c>
      <c r="B78" s="12">
        <f t="shared" si="3"/>
        <v>1618.9024390243903</v>
      </c>
      <c r="C78" s="13">
        <v>31718</v>
      </c>
      <c r="D78" s="13">
        <v>9592</v>
      </c>
      <c r="E78" s="13">
        <v>4328</v>
      </c>
      <c r="F78" s="13">
        <v>498</v>
      </c>
      <c r="G78" s="13">
        <v>1213</v>
      </c>
      <c r="H78" s="13">
        <v>1336</v>
      </c>
      <c r="I78" s="14">
        <f t="shared" si="4"/>
        <v>2.2785919540229886</v>
      </c>
      <c r="J78" s="15">
        <f t="shared" si="5"/>
        <v>0.4105523495465787</v>
      </c>
      <c r="K78" s="11"/>
    </row>
    <row r="79" spans="1:11" s="10" customFormat="1" ht="12">
      <c r="A79" s="11">
        <v>5370</v>
      </c>
      <c r="B79" s="12">
        <f t="shared" si="3"/>
        <v>1637.1951219512196</v>
      </c>
      <c r="C79" s="13">
        <v>41480</v>
      </c>
      <c r="D79" s="13">
        <v>14748</v>
      </c>
      <c r="E79" s="13">
        <v>9338</v>
      </c>
      <c r="F79" s="13">
        <v>1266</v>
      </c>
      <c r="G79" s="13">
        <v>3135</v>
      </c>
      <c r="H79" s="13">
        <v>3004</v>
      </c>
      <c r="I79" s="14">
        <f t="shared" si="4"/>
        <v>1.7221622519305821</v>
      </c>
      <c r="J79" s="15">
        <f t="shared" si="5"/>
        <v>0.40382775119617226</v>
      </c>
      <c r="K79" s="11"/>
    </row>
    <row r="80" spans="1:11" s="10" customFormat="1" ht="12">
      <c r="A80" s="11">
        <v>5430</v>
      </c>
      <c r="B80" s="12">
        <f t="shared" si="3"/>
        <v>1655.4878048780488</v>
      </c>
      <c r="C80" s="13">
        <v>49741</v>
      </c>
      <c r="D80" s="13">
        <v>13099</v>
      </c>
      <c r="E80" s="13">
        <v>7092</v>
      </c>
      <c r="F80" s="13">
        <v>982</v>
      </c>
      <c r="G80" s="13">
        <v>2353</v>
      </c>
      <c r="H80" s="13">
        <v>2118</v>
      </c>
      <c r="I80" s="14">
        <f t="shared" si="4"/>
        <v>2.46352335198851</v>
      </c>
      <c r="J80" s="15">
        <f t="shared" si="5"/>
        <v>0.41733956651083726</v>
      </c>
      <c r="K80" s="11"/>
    </row>
    <row r="81" spans="1:11" s="10" customFormat="1" ht="12">
      <c r="A81" s="11">
        <v>5490</v>
      </c>
      <c r="B81" s="12">
        <f t="shared" si="3"/>
        <v>1673.7804878048782</v>
      </c>
      <c r="C81" s="13">
        <v>15738</v>
      </c>
      <c r="D81" s="13">
        <v>10345</v>
      </c>
      <c r="E81" s="13">
        <v>10965</v>
      </c>
      <c r="F81" s="13">
        <v>1289</v>
      </c>
      <c r="G81" s="13">
        <v>3951</v>
      </c>
      <c r="H81" s="13">
        <v>2683</v>
      </c>
      <c r="I81" s="14">
        <f t="shared" si="4"/>
        <v>0.7385265133740028</v>
      </c>
      <c r="J81" s="15">
        <f t="shared" si="5"/>
        <v>0.32624651986838776</v>
      </c>
      <c r="K81" s="11"/>
    </row>
    <row r="82" spans="1:11" s="10" customFormat="1" ht="12">
      <c r="A82" s="11">
        <v>5570</v>
      </c>
      <c r="B82" s="12">
        <f t="shared" si="3"/>
        <v>1698.1707317073171</v>
      </c>
      <c r="C82" s="13">
        <v>16448</v>
      </c>
      <c r="D82" s="13">
        <v>9138</v>
      </c>
      <c r="E82" s="13">
        <v>9707</v>
      </c>
      <c r="F82" s="13">
        <v>1446</v>
      </c>
      <c r="G82" s="13">
        <v>3834</v>
      </c>
      <c r="H82" s="13">
        <v>3228</v>
      </c>
      <c r="I82" s="14">
        <f t="shared" si="4"/>
        <v>0.8728044574157602</v>
      </c>
      <c r="J82" s="15">
        <f t="shared" si="5"/>
        <v>0.37715179968701096</v>
      </c>
      <c r="K82" s="18">
        <v>-47.6</v>
      </c>
    </row>
    <row r="83" spans="1:11" s="10" customFormat="1" ht="12">
      <c r="A83" s="11">
        <v>5610</v>
      </c>
      <c r="B83" s="12">
        <f t="shared" si="3"/>
        <v>1710.3658536585367</v>
      </c>
      <c r="C83" s="13">
        <v>22128</v>
      </c>
      <c r="D83" s="13">
        <v>11451</v>
      </c>
      <c r="E83" s="13">
        <v>12655</v>
      </c>
      <c r="F83" s="13">
        <v>1859</v>
      </c>
      <c r="G83" s="13">
        <v>4733</v>
      </c>
      <c r="H83" s="13">
        <v>3132</v>
      </c>
      <c r="I83" s="14">
        <f t="shared" si="4"/>
        <v>0.9179457396498797</v>
      </c>
      <c r="J83" s="15">
        <f t="shared" si="5"/>
        <v>0.3927741390238749</v>
      </c>
      <c r="K83" s="11"/>
    </row>
    <row r="84" spans="1:11" s="10" customFormat="1" ht="12">
      <c r="A84" s="11">
        <v>5670</v>
      </c>
      <c r="B84" s="12">
        <f t="shared" si="3"/>
        <v>1728.658536585366</v>
      </c>
      <c r="C84" s="13">
        <v>33942</v>
      </c>
      <c r="D84" s="13">
        <v>37230</v>
      </c>
      <c r="E84" s="13">
        <v>48873</v>
      </c>
      <c r="F84" s="13">
        <v>5237</v>
      </c>
      <c r="G84" s="13">
        <v>15023</v>
      </c>
      <c r="H84" s="13">
        <v>7655</v>
      </c>
      <c r="I84" s="14">
        <f>C84/(D84+E84)</f>
        <v>0.3942022926030452</v>
      </c>
      <c r="J84" s="15">
        <f t="shared" si="5"/>
        <v>0.34859881515010316</v>
      </c>
      <c r="K84" s="11"/>
    </row>
    <row r="85" spans="1:11" s="10" customFormat="1" ht="12">
      <c r="A85" s="11">
        <v>5730</v>
      </c>
      <c r="B85" s="12">
        <f t="shared" si="3"/>
        <v>1746.9512195121952</v>
      </c>
      <c r="C85" s="13">
        <v>93639</v>
      </c>
      <c r="D85" s="13">
        <v>76792</v>
      </c>
      <c r="E85" s="13">
        <v>56913</v>
      </c>
      <c r="F85" s="13">
        <v>4626</v>
      </c>
      <c r="G85" s="13">
        <v>12531</v>
      </c>
      <c r="H85" s="13">
        <v>4513</v>
      </c>
      <c r="I85" s="14">
        <f t="shared" si="4"/>
        <v>0.7003403014098202</v>
      </c>
      <c r="J85" s="15">
        <f t="shared" si="5"/>
        <v>0.36916447210916925</v>
      </c>
      <c r="K85" s="11"/>
    </row>
    <row r="86" spans="1:11" s="10" customFormat="1" ht="12">
      <c r="A86" s="11">
        <v>5790</v>
      </c>
      <c r="B86" s="12">
        <f t="shared" si="3"/>
        <v>1765.2439024390244</v>
      </c>
      <c r="C86" s="13">
        <v>102947</v>
      </c>
      <c r="D86" s="13">
        <v>63658</v>
      </c>
      <c r="E86" s="13">
        <v>47142</v>
      </c>
      <c r="F86" s="13">
        <v>4336</v>
      </c>
      <c r="G86" s="13">
        <v>9962</v>
      </c>
      <c r="H86" s="13">
        <v>4225</v>
      </c>
      <c r="I86" s="14">
        <f t="shared" si="4"/>
        <v>0.9291245487364621</v>
      </c>
      <c r="J86" s="15">
        <f t="shared" si="5"/>
        <v>0.43525396506725555</v>
      </c>
      <c r="K86" s="11"/>
    </row>
    <row r="87" spans="1:11" s="10" customFormat="1" ht="12">
      <c r="A87" s="11">
        <v>5850</v>
      </c>
      <c r="B87" s="12">
        <f t="shared" si="3"/>
        <v>1783.5365853658539</v>
      </c>
      <c r="C87" s="13">
        <v>38908</v>
      </c>
      <c r="D87" s="13">
        <v>49298</v>
      </c>
      <c r="E87" s="13">
        <v>44046</v>
      </c>
      <c r="F87" s="13">
        <v>3741</v>
      </c>
      <c r="G87" s="13">
        <v>10030</v>
      </c>
      <c r="H87" s="13">
        <v>4485</v>
      </c>
      <c r="I87" s="14">
        <f t="shared" si="4"/>
        <v>0.4168237915666781</v>
      </c>
      <c r="J87" s="15">
        <f t="shared" si="5"/>
        <v>0.3729810568295115</v>
      </c>
      <c r="K87" s="11">
        <v>-40.37</v>
      </c>
    </row>
    <row r="88" spans="1:11" s="10" customFormat="1" ht="12">
      <c r="A88" s="11">
        <v>5910</v>
      </c>
      <c r="B88" s="12">
        <f t="shared" si="3"/>
        <v>1801.829268292683</v>
      </c>
      <c r="C88" s="13">
        <v>45888</v>
      </c>
      <c r="D88" s="13">
        <v>39693</v>
      </c>
      <c r="E88" s="13">
        <v>27410</v>
      </c>
      <c r="F88" s="13">
        <v>2372</v>
      </c>
      <c r="G88" s="13">
        <v>5464</v>
      </c>
      <c r="H88" s="13">
        <v>1980</v>
      </c>
      <c r="I88" s="14">
        <f t="shared" si="4"/>
        <v>0.6838442394527815</v>
      </c>
      <c r="J88" s="15">
        <f t="shared" si="5"/>
        <v>0.4341142020497804</v>
      </c>
      <c r="K88" s="11"/>
    </row>
    <row r="89" spans="1:11" s="10" customFormat="1" ht="12">
      <c r="A89" s="11">
        <v>5970</v>
      </c>
      <c r="B89" s="12">
        <f t="shared" si="3"/>
        <v>1820.1219512195123</v>
      </c>
      <c r="C89" s="13">
        <v>67414</v>
      </c>
      <c r="D89" s="13">
        <v>30178</v>
      </c>
      <c r="E89" s="13">
        <v>14018</v>
      </c>
      <c r="F89" s="13">
        <v>1013</v>
      </c>
      <c r="G89" s="13">
        <v>2046</v>
      </c>
      <c r="H89" s="13">
        <v>770</v>
      </c>
      <c r="I89" s="14">
        <f t="shared" si="4"/>
        <v>1.5253416598787222</v>
      </c>
      <c r="J89" s="15">
        <f t="shared" si="5"/>
        <v>0.4951124144672532</v>
      </c>
      <c r="K89" s="11"/>
    </row>
    <row r="90" spans="1:11" s="10" customFormat="1" ht="12">
      <c r="A90" s="11">
        <v>6030</v>
      </c>
      <c r="B90" s="12">
        <f t="shared" si="3"/>
        <v>1838.4146341463415</v>
      </c>
      <c r="C90" s="13">
        <v>16253</v>
      </c>
      <c r="D90" s="13">
        <v>6704</v>
      </c>
      <c r="E90" s="13">
        <v>6719</v>
      </c>
      <c r="F90" s="13">
        <v>1488</v>
      </c>
      <c r="G90" s="13">
        <v>4719</v>
      </c>
      <c r="H90" s="13">
        <v>14047</v>
      </c>
      <c r="I90" s="14">
        <f t="shared" si="4"/>
        <v>1.2108321537659241</v>
      </c>
      <c r="J90" s="15">
        <f t="shared" si="5"/>
        <v>0.31532104259376986</v>
      </c>
      <c r="K90" s="11"/>
    </row>
    <row r="91" spans="1:11" s="10" customFormat="1" ht="12">
      <c r="A91" s="11">
        <v>6090</v>
      </c>
      <c r="B91" s="12">
        <f t="shared" si="3"/>
        <v>1856.7073170731708</v>
      </c>
      <c r="C91" s="13">
        <v>6595</v>
      </c>
      <c r="D91" s="13">
        <v>6541</v>
      </c>
      <c r="E91" s="13">
        <v>7708</v>
      </c>
      <c r="F91" s="13">
        <v>1342</v>
      </c>
      <c r="G91" s="13">
        <v>3858</v>
      </c>
      <c r="H91" s="13">
        <v>11436</v>
      </c>
      <c r="I91" s="14">
        <f t="shared" si="4"/>
        <v>0.4628394975085971</v>
      </c>
      <c r="J91" s="15">
        <f t="shared" si="5"/>
        <v>0.3478486262312079</v>
      </c>
      <c r="K91" s="11"/>
    </row>
    <row r="92" spans="1:11" s="10" customFormat="1" ht="12">
      <c r="A92" s="11">
        <v>6150</v>
      </c>
      <c r="B92" s="12">
        <f t="shared" si="3"/>
        <v>1875</v>
      </c>
      <c r="C92" s="13">
        <v>7268</v>
      </c>
      <c r="D92" s="13">
        <v>10181</v>
      </c>
      <c r="E92" s="13">
        <v>17317</v>
      </c>
      <c r="F92" s="13">
        <v>4305</v>
      </c>
      <c r="G92" s="13">
        <v>13123</v>
      </c>
      <c r="H92" s="13">
        <v>26692</v>
      </c>
      <c r="I92" s="14">
        <f t="shared" si="4"/>
        <v>0.26431013164593786</v>
      </c>
      <c r="J92" s="15">
        <f t="shared" si="5"/>
        <v>0.3280499885696868</v>
      </c>
      <c r="K92" s="11">
        <v>-36.74</v>
      </c>
    </row>
    <row r="93" spans="1:11" s="10" customFormat="1" ht="12">
      <c r="A93" s="11">
        <v>6210</v>
      </c>
      <c r="B93" s="12">
        <f t="shared" si="3"/>
        <v>1893.2926829268295</v>
      </c>
      <c r="C93" s="13">
        <v>12999</v>
      </c>
      <c r="D93" s="13">
        <v>14371</v>
      </c>
      <c r="E93" s="13">
        <v>19346</v>
      </c>
      <c r="F93" s="13">
        <v>3630</v>
      </c>
      <c r="G93" s="13">
        <v>10539</v>
      </c>
      <c r="H93" s="13">
        <v>19898</v>
      </c>
      <c r="I93" s="14">
        <f t="shared" si="4"/>
        <v>0.38553252068689386</v>
      </c>
      <c r="J93" s="15">
        <f t="shared" si="5"/>
        <v>0.3444349558781668</v>
      </c>
      <c r="K93" s="11"/>
    </row>
    <row r="94" spans="1:11" s="10" customFormat="1" ht="12">
      <c r="A94" s="11">
        <v>6270</v>
      </c>
      <c r="B94" s="12">
        <f t="shared" si="3"/>
        <v>1911.5853658536587</v>
      </c>
      <c r="C94" s="13">
        <v>8303</v>
      </c>
      <c r="D94" s="13">
        <v>6135</v>
      </c>
      <c r="E94" s="13">
        <v>8815</v>
      </c>
      <c r="F94" s="13">
        <v>2073</v>
      </c>
      <c r="G94" s="13">
        <v>5053</v>
      </c>
      <c r="H94" s="13">
        <v>8185</v>
      </c>
      <c r="I94" s="14">
        <f t="shared" si="4"/>
        <v>0.5553846153846154</v>
      </c>
      <c r="J94" s="15">
        <f t="shared" si="5"/>
        <v>0.410251335840095</v>
      </c>
      <c r="K94" s="11"/>
    </row>
    <row r="95" spans="1:11" s="10" customFormat="1" ht="12">
      <c r="A95" s="11">
        <v>6330</v>
      </c>
      <c r="B95" s="12">
        <f t="shared" si="3"/>
        <v>1929.878048780488</v>
      </c>
      <c r="C95" s="13">
        <v>4246</v>
      </c>
      <c r="D95" s="13">
        <v>4822</v>
      </c>
      <c r="E95" s="13">
        <v>9388</v>
      </c>
      <c r="F95" s="13">
        <v>2892</v>
      </c>
      <c r="G95" s="13">
        <v>7123</v>
      </c>
      <c r="H95" s="13">
        <v>23171</v>
      </c>
      <c r="I95" s="14">
        <f t="shared" si="4"/>
        <v>0.2988036593947924</v>
      </c>
      <c r="J95" s="15">
        <f t="shared" si="5"/>
        <v>0.40600870419766955</v>
      </c>
      <c r="K95" s="11"/>
    </row>
    <row r="96" spans="1:11" s="10" customFormat="1" ht="12">
      <c r="A96" s="11">
        <v>6390</v>
      </c>
      <c r="B96" s="12">
        <f t="shared" si="3"/>
        <v>1948.1707317073171</v>
      </c>
      <c r="C96" s="13">
        <v>4231</v>
      </c>
      <c r="D96" s="13">
        <v>5988</v>
      </c>
      <c r="E96" s="13">
        <v>11812</v>
      </c>
      <c r="F96" s="13">
        <v>3162</v>
      </c>
      <c r="G96" s="13">
        <v>7404</v>
      </c>
      <c r="H96" s="13">
        <v>15880</v>
      </c>
      <c r="I96" s="14">
        <f t="shared" si="4"/>
        <v>0.23769662921348314</v>
      </c>
      <c r="J96" s="15">
        <f t="shared" si="5"/>
        <v>0.42706645056726095</v>
      </c>
      <c r="K96" s="11"/>
    </row>
    <row r="97" spans="1:11" s="10" customFormat="1" ht="12">
      <c r="A97" s="11"/>
      <c r="B97" s="12"/>
      <c r="C97" s="11"/>
      <c r="D97" s="11"/>
      <c r="E97" s="11"/>
      <c r="F97" s="11"/>
      <c r="G97" s="11"/>
      <c r="H97" s="11"/>
      <c r="I97" s="17"/>
      <c r="J97" s="12"/>
      <c r="K97" s="11"/>
    </row>
    <row r="98" spans="1:11" s="10" customFormat="1" ht="12">
      <c r="A98" s="11"/>
      <c r="B98" s="12"/>
      <c r="C98" s="11"/>
      <c r="D98" s="11"/>
      <c r="E98" s="11"/>
      <c r="F98" s="11"/>
      <c r="G98" s="11"/>
      <c r="H98" s="11"/>
      <c r="I98" s="17"/>
      <c r="J98" s="12"/>
      <c r="K98" s="11"/>
    </row>
    <row r="99" spans="1:11" s="10" customFormat="1" ht="12">
      <c r="A99" s="11"/>
      <c r="B99" s="12"/>
      <c r="C99" s="11"/>
      <c r="D99" s="11"/>
      <c r="E99" s="11"/>
      <c r="F99" s="11"/>
      <c r="G99" s="11"/>
      <c r="H99" s="11"/>
      <c r="I99" s="17"/>
      <c r="J99" s="12"/>
      <c r="K99" s="11"/>
    </row>
    <row r="100" spans="1:11" s="10" customFormat="1" ht="12">
      <c r="A100" s="11"/>
      <c r="B100" s="12"/>
      <c r="C100" s="11"/>
      <c r="D100" s="11"/>
      <c r="E100" s="11"/>
      <c r="F100" s="11"/>
      <c r="G100" s="11"/>
      <c r="H100" s="11"/>
      <c r="I100" s="17"/>
      <c r="J100" s="12"/>
      <c r="K100" s="11"/>
    </row>
    <row r="101" spans="1:11" s="10" customFormat="1" ht="12">
      <c r="A101" s="11"/>
      <c r="B101" s="12"/>
      <c r="C101" s="11"/>
      <c r="D101" s="11"/>
      <c r="E101" s="11"/>
      <c r="F101" s="11"/>
      <c r="G101" s="11"/>
      <c r="H101" s="11"/>
      <c r="I101" s="17"/>
      <c r="J101" s="12"/>
      <c r="K101" s="11"/>
    </row>
    <row r="102" spans="1:11" s="10" customFormat="1" ht="12">
      <c r="A102" s="11"/>
      <c r="B102" s="12"/>
      <c r="C102" s="11"/>
      <c r="D102" s="11"/>
      <c r="E102" s="11"/>
      <c r="F102" s="11"/>
      <c r="G102" s="11"/>
      <c r="H102" s="11"/>
      <c r="I102" s="17"/>
      <c r="J102" s="12"/>
      <c r="K102" s="11"/>
    </row>
    <row r="103" spans="1:11" s="10" customFormat="1" ht="12">
      <c r="A103" s="11"/>
      <c r="B103" s="12"/>
      <c r="C103" s="11"/>
      <c r="D103" s="11"/>
      <c r="E103" s="11"/>
      <c r="F103" s="11"/>
      <c r="G103" s="11"/>
      <c r="H103" s="11"/>
      <c r="I103" s="17"/>
      <c r="J103" s="12"/>
      <c r="K103" s="11"/>
    </row>
    <row r="104" spans="1:11" s="10" customFormat="1" ht="12">
      <c r="A104" s="11"/>
      <c r="B104" s="12"/>
      <c r="C104" s="11"/>
      <c r="D104" s="11"/>
      <c r="E104" s="11"/>
      <c r="F104" s="11"/>
      <c r="G104" s="11"/>
      <c r="H104" s="11"/>
      <c r="I104" s="17"/>
      <c r="J104" s="12"/>
      <c r="K104" s="11"/>
    </row>
    <row r="105" spans="1:11" s="10" customFormat="1" ht="12">
      <c r="A105" s="11"/>
      <c r="B105" s="12"/>
      <c r="C105" s="11"/>
      <c r="D105" s="11"/>
      <c r="E105" s="11"/>
      <c r="F105" s="11"/>
      <c r="G105" s="11"/>
      <c r="H105" s="11"/>
      <c r="I105" s="17"/>
      <c r="J105" s="12"/>
      <c r="K105" s="11"/>
    </row>
    <row r="106" spans="1:11" s="10" customFormat="1" ht="12">
      <c r="A106" s="11"/>
      <c r="B106" s="12"/>
      <c r="C106" s="11"/>
      <c r="D106" s="11"/>
      <c r="E106" s="11"/>
      <c r="F106" s="11"/>
      <c r="G106" s="11"/>
      <c r="H106" s="11"/>
      <c r="I106" s="17"/>
      <c r="J106" s="12"/>
      <c r="K106" s="11"/>
    </row>
    <row r="107" spans="1:11" s="10" customFormat="1" ht="12">
      <c r="A107" s="11"/>
      <c r="B107" s="12"/>
      <c r="C107" s="11"/>
      <c r="D107" s="11"/>
      <c r="E107" s="11"/>
      <c r="F107" s="11"/>
      <c r="G107" s="11"/>
      <c r="H107" s="11"/>
      <c r="I107" s="17"/>
      <c r="J107" s="12"/>
      <c r="K107" s="11"/>
    </row>
    <row r="108" spans="1:11" s="10" customFormat="1" ht="12">
      <c r="A108" s="8"/>
      <c r="B108" s="9"/>
      <c r="C108" s="11"/>
      <c r="D108" s="11"/>
      <c r="E108" s="11"/>
      <c r="F108" s="11"/>
      <c r="G108" s="11"/>
      <c r="H108" s="11"/>
      <c r="I108" s="17"/>
      <c r="J108" s="12"/>
      <c r="K108" s="11"/>
    </row>
    <row r="109" spans="1:11" s="10" customFormat="1" ht="12">
      <c r="A109" s="8"/>
      <c r="B109" s="9"/>
      <c r="C109" s="11"/>
      <c r="D109" s="11"/>
      <c r="E109" s="11"/>
      <c r="F109" s="11"/>
      <c r="G109" s="11"/>
      <c r="H109" s="11"/>
      <c r="I109" s="17"/>
      <c r="J109" s="12"/>
      <c r="K109" s="11"/>
    </row>
    <row r="110" spans="1:11" s="10" customFormat="1" ht="12">
      <c r="A110" s="8"/>
      <c r="B110" s="9"/>
      <c r="C110" s="11"/>
      <c r="D110" s="11"/>
      <c r="E110" s="11"/>
      <c r="F110" s="11"/>
      <c r="G110" s="11"/>
      <c r="H110" s="11"/>
      <c r="I110" s="17"/>
      <c r="J110" s="12"/>
      <c r="K110" s="11"/>
    </row>
    <row r="111" spans="1:11" s="10" customFormat="1" ht="12">
      <c r="A111" s="8"/>
      <c r="B111" s="9"/>
      <c r="C111" s="11"/>
      <c r="D111" s="11"/>
      <c r="E111" s="11"/>
      <c r="F111" s="11"/>
      <c r="G111" s="11"/>
      <c r="H111" s="11"/>
      <c r="I111" s="17"/>
      <c r="J111" s="12"/>
      <c r="K111" s="11"/>
    </row>
    <row r="112" spans="1:11" s="10" customFormat="1" ht="12">
      <c r="A112" s="8"/>
      <c r="B112" s="9"/>
      <c r="C112" s="11"/>
      <c r="D112" s="11"/>
      <c r="E112" s="11"/>
      <c r="F112" s="11"/>
      <c r="G112" s="11"/>
      <c r="H112" s="11"/>
      <c r="I112" s="17"/>
      <c r="J112" s="12"/>
      <c r="K112" s="11"/>
    </row>
    <row r="113" spans="1:11" s="10" customFormat="1" ht="12">
      <c r="A113" s="8"/>
      <c r="B113" s="9"/>
      <c r="C113" s="11"/>
      <c r="D113" s="11"/>
      <c r="E113" s="11"/>
      <c r="F113" s="11"/>
      <c r="G113" s="11"/>
      <c r="H113" s="11"/>
      <c r="I113" s="17"/>
      <c r="J113" s="12"/>
      <c r="K113" s="11"/>
    </row>
    <row r="114" spans="1:11" s="10" customFormat="1" ht="12">
      <c r="A114" s="8"/>
      <c r="B114" s="9"/>
      <c r="C114" s="11"/>
      <c r="D114" s="11"/>
      <c r="E114" s="11"/>
      <c r="F114" s="11"/>
      <c r="G114" s="11"/>
      <c r="H114" s="11"/>
      <c r="I114" s="17"/>
      <c r="J114" s="12"/>
      <c r="K114" s="11"/>
    </row>
    <row r="115" spans="1:11" s="10" customFormat="1" ht="12">
      <c r="A115" s="8"/>
      <c r="B115" s="9"/>
      <c r="C115" s="11"/>
      <c r="D115" s="11"/>
      <c r="E115" s="11"/>
      <c r="F115" s="11"/>
      <c r="G115" s="11"/>
      <c r="H115" s="11"/>
      <c r="I115" s="17"/>
      <c r="J115" s="12"/>
      <c r="K115" s="11"/>
    </row>
    <row r="116" spans="1:11" s="10" customFormat="1" ht="12">
      <c r="A116" s="8"/>
      <c r="B116" s="9"/>
      <c r="C116" s="11"/>
      <c r="D116" s="11"/>
      <c r="E116" s="11"/>
      <c r="F116" s="11"/>
      <c r="G116" s="11"/>
      <c r="H116" s="11"/>
      <c r="I116" s="17"/>
      <c r="J116" s="12"/>
      <c r="K116" s="11"/>
    </row>
    <row r="117" spans="1:11" s="10" customFormat="1" ht="12">
      <c r="A117" s="8"/>
      <c r="B117" s="9"/>
      <c r="C117" s="11"/>
      <c r="D117" s="11"/>
      <c r="E117" s="11"/>
      <c r="F117" s="11"/>
      <c r="G117" s="11"/>
      <c r="H117" s="11"/>
      <c r="I117" s="17"/>
      <c r="J117" s="12"/>
      <c r="K117" s="11"/>
    </row>
    <row r="118" spans="1:11" s="10" customFormat="1" ht="12">
      <c r="A118" s="8"/>
      <c r="B118" s="9"/>
      <c r="C118" s="11"/>
      <c r="D118" s="11"/>
      <c r="E118" s="11"/>
      <c r="F118" s="11"/>
      <c r="G118" s="11"/>
      <c r="H118" s="11"/>
      <c r="I118" s="17"/>
      <c r="J118" s="12"/>
      <c r="K118" s="11"/>
    </row>
    <row r="119" spans="1:11" s="10" customFormat="1" ht="12">
      <c r="A119" s="8"/>
      <c r="B119" s="9"/>
      <c r="C119" s="11"/>
      <c r="D119" s="11"/>
      <c r="E119" s="11"/>
      <c r="F119" s="11"/>
      <c r="G119" s="11"/>
      <c r="H119" s="11"/>
      <c r="I119" s="17"/>
      <c r="J119" s="12"/>
      <c r="K119" s="11"/>
    </row>
    <row r="120" spans="1:11" s="10" customFormat="1" ht="12">
      <c r="A120" s="8"/>
      <c r="B120" s="9"/>
      <c r="C120" s="11"/>
      <c r="D120" s="11"/>
      <c r="E120" s="11"/>
      <c r="F120" s="11"/>
      <c r="G120" s="11"/>
      <c r="H120" s="11"/>
      <c r="I120" s="17"/>
      <c r="J120" s="12"/>
      <c r="K120" s="11"/>
    </row>
    <row r="121" spans="1:11" s="10" customFormat="1" ht="12">
      <c r="A121" s="8"/>
      <c r="B121" s="9"/>
      <c r="C121" s="11"/>
      <c r="D121" s="11"/>
      <c r="E121" s="11"/>
      <c r="F121" s="11"/>
      <c r="G121" s="11"/>
      <c r="H121" s="11"/>
      <c r="I121" s="17"/>
      <c r="J121" s="12"/>
      <c r="K121" s="11"/>
    </row>
    <row r="122" spans="1:11" s="10" customFormat="1" ht="12">
      <c r="A122" s="8"/>
      <c r="B122" s="9"/>
      <c r="C122" s="11"/>
      <c r="D122" s="11"/>
      <c r="E122" s="11"/>
      <c r="F122" s="11"/>
      <c r="G122" s="11"/>
      <c r="H122" s="11"/>
      <c r="I122" s="17"/>
      <c r="J122" s="12"/>
      <c r="K122" s="11"/>
    </row>
    <row r="123" spans="1:11" s="10" customFormat="1" ht="12">
      <c r="A123" s="8"/>
      <c r="B123" s="9"/>
      <c r="C123" s="11"/>
      <c r="D123" s="11"/>
      <c r="E123" s="11"/>
      <c r="F123" s="11"/>
      <c r="G123" s="11"/>
      <c r="H123" s="11"/>
      <c r="I123" s="17"/>
      <c r="J123" s="12"/>
      <c r="K123" s="11"/>
    </row>
    <row r="124" spans="1:11" s="10" customFormat="1" ht="12">
      <c r="A124" s="8"/>
      <c r="B124" s="9"/>
      <c r="C124" s="11"/>
      <c r="D124" s="11"/>
      <c r="E124" s="11"/>
      <c r="F124" s="11"/>
      <c r="G124" s="11"/>
      <c r="H124" s="11"/>
      <c r="I124" s="17"/>
      <c r="J124" s="12"/>
      <c r="K124" s="11"/>
    </row>
    <row r="125" spans="1:11" s="10" customFormat="1" ht="12">
      <c r="A125" s="8"/>
      <c r="B125" s="9"/>
      <c r="C125" s="11"/>
      <c r="D125" s="11"/>
      <c r="E125" s="11"/>
      <c r="F125" s="11"/>
      <c r="G125" s="11"/>
      <c r="H125" s="11"/>
      <c r="I125" s="17"/>
      <c r="J125" s="12"/>
      <c r="K125" s="11"/>
    </row>
    <row r="126" spans="1:11" s="10" customFormat="1" ht="12">
      <c r="A126" s="8"/>
      <c r="B126" s="9"/>
      <c r="C126" s="11"/>
      <c r="D126" s="11"/>
      <c r="E126" s="11"/>
      <c r="F126" s="11"/>
      <c r="G126" s="11"/>
      <c r="H126" s="11"/>
      <c r="I126" s="17"/>
      <c r="J126" s="12"/>
      <c r="K126" s="11"/>
    </row>
    <row r="127" spans="1:11" s="10" customFormat="1" ht="12">
      <c r="A127" s="8"/>
      <c r="B127" s="9"/>
      <c r="C127" s="11"/>
      <c r="D127" s="11"/>
      <c r="E127" s="11"/>
      <c r="F127" s="11"/>
      <c r="G127" s="11"/>
      <c r="H127" s="11"/>
      <c r="I127" s="17"/>
      <c r="J127" s="12"/>
      <c r="K127" s="11"/>
    </row>
    <row r="128" spans="1:11" s="10" customFormat="1" ht="12">
      <c r="A128" s="8"/>
      <c r="B128" s="9"/>
      <c r="C128" s="11"/>
      <c r="D128" s="11"/>
      <c r="E128" s="11"/>
      <c r="F128" s="11"/>
      <c r="G128" s="11"/>
      <c r="H128" s="11"/>
      <c r="I128" s="17"/>
      <c r="J128" s="12"/>
      <c r="K128" s="11"/>
    </row>
    <row r="129" spans="1:11" s="10" customFormat="1" ht="12">
      <c r="A129" s="8"/>
      <c r="B129" s="9"/>
      <c r="C129" s="11"/>
      <c r="D129" s="11"/>
      <c r="E129" s="11"/>
      <c r="F129" s="11"/>
      <c r="G129" s="11"/>
      <c r="H129" s="11"/>
      <c r="I129" s="17"/>
      <c r="J129" s="12"/>
      <c r="K129" s="11"/>
    </row>
    <row r="130" spans="1:11" s="10" customFormat="1" ht="12">
      <c r="A130" s="8"/>
      <c r="B130" s="9"/>
      <c r="C130" s="11"/>
      <c r="D130" s="11"/>
      <c r="E130" s="11"/>
      <c r="F130" s="11"/>
      <c r="G130" s="11"/>
      <c r="H130" s="11"/>
      <c r="I130" s="17"/>
      <c r="J130" s="12"/>
      <c r="K130" s="11"/>
    </row>
    <row r="131" spans="1:11" s="10" customFormat="1" ht="12">
      <c r="A131" s="8"/>
      <c r="B131" s="9"/>
      <c r="C131" s="11"/>
      <c r="D131" s="11"/>
      <c r="E131" s="11"/>
      <c r="F131" s="11"/>
      <c r="G131" s="11"/>
      <c r="H131" s="11"/>
      <c r="I131" s="17"/>
      <c r="J131" s="12"/>
      <c r="K131" s="11"/>
    </row>
    <row r="132" spans="1:11" s="10" customFormat="1" ht="12">
      <c r="A132" s="8"/>
      <c r="B132" s="9"/>
      <c r="C132" s="11"/>
      <c r="D132" s="11"/>
      <c r="E132" s="11"/>
      <c r="F132" s="11"/>
      <c r="G132" s="11"/>
      <c r="H132" s="11"/>
      <c r="I132" s="17"/>
      <c r="J132" s="12"/>
      <c r="K132" s="11"/>
    </row>
    <row r="133" spans="1:11" s="10" customFormat="1" ht="12">
      <c r="A133" s="8"/>
      <c r="B133" s="9"/>
      <c r="C133" s="11"/>
      <c r="D133" s="11"/>
      <c r="E133" s="11"/>
      <c r="F133" s="11"/>
      <c r="G133" s="11"/>
      <c r="H133" s="11"/>
      <c r="I133" s="17"/>
      <c r="J133" s="12"/>
      <c r="K133" s="11"/>
    </row>
    <row r="134" spans="1:11" s="10" customFormat="1" ht="12">
      <c r="A134" s="8"/>
      <c r="B134" s="9"/>
      <c r="C134" s="11"/>
      <c r="D134" s="11"/>
      <c r="E134" s="11"/>
      <c r="F134" s="11"/>
      <c r="G134" s="11"/>
      <c r="H134" s="11"/>
      <c r="I134" s="17"/>
      <c r="J134" s="12"/>
      <c r="K134" s="11"/>
    </row>
    <row r="135" spans="1:11" s="10" customFormat="1" ht="12">
      <c r="A135" s="8"/>
      <c r="B135" s="9"/>
      <c r="C135" s="11"/>
      <c r="D135" s="11"/>
      <c r="E135" s="11"/>
      <c r="F135" s="11"/>
      <c r="G135" s="11"/>
      <c r="H135" s="11"/>
      <c r="I135" s="17"/>
      <c r="J135" s="12"/>
      <c r="K135" s="11"/>
    </row>
    <row r="136" spans="1:11" s="10" customFormat="1" ht="12">
      <c r="A136" s="8"/>
      <c r="B136" s="9"/>
      <c r="C136" s="11"/>
      <c r="D136" s="11"/>
      <c r="E136" s="11"/>
      <c r="F136" s="11"/>
      <c r="G136" s="11"/>
      <c r="H136" s="11"/>
      <c r="I136" s="17"/>
      <c r="J136" s="12"/>
      <c r="K136" s="11"/>
    </row>
    <row r="137" spans="1:11" s="10" customFormat="1" ht="12">
      <c r="A137" s="8"/>
      <c r="B137" s="9"/>
      <c r="C137" s="11"/>
      <c r="D137" s="11"/>
      <c r="E137" s="11"/>
      <c r="F137" s="11"/>
      <c r="G137" s="11"/>
      <c r="H137" s="11"/>
      <c r="I137" s="17"/>
      <c r="J137" s="12"/>
      <c r="K137" s="11"/>
    </row>
    <row r="138" spans="1:11" s="10" customFormat="1" ht="12">
      <c r="A138" s="8"/>
      <c r="B138" s="9"/>
      <c r="C138" s="11"/>
      <c r="D138" s="11"/>
      <c r="E138" s="11"/>
      <c r="F138" s="11"/>
      <c r="G138" s="11"/>
      <c r="H138" s="11"/>
      <c r="I138" s="17"/>
      <c r="J138" s="12"/>
      <c r="K138" s="11"/>
    </row>
    <row r="139" spans="1:11" s="10" customFormat="1" ht="12">
      <c r="A139" s="8"/>
      <c r="B139" s="9"/>
      <c r="C139" s="11"/>
      <c r="D139" s="11"/>
      <c r="E139" s="11"/>
      <c r="F139" s="11"/>
      <c r="G139" s="11"/>
      <c r="H139" s="11"/>
      <c r="I139" s="17"/>
      <c r="J139" s="12"/>
      <c r="K139" s="11"/>
    </row>
    <row r="140" spans="1:11" s="10" customFormat="1" ht="12">
      <c r="A140" s="8"/>
      <c r="B140" s="9"/>
      <c r="C140" s="11"/>
      <c r="D140" s="11"/>
      <c r="E140" s="11"/>
      <c r="F140" s="11"/>
      <c r="G140" s="11"/>
      <c r="H140" s="11"/>
      <c r="I140" s="17"/>
      <c r="J140" s="12"/>
      <c r="K140" s="11"/>
    </row>
    <row r="141" spans="1:11" s="10" customFormat="1" ht="12">
      <c r="A141" s="8"/>
      <c r="B141" s="9"/>
      <c r="C141" s="11"/>
      <c r="D141" s="11"/>
      <c r="E141" s="11"/>
      <c r="F141" s="11"/>
      <c r="G141" s="11"/>
      <c r="H141" s="11"/>
      <c r="I141" s="17"/>
      <c r="J141" s="12"/>
      <c r="K141" s="11"/>
    </row>
    <row r="142" spans="1:11" s="10" customFormat="1" ht="12">
      <c r="A142" s="8"/>
      <c r="B142" s="9"/>
      <c r="C142" s="11"/>
      <c r="D142" s="11"/>
      <c r="E142" s="11"/>
      <c r="F142" s="11"/>
      <c r="G142" s="11"/>
      <c r="H142" s="11"/>
      <c r="I142" s="17"/>
      <c r="J142" s="12"/>
      <c r="K142" s="11"/>
    </row>
    <row r="143" spans="1:11" s="10" customFormat="1" ht="12">
      <c r="A143" s="8"/>
      <c r="B143" s="9"/>
      <c r="C143" s="11"/>
      <c r="D143" s="11"/>
      <c r="E143" s="11"/>
      <c r="F143" s="11"/>
      <c r="G143" s="11"/>
      <c r="H143" s="11"/>
      <c r="I143" s="17"/>
      <c r="J143" s="12"/>
      <c r="K143" s="11"/>
    </row>
    <row r="144" spans="1:11" s="10" customFormat="1" ht="12">
      <c r="A144" s="8"/>
      <c r="B144" s="9"/>
      <c r="C144" s="11"/>
      <c r="D144" s="11"/>
      <c r="E144" s="11"/>
      <c r="F144" s="11"/>
      <c r="G144" s="11"/>
      <c r="H144" s="11"/>
      <c r="I144" s="17"/>
      <c r="J144" s="12"/>
      <c r="K144" s="11"/>
    </row>
    <row r="145" spans="1:11" s="10" customFormat="1" ht="12">
      <c r="A145" s="8"/>
      <c r="B145" s="9"/>
      <c r="C145" s="11"/>
      <c r="D145" s="11"/>
      <c r="E145" s="11"/>
      <c r="F145" s="11"/>
      <c r="G145" s="11"/>
      <c r="H145" s="11"/>
      <c r="I145" s="17"/>
      <c r="J145" s="12"/>
      <c r="K145" s="11"/>
    </row>
    <row r="146" spans="1:11" s="10" customFormat="1" ht="12">
      <c r="A146" s="8"/>
      <c r="B146" s="9"/>
      <c r="C146" s="11"/>
      <c r="D146" s="11"/>
      <c r="E146" s="11"/>
      <c r="F146" s="11"/>
      <c r="G146" s="11"/>
      <c r="H146" s="11"/>
      <c r="I146" s="17"/>
      <c r="J146" s="12"/>
      <c r="K146" s="11"/>
    </row>
    <row r="147" spans="1:11" s="10" customFormat="1" ht="12">
      <c r="A147" s="8"/>
      <c r="B147" s="9"/>
      <c r="C147" s="11"/>
      <c r="D147" s="11"/>
      <c r="E147" s="11"/>
      <c r="F147" s="11"/>
      <c r="G147" s="11"/>
      <c r="H147" s="11"/>
      <c r="I147" s="17"/>
      <c r="J147" s="12"/>
      <c r="K147" s="11"/>
    </row>
    <row r="148" spans="1:11" s="10" customFormat="1" ht="12">
      <c r="A148" s="8"/>
      <c r="B148" s="9"/>
      <c r="C148" s="11"/>
      <c r="D148" s="11"/>
      <c r="E148" s="11"/>
      <c r="F148" s="11"/>
      <c r="G148" s="11"/>
      <c r="H148" s="11"/>
      <c r="I148" s="17"/>
      <c r="J148" s="12"/>
      <c r="K148" s="11"/>
    </row>
    <row r="149" spans="1:11" s="10" customFormat="1" ht="12">
      <c r="A149" s="8"/>
      <c r="B149" s="9"/>
      <c r="C149" s="11"/>
      <c r="D149" s="11"/>
      <c r="E149" s="11"/>
      <c r="F149" s="11"/>
      <c r="G149" s="11"/>
      <c r="H149" s="11"/>
      <c r="I149" s="17"/>
      <c r="J149" s="12"/>
      <c r="K149" s="11"/>
    </row>
    <row r="150" spans="1:11" s="10" customFormat="1" ht="12">
      <c r="A150" s="8"/>
      <c r="B150" s="9"/>
      <c r="C150" s="11"/>
      <c r="D150" s="11"/>
      <c r="E150" s="11"/>
      <c r="F150" s="11"/>
      <c r="G150" s="11"/>
      <c r="H150" s="11"/>
      <c r="I150" s="17"/>
      <c r="J150" s="12"/>
      <c r="K150" s="11"/>
    </row>
    <row r="151" spans="1:11" s="10" customFormat="1" ht="12">
      <c r="A151" s="8"/>
      <c r="B151" s="9"/>
      <c r="C151" s="11"/>
      <c r="D151" s="11"/>
      <c r="E151" s="11"/>
      <c r="F151" s="11"/>
      <c r="G151" s="11"/>
      <c r="H151" s="11"/>
      <c r="I151" s="17"/>
      <c r="J151" s="12"/>
      <c r="K151" s="11"/>
    </row>
    <row r="152" spans="1:11" s="10" customFormat="1" ht="12">
      <c r="A152" s="8"/>
      <c r="B152" s="9"/>
      <c r="C152" s="11"/>
      <c r="D152" s="11"/>
      <c r="E152" s="11"/>
      <c r="F152" s="11"/>
      <c r="G152" s="11"/>
      <c r="H152" s="11"/>
      <c r="I152" s="17"/>
      <c r="J152" s="12"/>
      <c r="K152" s="11"/>
    </row>
    <row r="153" spans="1:11" s="10" customFormat="1" ht="12">
      <c r="A153" s="8"/>
      <c r="B153" s="9"/>
      <c r="C153" s="11"/>
      <c r="D153" s="11"/>
      <c r="E153" s="11"/>
      <c r="F153" s="11"/>
      <c r="G153" s="11"/>
      <c r="H153" s="11"/>
      <c r="I153" s="17"/>
      <c r="J153" s="12"/>
      <c r="K153" s="11"/>
    </row>
    <row r="154" spans="1:11" s="10" customFormat="1" ht="12">
      <c r="A154" s="8"/>
      <c r="B154" s="9"/>
      <c r="C154" s="11"/>
      <c r="D154" s="11"/>
      <c r="E154" s="11"/>
      <c r="F154" s="11"/>
      <c r="G154" s="11"/>
      <c r="H154" s="11"/>
      <c r="I154" s="17"/>
      <c r="J154" s="12"/>
      <c r="K154" s="11"/>
    </row>
    <row r="155" spans="1:11" s="10" customFormat="1" ht="12">
      <c r="A155" s="8"/>
      <c r="B155" s="9"/>
      <c r="C155" s="11"/>
      <c r="D155" s="11"/>
      <c r="E155" s="11"/>
      <c r="F155" s="11"/>
      <c r="G155" s="11"/>
      <c r="H155" s="11"/>
      <c r="I155" s="17"/>
      <c r="J155" s="12"/>
      <c r="K155" s="11"/>
    </row>
    <row r="156" spans="1:11" s="10" customFormat="1" ht="12">
      <c r="A156" s="8"/>
      <c r="B156" s="9"/>
      <c r="C156" s="11"/>
      <c r="D156" s="11"/>
      <c r="E156" s="11"/>
      <c r="F156" s="11"/>
      <c r="G156" s="11"/>
      <c r="H156" s="11"/>
      <c r="I156" s="17"/>
      <c r="J156" s="12"/>
      <c r="K156" s="11"/>
    </row>
    <row r="157" spans="1:11" s="10" customFormat="1" ht="12">
      <c r="A157" s="8"/>
      <c r="B157" s="9"/>
      <c r="C157" s="11"/>
      <c r="D157" s="11"/>
      <c r="E157" s="11"/>
      <c r="F157" s="11"/>
      <c r="G157" s="11"/>
      <c r="H157" s="11"/>
      <c r="I157" s="17"/>
      <c r="J157" s="12"/>
      <c r="K157" s="11"/>
    </row>
    <row r="158" spans="1:11" s="10" customFormat="1" ht="12">
      <c r="A158" s="8"/>
      <c r="B158" s="9"/>
      <c r="C158" s="11"/>
      <c r="D158" s="11"/>
      <c r="E158" s="11"/>
      <c r="F158" s="11"/>
      <c r="G158" s="11"/>
      <c r="H158" s="11"/>
      <c r="I158" s="17"/>
      <c r="J158" s="12"/>
      <c r="K158" s="11"/>
    </row>
    <row r="159" spans="1:11" s="10" customFormat="1" ht="12">
      <c r="A159" s="8"/>
      <c r="B159" s="9"/>
      <c r="C159" s="11"/>
      <c r="D159" s="11"/>
      <c r="E159" s="11"/>
      <c r="F159" s="11"/>
      <c r="G159" s="11"/>
      <c r="H159" s="11"/>
      <c r="I159" s="17"/>
      <c r="J159" s="12"/>
      <c r="K159" s="11"/>
    </row>
    <row r="160" spans="1:11" s="10" customFormat="1" ht="12">
      <c r="A160" s="8"/>
      <c r="B160" s="9"/>
      <c r="C160" s="11"/>
      <c r="D160" s="11"/>
      <c r="E160" s="11"/>
      <c r="F160" s="11"/>
      <c r="G160" s="11"/>
      <c r="H160" s="11"/>
      <c r="I160" s="17"/>
      <c r="J160" s="12"/>
      <c r="K160" s="11"/>
    </row>
    <row r="161" spans="1:11" s="10" customFormat="1" ht="12">
      <c r="A161" s="8"/>
      <c r="B161" s="9"/>
      <c r="C161" s="11"/>
      <c r="D161" s="11"/>
      <c r="E161" s="11"/>
      <c r="F161" s="11"/>
      <c r="G161" s="11"/>
      <c r="H161" s="11"/>
      <c r="I161" s="17"/>
      <c r="J161" s="12"/>
      <c r="K161" s="11"/>
    </row>
    <row r="162" spans="1:11" s="10" customFormat="1" ht="12">
      <c r="A162" s="8"/>
      <c r="B162" s="9"/>
      <c r="C162" s="11"/>
      <c r="D162" s="11"/>
      <c r="E162" s="11"/>
      <c r="F162" s="11"/>
      <c r="G162" s="11"/>
      <c r="H162" s="11"/>
      <c r="I162" s="17"/>
      <c r="J162" s="12"/>
      <c r="K162" s="11"/>
    </row>
    <row r="163" spans="1:11" s="10" customFormat="1" ht="12">
      <c r="A163" s="8"/>
      <c r="B163" s="9"/>
      <c r="C163" s="11"/>
      <c r="D163" s="11"/>
      <c r="E163" s="11"/>
      <c r="F163" s="11"/>
      <c r="G163" s="11"/>
      <c r="H163" s="11"/>
      <c r="I163" s="17"/>
      <c r="J163" s="12"/>
      <c r="K163" s="11"/>
    </row>
    <row r="164" spans="1:11" s="10" customFormat="1" ht="12">
      <c r="A164" s="8"/>
      <c r="B164" s="9"/>
      <c r="C164" s="11"/>
      <c r="D164" s="11"/>
      <c r="E164" s="11"/>
      <c r="F164" s="11"/>
      <c r="G164" s="11"/>
      <c r="H164" s="11"/>
      <c r="I164" s="17"/>
      <c r="J164" s="12"/>
      <c r="K164" s="11"/>
    </row>
    <row r="165" spans="1:11" s="10" customFormat="1" ht="12">
      <c r="A165" s="8"/>
      <c r="B165" s="9"/>
      <c r="C165" s="11"/>
      <c r="D165" s="11"/>
      <c r="E165" s="11"/>
      <c r="F165" s="11"/>
      <c r="G165" s="11"/>
      <c r="H165" s="11"/>
      <c r="I165" s="17"/>
      <c r="J165" s="12"/>
      <c r="K165" s="11"/>
    </row>
    <row r="166" spans="1:11" s="10" customFormat="1" ht="12">
      <c r="A166" s="8"/>
      <c r="B166" s="9"/>
      <c r="C166" s="11"/>
      <c r="D166" s="11"/>
      <c r="E166" s="11"/>
      <c r="F166" s="11"/>
      <c r="G166" s="11"/>
      <c r="H166" s="11"/>
      <c r="I166" s="17"/>
      <c r="J166" s="12"/>
      <c r="K166" s="11"/>
    </row>
    <row r="167" spans="1:11" s="10" customFormat="1" ht="12">
      <c r="A167" s="8"/>
      <c r="B167" s="9"/>
      <c r="C167" s="11"/>
      <c r="D167" s="11"/>
      <c r="E167" s="11"/>
      <c r="F167" s="11"/>
      <c r="G167" s="11"/>
      <c r="H167" s="11"/>
      <c r="I167" s="17"/>
      <c r="J167" s="12"/>
      <c r="K167" s="11"/>
    </row>
    <row r="168" spans="1:11" s="10" customFormat="1" ht="12">
      <c r="A168" s="8"/>
      <c r="B168" s="9"/>
      <c r="C168" s="11"/>
      <c r="D168" s="11"/>
      <c r="E168" s="11"/>
      <c r="F168" s="11"/>
      <c r="G168" s="11"/>
      <c r="H168" s="11"/>
      <c r="I168" s="17"/>
      <c r="J168" s="12"/>
      <c r="K168" s="11"/>
    </row>
    <row r="169" spans="1:11" s="10" customFormat="1" ht="12">
      <c r="A169" s="8"/>
      <c r="B169" s="9"/>
      <c r="C169" s="11"/>
      <c r="D169" s="11"/>
      <c r="E169" s="11"/>
      <c r="F169" s="11"/>
      <c r="G169" s="11"/>
      <c r="H169" s="11"/>
      <c r="I169" s="17"/>
      <c r="J169" s="12"/>
      <c r="K169" s="11"/>
    </row>
    <row r="170" spans="1:11" s="10" customFormat="1" ht="12">
      <c r="A170" s="8"/>
      <c r="B170" s="9"/>
      <c r="C170" s="11"/>
      <c r="D170" s="11"/>
      <c r="E170" s="11"/>
      <c r="F170" s="11"/>
      <c r="G170" s="11"/>
      <c r="H170" s="11"/>
      <c r="I170" s="17"/>
      <c r="J170" s="12"/>
      <c r="K170" s="11"/>
    </row>
    <row r="171" spans="1:11" s="10" customFormat="1" ht="12">
      <c r="A171" s="8"/>
      <c r="B171" s="9"/>
      <c r="C171" s="11"/>
      <c r="D171" s="11"/>
      <c r="E171" s="11"/>
      <c r="F171" s="11"/>
      <c r="G171" s="11"/>
      <c r="H171" s="11"/>
      <c r="I171" s="17"/>
      <c r="J171" s="12"/>
      <c r="K171" s="11"/>
    </row>
    <row r="172" spans="1:11" s="10" customFormat="1" ht="12">
      <c r="A172" s="8"/>
      <c r="B172" s="9"/>
      <c r="C172" s="11"/>
      <c r="D172" s="11"/>
      <c r="E172" s="11"/>
      <c r="F172" s="11"/>
      <c r="G172" s="11"/>
      <c r="H172" s="11"/>
      <c r="I172" s="17"/>
      <c r="J172" s="12"/>
      <c r="K172" s="11"/>
    </row>
    <row r="173" spans="1:11" s="10" customFormat="1" ht="12">
      <c r="A173" s="8"/>
      <c r="B173" s="9"/>
      <c r="C173" s="11"/>
      <c r="D173" s="11"/>
      <c r="E173" s="11"/>
      <c r="F173" s="11"/>
      <c r="G173" s="11"/>
      <c r="H173" s="11"/>
      <c r="I173" s="17"/>
      <c r="J173" s="12"/>
      <c r="K173" s="11"/>
    </row>
    <row r="174" spans="1:11" s="10" customFormat="1" ht="12">
      <c r="A174" s="8"/>
      <c r="B174" s="9"/>
      <c r="C174" s="11"/>
      <c r="D174" s="11"/>
      <c r="E174" s="11"/>
      <c r="F174" s="11"/>
      <c r="G174" s="11"/>
      <c r="H174" s="11"/>
      <c r="I174" s="17"/>
      <c r="J174" s="12"/>
      <c r="K174" s="11"/>
    </row>
    <row r="175" spans="1:11" s="10" customFormat="1" ht="12">
      <c r="A175" s="8"/>
      <c r="B175" s="9"/>
      <c r="C175" s="11"/>
      <c r="D175" s="11"/>
      <c r="E175" s="11"/>
      <c r="F175" s="11"/>
      <c r="G175" s="11"/>
      <c r="H175" s="11"/>
      <c r="I175" s="17"/>
      <c r="J175" s="12"/>
      <c r="K175" s="11"/>
    </row>
    <row r="176" spans="1:11" s="10" customFormat="1" ht="12">
      <c r="A176" s="8"/>
      <c r="B176" s="9"/>
      <c r="C176" s="11"/>
      <c r="D176" s="11"/>
      <c r="E176" s="11"/>
      <c r="F176" s="11"/>
      <c r="G176" s="11"/>
      <c r="H176" s="11"/>
      <c r="I176" s="17"/>
      <c r="J176" s="12"/>
      <c r="K176" s="11"/>
    </row>
    <row r="177" spans="1:11" s="10" customFormat="1" ht="12">
      <c r="A177" s="8"/>
      <c r="B177" s="9"/>
      <c r="C177" s="11"/>
      <c r="D177" s="11"/>
      <c r="E177" s="11"/>
      <c r="F177" s="11"/>
      <c r="G177" s="11"/>
      <c r="H177" s="11"/>
      <c r="I177" s="17"/>
      <c r="J177" s="12"/>
      <c r="K177" s="11"/>
    </row>
    <row r="178" spans="1:11" s="10" customFormat="1" ht="12">
      <c r="A178" s="8"/>
      <c r="B178" s="9"/>
      <c r="C178" s="11"/>
      <c r="D178" s="11"/>
      <c r="E178" s="11"/>
      <c r="F178" s="11"/>
      <c r="G178" s="11"/>
      <c r="H178" s="11"/>
      <c r="I178" s="17"/>
      <c r="J178" s="12"/>
      <c r="K178" s="11"/>
    </row>
    <row r="179" spans="1:11" s="10" customFormat="1" ht="12">
      <c r="A179" s="8"/>
      <c r="B179" s="9"/>
      <c r="C179" s="11"/>
      <c r="D179" s="11"/>
      <c r="E179" s="11"/>
      <c r="F179" s="11"/>
      <c r="G179" s="11"/>
      <c r="H179" s="11"/>
      <c r="I179" s="17"/>
      <c r="J179" s="12"/>
      <c r="K179" s="11"/>
    </row>
    <row r="180" spans="1:11" s="10" customFormat="1" ht="12">
      <c r="A180" s="8"/>
      <c r="B180" s="9"/>
      <c r="C180" s="11"/>
      <c r="D180" s="11"/>
      <c r="E180" s="11"/>
      <c r="F180" s="11"/>
      <c r="G180" s="11"/>
      <c r="H180" s="11"/>
      <c r="I180" s="17"/>
      <c r="J180" s="12"/>
      <c r="K180" s="11"/>
    </row>
    <row r="181" spans="1:11" s="10" customFormat="1" ht="12">
      <c r="A181" s="8"/>
      <c r="B181" s="9"/>
      <c r="C181" s="11"/>
      <c r="D181" s="11"/>
      <c r="E181" s="11"/>
      <c r="F181" s="11"/>
      <c r="G181" s="11"/>
      <c r="H181" s="11"/>
      <c r="I181" s="17"/>
      <c r="J181" s="12"/>
      <c r="K181" s="11"/>
    </row>
    <row r="182" spans="1:11" s="10" customFormat="1" ht="12">
      <c r="A182" s="8"/>
      <c r="B182" s="9"/>
      <c r="C182" s="11"/>
      <c r="D182" s="11"/>
      <c r="E182" s="11"/>
      <c r="F182" s="11"/>
      <c r="G182" s="11"/>
      <c r="H182" s="11"/>
      <c r="I182" s="17"/>
      <c r="J182" s="12"/>
      <c r="K182" s="11"/>
    </row>
    <row r="183" spans="1:11" s="10" customFormat="1" ht="12">
      <c r="A183" s="8"/>
      <c r="B183" s="9"/>
      <c r="C183" s="11"/>
      <c r="D183" s="11"/>
      <c r="E183" s="11"/>
      <c r="F183" s="11"/>
      <c r="G183" s="11"/>
      <c r="H183" s="11"/>
      <c r="I183" s="17"/>
      <c r="J183" s="12"/>
      <c r="K183" s="11"/>
    </row>
    <row r="184" spans="1:11" s="10" customFormat="1" ht="12">
      <c r="A184" s="8"/>
      <c r="B184" s="9"/>
      <c r="C184" s="11"/>
      <c r="D184" s="11"/>
      <c r="E184" s="11"/>
      <c r="F184" s="11"/>
      <c r="G184" s="11"/>
      <c r="H184" s="11"/>
      <c r="I184" s="17"/>
      <c r="J184" s="12"/>
      <c r="K184" s="11"/>
    </row>
    <row r="185" spans="1:11" s="10" customFormat="1" ht="12">
      <c r="A185" s="8"/>
      <c r="B185" s="9"/>
      <c r="C185" s="11"/>
      <c r="D185" s="11"/>
      <c r="E185" s="11"/>
      <c r="F185" s="11"/>
      <c r="G185" s="11"/>
      <c r="H185" s="11"/>
      <c r="I185" s="17"/>
      <c r="J185" s="12"/>
      <c r="K185" s="11"/>
    </row>
    <row r="186" spans="1:11" s="10" customFormat="1" ht="12">
      <c r="A186" s="8"/>
      <c r="B186" s="9"/>
      <c r="C186" s="11"/>
      <c r="D186" s="11"/>
      <c r="E186" s="11"/>
      <c r="F186" s="11"/>
      <c r="G186" s="11"/>
      <c r="H186" s="11"/>
      <c r="I186" s="17"/>
      <c r="J186" s="12"/>
      <c r="K186" s="11"/>
    </row>
    <row r="187" spans="1:11" s="10" customFormat="1" ht="12">
      <c r="A187" s="8"/>
      <c r="B187" s="9"/>
      <c r="C187" s="11"/>
      <c r="D187" s="11"/>
      <c r="E187" s="11"/>
      <c r="F187" s="11"/>
      <c r="G187" s="11"/>
      <c r="H187" s="11"/>
      <c r="I187" s="17"/>
      <c r="J187" s="12"/>
      <c r="K187" s="11"/>
    </row>
    <row r="188" spans="1:11" s="10" customFormat="1" ht="12">
      <c r="A188" s="8"/>
      <c r="B188" s="9"/>
      <c r="C188" s="11"/>
      <c r="D188" s="11"/>
      <c r="E188" s="11"/>
      <c r="F188" s="11"/>
      <c r="G188" s="11"/>
      <c r="H188" s="11"/>
      <c r="I188" s="17"/>
      <c r="J188" s="12"/>
      <c r="K188" s="11"/>
    </row>
    <row r="189" spans="1:11" s="10" customFormat="1" ht="12">
      <c r="A189" s="8"/>
      <c r="B189" s="9"/>
      <c r="C189" s="11"/>
      <c r="D189" s="11"/>
      <c r="E189" s="11"/>
      <c r="F189" s="11"/>
      <c r="G189" s="11"/>
      <c r="H189" s="11"/>
      <c r="I189" s="17"/>
      <c r="J189" s="12"/>
      <c r="K189" s="11"/>
    </row>
    <row r="190" spans="1:11" s="10" customFormat="1" ht="12">
      <c r="A190" s="8"/>
      <c r="B190" s="9"/>
      <c r="C190" s="11"/>
      <c r="D190" s="11"/>
      <c r="E190" s="11"/>
      <c r="F190" s="11"/>
      <c r="G190" s="11"/>
      <c r="H190" s="11"/>
      <c r="I190" s="17"/>
      <c r="J190" s="12"/>
      <c r="K190" s="11"/>
    </row>
    <row r="191" spans="1:11" s="10" customFormat="1" ht="12">
      <c r="A191" s="8"/>
      <c r="B191" s="9"/>
      <c r="C191" s="11"/>
      <c r="D191" s="11"/>
      <c r="E191" s="11"/>
      <c r="F191" s="11"/>
      <c r="G191" s="11"/>
      <c r="H191" s="11"/>
      <c r="I191" s="17"/>
      <c r="J191" s="12"/>
      <c r="K191" s="11"/>
    </row>
    <row r="192" spans="1:11" s="10" customFormat="1" ht="12">
      <c r="A192" s="8"/>
      <c r="B192" s="9"/>
      <c r="C192" s="11"/>
      <c r="D192" s="11"/>
      <c r="E192" s="11"/>
      <c r="F192" s="11"/>
      <c r="G192" s="11"/>
      <c r="H192" s="11"/>
      <c r="I192" s="17"/>
      <c r="J192" s="12"/>
      <c r="K192" s="11"/>
    </row>
    <row r="193" spans="1:11" s="10" customFormat="1" ht="12">
      <c r="A193" s="8"/>
      <c r="B193" s="9"/>
      <c r="C193" s="11"/>
      <c r="D193" s="11"/>
      <c r="E193" s="11"/>
      <c r="F193" s="11"/>
      <c r="G193" s="11"/>
      <c r="H193" s="11"/>
      <c r="I193" s="17"/>
      <c r="J193" s="12"/>
      <c r="K193" s="11"/>
    </row>
    <row r="194" spans="1:11" s="10" customFormat="1" ht="12">
      <c r="A194" s="8"/>
      <c r="B194" s="9"/>
      <c r="C194" s="11"/>
      <c r="D194" s="11"/>
      <c r="E194" s="11"/>
      <c r="F194" s="11"/>
      <c r="G194" s="11"/>
      <c r="H194" s="11"/>
      <c r="I194" s="17"/>
      <c r="J194" s="12"/>
      <c r="K194" s="11"/>
    </row>
    <row r="195" spans="1:11" s="10" customFormat="1" ht="12">
      <c r="A195" s="8"/>
      <c r="B195" s="9"/>
      <c r="C195" s="11"/>
      <c r="D195" s="11"/>
      <c r="E195" s="11"/>
      <c r="F195" s="11"/>
      <c r="G195" s="11"/>
      <c r="H195" s="11"/>
      <c r="I195" s="17"/>
      <c r="J195" s="12"/>
      <c r="K195" s="11"/>
    </row>
    <row r="196" spans="1:11" s="10" customFormat="1" ht="12">
      <c r="A196" s="8"/>
      <c r="B196" s="9"/>
      <c r="C196" s="11"/>
      <c r="D196" s="11"/>
      <c r="E196" s="11"/>
      <c r="F196" s="11"/>
      <c r="G196" s="11"/>
      <c r="H196" s="11"/>
      <c r="I196" s="17"/>
      <c r="J196" s="12"/>
      <c r="K196" s="11"/>
    </row>
    <row r="197" spans="1:11" s="10" customFormat="1" ht="12">
      <c r="A197" s="8"/>
      <c r="B197" s="9"/>
      <c r="C197" s="11"/>
      <c r="D197" s="11"/>
      <c r="E197" s="11"/>
      <c r="F197" s="11"/>
      <c r="G197" s="11"/>
      <c r="H197" s="11"/>
      <c r="I197" s="17"/>
      <c r="J197" s="12"/>
      <c r="K197" s="11"/>
    </row>
    <row r="198" spans="1:11" s="10" customFormat="1" ht="12">
      <c r="A198" s="8"/>
      <c r="B198" s="9"/>
      <c r="C198" s="11"/>
      <c r="D198" s="11"/>
      <c r="E198" s="11"/>
      <c r="F198" s="11"/>
      <c r="G198" s="11"/>
      <c r="H198" s="11"/>
      <c r="I198" s="17"/>
      <c r="J198" s="12"/>
      <c r="K198" s="11"/>
    </row>
    <row r="199" spans="1:11" s="10" customFormat="1" ht="12">
      <c r="A199" s="8"/>
      <c r="B199" s="9"/>
      <c r="C199" s="11"/>
      <c r="D199" s="11"/>
      <c r="E199" s="11"/>
      <c r="F199" s="11"/>
      <c r="G199" s="11"/>
      <c r="H199" s="11"/>
      <c r="I199" s="17"/>
      <c r="J199" s="12"/>
      <c r="K199" s="11"/>
    </row>
    <row r="200" spans="1:11" s="10" customFormat="1" ht="12">
      <c r="A200" s="8"/>
      <c r="B200" s="9"/>
      <c r="C200" s="11"/>
      <c r="D200" s="11"/>
      <c r="E200" s="11"/>
      <c r="F200" s="11"/>
      <c r="G200" s="11"/>
      <c r="H200" s="11"/>
      <c r="I200" s="17"/>
      <c r="J200" s="12"/>
      <c r="K200" s="11"/>
    </row>
    <row r="201" spans="1:11" s="10" customFormat="1" ht="12">
      <c r="A201" s="8"/>
      <c r="B201" s="9"/>
      <c r="C201" s="11"/>
      <c r="D201" s="11"/>
      <c r="E201" s="11"/>
      <c r="F201" s="11"/>
      <c r="G201" s="11"/>
      <c r="H201" s="11"/>
      <c r="I201" s="17"/>
      <c r="J201" s="12"/>
      <c r="K201" s="11"/>
    </row>
    <row r="202" spans="1:11" s="10" customFormat="1" ht="12">
      <c r="A202" s="8"/>
      <c r="B202" s="9"/>
      <c r="C202" s="11"/>
      <c r="D202" s="11"/>
      <c r="E202" s="11"/>
      <c r="F202" s="11"/>
      <c r="G202" s="11"/>
      <c r="H202" s="11"/>
      <c r="I202" s="17"/>
      <c r="J202" s="12"/>
      <c r="K202" s="11"/>
    </row>
    <row r="203" spans="1:11" s="10" customFormat="1" ht="12">
      <c r="A203" s="8"/>
      <c r="B203" s="9"/>
      <c r="C203" s="11"/>
      <c r="D203" s="11"/>
      <c r="E203" s="11"/>
      <c r="F203" s="11"/>
      <c r="G203" s="11"/>
      <c r="H203" s="11"/>
      <c r="I203" s="17"/>
      <c r="J203" s="12"/>
      <c r="K203" s="11"/>
    </row>
    <row r="204" spans="1:11" s="10" customFormat="1" ht="12">
      <c r="A204" s="8"/>
      <c r="B204" s="9"/>
      <c r="C204" s="11"/>
      <c r="D204" s="11"/>
      <c r="E204" s="11"/>
      <c r="F204" s="11"/>
      <c r="G204" s="11"/>
      <c r="H204" s="11"/>
      <c r="I204" s="17"/>
      <c r="J204" s="12"/>
      <c r="K204" s="11"/>
    </row>
    <row r="205" spans="1:11" s="10" customFormat="1" ht="12">
      <c r="A205" s="8"/>
      <c r="B205" s="9"/>
      <c r="C205" s="11"/>
      <c r="D205" s="11"/>
      <c r="E205" s="11"/>
      <c r="F205" s="11"/>
      <c r="G205" s="11"/>
      <c r="H205" s="11"/>
      <c r="I205" s="17"/>
      <c r="J205" s="12"/>
      <c r="K205" s="11"/>
    </row>
    <row r="206" spans="1:11" s="10" customFormat="1" ht="12">
      <c r="A206" s="8"/>
      <c r="B206" s="9"/>
      <c r="C206" s="11"/>
      <c r="D206" s="11"/>
      <c r="E206" s="11"/>
      <c r="F206" s="11"/>
      <c r="G206" s="11"/>
      <c r="H206" s="11"/>
      <c r="I206" s="17"/>
      <c r="J206" s="12"/>
      <c r="K206" s="11"/>
    </row>
    <row r="207" spans="1:11" s="10" customFormat="1" ht="12">
      <c r="A207" s="8"/>
      <c r="B207" s="9"/>
      <c r="C207" s="11"/>
      <c r="D207" s="11"/>
      <c r="E207" s="11"/>
      <c r="F207" s="11"/>
      <c r="G207" s="11"/>
      <c r="H207" s="11"/>
      <c r="I207" s="17"/>
      <c r="J207" s="12"/>
      <c r="K207" s="11"/>
    </row>
    <row r="208" spans="1:11" s="10" customFormat="1" ht="12">
      <c r="A208" s="8"/>
      <c r="B208" s="9"/>
      <c r="C208" s="11"/>
      <c r="D208" s="11"/>
      <c r="E208" s="11"/>
      <c r="F208" s="11"/>
      <c r="G208" s="11"/>
      <c r="H208" s="11"/>
      <c r="I208" s="17"/>
      <c r="J208" s="12"/>
      <c r="K208" s="11"/>
    </row>
    <row r="209" spans="1:11" s="10" customFormat="1" ht="12">
      <c r="A209" s="8"/>
      <c r="B209" s="9"/>
      <c r="C209" s="11"/>
      <c r="D209" s="11"/>
      <c r="E209" s="11"/>
      <c r="F209" s="11"/>
      <c r="G209" s="11"/>
      <c r="H209" s="11"/>
      <c r="I209" s="17"/>
      <c r="J209" s="12"/>
      <c r="K209" s="11"/>
    </row>
    <row r="210" spans="1:11" s="10" customFormat="1" ht="12">
      <c r="A210" s="8"/>
      <c r="B210" s="9"/>
      <c r="C210" s="11"/>
      <c r="D210" s="11"/>
      <c r="E210" s="11"/>
      <c r="F210" s="11"/>
      <c r="G210" s="11"/>
      <c r="H210" s="11"/>
      <c r="I210" s="17"/>
      <c r="J210" s="12"/>
      <c r="K210" s="11"/>
    </row>
    <row r="211" spans="1:11" s="10" customFormat="1" ht="12">
      <c r="A211" s="8"/>
      <c r="B211" s="9"/>
      <c r="C211" s="11"/>
      <c r="D211" s="11"/>
      <c r="E211" s="11"/>
      <c r="F211" s="11"/>
      <c r="G211" s="11"/>
      <c r="H211" s="11"/>
      <c r="I211" s="17"/>
      <c r="J211" s="12"/>
      <c r="K211" s="11"/>
    </row>
    <row r="212" spans="1:11" s="10" customFormat="1" ht="12">
      <c r="A212" s="8"/>
      <c r="B212" s="9"/>
      <c r="C212" s="11"/>
      <c r="D212" s="11"/>
      <c r="E212" s="11"/>
      <c r="F212" s="11"/>
      <c r="G212" s="11"/>
      <c r="H212" s="11"/>
      <c r="I212" s="17"/>
      <c r="J212" s="12"/>
      <c r="K212" s="11"/>
    </row>
    <row r="213" spans="1:11" s="10" customFormat="1" ht="12">
      <c r="A213" s="8"/>
      <c r="B213" s="9"/>
      <c r="C213" s="11"/>
      <c r="D213" s="11"/>
      <c r="E213" s="11"/>
      <c r="F213" s="11"/>
      <c r="G213" s="11"/>
      <c r="H213" s="11"/>
      <c r="I213" s="17"/>
      <c r="J213" s="12"/>
      <c r="K213" s="11"/>
    </row>
    <row r="214" spans="1:11" s="10" customFormat="1" ht="12">
      <c r="A214" s="8"/>
      <c r="B214" s="9"/>
      <c r="C214" s="11"/>
      <c r="D214" s="11"/>
      <c r="E214" s="11"/>
      <c r="F214" s="11"/>
      <c r="G214" s="11"/>
      <c r="H214" s="11"/>
      <c r="I214" s="17"/>
      <c r="J214" s="12"/>
      <c r="K214" s="11"/>
    </row>
    <row r="215" spans="1:11" s="10" customFormat="1" ht="12">
      <c r="A215" s="8"/>
      <c r="B215" s="9"/>
      <c r="C215" s="11"/>
      <c r="D215" s="11"/>
      <c r="E215" s="11"/>
      <c r="F215" s="11"/>
      <c r="G215" s="11"/>
      <c r="H215" s="11"/>
      <c r="I215" s="17"/>
      <c r="J215" s="12"/>
      <c r="K215" s="11"/>
    </row>
    <row r="216" spans="1:11" s="10" customFormat="1" ht="12">
      <c r="A216" s="8"/>
      <c r="B216" s="9"/>
      <c r="C216" s="11"/>
      <c r="D216" s="11"/>
      <c r="E216" s="11"/>
      <c r="F216" s="11"/>
      <c r="G216" s="11"/>
      <c r="H216" s="11"/>
      <c r="I216" s="17"/>
      <c r="J216" s="12"/>
      <c r="K216" s="11"/>
    </row>
    <row r="217" spans="1:11" s="10" customFormat="1" ht="12">
      <c r="A217" s="8"/>
      <c r="B217" s="9"/>
      <c r="C217" s="11"/>
      <c r="D217" s="11"/>
      <c r="E217" s="11"/>
      <c r="F217" s="11"/>
      <c r="G217" s="11"/>
      <c r="H217" s="11"/>
      <c r="I217" s="17"/>
      <c r="J217" s="12"/>
      <c r="K217" s="11"/>
    </row>
    <row r="218" spans="1:11" s="10" customFormat="1" ht="12">
      <c r="A218" s="8"/>
      <c r="B218" s="9"/>
      <c r="C218" s="11"/>
      <c r="D218" s="11"/>
      <c r="E218" s="11"/>
      <c r="F218" s="11"/>
      <c r="G218" s="11"/>
      <c r="H218" s="11"/>
      <c r="I218" s="17"/>
      <c r="J218" s="12"/>
      <c r="K218" s="11"/>
    </row>
    <row r="219" spans="1:11" s="10" customFormat="1" ht="12">
      <c r="A219" s="8"/>
      <c r="B219" s="9"/>
      <c r="C219" s="11"/>
      <c r="D219" s="11"/>
      <c r="E219" s="11"/>
      <c r="F219" s="11"/>
      <c r="G219" s="11"/>
      <c r="H219" s="11"/>
      <c r="I219" s="17"/>
      <c r="J219" s="12"/>
      <c r="K219" s="11"/>
    </row>
    <row r="220" spans="1:11" s="10" customFormat="1" ht="12">
      <c r="A220" s="8"/>
      <c r="B220" s="9"/>
      <c r="C220" s="11"/>
      <c r="D220" s="11"/>
      <c r="E220" s="11"/>
      <c r="F220" s="11"/>
      <c r="G220" s="11"/>
      <c r="H220" s="11"/>
      <c r="I220" s="17"/>
      <c r="J220" s="12"/>
      <c r="K220" s="11"/>
    </row>
    <row r="221" spans="1:11" s="10" customFormat="1" ht="12">
      <c r="A221" s="8"/>
      <c r="B221" s="9"/>
      <c r="C221" s="11"/>
      <c r="D221" s="11"/>
      <c r="E221" s="11"/>
      <c r="F221" s="11"/>
      <c r="G221" s="11"/>
      <c r="H221" s="11"/>
      <c r="I221" s="17"/>
      <c r="J221" s="12"/>
      <c r="K221" s="11"/>
    </row>
    <row r="222" spans="1:11" s="10" customFormat="1" ht="12">
      <c r="A222" s="8"/>
      <c r="B222" s="9"/>
      <c r="C222" s="11"/>
      <c r="D222" s="11"/>
      <c r="E222" s="11"/>
      <c r="F222" s="11"/>
      <c r="G222" s="11"/>
      <c r="H222" s="11"/>
      <c r="I222" s="17"/>
      <c r="J222" s="12"/>
      <c r="K222" s="11"/>
    </row>
    <row r="223" spans="1:11" s="10" customFormat="1" ht="12">
      <c r="A223" s="8"/>
      <c r="B223" s="9"/>
      <c r="C223" s="11"/>
      <c r="D223" s="11"/>
      <c r="E223" s="11"/>
      <c r="F223" s="11"/>
      <c r="G223" s="11"/>
      <c r="H223" s="11"/>
      <c r="I223" s="17"/>
      <c r="J223" s="12"/>
      <c r="K223" s="11"/>
    </row>
    <row r="224" spans="1:11" s="10" customFormat="1" ht="12">
      <c r="A224" s="8"/>
      <c r="B224" s="9"/>
      <c r="C224" s="11"/>
      <c r="D224" s="11"/>
      <c r="E224" s="11"/>
      <c r="F224" s="11"/>
      <c r="G224" s="11"/>
      <c r="H224" s="11"/>
      <c r="I224" s="17"/>
      <c r="J224" s="12"/>
      <c r="K224" s="11"/>
    </row>
    <row r="225" spans="1:11" s="10" customFormat="1" ht="12">
      <c r="A225" s="8"/>
      <c r="B225" s="9"/>
      <c r="C225" s="11"/>
      <c r="D225" s="11"/>
      <c r="E225" s="11"/>
      <c r="F225" s="11"/>
      <c r="G225" s="11"/>
      <c r="H225" s="11"/>
      <c r="I225" s="17"/>
      <c r="J225" s="12"/>
      <c r="K225" s="11"/>
    </row>
    <row r="226" spans="1:11" s="10" customFormat="1" ht="12">
      <c r="A226" s="8"/>
      <c r="B226" s="9"/>
      <c r="C226" s="11"/>
      <c r="D226" s="11"/>
      <c r="E226" s="11"/>
      <c r="F226" s="11"/>
      <c r="G226" s="11"/>
      <c r="H226" s="11"/>
      <c r="I226" s="17"/>
      <c r="J226" s="12"/>
      <c r="K226" s="11"/>
    </row>
    <row r="227" spans="1:11" s="10" customFormat="1" ht="12">
      <c r="A227" s="8"/>
      <c r="B227" s="9"/>
      <c r="C227" s="11"/>
      <c r="D227" s="11"/>
      <c r="E227" s="11"/>
      <c r="F227" s="11"/>
      <c r="G227" s="11"/>
      <c r="H227" s="11"/>
      <c r="I227" s="17"/>
      <c r="J227" s="12"/>
      <c r="K227" s="11"/>
    </row>
    <row r="228" spans="1:11" s="10" customFormat="1" ht="12">
      <c r="A228" s="8"/>
      <c r="B228" s="9"/>
      <c r="C228" s="11"/>
      <c r="D228" s="11"/>
      <c r="E228" s="11"/>
      <c r="F228" s="11"/>
      <c r="G228" s="11"/>
      <c r="H228" s="11"/>
      <c r="I228" s="17"/>
      <c r="J228" s="12"/>
      <c r="K228" s="11"/>
    </row>
    <row r="229" spans="1:11" s="10" customFormat="1" ht="12">
      <c r="A229" s="8"/>
      <c r="B229" s="9"/>
      <c r="C229" s="11"/>
      <c r="D229" s="11"/>
      <c r="E229" s="11"/>
      <c r="F229" s="11"/>
      <c r="G229" s="11"/>
      <c r="H229" s="11"/>
      <c r="I229" s="17"/>
      <c r="J229" s="12"/>
      <c r="K229" s="11"/>
    </row>
    <row r="230" spans="1:11" s="10" customFormat="1" ht="12">
      <c r="A230" s="8"/>
      <c r="B230" s="9"/>
      <c r="C230" s="11"/>
      <c r="D230" s="11"/>
      <c r="E230" s="11"/>
      <c r="F230" s="11"/>
      <c r="G230" s="11"/>
      <c r="H230" s="11"/>
      <c r="I230" s="17"/>
      <c r="J230" s="12"/>
      <c r="K230" s="11"/>
    </row>
    <row r="231" spans="1:11" s="10" customFormat="1" ht="12">
      <c r="A231" s="8"/>
      <c r="B231" s="9"/>
      <c r="C231" s="11"/>
      <c r="D231" s="11"/>
      <c r="E231" s="11"/>
      <c r="F231" s="11"/>
      <c r="G231" s="11"/>
      <c r="H231" s="11"/>
      <c r="I231" s="17"/>
      <c r="J231" s="12"/>
      <c r="K231" s="11"/>
    </row>
    <row r="232" spans="1:11" s="10" customFormat="1" ht="12">
      <c r="A232" s="8"/>
      <c r="B232" s="9"/>
      <c r="C232" s="11"/>
      <c r="D232" s="11"/>
      <c r="E232" s="11"/>
      <c r="F232" s="11"/>
      <c r="G232" s="11"/>
      <c r="H232" s="11"/>
      <c r="I232" s="17"/>
      <c r="J232" s="12"/>
      <c r="K232" s="11"/>
    </row>
    <row r="233" spans="1:11" s="10" customFormat="1" ht="12">
      <c r="A233" s="8"/>
      <c r="B233" s="9"/>
      <c r="C233" s="11"/>
      <c r="D233" s="11"/>
      <c r="E233" s="11"/>
      <c r="F233" s="11"/>
      <c r="G233" s="11"/>
      <c r="H233" s="11"/>
      <c r="I233" s="17"/>
      <c r="J233" s="12"/>
      <c r="K233" s="11"/>
    </row>
    <row r="234" spans="1:11" s="10" customFormat="1" ht="12">
      <c r="A234" s="8"/>
      <c r="B234" s="9"/>
      <c r="C234" s="11"/>
      <c r="D234" s="11"/>
      <c r="E234" s="11"/>
      <c r="F234" s="11"/>
      <c r="G234" s="11"/>
      <c r="H234" s="11"/>
      <c r="I234" s="17"/>
      <c r="J234" s="12"/>
      <c r="K234" s="11"/>
    </row>
    <row r="235" spans="1:11" s="10" customFormat="1" ht="12">
      <c r="A235" s="8"/>
      <c r="B235" s="9"/>
      <c r="C235" s="11"/>
      <c r="D235" s="11"/>
      <c r="E235" s="11"/>
      <c r="F235" s="11"/>
      <c r="G235" s="11"/>
      <c r="H235" s="11"/>
      <c r="I235" s="17"/>
      <c r="J235" s="12"/>
      <c r="K235" s="11"/>
    </row>
    <row r="236" spans="1:11" s="10" customFormat="1" ht="12">
      <c r="A236" s="8"/>
      <c r="B236" s="9"/>
      <c r="C236" s="11"/>
      <c r="D236" s="11"/>
      <c r="E236" s="11"/>
      <c r="F236" s="11"/>
      <c r="G236" s="11"/>
      <c r="H236" s="11"/>
      <c r="I236" s="17"/>
      <c r="J236" s="12"/>
      <c r="K236" s="11"/>
    </row>
    <row r="237" spans="1:11" s="10" customFormat="1" ht="12">
      <c r="A237" s="8"/>
      <c r="B237" s="9"/>
      <c r="C237" s="11"/>
      <c r="D237" s="11"/>
      <c r="E237" s="11"/>
      <c r="F237" s="11"/>
      <c r="G237" s="11"/>
      <c r="H237" s="11"/>
      <c r="I237" s="17"/>
      <c r="J237" s="12"/>
      <c r="K237" s="11"/>
    </row>
    <row r="238" spans="1:11" s="10" customFormat="1" ht="12">
      <c r="A238" s="8"/>
      <c r="B238" s="9"/>
      <c r="C238" s="11"/>
      <c r="D238" s="11"/>
      <c r="E238" s="11"/>
      <c r="F238" s="11"/>
      <c r="G238" s="11"/>
      <c r="H238" s="11"/>
      <c r="I238" s="17"/>
      <c r="J238" s="12"/>
      <c r="K238" s="11"/>
    </row>
    <row r="239" spans="1:11" s="10" customFormat="1" ht="12">
      <c r="A239" s="8"/>
      <c r="B239" s="9"/>
      <c r="C239" s="11"/>
      <c r="D239" s="11"/>
      <c r="E239" s="11"/>
      <c r="F239" s="11"/>
      <c r="G239" s="11"/>
      <c r="H239" s="11"/>
      <c r="I239" s="17"/>
      <c r="J239" s="12"/>
      <c r="K239" s="11"/>
    </row>
  </sheetData>
  <printOptions/>
  <pageMargins left="0.75" right="0.75" top="1" bottom="1" header="0.5" footer="0.5"/>
  <pageSetup fitToHeight="1" fitToWidth="1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workbookViewId="0" topLeftCell="A1">
      <selection activeCell="A1" sqref="A1"/>
    </sheetView>
  </sheetViews>
  <sheetFormatPr defaultColWidth="11.00390625" defaultRowHeight="12.75"/>
  <cols>
    <col min="1" max="1" width="5.00390625" style="10" bestFit="1" customWidth="1"/>
    <col min="2" max="2" width="5.375" style="27" bestFit="1" customWidth="1"/>
    <col min="3" max="3" width="6.125" style="10" bestFit="1" customWidth="1"/>
    <col min="4" max="4" width="4.375" style="10" bestFit="1" customWidth="1"/>
    <col min="5" max="5" width="5.25390625" style="10" bestFit="1" customWidth="1"/>
    <col min="6" max="9" width="4.00390625" style="10" bestFit="1" customWidth="1"/>
    <col min="10" max="10" width="4.375" style="10" bestFit="1" customWidth="1"/>
    <col min="11" max="11" width="6.625" style="27" bestFit="1" customWidth="1"/>
    <col min="12" max="12" width="5.625" style="27" bestFit="1" customWidth="1"/>
    <col min="13" max="13" width="5.375" style="27" bestFit="1" customWidth="1"/>
    <col min="14" max="14" width="5.75390625" style="10" bestFit="1" customWidth="1"/>
    <col min="15" max="16384" width="10.75390625" style="10" customWidth="1"/>
  </cols>
  <sheetData>
    <row r="1" ht="12">
      <c r="A1" s="10" t="s">
        <v>1</v>
      </c>
    </row>
    <row r="2" spans="1:14" ht="13.5">
      <c r="A2" s="23" t="s">
        <v>27</v>
      </c>
      <c r="B2" s="23" t="s">
        <v>28</v>
      </c>
      <c r="C2" s="11" t="s">
        <v>32</v>
      </c>
      <c r="D2" s="11" t="s">
        <v>191</v>
      </c>
      <c r="E2" s="11" t="s">
        <v>8</v>
      </c>
      <c r="F2" s="11" t="s">
        <v>9</v>
      </c>
      <c r="G2" s="11" t="s">
        <v>11</v>
      </c>
      <c r="H2" s="11" t="s">
        <v>13</v>
      </c>
      <c r="I2" s="11" t="s">
        <v>14</v>
      </c>
      <c r="J2" s="11" t="s">
        <v>31</v>
      </c>
      <c r="K2" s="11" t="s">
        <v>18</v>
      </c>
      <c r="L2" s="12" t="s">
        <v>19</v>
      </c>
      <c r="M2" s="11" t="s">
        <v>20</v>
      </c>
      <c r="N2" s="20" t="s">
        <v>22</v>
      </c>
    </row>
    <row r="3" spans="1:14" ht="12.75" thickBot="1">
      <c r="A3" s="19" t="s">
        <v>29</v>
      </c>
      <c r="B3" s="19" t="s">
        <v>30</v>
      </c>
      <c r="C3" s="19" t="s">
        <v>17</v>
      </c>
      <c r="D3" s="19" t="s">
        <v>17</v>
      </c>
      <c r="E3" s="19" t="s">
        <v>17</v>
      </c>
      <c r="F3" s="19" t="s">
        <v>17</v>
      </c>
      <c r="G3" s="19" t="s">
        <v>17</v>
      </c>
      <c r="H3" s="19" t="s">
        <v>17</v>
      </c>
      <c r="I3" s="19" t="s">
        <v>17</v>
      </c>
      <c r="J3" s="19" t="s">
        <v>17</v>
      </c>
      <c r="K3" s="22" t="s">
        <v>24</v>
      </c>
      <c r="L3" s="22" t="s">
        <v>24</v>
      </c>
      <c r="M3" s="22" t="s">
        <v>24</v>
      </c>
      <c r="N3" s="22" t="s">
        <v>25</v>
      </c>
    </row>
    <row r="4" spans="1:14" ht="12.75" thickTop="1">
      <c r="A4" s="11">
        <v>760</v>
      </c>
      <c r="B4" s="12">
        <f>A4/3.28</f>
        <v>231.70731707317074</v>
      </c>
      <c r="C4" s="11"/>
      <c r="D4" s="11"/>
      <c r="E4" s="11">
        <v>710</v>
      </c>
      <c r="F4" s="11">
        <v>280</v>
      </c>
      <c r="G4" s="11">
        <v>430</v>
      </c>
      <c r="H4" s="11">
        <v>530</v>
      </c>
      <c r="I4" s="11">
        <v>600</v>
      </c>
      <c r="J4" s="11">
        <v>2</v>
      </c>
      <c r="K4" s="12">
        <f>E4/(F4+G4)</f>
        <v>1</v>
      </c>
      <c r="L4" s="12">
        <f>H4/I4</f>
        <v>0.8833333333333333</v>
      </c>
      <c r="M4" s="12"/>
      <c r="N4" s="11"/>
    </row>
    <row r="5" spans="1:14" ht="12">
      <c r="A5" s="11">
        <v>910</v>
      </c>
      <c r="B5" s="12">
        <f aca="true" t="shared" si="0" ref="B5:B30">A5/3.28</f>
        <v>277.4390243902439</v>
      </c>
      <c r="C5" s="11"/>
      <c r="D5" s="11"/>
      <c r="E5" s="11">
        <v>25000</v>
      </c>
      <c r="F5" s="11">
        <v>18</v>
      </c>
      <c r="G5" s="11">
        <v>12</v>
      </c>
      <c r="H5" s="11">
        <v>2.2</v>
      </c>
      <c r="I5" s="12">
        <v>4</v>
      </c>
      <c r="J5" s="11">
        <v>430</v>
      </c>
      <c r="K5" s="12">
        <f>E5/(F5+G5)</f>
        <v>833.3333333333334</v>
      </c>
      <c r="L5" s="12">
        <f>H5/I5</f>
        <v>0.55</v>
      </c>
      <c r="M5" s="12"/>
      <c r="N5" s="11"/>
    </row>
    <row r="6" spans="1:14" ht="12">
      <c r="A6" s="11">
        <v>910</v>
      </c>
      <c r="B6" s="12">
        <f t="shared" si="0"/>
        <v>277.4390243902439</v>
      </c>
      <c r="C6" s="11">
        <v>982400</v>
      </c>
      <c r="D6" s="11"/>
      <c r="E6" s="11">
        <v>17600</v>
      </c>
      <c r="F6" s="11"/>
      <c r="G6" s="11"/>
      <c r="H6" s="11"/>
      <c r="I6" s="11"/>
      <c r="J6" s="11"/>
      <c r="K6" s="12"/>
      <c r="L6" s="12"/>
      <c r="M6" s="12"/>
      <c r="N6" s="11">
        <v>-51.54</v>
      </c>
    </row>
    <row r="7" spans="1:14" ht="12">
      <c r="A7" s="11">
        <v>1010</v>
      </c>
      <c r="B7" s="12">
        <f t="shared" si="0"/>
        <v>307.9268292682927</v>
      </c>
      <c r="C7" s="11"/>
      <c r="D7" s="11"/>
      <c r="E7" s="11">
        <v>280</v>
      </c>
      <c r="F7" s="11">
        <v>11</v>
      </c>
      <c r="G7" s="11">
        <v>32</v>
      </c>
      <c r="H7" s="11">
        <v>50</v>
      </c>
      <c r="I7" s="11">
        <v>76</v>
      </c>
      <c r="J7" s="11">
        <v>24</v>
      </c>
      <c r="K7" s="12">
        <f>E7/(F7+G7)</f>
        <v>6.511627906976744</v>
      </c>
      <c r="L7" s="12">
        <f>H7/I7</f>
        <v>0.6578947368421053</v>
      </c>
      <c r="M7" s="12"/>
      <c r="N7" s="11"/>
    </row>
    <row r="8" spans="1:14" ht="12">
      <c r="A8" s="11">
        <v>1030</v>
      </c>
      <c r="B8" s="12">
        <f t="shared" si="0"/>
        <v>314.0243902439025</v>
      </c>
      <c r="C8" s="11"/>
      <c r="D8" s="11"/>
      <c r="E8" s="11">
        <v>10000</v>
      </c>
      <c r="F8" s="11">
        <v>29</v>
      </c>
      <c r="G8" s="11">
        <v>6</v>
      </c>
      <c r="H8" s="12">
        <v>1</v>
      </c>
      <c r="I8" s="12">
        <v>2</v>
      </c>
      <c r="J8" s="11">
        <v>2500</v>
      </c>
      <c r="K8" s="12">
        <f>E8/(F8+G8)</f>
        <v>285.7142857142857</v>
      </c>
      <c r="L8" s="12">
        <f>H8/I8</f>
        <v>0.5</v>
      </c>
      <c r="M8" s="12"/>
      <c r="N8" s="11"/>
    </row>
    <row r="9" spans="1:14" ht="12">
      <c r="A9" s="11">
        <v>1030</v>
      </c>
      <c r="B9" s="12">
        <f t="shared" si="0"/>
        <v>314.0243902439025</v>
      </c>
      <c r="C9" s="11">
        <v>993300</v>
      </c>
      <c r="D9" s="11">
        <v>2800</v>
      </c>
      <c r="E9" s="11">
        <v>3300</v>
      </c>
      <c r="F9" s="11">
        <v>500</v>
      </c>
      <c r="G9" s="11"/>
      <c r="H9" s="11"/>
      <c r="I9" s="11"/>
      <c r="J9" s="11"/>
      <c r="K9" s="12"/>
      <c r="L9" s="12"/>
      <c r="M9" s="12">
        <f>E9/D9</f>
        <v>1.1785714285714286</v>
      </c>
      <c r="N9" s="11">
        <v>-50.18</v>
      </c>
    </row>
    <row r="10" spans="1:14" ht="12">
      <c r="A10" s="11">
        <v>1035</v>
      </c>
      <c r="B10" s="12">
        <f t="shared" si="0"/>
        <v>315.5487804878049</v>
      </c>
      <c r="C10" s="11"/>
      <c r="D10" s="11"/>
      <c r="E10" s="11">
        <v>310</v>
      </c>
      <c r="F10" s="11">
        <v>24</v>
      </c>
      <c r="G10" s="11">
        <v>0</v>
      </c>
      <c r="H10" s="11">
        <v>6</v>
      </c>
      <c r="I10" s="11">
        <v>7</v>
      </c>
      <c r="J10" s="11">
        <v>19</v>
      </c>
      <c r="K10" s="12">
        <f>E10/(F10+G10)</f>
        <v>12.916666666666666</v>
      </c>
      <c r="L10" s="12">
        <f>H10/I10</f>
        <v>0.8571428571428571</v>
      </c>
      <c r="M10" s="12"/>
      <c r="N10" s="11"/>
    </row>
    <row r="11" spans="1:14" ht="12">
      <c r="A11" s="11">
        <v>1220</v>
      </c>
      <c r="B11" s="12">
        <f t="shared" si="0"/>
        <v>371.95121951219517</v>
      </c>
      <c r="C11" s="11"/>
      <c r="D11" s="11"/>
      <c r="E11" s="11">
        <v>1400</v>
      </c>
      <c r="F11" s="11">
        <v>5</v>
      </c>
      <c r="G11" s="11">
        <v>1</v>
      </c>
      <c r="H11" s="11">
        <v>7</v>
      </c>
      <c r="I11" s="11">
        <v>1</v>
      </c>
      <c r="J11" s="11">
        <v>22</v>
      </c>
      <c r="K11" s="12">
        <f>E11/(F11+G11)</f>
        <v>233.33333333333334</v>
      </c>
      <c r="L11" s="12">
        <f>H11/I11</f>
        <v>7</v>
      </c>
      <c r="M11" s="12"/>
      <c r="N11" s="11"/>
    </row>
    <row r="12" spans="1:14" ht="12">
      <c r="A12" s="11">
        <v>1330</v>
      </c>
      <c r="B12" s="12">
        <f t="shared" si="0"/>
        <v>405.4878048780488</v>
      </c>
      <c r="C12" s="11"/>
      <c r="D12" s="11"/>
      <c r="E12" s="11">
        <v>7200</v>
      </c>
      <c r="F12" s="11">
        <v>7</v>
      </c>
      <c r="G12" s="11">
        <v>8</v>
      </c>
      <c r="H12" s="11">
        <v>9</v>
      </c>
      <c r="I12" s="11">
        <v>13</v>
      </c>
      <c r="J12" s="11">
        <v>75</v>
      </c>
      <c r="K12" s="12">
        <f>E12/(F12+G12)</f>
        <v>480</v>
      </c>
      <c r="L12" s="12">
        <f>H12/I12</f>
        <v>0.6923076923076923</v>
      </c>
      <c r="M12" s="12"/>
      <c r="N12" s="11"/>
    </row>
    <row r="13" spans="1:14" ht="12">
      <c r="A13" s="11">
        <v>1340</v>
      </c>
      <c r="B13" s="12">
        <f t="shared" si="0"/>
        <v>408.5365853658537</v>
      </c>
      <c r="C13" s="11"/>
      <c r="D13" s="11"/>
      <c r="E13" s="11">
        <v>51000</v>
      </c>
      <c r="F13" s="11">
        <v>17</v>
      </c>
      <c r="G13" s="11">
        <v>4</v>
      </c>
      <c r="H13" s="11">
        <v>0.4</v>
      </c>
      <c r="I13" s="12">
        <v>0.6</v>
      </c>
      <c r="J13" s="11">
        <v>290</v>
      </c>
      <c r="K13" s="12">
        <f>E13/(F13+G13)</f>
        <v>2428.5714285714284</v>
      </c>
      <c r="L13" s="12">
        <f>H13/I13</f>
        <v>0.6666666666666667</v>
      </c>
      <c r="M13" s="12"/>
      <c r="N13" s="11"/>
    </row>
    <row r="14" spans="1:14" ht="12">
      <c r="A14" s="11">
        <v>1340</v>
      </c>
      <c r="B14" s="12">
        <f t="shared" si="0"/>
        <v>408.5365853658537</v>
      </c>
      <c r="C14" s="11">
        <v>931900</v>
      </c>
      <c r="D14" s="11">
        <v>1200</v>
      </c>
      <c r="E14" s="11">
        <v>66800</v>
      </c>
      <c r="F14" s="11"/>
      <c r="G14" s="11"/>
      <c r="H14" s="11"/>
      <c r="I14" s="11"/>
      <c r="J14" s="11"/>
      <c r="K14" s="12"/>
      <c r="L14" s="12"/>
      <c r="M14" s="12">
        <f>E14/D14</f>
        <v>55.666666666666664</v>
      </c>
      <c r="N14" s="11">
        <v>-48.72</v>
      </c>
    </row>
    <row r="15" spans="1:14" ht="12">
      <c r="A15" s="11">
        <v>1420</v>
      </c>
      <c r="B15" s="12">
        <f t="shared" si="0"/>
        <v>432.9268292682927</v>
      </c>
      <c r="C15" s="11"/>
      <c r="D15" s="11"/>
      <c r="E15" s="11">
        <v>2900</v>
      </c>
      <c r="F15" s="11">
        <v>4</v>
      </c>
      <c r="G15" s="11">
        <v>1</v>
      </c>
      <c r="H15" s="11">
        <v>1</v>
      </c>
      <c r="I15" s="11">
        <v>1</v>
      </c>
      <c r="J15" s="11">
        <v>79</v>
      </c>
      <c r="K15" s="12">
        <f>E15/(F15+G15)</f>
        <v>580</v>
      </c>
      <c r="L15" s="12">
        <f>H15/I15</f>
        <v>1</v>
      </c>
      <c r="M15" s="12"/>
      <c r="N15" s="11"/>
    </row>
    <row r="16" spans="1:14" ht="12">
      <c r="A16" s="11">
        <v>1565</v>
      </c>
      <c r="B16" s="12">
        <f t="shared" si="0"/>
        <v>477.13414634146346</v>
      </c>
      <c r="C16" s="11"/>
      <c r="D16" s="11"/>
      <c r="E16" s="11">
        <v>1300</v>
      </c>
      <c r="F16" s="11">
        <v>6</v>
      </c>
      <c r="G16" s="11">
        <v>7</v>
      </c>
      <c r="H16" s="11">
        <v>10</v>
      </c>
      <c r="I16" s="11">
        <v>14</v>
      </c>
      <c r="J16" s="11">
        <v>73</v>
      </c>
      <c r="K16" s="12">
        <f>E16/(F16+G16)</f>
        <v>100</v>
      </c>
      <c r="L16" s="12">
        <f>H16/I16</f>
        <v>0.7142857142857143</v>
      </c>
      <c r="M16" s="12"/>
      <c r="N16" s="11"/>
    </row>
    <row r="17" spans="1:14" ht="12">
      <c r="A17" s="11">
        <v>1600</v>
      </c>
      <c r="B17" s="12">
        <f t="shared" si="0"/>
        <v>487.8048780487805</v>
      </c>
      <c r="C17" s="11"/>
      <c r="D17" s="11"/>
      <c r="E17" s="11">
        <v>22000</v>
      </c>
      <c r="F17" s="11">
        <v>8</v>
      </c>
      <c r="G17" s="11">
        <v>1</v>
      </c>
      <c r="H17" s="11">
        <v>0.2</v>
      </c>
      <c r="I17" s="12">
        <v>0.3</v>
      </c>
      <c r="J17" s="11">
        <v>880</v>
      </c>
      <c r="K17" s="12">
        <f>E17/(F17+G17)</f>
        <v>2444.4444444444443</v>
      </c>
      <c r="L17" s="12">
        <f>H17/I17</f>
        <v>0.6666666666666667</v>
      </c>
      <c r="M17" s="12"/>
      <c r="N17" s="11"/>
    </row>
    <row r="18" spans="1:14" ht="12">
      <c r="A18" s="11">
        <v>2260</v>
      </c>
      <c r="B18" s="12">
        <f t="shared" si="0"/>
        <v>689.0243902439025</v>
      </c>
      <c r="C18" s="11"/>
      <c r="D18" s="11"/>
      <c r="E18" s="11">
        <v>15000</v>
      </c>
      <c r="F18" s="11">
        <v>1</v>
      </c>
      <c r="G18" s="11">
        <v>2</v>
      </c>
      <c r="H18" s="11">
        <v>0.6</v>
      </c>
      <c r="I18" s="12">
        <v>1</v>
      </c>
      <c r="J18" s="11">
        <v>4400</v>
      </c>
      <c r="K18" s="12">
        <f>E18/(F18+G18)</f>
        <v>5000</v>
      </c>
      <c r="L18" s="12">
        <f>H18/I18</f>
        <v>0.6</v>
      </c>
      <c r="M18" s="12"/>
      <c r="N18" s="11"/>
    </row>
    <row r="19" spans="1:14" ht="12">
      <c r="A19" s="11">
        <v>2260</v>
      </c>
      <c r="B19" s="12">
        <f t="shared" si="0"/>
        <v>689.0243902439025</v>
      </c>
      <c r="C19" s="11">
        <v>989300</v>
      </c>
      <c r="D19" s="11">
        <v>300</v>
      </c>
      <c r="E19" s="11">
        <v>10400</v>
      </c>
      <c r="F19" s="11"/>
      <c r="G19" s="11"/>
      <c r="H19" s="11"/>
      <c r="I19" s="11"/>
      <c r="J19" s="11"/>
      <c r="K19" s="12"/>
      <c r="L19" s="12"/>
      <c r="M19" s="12">
        <f>E19/D19</f>
        <v>34.666666666666664</v>
      </c>
      <c r="N19" s="11">
        <v>-48.54</v>
      </c>
    </row>
    <row r="20" spans="1:14" ht="12">
      <c r="A20" s="11">
        <v>2390</v>
      </c>
      <c r="B20" s="12">
        <f t="shared" si="0"/>
        <v>728.6585365853659</v>
      </c>
      <c r="C20" s="11"/>
      <c r="D20" s="11"/>
      <c r="E20" s="11">
        <v>600</v>
      </c>
      <c r="F20" s="11">
        <v>220</v>
      </c>
      <c r="G20" s="11">
        <v>280</v>
      </c>
      <c r="H20" s="11">
        <v>210</v>
      </c>
      <c r="I20" s="11">
        <v>220</v>
      </c>
      <c r="J20" s="11">
        <v>62</v>
      </c>
      <c r="K20" s="12">
        <f>E20/(F20+G20)</f>
        <v>1.2</v>
      </c>
      <c r="L20" s="12">
        <f>H20/I20</f>
        <v>0.9545454545454546</v>
      </c>
      <c r="M20" s="12"/>
      <c r="N20" s="11"/>
    </row>
    <row r="21" spans="1:14" ht="12">
      <c r="A21" s="11">
        <v>2440</v>
      </c>
      <c r="B21" s="12">
        <f t="shared" si="0"/>
        <v>743.9024390243903</v>
      </c>
      <c r="C21" s="11"/>
      <c r="D21" s="11"/>
      <c r="E21" s="11">
        <v>15000</v>
      </c>
      <c r="F21" s="11">
        <v>13</v>
      </c>
      <c r="G21" s="11">
        <v>2</v>
      </c>
      <c r="H21" s="11">
        <v>0.7</v>
      </c>
      <c r="I21" s="12">
        <v>1</v>
      </c>
      <c r="J21" s="11">
        <v>200</v>
      </c>
      <c r="K21" s="12">
        <f>E21/(F21+G21)</f>
        <v>1000</v>
      </c>
      <c r="L21" s="12">
        <f>H21/I21</f>
        <v>0.7</v>
      </c>
      <c r="M21" s="12"/>
      <c r="N21" s="11"/>
    </row>
    <row r="22" spans="1:14" ht="12">
      <c r="A22" s="11">
        <v>2440</v>
      </c>
      <c r="B22" s="12">
        <f t="shared" si="0"/>
        <v>743.9024390243903</v>
      </c>
      <c r="C22" s="11">
        <v>982700</v>
      </c>
      <c r="D22" s="11">
        <v>700</v>
      </c>
      <c r="E22" s="11">
        <v>16600</v>
      </c>
      <c r="F22" s="11"/>
      <c r="G22" s="11"/>
      <c r="H22" s="11"/>
      <c r="I22" s="11"/>
      <c r="J22" s="11"/>
      <c r="K22" s="12"/>
      <c r="L22" s="12"/>
      <c r="M22" s="12">
        <f>E22/D22</f>
        <v>23.714285714285715</v>
      </c>
      <c r="N22" s="11">
        <v>-47.05</v>
      </c>
    </row>
    <row r="23" spans="1:14" ht="12">
      <c r="A23" s="11">
        <v>2470</v>
      </c>
      <c r="B23" s="12">
        <f t="shared" si="0"/>
        <v>753.048780487805</v>
      </c>
      <c r="C23" s="11"/>
      <c r="D23" s="11"/>
      <c r="E23" s="11">
        <v>25000</v>
      </c>
      <c r="F23" s="11">
        <v>32</v>
      </c>
      <c r="G23" s="11">
        <v>8</v>
      </c>
      <c r="H23" s="12">
        <v>1</v>
      </c>
      <c r="I23" s="12">
        <v>3</v>
      </c>
      <c r="J23" s="11">
        <v>600</v>
      </c>
      <c r="K23" s="12">
        <f>E23/(F23+G23)</f>
        <v>625</v>
      </c>
      <c r="L23" s="12">
        <f>H23/I23</f>
        <v>0.3333333333333333</v>
      </c>
      <c r="M23" s="12"/>
      <c r="N23" s="11"/>
    </row>
    <row r="24" spans="1:14" ht="12">
      <c r="A24" s="11">
        <v>2470</v>
      </c>
      <c r="B24" s="12">
        <f t="shared" si="0"/>
        <v>753.048780487805</v>
      </c>
      <c r="C24" s="11">
        <v>967400</v>
      </c>
      <c r="D24" s="11">
        <v>500</v>
      </c>
      <c r="E24" s="11">
        <v>31900</v>
      </c>
      <c r="F24" s="11"/>
      <c r="G24" s="11"/>
      <c r="H24" s="11"/>
      <c r="I24" s="11"/>
      <c r="J24" s="11"/>
      <c r="K24" s="12"/>
      <c r="L24" s="12"/>
      <c r="M24" s="12">
        <f>E24/D24</f>
        <v>63.8</v>
      </c>
      <c r="N24" s="11">
        <v>-47.57</v>
      </c>
    </row>
    <row r="25" spans="1:14" ht="12">
      <c r="A25" s="11">
        <v>2535</v>
      </c>
      <c r="B25" s="12">
        <f t="shared" si="0"/>
        <v>772.8658536585366</v>
      </c>
      <c r="C25" s="11"/>
      <c r="D25" s="11"/>
      <c r="E25" s="11">
        <v>3800</v>
      </c>
      <c r="F25" s="11">
        <v>5</v>
      </c>
      <c r="G25" s="11">
        <v>2</v>
      </c>
      <c r="H25" s="11">
        <v>2</v>
      </c>
      <c r="I25" s="11">
        <v>3</v>
      </c>
      <c r="J25" s="11">
        <v>75</v>
      </c>
      <c r="K25" s="12">
        <f>E25/(F25+G25)</f>
        <v>542.8571428571429</v>
      </c>
      <c r="L25" s="12">
        <f>H25/I25</f>
        <v>0.6666666666666666</v>
      </c>
      <c r="M25" s="12"/>
      <c r="N25" s="11"/>
    </row>
    <row r="26" spans="1:14" ht="12">
      <c r="A26" s="11">
        <v>2575</v>
      </c>
      <c r="B26" s="12">
        <f t="shared" si="0"/>
        <v>785.0609756097562</v>
      </c>
      <c r="C26" s="11"/>
      <c r="D26" s="11"/>
      <c r="E26" s="11">
        <v>180</v>
      </c>
      <c r="F26" s="11">
        <v>4</v>
      </c>
      <c r="G26" s="11">
        <v>2</v>
      </c>
      <c r="H26" s="11">
        <v>1</v>
      </c>
      <c r="I26" s="11">
        <v>1</v>
      </c>
      <c r="J26" s="11">
        <v>72</v>
      </c>
      <c r="K26" s="12">
        <f>E26/(F26+G26)</f>
        <v>30</v>
      </c>
      <c r="L26" s="12">
        <f>H26/I26</f>
        <v>1</v>
      </c>
      <c r="M26" s="12"/>
      <c r="N26" s="11"/>
    </row>
    <row r="27" spans="1:14" ht="12">
      <c r="A27" s="11">
        <v>2650</v>
      </c>
      <c r="B27" s="12">
        <f t="shared" si="0"/>
        <v>807.9268292682927</v>
      </c>
      <c r="C27" s="11"/>
      <c r="D27" s="11"/>
      <c r="E27" s="11">
        <v>500</v>
      </c>
      <c r="F27" s="11">
        <v>4</v>
      </c>
      <c r="G27" s="11">
        <v>2</v>
      </c>
      <c r="H27" s="11">
        <v>2</v>
      </c>
      <c r="I27" s="11">
        <v>2</v>
      </c>
      <c r="J27" s="11">
        <v>73</v>
      </c>
      <c r="K27" s="12">
        <f>E27/(F27+G27)</f>
        <v>83.33333333333333</v>
      </c>
      <c r="L27" s="12">
        <f>H27/I27</f>
        <v>1</v>
      </c>
      <c r="M27" s="12"/>
      <c r="N27" s="11"/>
    </row>
    <row r="28" spans="1:14" ht="12">
      <c r="A28" s="11">
        <v>2770</v>
      </c>
      <c r="B28" s="12">
        <f t="shared" si="0"/>
        <v>844.5121951219513</v>
      </c>
      <c r="C28" s="11"/>
      <c r="D28" s="11"/>
      <c r="E28" s="11">
        <v>12000</v>
      </c>
      <c r="F28" s="11">
        <v>19</v>
      </c>
      <c r="G28" s="11">
        <v>4</v>
      </c>
      <c r="H28" s="12">
        <v>0.8</v>
      </c>
      <c r="I28" s="12">
        <v>2</v>
      </c>
      <c r="J28" s="11">
        <v>200</v>
      </c>
      <c r="K28" s="12">
        <f>E28/(F28+G28)</f>
        <v>521.7391304347826</v>
      </c>
      <c r="L28" s="12">
        <f>H28/I28</f>
        <v>0.4</v>
      </c>
      <c r="M28" s="12"/>
      <c r="N28" s="11"/>
    </row>
    <row r="29" spans="1:14" ht="12">
      <c r="A29" s="11">
        <v>2770</v>
      </c>
      <c r="B29" s="12">
        <f t="shared" si="0"/>
        <v>844.5121951219513</v>
      </c>
      <c r="C29" s="11">
        <v>988200</v>
      </c>
      <c r="D29" s="11">
        <v>4300</v>
      </c>
      <c r="E29" s="11">
        <v>7500</v>
      </c>
      <c r="F29" s="11"/>
      <c r="G29" s="11"/>
      <c r="H29" s="11"/>
      <c r="I29" s="11"/>
      <c r="J29" s="11"/>
      <c r="K29" s="12"/>
      <c r="L29" s="12"/>
      <c r="M29" s="12">
        <f>E29/D29</f>
        <v>1.744186046511628</v>
      </c>
      <c r="N29" s="11">
        <v>-47.41</v>
      </c>
    </row>
    <row r="30" spans="1:14" ht="12">
      <c r="A30" s="11">
        <v>2870</v>
      </c>
      <c r="B30" s="12">
        <f t="shared" si="0"/>
        <v>875</v>
      </c>
      <c r="C30" s="11"/>
      <c r="D30" s="11"/>
      <c r="E30" s="11">
        <v>1500</v>
      </c>
      <c r="F30" s="11">
        <v>4</v>
      </c>
      <c r="G30" s="11">
        <v>2</v>
      </c>
      <c r="H30" s="11">
        <v>1</v>
      </c>
      <c r="I30" s="11">
        <v>1</v>
      </c>
      <c r="J30" s="11">
        <v>63</v>
      </c>
      <c r="K30" s="12">
        <f>E30/(F30+G30)</f>
        <v>250</v>
      </c>
      <c r="L30" s="12">
        <f>H30/I30</f>
        <v>1</v>
      </c>
      <c r="M30" s="12"/>
      <c r="N30" s="11"/>
    </row>
    <row r="31" spans="1:15" ht="12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2"/>
      <c r="L31" s="12"/>
      <c r="M31" s="12"/>
      <c r="N31" s="12"/>
      <c r="O31" s="11"/>
    </row>
    <row r="32" spans="1:15" ht="12">
      <c r="A32" s="11"/>
      <c r="B32" s="12"/>
      <c r="C32" s="11"/>
      <c r="D32" s="11"/>
      <c r="E32" s="11"/>
      <c r="F32" s="11"/>
      <c r="G32" s="11"/>
      <c r="H32" s="11"/>
      <c r="I32" s="11"/>
      <c r="J32" s="11"/>
      <c r="K32" s="12"/>
      <c r="L32" s="12"/>
      <c r="M32" s="12"/>
      <c r="N32" s="12"/>
      <c r="O32" s="11"/>
    </row>
    <row r="33" spans="1:15" ht="12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2"/>
      <c r="L33" s="12"/>
      <c r="M33" s="12"/>
      <c r="N33" s="12"/>
      <c r="O33" s="11"/>
    </row>
    <row r="34" spans="1:15" ht="12">
      <c r="A34" s="11"/>
      <c r="B34" s="12"/>
      <c r="C34" s="11"/>
      <c r="D34" s="11"/>
      <c r="E34" s="11"/>
      <c r="F34" s="11"/>
      <c r="G34" s="11"/>
      <c r="H34" s="11"/>
      <c r="I34" s="11"/>
      <c r="J34" s="11"/>
      <c r="K34" s="12"/>
      <c r="L34" s="12"/>
      <c r="M34" s="12"/>
      <c r="N34" s="12"/>
      <c r="O34" s="11"/>
    </row>
    <row r="35" spans="1:15" ht="12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2"/>
      <c r="L35" s="12"/>
      <c r="M35" s="12"/>
      <c r="N35" s="12"/>
      <c r="O35" s="11"/>
    </row>
    <row r="36" spans="1:15" ht="12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2"/>
      <c r="L36" s="12"/>
      <c r="M36" s="12"/>
      <c r="N36" s="12"/>
      <c r="O36" s="11"/>
    </row>
    <row r="37" spans="1:15" ht="12">
      <c r="A37" s="11"/>
      <c r="B37" s="12"/>
      <c r="C37" s="11"/>
      <c r="D37" s="11"/>
      <c r="E37" s="11"/>
      <c r="F37" s="11"/>
      <c r="G37" s="11"/>
      <c r="H37" s="11"/>
      <c r="I37" s="11"/>
      <c r="J37" s="11"/>
      <c r="K37" s="12"/>
      <c r="L37" s="12"/>
      <c r="M37" s="12"/>
      <c r="N37" s="12"/>
      <c r="O37" s="11"/>
    </row>
    <row r="38" spans="1:15" ht="12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2"/>
      <c r="L38" s="12"/>
      <c r="M38" s="12"/>
      <c r="N38" s="12"/>
      <c r="O38" s="11"/>
    </row>
    <row r="39" spans="1:15" ht="12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2"/>
      <c r="L39" s="12"/>
      <c r="M39" s="12"/>
      <c r="N39" s="12"/>
      <c r="O39" s="11"/>
    </row>
    <row r="40" spans="1:15" ht="12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2"/>
      <c r="L40" s="12"/>
      <c r="M40" s="12"/>
      <c r="N40" s="12"/>
      <c r="O40" s="11"/>
    </row>
    <row r="41" spans="1:15" ht="12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2"/>
      <c r="L41" s="12"/>
      <c r="M41" s="12"/>
      <c r="N41" s="12"/>
      <c r="O41" s="11"/>
    </row>
    <row r="42" spans="1:15" ht="12">
      <c r="A42" s="11"/>
      <c r="B42" s="12"/>
      <c r="C42" s="11"/>
      <c r="D42" s="11"/>
      <c r="E42" s="11"/>
      <c r="F42" s="11"/>
      <c r="G42" s="11"/>
      <c r="H42" s="11"/>
      <c r="I42" s="11"/>
      <c r="J42" s="11"/>
      <c r="K42" s="12"/>
      <c r="L42" s="12"/>
      <c r="M42" s="12"/>
      <c r="N42" s="12"/>
      <c r="O42" s="11"/>
    </row>
    <row r="43" spans="1:15" ht="12">
      <c r="A43" s="11"/>
      <c r="B43" s="12"/>
      <c r="C43" s="11"/>
      <c r="D43" s="11"/>
      <c r="E43" s="11"/>
      <c r="F43" s="11"/>
      <c r="G43" s="11"/>
      <c r="H43" s="11"/>
      <c r="I43" s="11"/>
      <c r="J43" s="11"/>
      <c r="K43" s="12"/>
      <c r="L43" s="12"/>
      <c r="M43" s="12"/>
      <c r="N43" s="12"/>
      <c r="O43" s="11"/>
    </row>
    <row r="44" spans="1:15" ht="12">
      <c r="A44" s="11"/>
      <c r="B44" s="12"/>
      <c r="C44" s="11"/>
      <c r="D44" s="11"/>
      <c r="E44" s="11"/>
      <c r="F44" s="11"/>
      <c r="G44" s="11"/>
      <c r="H44" s="11"/>
      <c r="I44" s="11"/>
      <c r="J44" s="11"/>
      <c r="K44" s="12"/>
      <c r="L44" s="12"/>
      <c r="M44" s="12"/>
      <c r="N44" s="12"/>
      <c r="O44" s="11"/>
    </row>
    <row r="45" spans="1:15" ht="12">
      <c r="A45" s="11"/>
      <c r="B45" s="12"/>
      <c r="C45" s="11"/>
      <c r="D45" s="11"/>
      <c r="E45" s="11"/>
      <c r="F45" s="11"/>
      <c r="G45" s="11"/>
      <c r="H45" s="11"/>
      <c r="I45" s="11"/>
      <c r="J45" s="11"/>
      <c r="K45" s="12"/>
      <c r="L45" s="12"/>
      <c r="M45" s="12"/>
      <c r="N45" s="12"/>
      <c r="O45" s="11"/>
    </row>
    <row r="46" spans="1:15" ht="12">
      <c r="A46" s="11"/>
      <c r="B46" s="12"/>
      <c r="C46" s="11"/>
      <c r="D46" s="11"/>
      <c r="E46" s="11"/>
      <c r="F46" s="11"/>
      <c r="G46" s="11"/>
      <c r="H46" s="11"/>
      <c r="I46" s="11"/>
      <c r="J46" s="11"/>
      <c r="K46" s="12"/>
      <c r="L46" s="12"/>
      <c r="M46" s="12"/>
      <c r="N46" s="12"/>
      <c r="O46" s="11"/>
    </row>
    <row r="47" spans="1:15" ht="12">
      <c r="A47" s="11"/>
      <c r="B47" s="12"/>
      <c r="C47" s="11"/>
      <c r="D47" s="11"/>
      <c r="E47" s="11"/>
      <c r="F47" s="11"/>
      <c r="G47" s="11"/>
      <c r="H47" s="11"/>
      <c r="I47" s="11"/>
      <c r="J47" s="11"/>
      <c r="K47" s="12"/>
      <c r="L47" s="12"/>
      <c r="M47" s="12"/>
      <c r="N47" s="12"/>
      <c r="O47" s="11"/>
    </row>
    <row r="48" spans="1:15" ht="12">
      <c r="A48" s="11"/>
      <c r="B48" s="12"/>
      <c r="C48" s="11"/>
      <c r="D48" s="11"/>
      <c r="E48" s="11"/>
      <c r="F48" s="11"/>
      <c r="G48" s="11"/>
      <c r="H48" s="11"/>
      <c r="I48" s="11"/>
      <c r="J48" s="11"/>
      <c r="K48" s="12"/>
      <c r="L48" s="12"/>
      <c r="M48" s="12"/>
      <c r="N48" s="12"/>
      <c r="O48" s="11"/>
    </row>
    <row r="49" spans="1:15" ht="12">
      <c r="A49" s="11"/>
      <c r="B49" s="12"/>
      <c r="C49" s="11"/>
      <c r="D49" s="11"/>
      <c r="E49" s="11"/>
      <c r="F49" s="11"/>
      <c r="G49" s="11"/>
      <c r="H49" s="11"/>
      <c r="I49" s="11"/>
      <c r="J49" s="11"/>
      <c r="K49" s="12"/>
      <c r="L49" s="12"/>
      <c r="M49" s="12"/>
      <c r="N49" s="12"/>
      <c r="O49" s="11"/>
    </row>
    <row r="50" spans="1:15" ht="12">
      <c r="A50" s="11"/>
      <c r="B50" s="12"/>
      <c r="C50" s="11"/>
      <c r="D50" s="11"/>
      <c r="E50" s="11"/>
      <c r="F50" s="11"/>
      <c r="G50" s="11"/>
      <c r="H50" s="11"/>
      <c r="I50" s="11"/>
      <c r="J50" s="11"/>
      <c r="K50" s="12"/>
      <c r="L50" s="12"/>
      <c r="M50" s="12"/>
      <c r="N50" s="12"/>
      <c r="O50" s="11"/>
    </row>
    <row r="51" spans="1:15" ht="12">
      <c r="A51" s="11"/>
      <c r="B51" s="12"/>
      <c r="C51" s="11"/>
      <c r="D51" s="11"/>
      <c r="E51" s="11"/>
      <c r="F51" s="11"/>
      <c r="G51" s="11"/>
      <c r="H51" s="11"/>
      <c r="I51" s="11"/>
      <c r="J51" s="11"/>
      <c r="K51" s="12"/>
      <c r="L51" s="12"/>
      <c r="M51" s="12"/>
      <c r="N51" s="12"/>
      <c r="O51" s="11"/>
    </row>
    <row r="52" spans="1:15" ht="12">
      <c r="A52" s="11"/>
      <c r="B52" s="12"/>
      <c r="C52" s="11"/>
      <c r="D52" s="11"/>
      <c r="E52" s="11"/>
      <c r="F52" s="11"/>
      <c r="G52" s="11"/>
      <c r="H52" s="11"/>
      <c r="I52" s="11"/>
      <c r="J52" s="11"/>
      <c r="K52" s="12"/>
      <c r="L52" s="12"/>
      <c r="M52" s="12"/>
      <c r="N52" s="12"/>
      <c r="O52" s="11"/>
    </row>
    <row r="53" spans="1:15" ht="12">
      <c r="A53" s="11"/>
      <c r="B53" s="12"/>
      <c r="C53" s="11"/>
      <c r="D53" s="11"/>
      <c r="E53" s="11"/>
      <c r="F53" s="11"/>
      <c r="G53" s="11"/>
      <c r="H53" s="11"/>
      <c r="I53" s="11"/>
      <c r="J53" s="11"/>
      <c r="K53" s="12"/>
      <c r="L53" s="12"/>
      <c r="M53" s="12"/>
      <c r="N53" s="12"/>
      <c r="O53" s="11"/>
    </row>
    <row r="54" spans="1:15" ht="12">
      <c r="A54" s="11"/>
      <c r="B54" s="12"/>
      <c r="C54" s="11"/>
      <c r="D54" s="11"/>
      <c r="E54" s="11"/>
      <c r="F54" s="11"/>
      <c r="G54" s="11"/>
      <c r="H54" s="11"/>
      <c r="I54" s="11"/>
      <c r="J54" s="11"/>
      <c r="K54" s="12"/>
      <c r="L54" s="12"/>
      <c r="M54" s="12"/>
      <c r="N54" s="12"/>
      <c r="O54" s="11"/>
    </row>
    <row r="55" spans="1:15" ht="12">
      <c r="A55" s="11"/>
      <c r="B55" s="12"/>
      <c r="C55" s="11"/>
      <c r="D55" s="11"/>
      <c r="E55" s="11"/>
      <c r="F55" s="11"/>
      <c r="G55" s="11"/>
      <c r="H55" s="11"/>
      <c r="I55" s="11"/>
      <c r="J55" s="11"/>
      <c r="K55" s="12"/>
      <c r="L55" s="12"/>
      <c r="M55" s="12"/>
      <c r="N55" s="12"/>
      <c r="O55" s="11"/>
    </row>
    <row r="56" spans="1:15" ht="12">
      <c r="A56" s="11"/>
      <c r="B56" s="12"/>
      <c r="C56" s="11"/>
      <c r="D56" s="11"/>
      <c r="E56" s="11"/>
      <c r="F56" s="11"/>
      <c r="G56" s="11"/>
      <c r="H56" s="11"/>
      <c r="I56" s="11"/>
      <c r="J56" s="11"/>
      <c r="K56" s="12"/>
      <c r="L56" s="12"/>
      <c r="M56" s="12"/>
      <c r="N56" s="12"/>
      <c r="O56" s="11"/>
    </row>
    <row r="57" spans="1:15" ht="12">
      <c r="A57" s="11"/>
      <c r="B57" s="12"/>
      <c r="C57" s="11"/>
      <c r="D57" s="11"/>
      <c r="E57" s="11"/>
      <c r="F57" s="11"/>
      <c r="G57" s="11"/>
      <c r="H57" s="11"/>
      <c r="I57" s="11"/>
      <c r="J57" s="11"/>
      <c r="K57" s="12"/>
      <c r="L57" s="12"/>
      <c r="M57" s="12"/>
      <c r="N57" s="12"/>
      <c r="O57" s="11"/>
    </row>
    <row r="58" spans="1:15" ht="12">
      <c r="A58" s="11"/>
      <c r="B58" s="12"/>
      <c r="C58" s="11"/>
      <c r="D58" s="11"/>
      <c r="E58" s="11"/>
      <c r="F58" s="11"/>
      <c r="G58" s="11"/>
      <c r="H58" s="11"/>
      <c r="I58" s="11"/>
      <c r="J58" s="11"/>
      <c r="K58" s="12"/>
      <c r="L58" s="12"/>
      <c r="M58" s="12"/>
      <c r="N58" s="12"/>
      <c r="O58" s="11"/>
    </row>
    <row r="59" spans="1:15" ht="12">
      <c r="A59" s="11"/>
      <c r="B59" s="12"/>
      <c r="C59" s="11"/>
      <c r="D59" s="11"/>
      <c r="E59" s="11"/>
      <c r="F59" s="11"/>
      <c r="G59" s="11"/>
      <c r="H59" s="11"/>
      <c r="I59" s="11"/>
      <c r="J59" s="11"/>
      <c r="K59" s="12"/>
      <c r="L59" s="12"/>
      <c r="M59" s="12"/>
      <c r="N59" s="12"/>
      <c r="O59" s="11"/>
    </row>
    <row r="60" spans="1:15" ht="12">
      <c r="A60" s="11"/>
      <c r="B60" s="12"/>
      <c r="C60" s="11"/>
      <c r="D60" s="11"/>
      <c r="E60" s="11"/>
      <c r="F60" s="11"/>
      <c r="G60" s="11"/>
      <c r="H60" s="11"/>
      <c r="I60" s="11"/>
      <c r="J60" s="11"/>
      <c r="K60" s="12"/>
      <c r="L60" s="12"/>
      <c r="M60" s="12"/>
      <c r="N60" s="12"/>
      <c r="O60" s="11"/>
    </row>
    <row r="61" spans="1:15" ht="12">
      <c r="A61" s="11"/>
      <c r="B61" s="12"/>
      <c r="C61" s="11"/>
      <c r="D61" s="11"/>
      <c r="E61" s="11"/>
      <c r="F61" s="11"/>
      <c r="G61" s="11"/>
      <c r="H61" s="11"/>
      <c r="I61" s="11"/>
      <c r="J61" s="11"/>
      <c r="K61" s="12"/>
      <c r="L61" s="12"/>
      <c r="M61" s="12"/>
      <c r="N61" s="12"/>
      <c r="O61" s="11"/>
    </row>
    <row r="62" spans="1:15" ht="12">
      <c r="A62" s="11"/>
      <c r="B62" s="12"/>
      <c r="C62" s="11"/>
      <c r="D62" s="11"/>
      <c r="E62" s="11"/>
      <c r="F62" s="11"/>
      <c r="G62" s="11"/>
      <c r="H62" s="11"/>
      <c r="I62" s="11"/>
      <c r="J62" s="11"/>
      <c r="K62" s="12"/>
      <c r="L62" s="12"/>
      <c r="M62" s="12"/>
      <c r="N62" s="12"/>
      <c r="O62" s="11"/>
    </row>
    <row r="63" spans="1:15" ht="12">
      <c r="A63" s="11"/>
      <c r="B63" s="12"/>
      <c r="C63" s="11"/>
      <c r="D63" s="11"/>
      <c r="E63" s="11"/>
      <c r="F63" s="11"/>
      <c r="G63" s="11"/>
      <c r="H63" s="11"/>
      <c r="I63" s="11"/>
      <c r="J63" s="11"/>
      <c r="K63" s="12"/>
      <c r="L63" s="12"/>
      <c r="M63" s="12"/>
      <c r="N63" s="12"/>
      <c r="O63" s="11"/>
    </row>
    <row r="64" spans="1:15" ht="12">
      <c r="A64" s="11"/>
      <c r="B64" s="12"/>
      <c r="C64" s="11"/>
      <c r="D64" s="11"/>
      <c r="E64" s="11"/>
      <c r="F64" s="11"/>
      <c r="G64" s="11"/>
      <c r="H64" s="11"/>
      <c r="I64" s="11"/>
      <c r="J64" s="11"/>
      <c r="K64" s="12"/>
      <c r="L64" s="12"/>
      <c r="M64" s="12"/>
      <c r="N64" s="12"/>
      <c r="O64" s="11"/>
    </row>
    <row r="65" spans="1:15" ht="12">
      <c r="A65" s="11"/>
      <c r="B65" s="12"/>
      <c r="C65" s="11"/>
      <c r="D65" s="11"/>
      <c r="E65" s="11"/>
      <c r="F65" s="11"/>
      <c r="G65" s="11"/>
      <c r="H65" s="11"/>
      <c r="I65" s="11"/>
      <c r="J65" s="11"/>
      <c r="K65" s="12"/>
      <c r="L65" s="12"/>
      <c r="M65" s="12"/>
      <c r="N65" s="12"/>
      <c r="O65" s="11"/>
    </row>
    <row r="66" spans="1:15" ht="12">
      <c r="A66" s="11"/>
      <c r="B66" s="12"/>
      <c r="C66" s="11"/>
      <c r="D66" s="11"/>
      <c r="E66" s="11"/>
      <c r="F66" s="11"/>
      <c r="G66" s="11"/>
      <c r="H66" s="11"/>
      <c r="I66" s="11"/>
      <c r="J66" s="11"/>
      <c r="K66" s="12"/>
      <c r="L66" s="12"/>
      <c r="M66" s="12"/>
      <c r="N66" s="12"/>
      <c r="O66" s="11"/>
    </row>
    <row r="67" spans="1:15" ht="12">
      <c r="A67" s="11"/>
      <c r="B67" s="12"/>
      <c r="C67" s="11"/>
      <c r="D67" s="11"/>
      <c r="E67" s="11"/>
      <c r="F67" s="11"/>
      <c r="G67" s="11"/>
      <c r="H67" s="11"/>
      <c r="I67" s="11"/>
      <c r="J67" s="11"/>
      <c r="K67" s="12"/>
      <c r="L67" s="12"/>
      <c r="M67" s="12"/>
      <c r="N67" s="12"/>
      <c r="O67" s="11"/>
    </row>
    <row r="68" spans="1:15" ht="12">
      <c r="A68" s="11"/>
      <c r="B68" s="12"/>
      <c r="C68" s="11"/>
      <c r="D68" s="11"/>
      <c r="E68" s="11"/>
      <c r="F68" s="11"/>
      <c r="G68" s="11"/>
      <c r="H68" s="11"/>
      <c r="I68" s="11"/>
      <c r="J68" s="11"/>
      <c r="K68" s="12"/>
      <c r="L68" s="12"/>
      <c r="M68" s="12"/>
      <c r="N68" s="12"/>
      <c r="O68" s="11"/>
    </row>
    <row r="69" spans="1:15" ht="12">
      <c r="A69" s="11"/>
      <c r="B69" s="12"/>
      <c r="C69" s="11"/>
      <c r="D69" s="11"/>
      <c r="E69" s="11"/>
      <c r="F69" s="11"/>
      <c r="G69" s="11"/>
      <c r="H69" s="11"/>
      <c r="I69" s="11"/>
      <c r="J69" s="11"/>
      <c r="K69" s="12"/>
      <c r="L69" s="12"/>
      <c r="M69" s="12"/>
      <c r="N69" s="12"/>
      <c r="O69" s="11"/>
    </row>
    <row r="70" spans="1:15" ht="12">
      <c r="A70" s="11"/>
      <c r="B70" s="12"/>
      <c r="C70" s="11"/>
      <c r="D70" s="11"/>
      <c r="E70" s="11"/>
      <c r="F70" s="11"/>
      <c r="G70" s="11"/>
      <c r="H70" s="11"/>
      <c r="I70" s="11"/>
      <c r="J70" s="11"/>
      <c r="K70" s="12"/>
      <c r="L70" s="12"/>
      <c r="M70" s="12"/>
      <c r="N70" s="12"/>
      <c r="O70" s="11"/>
    </row>
    <row r="71" spans="1:15" ht="12">
      <c r="A71" s="11"/>
      <c r="B71" s="12"/>
      <c r="C71" s="11"/>
      <c r="D71" s="11"/>
      <c r="E71" s="11"/>
      <c r="F71" s="11"/>
      <c r="G71" s="11"/>
      <c r="H71" s="11"/>
      <c r="I71" s="11"/>
      <c r="J71" s="11"/>
      <c r="K71" s="12"/>
      <c r="L71" s="12"/>
      <c r="M71" s="12"/>
      <c r="N71" s="12"/>
      <c r="O71" s="11"/>
    </row>
    <row r="72" spans="1:15" ht="12">
      <c r="A72" s="11"/>
      <c r="B72" s="12"/>
      <c r="C72" s="11"/>
      <c r="D72" s="11"/>
      <c r="E72" s="11"/>
      <c r="F72" s="11"/>
      <c r="G72" s="11"/>
      <c r="H72" s="11"/>
      <c r="I72" s="11"/>
      <c r="J72" s="11"/>
      <c r="K72" s="12"/>
      <c r="L72" s="12"/>
      <c r="M72" s="12"/>
      <c r="N72" s="12"/>
      <c r="O72" s="11"/>
    </row>
    <row r="73" spans="1:15" ht="12">
      <c r="A73" s="11"/>
      <c r="B73" s="12"/>
      <c r="C73" s="11"/>
      <c r="D73" s="11"/>
      <c r="E73" s="11"/>
      <c r="F73" s="11"/>
      <c r="G73" s="11"/>
      <c r="H73" s="11"/>
      <c r="I73" s="11"/>
      <c r="J73" s="11"/>
      <c r="K73" s="12"/>
      <c r="L73" s="12"/>
      <c r="M73" s="12"/>
      <c r="N73" s="12"/>
      <c r="O73" s="11"/>
    </row>
    <row r="74" spans="1:15" ht="12">
      <c r="A74" s="11"/>
      <c r="B74" s="12"/>
      <c r="C74" s="11"/>
      <c r="D74" s="11"/>
      <c r="E74" s="11"/>
      <c r="F74" s="11"/>
      <c r="G74" s="11"/>
      <c r="H74" s="11"/>
      <c r="I74" s="11"/>
      <c r="J74" s="11"/>
      <c r="K74" s="12"/>
      <c r="L74" s="12"/>
      <c r="M74" s="12"/>
      <c r="N74" s="12"/>
      <c r="O74" s="11"/>
    </row>
    <row r="75" spans="1:15" ht="12">
      <c r="A75" s="11"/>
      <c r="B75" s="12"/>
      <c r="C75" s="11"/>
      <c r="D75" s="11"/>
      <c r="E75" s="11"/>
      <c r="F75" s="11"/>
      <c r="G75" s="11"/>
      <c r="H75" s="11"/>
      <c r="I75" s="11"/>
      <c r="J75" s="11"/>
      <c r="K75" s="12"/>
      <c r="L75" s="12"/>
      <c r="M75" s="12"/>
      <c r="N75" s="12"/>
      <c r="O75" s="11"/>
    </row>
    <row r="76" spans="1:15" ht="12">
      <c r="A76" s="11"/>
      <c r="B76" s="12"/>
      <c r="C76" s="11"/>
      <c r="D76" s="11"/>
      <c r="E76" s="11"/>
      <c r="F76" s="11"/>
      <c r="G76" s="11"/>
      <c r="H76" s="11"/>
      <c r="I76" s="11"/>
      <c r="J76" s="11"/>
      <c r="K76" s="12"/>
      <c r="L76" s="12"/>
      <c r="M76" s="12"/>
      <c r="N76" s="12"/>
      <c r="O76" s="11"/>
    </row>
    <row r="77" spans="1:15" ht="12">
      <c r="A77" s="11"/>
      <c r="B77" s="12"/>
      <c r="C77" s="11"/>
      <c r="D77" s="11"/>
      <c r="E77" s="11"/>
      <c r="F77" s="11"/>
      <c r="G77" s="11"/>
      <c r="H77" s="11"/>
      <c r="I77" s="11"/>
      <c r="J77" s="11"/>
      <c r="K77" s="12"/>
      <c r="L77" s="12"/>
      <c r="M77" s="12"/>
      <c r="N77" s="12"/>
      <c r="O77" s="11"/>
    </row>
    <row r="78" spans="1:15" ht="12">
      <c r="A78" s="11"/>
      <c r="B78" s="12"/>
      <c r="C78" s="11"/>
      <c r="D78" s="11"/>
      <c r="E78" s="11"/>
      <c r="F78" s="11"/>
      <c r="G78" s="11"/>
      <c r="H78" s="11"/>
      <c r="I78" s="11"/>
      <c r="J78" s="11"/>
      <c r="K78" s="12"/>
      <c r="L78" s="12"/>
      <c r="M78" s="12"/>
      <c r="N78" s="12"/>
      <c r="O78" s="11"/>
    </row>
    <row r="79" spans="1:15" ht="12">
      <c r="A79" s="11"/>
      <c r="B79" s="12"/>
      <c r="C79" s="11"/>
      <c r="D79" s="11"/>
      <c r="E79" s="11"/>
      <c r="F79" s="11"/>
      <c r="G79" s="11"/>
      <c r="H79" s="11"/>
      <c r="I79" s="11"/>
      <c r="J79" s="11"/>
      <c r="K79" s="12"/>
      <c r="L79" s="12"/>
      <c r="M79" s="12"/>
      <c r="N79" s="12"/>
      <c r="O79" s="11"/>
    </row>
    <row r="80" spans="1:15" ht="12">
      <c r="A80" s="11"/>
      <c r="B80" s="12"/>
      <c r="C80" s="11"/>
      <c r="D80" s="11"/>
      <c r="E80" s="11"/>
      <c r="F80" s="11"/>
      <c r="G80" s="11"/>
      <c r="H80" s="11"/>
      <c r="I80" s="11"/>
      <c r="J80" s="11"/>
      <c r="K80" s="12"/>
      <c r="L80" s="12"/>
      <c r="M80" s="12"/>
      <c r="N80" s="12"/>
      <c r="O80" s="11"/>
    </row>
    <row r="81" spans="1:15" ht="12">
      <c r="A81" s="11"/>
      <c r="B81" s="12"/>
      <c r="C81" s="11"/>
      <c r="D81" s="11"/>
      <c r="E81" s="11"/>
      <c r="F81" s="11"/>
      <c r="G81" s="11"/>
      <c r="H81" s="11"/>
      <c r="I81" s="11"/>
      <c r="J81" s="11"/>
      <c r="K81" s="12"/>
      <c r="L81" s="12"/>
      <c r="M81" s="12"/>
      <c r="N81" s="12"/>
      <c r="O81" s="11"/>
    </row>
    <row r="82" spans="1:15" ht="12">
      <c r="A82" s="11"/>
      <c r="B82" s="12"/>
      <c r="C82" s="11"/>
      <c r="D82" s="11"/>
      <c r="E82" s="11"/>
      <c r="F82" s="11"/>
      <c r="G82" s="11"/>
      <c r="H82" s="11"/>
      <c r="I82" s="11"/>
      <c r="J82" s="11"/>
      <c r="K82" s="12"/>
      <c r="L82" s="12"/>
      <c r="M82" s="12"/>
      <c r="N82" s="12"/>
      <c r="O82" s="11"/>
    </row>
    <row r="83" spans="1:15" ht="12">
      <c r="A83" s="11"/>
      <c r="B83" s="12"/>
      <c r="C83" s="11"/>
      <c r="D83" s="11"/>
      <c r="E83" s="11"/>
      <c r="F83" s="11"/>
      <c r="G83" s="11"/>
      <c r="H83" s="11"/>
      <c r="I83" s="11"/>
      <c r="J83" s="11"/>
      <c r="K83" s="12"/>
      <c r="L83" s="12"/>
      <c r="M83" s="12"/>
      <c r="N83" s="12"/>
      <c r="O83" s="11"/>
    </row>
    <row r="84" spans="1:15" ht="12">
      <c r="A84" s="11"/>
      <c r="B84" s="12"/>
      <c r="C84" s="11"/>
      <c r="D84" s="11"/>
      <c r="E84" s="11"/>
      <c r="F84" s="11"/>
      <c r="G84" s="11"/>
      <c r="H84" s="11"/>
      <c r="I84" s="11"/>
      <c r="J84" s="11"/>
      <c r="K84" s="12"/>
      <c r="L84" s="12"/>
      <c r="M84" s="12"/>
      <c r="N84" s="12"/>
      <c r="O84" s="11"/>
    </row>
    <row r="85" spans="1:15" ht="12">
      <c r="A85" s="11"/>
      <c r="B85" s="12"/>
      <c r="C85" s="11"/>
      <c r="D85" s="11"/>
      <c r="E85" s="11"/>
      <c r="F85" s="11"/>
      <c r="G85" s="11"/>
      <c r="H85" s="11"/>
      <c r="I85" s="11"/>
      <c r="J85" s="11"/>
      <c r="K85" s="12"/>
      <c r="L85" s="12"/>
      <c r="M85" s="12"/>
      <c r="N85" s="12"/>
      <c r="O85" s="11"/>
    </row>
    <row r="86" spans="1:15" ht="12">
      <c r="A86" s="11"/>
      <c r="B86" s="12"/>
      <c r="C86" s="11"/>
      <c r="D86" s="11"/>
      <c r="E86" s="11"/>
      <c r="F86" s="11"/>
      <c r="G86" s="11"/>
      <c r="H86" s="11"/>
      <c r="I86" s="11"/>
      <c r="J86" s="11"/>
      <c r="K86" s="12"/>
      <c r="L86" s="12"/>
      <c r="M86" s="12"/>
      <c r="N86" s="12"/>
      <c r="O86" s="11"/>
    </row>
    <row r="87" spans="1:15" ht="12">
      <c r="A87" s="11"/>
      <c r="B87" s="12"/>
      <c r="C87" s="11"/>
      <c r="D87" s="11"/>
      <c r="E87" s="11"/>
      <c r="F87" s="11"/>
      <c r="G87" s="11"/>
      <c r="H87" s="11"/>
      <c r="I87" s="11"/>
      <c r="J87" s="11"/>
      <c r="K87" s="12"/>
      <c r="L87" s="12"/>
      <c r="M87" s="12"/>
      <c r="N87" s="12"/>
      <c r="O87" s="11"/>
    </row>
    <row r="88" spans="1:15" ht="12">
      <c r="A88" s="11"/>
      <c r="B88" s="12"/>
      <c r="C88" s="11"/>
      <c r="D88" s="11"/>
      <c r="E88" s="11"/>
      <c r="F88" s="11"/>
      <c r="G88" s="11"/>
      <c r="H88" s="11"/>
      <c r="I88" s="11"/>
      <c r="J88" s="11"/>
      <c r="K88" s="12"/>
      <c r="L88" s="12"/>
      <c r="M88" s="12"/>
      <c r="N88" s="12"/>
      <c r="O88" s="11"/>
    </row>
    <row r="89" spans="1:15" ht="12">
      <c r="A89" s="11"/>
      <c r="B89" s="12"/>
      <c r="C89" s="11"/>
      <c r="D89" s="11"/>
      <c r="E89" s="11"/>
      <c r="F89" s="11"/>
      <c r="G89" s="11"/>
      <c r="H89" s="11"/>
      <c r="I89" s="11"/>
      <c r="J89" s="11"/>
      <c r="K89" s="12"/>
      <c r="L89" s="12"/>
      <c r="M89" s="12"/>
      <c r="N89" s="12"/>
      <c r="O89" s="11"/>
    </row>
    <row r="90" spans="1:15" ht="12">
      <c r="A90" s="11"/>
      <c r="B90" s="12"/>
      <c r="C90" s="11"/>
      <c r="D90" s="11"/>
      <c r="E90" s="11"/>
      <c r="F90" s="11"/>
      <c r="G90" s="11"/>
      <c r="H90" s="11"/>
      <c r="I90" s="11"/>
      <c r="J90" s="11"/>
      <c r="K90" s="12"/>
      <c r="L90" s="12"/>
      <c r="M90" s="12"/>
      <c r="N90" s="12"/>
      <c r="O90" s="11"/>
    </row>
    <row r="91" spans="1:15" ht="12">
      <c r="A91" s="11"/>
      <c r="B91" s="12"/>
      <c r="C91" s="11"/>
      <c r="D91" s="11"/>
      <c r="E91" s="11"/>
      <c r="F91" s="11"/>
      <c r="G91" s="11"/>
      <c r="H91" s="11"/>
      <c r="I91" s="11"/>
      <c r="J91" s="11"/>
      <c r="K91" s="12"/>
      <c r="L91" s="12"/>
      <c r="M91" s="12"/>
      <c r="N91" s="12"/>
      <c r="O91" s="11"/>
    </row>
    <row r="92" spans="1:15" ht="12">
      <c r="A92" s="11"/>
      <c r="B92" s="12"/>
      <c r="C92" s="11"/>
      <c r="D92" s="11"/>
      <c r="E92" s="11"/>
      <c r="F92" s="11"/>
      <c r="G92" s="11"/>
      <c r="H92" s="11"/>
      <c r="I92" s="11"/>
      <c r="J92" s="11"/>
      <c r="K92" s="12"/>
      <c r="L92" s="12"/>
      <c r="M92" s="12"/>
      <c r="N92" s="12"/>
      <c r="O92" s="11"/>
    </row>
    <row r="93" spans="1:15" ht="12">
      <c r="A93" s="11"/>
      <c r="B93" s="12"/>
      <c r="C93" s="11"/>
      <c r="D93" s="11"/>
      <c r="E93" s="11"/>
      <c r="F93" s="11"/>
      <c r="G93" s="11"/>
      <c r="H93" s="11"/>
      <c r="I93" s="11"/>
      <c r="J93" s="11"/>
      <c r="K93" s="12"/>
      <c r="L93" s="12"/>
      <c r="M93" s="12"/>
      <c r="N93" s="12"/>
      <c r="O93" s="11"/>
    </row>
    <row r="94" spans="1:15" ht="12">
      <c r="A94" s="11"/>
      <c r="B94" s="12"/>
      <c r="C94" s="11"/>
      <c r="D94" s="11"/>
      <c r="E94" s="11"/>
      <c r="F94" s="11"/>
      <c r="G94" s="11"/>
      <c r="H94" s="11"/>
      <c r="I94" s="11"/>
      <c r="J94" s="11"/>
      <c r="K94" s="12"/>
      <c r="L94" s="12"/>
      <c r="M94" s="12"/>
      <c r="N94" s="12"/>
      <c r="O94" s="11"/>
    </row>
    <row r="95" spans="1:15" ht="12">
      <c r="A95" s="11"/>
      <c r="B95" s="12"/>
      <c r="C95" s="11"/>
      <c r="D95" s="11"/>
      <c r="E95" s="11"/>
      <c r="F95" s="11"/>
      <c r="G95" s="11"/>
      <c r="H95" s="11"/>
      <c r="I95" s="11"/>
      <c r="J95" s="11"/>
      <c r="K95" s="12"/>
      <c r="L95" s="12"/>
      <c r="M95" s="12"/>
      <c r="N95" s="12"/>
      <c r="O95" s="11"/>
    </row>
    <row r="96" spans="1:15" ht="12">
      <c r="A96" s="11"/>
      <c r="B96" s="12"/>
      <c r="C96" s="11"/>
      <c r="D96" s="11"/>
      <c r="E96" s="11"/>
      <c r="F96" s="11"/>
      <c r="G96" s="11"/>
      <c r="H96" s="11"/>
      <c r="I96" s="11"/>
      <c r="J96" s="11"/>
      <c r="K96" s="12"/>
      <c r="L96" s="12"/>
      <c r="M96" s="12"/>
      <c r="N96" s="12"/>
      <c r="O96" s="11"/>
    </row>
    <row r="97" spans="1:15" ht="12">
      <c r="A97" s="11"/>
      <c r="B97" s="12"/>
      <c r="C97" s="11"/>
      <c r="D97" s="11"/>
      <c r="E97" s="11"/>
      <c r="F97" s="11"/>
      <c r="G97" s="11"/>
      <c r="H97" s="11"/>
      <c r="I97" s="11"/>
      <c r="J97" s="11"/>
      <c r="K97" s="12"/>
      <c r="L97" s="12"/>
      <c r="M97" s="12"/>
      <c r="N97" s="12"/>
      <c r="O97" s="11"/>
    </row>
    <row r="98" spans="1:15" ht="12">
      <c r="A98" s="11"/>
      <c r="B98" s="12"/>
      <c r="C98" s="11"/>
      <c r="D98" s="11"/>
      <c r="E98" s="11"/>
      <c r="F98" s="11"/>
      <c r="G98" s="11"/>
      <c r="H98" s="11"/>
      <c r="I98" s="11"/>
      <c r="J98" s="11"/>
      <c r="K98" s="12"/>
      <c r="L98" s="12"/>
      <c r="M98" s="12"/>
      <c r="N98" s="12"/>
      <c r="O98" s="11"/>
    </row>
    <row r="99" spans="1:15" ht="12">
      <c r="A99" s="11"/>
      <c r="B99" s="12"/>
      <c r="C99" s="11"/>
      <c r="D99" s="11"/>
      <c r="E99" s="11"/>
      <c r="F99" s="11"/>
      <c r="G99" s="11"/>
      <c r="H99" s="11"/>
      <c r="I99" s="11"/>
      <c r="J99" s="11"/>
      <c r="K99" s="12"/>
      <c r="L99" s="12"/>
      <c r="M99" s="12"/>
      <c r="N99" s="12"/>
      <c r="O99" s="11"/>
    </row>
    <row r="100" spans="1:15" ht="12">
      <c r="A100" s="11"/>
      <c r="B100" s="12"/>
      <c r="C100" s="11"/>
      <c r="D100" s="11"/>
      <c r="E100" s="11"/>
      <c r="F100" s="11"/>
      <c r="G100" s="11"/>
      <c r="H100" s="11"/>
      <c r="I100" s="11"/>
      <c r="J100" s="11"/>
      <c r="K100" s="12"/>
      <c r="L100" s="12"/>
      <c r="M100" s="12"/>
      <c r="N100" s="12"/>
      <c r="O100" s="11"/>
    </row>
    <row r="101" spans="1:15" ht="12">
      <c r="A101" s="11"/>
      <c r="B101" s="12"/>
      <c r="C101" s="11"/>
      <c r="D101" s="11"/>
      <c r="E101" s="11"/>
      <c r="F101" s="11"/>
      <c r="G101" s="11"/>
      <c r="H101" s="11"/>
      <c r="I101" s="11"/>
      <c r="J101" s="11"/>
      <c r="K101" s="12"/>
      <c r="L101" s="12"/>
      <c r="M101" s="12"/>
      <c r="N101" s="12"/>
      <c r="O101" s="11"/>
    </row>
    <row r="102" spans="1:15" ht="12">
      <c r="A102" s="11"/>
      <c r="B102" s="12"/>
      <c r="C102" s="11"/>
      <c r="D102" s="11"/>
      <c r="E102" s="11"/>
      <c r="F102" s="11"/>
      <c r="G102" s="11"/>
      <c r="H102" s="11"/>
      <c r="I102" s="11"/>
      <c r="J102" s="11"/>
      <c r="K102" s="12"/>
      <c r="L102" s="12"/>
      <c r="M102" s="12"/>
      <c r="N102" s="12"/>
      <c r="O102" s="11"/>
    </row>
    <row r="103" spans="1:15" ht="12">
      <c r="A103" s="11"/>
      <c r="B103" s="12"/>
      <c r="C103" s="11"/>
      <c r="D103" s="11"/>
      <c r="E103" s="11"/>
      <c r="F103" s="11"/>
      <c r="G103" s="11"/>
      <c r="H103" s="11"/>
      <c r="I103" s="11"/>
      <c r="J103" s="11"/>
      <c r="K103" s="12"/>
      <c r="L103" s="12"/>
      <c r="M103" s="12"/>
      <c r="N103" s="12"/>
      <c r="O103" s="11"/>
    </row>
    <row r="104" spans="1:15" ht="12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12"/>
      <c r="L104" s="12"/>
      <c r="M104" s="12"/>
      <c r="N104" s="12"/>
      <c r="O104" s="11"/>
    </row>
    <row r="105" spans="1:15" ht="12">
      <c r="A105" s="11"/>
      <c r="B105" s="12"/>
      <c r="C105" s="11"/>
      <c r="D105" s="11"/>
      <c r="E105" s="11"/>
      <c r="F105" s="11"/>
      <c r="G105" s="11"/>
      <c r="H105" s="11"/>
      <c r="I105" s="11"/>
      <c r="J105" s="11"/>
      <c r="K105" s="12"/>
      <c r="L105" s="12"/>
      <c r="M105" s="12"/>
      <c r="N105" s="12"/>
      <c r="O105" s="11"/>
    </row>
    <row r="106" spans="1:15" ht="12">
      <c r="A106" s="11"/>
      <c r="B106" s="12"/>
      <c r="C106" s="11"/>
      <c r="D106" s="11"/>
      <c r="E106" s="11"/>
      <c r="F106" s="11"/>
      <c r="G106" s="11"/>
      <c r="H106" s="11"/>
      <c r="I106" s="11"/>
      <c r="J106" s="11"/>
      <c r="K106" s="12"/>
      <c r="L106" s="12"/>
      <c r="M106" s="12"/>
      <c r="N106" s="12"/>
      <c r="O106" s="11"/>
    </row>
    <row r="107" spans="1:15" ht="12">
      <c r="A107" s="11"/>
      <c r="B107" s="12"/>
      <c r="C107" s="11"/>
      <c r="D107" s="11"/>
      <c r="E107" s="11"/>
      <c r="F107" s="11"/>
      <c r="G107" s="11"/>
      <c r="H107" s="11"/>
      <c r="I107" s="11"/>
      <c r="J107" s="11"/>
      <c r="K107" s="12"/>
      <c r="L107" s="12"/>
      <c r="M107" s="12"/>
      <c r="N107" s="12"/>
      <c r="O107" s="11"/>
    </row>
    <row r="108" spans="1:15" ht="12">
      <c r="A108" s="11"/>
      <c r="B108" s="12"/>
      <c r="C108" s="11"/>
      <c r="D108" s="11"/>
      <c r="E108" s="11"/>
      <c r="F108" s="11"/>
      <c r="G108" s="11"/>
      <c r="H108" s="11"/>
      <c r="I108" s="11"/>
      <c r="J108" s="11"/>
      <c r="K108" s="12"/>
      <c r="L108" s="12"/>
      <c r="M108" s="12"/>
      <c r="N108" s="12"/>
      <c r="O108" s="11"/>
    </row>
    <row r="109" ht="12">
      <c r="N109" s="27"/>
    </row>
    <row r="110" ht="12">
      <c r="N110" s="27"/>
    </row>
    <row r="111" ht="12">
      <c r="N111" s="27"/>
    </row>
    <row r="112" ht="12">
      <c r="N112" s="27"/>
    </row>
    <row r="113" ht="12">
      <c r="N113" s="27"/>
    </row>
    <row r="114" ht="12">
      <c r="N114" s="27"/>
    </row>
    <row r="115" ht="12">
      <c r="N115" s="27"/>
    </row>
    <row r="116" ht="12">
      <c r="N116" s="27"/>
    </row>
    <row r="117" ht="12">
      <c r="N117" s="27"/>
    </row>
    <row r="118" ht="12">
      <c r="N118" s="27"/>
    </row>
    <row r="119" ht="12">
      <c r="N119" s="27"/>
    </row>
    <row r="120" ht="12">
      <c r="N120" s="27"/>
    </row>
    <row r="121" ht="12">
      <c r="N121" s="27"/>
    </row>
    <row r="122" ht="12">
      <c r="N122" s="27"/>
    </row>
    <row r="123" ht="12">
      <c r="N123" s="27"/>
    </row>
    <row r="124" ht="12">
      <c r="N124" s="27"/>
    </row>
    <row r="125" ht="12">
      <c r="N125" s="27"/>
    </row>
    <row r="126" ht="12">
      <c r="N126" s="27"/>
    </row>
    <row r="127" ht="12">
      <c r="N127" s="27"/>
    </row>
    <row r="128" ht="12">
      <c r="N128" s="27"/>
    </row>
    <row r="129" ht="12">
      <c r="N129" s="27"/>
    </row>
    <row r="130" ht="12">
      <c r="N130" s="27"/>
    </row>
    <row r="131" ht="12">
      <c r="N131" s="27"/>
    </row>
  </sheetData>
  <printOptions/>
  <pageMargins left="0.75" right="0.75" top="1" bottom="1" header="0.5" footer="0.5"/>
  <pageSetup fitToHeight="1" fitToWidth="1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workbookViewId="0" topLeftCell="A1">
      <selection activeCell="A1" sqref="A1"/>
    </sheetView>
  </sheetViews>
  <sheetFormatPr defaultColWidth="11.00390625" defaultRowHeight="12.75"/>
  <cols>
    <col min="1" max="1" width="7.125" style="11" bestFit="1" customWidth="1"/>
    <col min="2" max="2" width="7.625" style="12" bestFit="1" customWidth="1"/>
    <col min="3" max="3" width="4.375" style="11" bestFit="1" customWidth="1"/>
    <col min="4" max="4" width="3.625" style="11" bestFit="1" customWidth="1"/>
    <col min="5" max="5" width="2.875" style="11" bestFit="1" customWidth="1"/>
    <col min="6" max="6" width="3.25390625" style="11" bestFit="1" customWidth="1"/>
    <col min="7" max="7" width="3.875" style="11" bestFit="1" customWidth="1"/>
    <col min="8" max="8" width="5.125" style="11" bestFit="1" customWidth="1"/>
    <col min="9" max="9" width="7.875" style="10" bestFit="1" customWidth="1"/>
    <col min="10" max="10" width="6.375" style="10" bestFit="1" customWidth="1"/>
    <col min="11" max="16384" width="10.75390625" style="10" customWidth="1"/>
  </cols>
  <sheetData>
    <row r="1" ht="12">
      <c r="A1" s="24" t="s">
        <v>147</v>
      </c>
    </row>
    <row r="2" spans="1:10" ht="12">
      <c r="A2" s="23" t="s">
        <v>33</v>
      </c>
      <c r="B2" s="23" t="s">
        <v>34</v>
      </c>
      <c r="C2" s="11" t="s">
        <v>8</v>
      </c>
      <c r="D2" s="11" t="s">
        <v>9</v>
      </c>
      <c r="E2" s="11" t="s">
        <v>11</v>
      </c>
      <c r="F2" s="11" t="s">
        <v>13</v>
      </c>
      <c r="G2" s="11" t="s">
        <v>14</v>
      </c>
      <c r="H2" s="11" t="s">
        <v>31</v>
      </c>
      <c r="I2" s="11" t="s">
        <v>18</v>
      </c>
      <c r="J2" s="12" t="s">
        <v>19</v>
      </c>
    </row>
    <row r="3" spans="1:10" ht="12.75" thickBot="1">
      <c r="A3" s="19" t="s">
        <v>35</v>
      </c>
      <c r="B3" s="19" t="s">
        <v>36</v>
      </c>
      <c r="C3" s="19" t="s">
        <v>17</v>
      </c>
      <c r="D3" s="19" t="s">
        <v>17</v>
      </c>
      <c r="E3" s="19" t="s">
        <v>17</v>
      </c>
      <c r="F3" s="19" t="s">
        <v>17</v>
      </c>
      <c r="G3" s="19" t="s">
        <v>17</v>
      </c>
      <c r="H3" s="19" t="s">
        <v>17</v>
      </c>
      <c r="I3" s="22" t="s">
        <v>24</v>
      </c>
      <c r="J3" s="22" t="s">
        <v>24</v>
      </c>
    </row>
    <row r="4" spans="1:10" ht="12.75" thickTop="1">
      <c r="A4" s="11">
        <v>226</v>
      </c>
      <c r="B4" s="12">
        <f>A4/3.28</f>
        <v>68.90243902439025</v>
      </c>
      <c r="C4" s="11">
        <v>2808</v>
      </c>
      <c r="D4" s="11">
        <v>44</v>
      </c>
      <c r="E4" s="11">
        <v>13</v>
      </c>
      <c r="F4" s="11">
        <v>2</v>
      </c>
      <c r="G4" s="11">
        <v>3</v>
      </c>
      <c r="H4" s="11">
        <v>157</v>
      </c>
      <c r="I4" s="27">
        <f>C4/(D4+E4)</f>
        <v>49.26315789473684</v>
      </c>
      <c r="J4" s="27">
        <f>F4/G4</f>
        <v>0.6666666666666666</v>
      </c>
    </row>
    <row r="5" spans="1:10" ht="12">
      <c r="A5" s="11">
        <v>270</v>
      </c>
      <c r="B5" s="12">
        <f aca="true" t="shared" si="0" ref="B5:B53">A5/3.28</f>
        <v>82.31707317073172</v>
      </c>
      <c r="C5" s="11">
        <v>405</v>
      </c>
      <c r="D5" s="11">
        <v>11</v>
      </c>
      <c r="E5" s="11">
        <v>3</v>
      </c>
      <c r="H5" s="11">
        <v>16</v>
      </c>
      <c r="I5" s="27">
        <f aca="true" t="shared" si="1" ref="I5:I53">C5/(D5+E5)</f>
        <v>28.928571428571427</v>
      </c>
      <c r="J5" s="27"/>
    </row>
    <row r="6" spans="1:10" ht="12">
      <c r="A6" s="11">
        <v>330</v>
      </c>
      <c r="B6" s="12">
        <f t="shared" si="0"/>
        <v>100.60975609756098</v>
      </c>
      <c r="C6" s="11">
        <v>4093</v>
      </c>
      <c r="D6" s="11">
        <v>76</v>
      </c>
      <c r="E6" s="11">
        <v>25</v>
      </c>
      <c r="F6" s="11">
        <v>4</v>
      </c>
      <c r="G6" s="11">
        <v>6</v>
      </c>
      <c r="H6" s="11">
        <v>147</v>
      </c>
      <c r="I6" s="27">
        <f t="shared" si="1"/>
        <v>40.524752475247524</v>
      </c>
      <c r="J6" s="27">
        <f aca="true" t="shared" si="2" ref="J6:J53">F6/G6</f>
        <v>0.6666666666666666</v>
      </c>
    </row>
    <row r="7" spans="1:10" ht="12">
      <c r="A7" s="11">
        <v>390</v>
      </c>
      <c r="B7" s="12">
        <f t="shared" si="0"/>
        <v>118.90243902439025</v>
      </c>
      <c r="C7" s="11">
        <v>3700</v>
      </c>
      <c r="D7" s="11">
        <v>95</v>
      </c>
      <c r="E7" s="11">
        <v>39</v>
      </c>
      <c r="F7" s="11">
        <v>1</v>
      </c>
      <c r="G7" s="11">
        <v>7</v>
      </c>
      <c r="H7" s="11">
        <v>164</v>
      </c>
      <c r="I7" s="27">
        <f t="shared" si="1"/>
        <v>27.611940298507463</v>
      </c>
      <c r="J7" s="27">
        <f t="shared" si="2"/>
        <v>0.14285714285714285</v>
      </c>
    </row>
    <row r="8" spans="1:10" ht="12">
      <c r="A8" s="11">
        <v>450</v>
      </c>
      <c r="B8" s="12">
        <f t="shared" si="0"/>
        <v>137.19512195121953</v>
      </c>
      <c r="C8" s="11">
        <v>3444</v>
      </c>
      <c r="D8" s="11">
        <v>62</v>
      </c>
      <c r="E8" s="11">
        <v>23</v>
      </c>
      <c r="F8" s="11">
        <v>4</v>
      </c>
      <c r="G8" s="11">
        <v>5</v>
      </c>
      <c r="H8" s="11">
        <v>95</v>
      </c>
      <c r="I8" s="27">
        <f t="shared" si="1"/>
        <v>40.51764705882353</v>
      </c>
      <c r="J8" s="27">
        <f t="shared" si="2"/>
        <v>0.8</v>
      </c>
    </row>
    <row r="9" spans="1:10" ht="12">
      <c r="A9" s="11">
        <v>510</v>
      </c>
      <c r="B9" s="12">
        <f t="shared" si="0"/>
        <v>155.4878048780488</v>
      </c>
      <c r="C9" s="11">
        <v>3701</v>
      </c>
      <c r="D9" s="11">
        <v>88</v>
      </c>
      <c r="E9" s="11">
        <v>32</v>
      </c>
      <c r="F9" s="11">
        <v>6</v>
      </c>
      <c r="G9" s="11">
        <v>9</v>
      </c>
      <c r="H9" s="11">
        <v>265</v>
      </c>
      <c r="I9" s="27">
        <f t="shared" si="1"/>
        <v>30.841666666666665</v>
      </c>
      <c r="J9" s="27">
        <f t="shared" si="2"/>
        <v>0.6666666666666666</v>
      </c>
    </row>
    <row r="10" spans="1:10" ht="12">
      <c r="A10" s="11">
        <v>570</v>
      </c>
      <c r="B10" s="12">
        <f t="shared" si="0"/>
        <v>173.78048780487805</v>
      </c>
      <c r="C10" s="11">
        <v>2332</v>
      </c>
      <c r="D10" s="11">
        <v>34</v>
      </c>
      <c r="E10" s="11">
        <v>14</v>
      </c>
      <c r="F10" s="11">
        <v>2</v>
      </c>
      <c r="G10" s="11">
        <v>3</v>
      </c>
      <c r="H10" s="11">
        <v>72</v>
      </c>
      <c r="I10" s="27">
        <f t="shared" si="1"/>
        <v>48.583333333333336</v>
      </c>
      <c r="J10" s="27">
        <f t="shared" si="2"/>
        <v>0.6666666666666666</v>
      </c>
    </row>
    <row r="11" spans="1:10" ht="12">
      <c r="A11" s="11">
        <v>630</v>
      </c>
      <c r="B11" s="12">
        <f t="shared" si="0"/>
        <v>192.07317073170734</v>
      </c>
      <c r="C11" s="11">
        <v>4598</v>
      </c>
      <c r="D11" s="11">
        <v>123</v>
      </c>
      <c r="E11" s="11">
        <v>46</v>
      </c>
      <c r="F11" s="11">
        <v>9</v>
      </c>
      <c r="G11" s="11">
        <v>13</v>
      </c>
      <c r="H11" s="11">
        <v>616</v>
      </c>
      <c r="I11" s="27">
        <f t="shared" si="1"/>
        <v>27.207100591715978</v>
      </c>
      <c r="J11" s="27">
        <f t="shared" si="2"/>
        <v>0.6923076923076923</v>
      </c>
    </row>
    <row r="12" spans="1:10" ht="12">
      <c r="A12" s="11">
        <v>690</v>
      </c>
      <c r="B12" s="12">
        <f t="shared" si="0"/>
        <v>210.3658536585366</v>
      </c>
      <c r="C12" s="11">
        <v>4425</v>
      </c>
      <c r="D12" s="11">
        <v>90</v>
      </c>
      <c r="E12" s="11">
        <v>34</v>
      </c>
      <c r="F12" s="11">
        <v>6</v>
      </c>
      <c r="G12" s="11">
        <v>9</v>
      </c>
      <c r="H12" s="11">
        <v>320</v>
      </c>
      <c r="I12" s="27">
        <f t="shared" si="1"/>
        <v>35.685483870967744</v>
      </c>
      <c r="J12" s="27">
        <f t="shared" si="2"/>
        <v>0.6666666666666666</v>
      </c>
    </row>
    <row r="13" spans="1:10" ht="12">
      <c r="A13" s="11">
        <v>750</v>
      </c>
      <c r="B13" s="12">
        <f t="shared" si="0"/>
        <v>228.65853658536588</v>
      </c>
      <c r="C13" s="11">
        <v>3681</v>
      </c>
      <c r="D13" s="11">
        <v>90</v>
      </c>
      <c r="E13" s="11">
        <v>32</v>
      </c>
      <c r="F13" s="11">
        <v>5</v>
      </c>
      <c r="G13" s="11">
        <v>9</v>
      </c>
      <c r="H13" s="11">
        <v>178</v>
      </c>
      <c r="I13" s="27">
        <f t="shared" si="1"/>
        <v>30.172131147540984</v>
      </c>
      <c r="J13" s="27">
        <f t="shared" si="2"/>
        <v>0.5555555555555556</v>
      </c>
    </row>
    <row r="14" spans="1:10" ht="12">
      <c r="A14" s="11">
        <v>810</v>
      </c>
      <c r="B14" s="12">
        <f t="shared" si="0"/>
        <v>246.95121951219514</v>
      </c>
      <c r="C14" s="11">
        <v>465</v>
      </c>
      <c r="H14" s="11">
        <v>17</v>
      </c>
      <c r="I14" s="27"/>
      <c r="J14" s="27"/>
    </row>
    <row r="15" spans="1:10" ht="12">
      <c r="A15" s="11">
        <v>870</v>
      </c>
      <c r="B15" s="12">
        <f t="shared" si="0"/>
        <v>265.2439024390244</v>
      </c>
      <c r="C15" s="11">
        <v>5005</v>
      </c>
      <c r="D15" s="11">
        <v>74</v>
      </c>
      <c r="E15" s="11">
        <v>27</v>
      </c>
      <c r="F15" s="11">
        <v>5</v>
      </c>
      <c r="G15" s="11">
        <v>6</v>
      </c>
      <c r="H15" s="11">
        <v>128</v>
      </c>
      <c r="I15" s="27">
        <f t="shared" si="1"/>
        <v>49.554455445544555</v>
      </c>
      <c r="J15" s="27">
        <f t="shared" si="2"/>
        <v>0.8333333333333334</v>
      </c>
    </row>
    <row r="16" spans="1:10" ht="12">
      <c r="A16" s="11">
        <v>930</v>
      </c>
      <c r="B16" s="12">
        <f t="shared" si="0"/>
        <v>283.5365853658537</v>
      </c>
      <c r="C16" s="11">
        <v>6187</v>
      </c>
      <c r="D16" s="11">
        <v>101</v>
      </c>
      <c r="E16" s="11">
        <v>40</v>
      </c>
      <c r="F16" s="11">
        <v>7</v>
      </c>
      <c r="G16" s="11">
        <v>10</v>
      </c>
      <c r="H16" s="11">
        <v>115</v>
      </c>
      <c r="I16" s="27">
        <f t="shared" si="1"/>
        <v>43.87943262411348</v>
      </c>
      <c r="J16" s="27">
        <f t="shared" si="2"/>
        <v>0.7</v>
      </c>
    </row>
    <row r="17" spans="1:10" ht="12">
      <c r="A17" s="11">
        <v>990</v>
      </c>
      <c r="B17" s="12">
        <f t="shared" si="0"/>
        <v>301.82926829268297</v>
      </c>
      <c r="C17" s="11">
        <v>5465</v>
      </c>
      <c r="D17" s="11">
        <v>85</v>
      </c>
      <c r="E17" s="11">
        <v>31</v>
      </c>
      <c r="F17" s="11">
        <v>5</v>
      </c>
      <c r="G17" s="11">
        <v>7</v>
      </c>
      <c r="H17" s="11">
        <v>270</v>
      </c>
      <c r="I17" s="27">
        <f t="shared" si="1"/>
        <v>47.11206896551724</v>
      </c>
      <c r="J17" s="27">
        <f t="shared" si="2"/>
        <v>0.7142857142857143</v>
      </c>
    </row>
    <row r="18" spans="1:10" ht="12">
      <c r="A18" s="11">
        <v>1050</v>
      </c>
      <c r="B18" s="12">
        <f t="shared" si="0"/>
        <v>320.1219512195122</v>
      </c>
      <c r="C18" s="11">
        <v>6159</v>
      </c>
      <c r="D18" s="11">
        <v>94</v>
      </c>
      <c r="E18" s="11">
        <v>35</v>
      </c>
      <c r="F18" s="11">
        <v>6</v>
      </c>
      <c r="G18" s="11">
        <v>8</v>
      </c>
      <c r="H18" s="11">
        <v>374</v>
      </c>
      <c r="I18" s="27">
        <f t="shared" si="1"/>
        <v>47.74418604651163</v>
      </c>
      <c r="J18" s="27">
        <f t="shared" si="2"/>
        <v>0.75</v>
      </c>
    </row>
    <row r="19" spans="1:10" ht="12">
      <c r="A19" s="11">
        <v>1110</v>
      </c>
      <c r="B19" s="12">
        <f t="shared" si="0"/>
        <v>338.4146341463415</v>
      </c>
      <c r="C19" s="11">
        <v>3817</v>
      </c>
      <c r="D19" s="11">
        <v>65</v>
      </c>
      <c r="E19" s="11">
        <v>25</v>
      </c>
      <c r="F19" s="11">
        <v>4</v>
      </c>
      <c r="G19" s="11">
        <v>6</v>
      </c>
      <c r="H19" s="11">
        <v>244</v>
      </c>
      <c r="I19" s="27">
        <f t="shared" si="1"/>
        <v>42.41111111111111</v>
      </c>
      <c r="J19" s="27">
        <f t="shared" si="2"/>
        <v>0.6666666666666666</v>
      </c>
    </row>
    <row r="20" spans="1:10" ht="12">
      <c r="A20" s="11">
        <v>1170</v>
      </c>
      <c r="B20" s="12">
        <f t="shared" si="0"/>
        <v>356.70731707317077</v>
      </c>
      <c r="C20" s="11">
        <v>5776</v>
      </c>
      <c r="D20" s="11">
        <v>83</v>
      </c>
      <c r="E20" s="11">
        <v>32</v>
      </c>
      <c r="F20" s="11">
        <v>5</v>
      </c>
      <c r="G20" s="11">
        <v>8</v>
      </c>
      <c r="H20" s="11">
        <v>73</v>
      </c>
      <c r="I20" s="27">
        <f t="shared" si="1"/>
        <v>50.22608695652174</v>
      </c>
      <c r="J20" s="27">
        <f t="shared" si="2"/>
        <v>0.625</v>
      </c>
    </row>
    <row r="21" spans="1:10" ht="12">
      <c r="A21" s="11">
        <v>1230</v>
      </c>
      <c r="B21" s="12">
        <f t="shared" si="0"/>
        <v>375</v>
      </c>
      <c r="C21" s="11">
        <v>5360</v>
      </c>
      <c r="D21" s="11">
        <v>103</v>
      </c>
      <c r="E21" s="11">
        <v>37</v>
      </c>
      <c r="F21" s="11">
        <v>6</v>
      </c>
      <c r="G21" s="11">
        <v>9</v>
      </c>
      <c r="H21" s="11">
        <v>118</v>
      </c>
      <c r="I21" s="27">
        <f t="shared" si="1"/>
        <v>38.285714285714285</v>
      </c>
      <c r="J21" s="27">
        <f t="shared" si="2"/>
        <v>0.6666666666666666</v>
      </c>
    </row>
    <row r="22" spans="1:10" ht="12">
      <c r="A22" s="11">
        <v>1290</v>
      </c>
      <c r="B22" s="12">
        <f t="shared" si="0"/>
        <v>393.2926829268293</v>
      </c>
      <c r="C22" s="11">
        <v>5954</v>
      </c>
      <c r="D22" s="11">
        <v>101</v>
      </c>
      <c r="E22" s="11">
        <v>37</v>
      </c>
      <c r="F22" s="11">
        <v>6</v>
      </c>
      <c r="G22" s="11">
        <v>9</v>
      </c>
      <c r="H22" s="11">
        <v>185</v>
      </c>
      <c r="I22" s="27">
        <f t="shared" si="1"/>
        <v>43.14492753623188</v>
      </c>
      <c r="J22" s="27">
        <f t="shared" si="2"/>
        <v>0.6666666666666666</v>
      </c>
    </row>
    <row r="23" spans="1:10" ht="12">
      <c r="A23" s="11">
        <v>1350</v>
      </c>
      <c r="B23" s="12">
        <f t="shared" si="0"/>
        <v>411.5853658536586</v>
      </c>
      <c r="C23" s="11">
        <v>5621</v>
      </c>
      <c r="D23" s="11">
        <v>98</v>
      </c>
      <c r="E23" s="11">
        <v>36</v>
      </c>
      <c r="F23" s="11">
        <v>6</v>
      </c>
      <c r="G23" s="11">
        <v>9</v>
      </c>
      <c r="H23" s="11">
        <v>709</v>
      </c>
      <c r="I23" s="27">
        <f t="shared" si="1"/>
        <v>41.94776119402985</v>
      </c>
      <c r="J23" s="27">
        <f t="shared" si="2"/>
        <v>0.6666666666666666</v>
      </c>
    </row>
    <row r="24" spans="1:10" ht="12">
      <c r="A24" s="11">
        <v>1410</v>
      </c>
      <c r="B24" s="12">
        <f t="shared" si="0"/>
        <v>429.8780487804878</v>
      </c>
      <c r="C24" s="11">
        <v>7175</v>
      </c>
      <c r="D24" s="11">
        <v>159</v>
      </c>
      <c r="E24" s="11">
        <v>52</v>
      </c>
      <c r="F24" s="11">
        <v>9</v>
      </c>
      <c r="G24" s="11">
        <v>12</v>
      </c>
      <c r="H24" s="11">
        <v>353</v>
      </c>
      <c r="I24" s="27">
        <f t="shared" si="1"/>
        <v>34.00473933649289</v>
      </c>
      <c r="J24" s="27">
        <f t="shared" si="2"/>
        <v>0.75</v>
      </c>
    </row>
    <row r="25" spans="1:10" ht="12">
      <c r="A25" s="11">
        <v>1470</v>
      </c>
      <c r="B25" s="12">
        <f t="shared" si="0"/>
        <v>448.1707317073171</v>
      </c>
      <c r="C25" s="11">
        <v>5167</v>
      </c>
      <c r="D25" s="11">
        <v>103</v>
      </c>
      <c r="E25" s="11">
        <v>32</v>
      </c>
      <c r="F25" s="11">
        <v>5</v>
      </c>
      <c r="G25" s="11">
        <v>7</v>
      </c>
      <c r="H25" s="11">
        <v>318</v>
      </c>
      <c r="I25" s="27">
        <f t="shared" si="1"/>
        <v>38.27407407407407</v>
      </c>
      <c r="J25" s="27">
        <f t="shared" si="2"/>
        <v>0.7142857142857143</v>
      </c>
    </row>
    <row r="26" spans="1:10" ht="12">
      <c r="A26" s="11">
        <v>1530</v>
      </c>
      <c r="B26" s="12">
        <f t="shared" si="0"/>
        <v>466.4634146341464</v>
      </c>
      <c r="C26" s="11">
        <v>5711</v>
      </c>
      <c r="D26" s="11">
        <v>111</v>
      </c>
      <c r="E26" s="11">
        <v>44</v>
      </c>
      <c r="F26" s="11">
        <v>8</v>
      </c>
      <c r="G26" s="11">
        <v>12</v>
      </c>
      <c r="H26" s="11">
        <v>227</v>
      </c>
      <c r="I26" s="27">
        <f t="shared" si="1"/>
        <v>36.84516129032258</v>
      </c>
      <c r="J26" s="27">
        <f t="shared" si="2"/>
        <v>0.6666666666666666</v>
      </c>
    </row>
    <row r="27" spans="1:10" ht="12">
      <c r="A27" s="11">
        <v>1590</v>
      </c>
      <c r="B27" s="12">
        <f t="shared" si="0"/>
        <v>484.75609756097566</v>
      </c>
      <c r="C27" s="11">
        <v>5759</v>
      </c>
      <c r="D27" s="11">
        <v>115</v>
      </c>
      <c r="E27" s="11">
        <v>40</v>
      </c>
      <c r="F27" s="11">
        <v>7</v>
      </c>
      <c r="G27" s="11">
        <v>9</v>
      </c>
      <c r="H27" s="11">
        <v>207</v>
      </c>
      <c r="I27" s="27">
        <f t="shared" si="1"/>
        <v>37.15483870967742</v>
      </c>
      <c r="J27" s="27">
        <f t="shared" si="2"/>
        <v>0.7777777777777778</v>
      </c>
    </row>
    <row r="28" spans="1:10" ht="12">
      <c r="A28" s="11">
        <v>1650</v>
      </c>
      <c r="B28" s="12">
        <f t="shared" si="0"/>
        <v>503.0487804878049</v>
      </c>
      <c r="C28" s="11">
        <v>5714</v>
      </c>
      <c r="D28" s="11">
        <v>118</v>
      </c>
      <c r="E28" s="11">
        <v>43</v>
      </c>
      <c r="F28" s="11">
        <v>8</v>
      </c>
      <c r="G28" s="11">
        <v>11</v>
      </c>
      <c r="H28" s="11">
        <v>305</v>
      </c>
      <c r="I28" s="27">
        <f t="shared" si="1"/>
        <v>35.49068322981366</v>
      </c>
      <c r="J28" s="27">
        <f t="shared" si="2"/>
        <v>0.7272727272727273</v>
      </c>
    </row>
    <row r="29" spans="1:10" ht="12">
      <c r="A29" s="11">
        <v>1710</v>
      </c>
      <c r="B29" s="12">
        <f t="shared" si="0"/>
        <v>521.3414634146342</v>
      </c>
      <c r="C29" s="11">
        <v>5841</v>
      </c>
      <c r="D29" s="11">
        <v>126</v>
      </c>
      <c r="E29" s="11">
        <v>47</v>
      </c>
      <c r="F29" s="11">
        <v>9</v>
      </c>
      <c r="G29" s="11">
        <v>12</v>
      </c>
      <c r="H29" s="11">
        <v>156</v>
      </c>
      <c r="I29" s="27">
        <f t="shared" si="1"/>
        <v>33.76300578034682</v>
      </c>
      <c r="J29" s="27">
        <f t="shared" si="2"/>
        <v>0.75</v>
      </c>
    </row>
    <row r="30" spans="1:10" ht="12">
      <c r="A30" s="11">
        <v>1770</v>
      </c>
      <c r="B30" s="12">
        <f t="shared" si="0"/>
        <v>539.6341463414634</v>
      </c>
      <c r="C30" s="11">
        <v>4239</v>
      </c>
      <c r="D30" s="11">
        <v>82</v>
      </c>
      <c r="E30" s="11">
        <v>33</v>
      </c>
      <c r="F30" s="11">
        <v>6</v>
      </c>
      <c r="G30" s="11">
        <v>8</v>
      </c>
      <c r="H30" s="11">
        <v>155</v>
      </c>
      <c r="I30" s="27">
        <f t="shared" si="1"/>
        <v>36.86086956521739</v>
      </c>
      <c r="J30" s="27">
        <f t="shared" si="2"/>
        <v>0.75</v>
      </c>
    </row>
    <row r="31" spans="1:10" ht="12">
      <c r="A31" s="11">
        <v>1830</v>
      </c>
      <c r="B31" s="12">
        <f t="shared" si="0"/>
        <v>557.9268292682927</v>
      </c>
      <c r="C31" s="11">
        <v>5663</v>
      </c>
      <c r="D31" s="11">
        <v>114</v>
      </c>
      <c r="E31" s="11">
        <v>42</v>
      </c>
      <c r="F31" s="11">
        <v>8</v>
      </c>
      <c r="G31" s="11">
        <v>11</v>
      </c>
      <c r="H31" s="11">
        <v>397</v>
      </c>
      <c r="I31" s="27">
        <f t="shared" si="1"/>
        <v>36.30128205128205</v>
      </c>
      <c r="J31" s="27">
        <f t="shared" si="2"/>
        <v>0.7272727272727273</v>
      </c>
    </row>
    <row r="32" spans="1:10" ht="12">
      <c r="A32" s="11">
        <v>1890</v>
      </c>
      <c r="B32" s="12">
        <f t="shared" si="0"/>
        <v>576.219512195122</v>
      </c>
      <c r="C32" s="11">
        <v>4432</v>
      </c>
      <c r="D32" s="11">
        <v>67</v>
      </c>
      <c r="E32" s="11">
        <v>22</v>
      </c>
      <c r="F32" s="11">
        <v>3</v>
      </c>
      <c r="G32" s="11">
        <v>5</v>
      </c>
      <c r="H32" s="11">
        <v>458</v>
      </c>
      <c r="I32" s="27">
        <f t="shared" si="1"/>
        <v>49.79775280898876</v>
      </c>
      <c r="J32" s="27">
        <f t="shared" si="2"/>
        <v>0.6</v>
      </c>
    </row>
    <row r="33" spans="1:10" ht="12">
      <c r="A33" s="11">
        <v>1950</v>
      </c>
      <c r="B33" s="12">
        <f t="shared" si="0"/>
        <v>594.5121951219512</v>
      </c>
      <c r="C33" s="11">
        <v>2721</v>
      </c>
      <c r="D33" s="11">
        <v>33</v>
      </c>
      <c r="E33" s="11">
        <v>10</v>
      </c>
      <c r="F33" s="11">
        <v>1</v>
      </c>
      <c r="G33" s="11">
        <v>2</v>
      </c>
      <c r="H33" s="11">
        <v>167</v>
      </c>
      <c r="I33" s="27">
        <f t="shared" si="1"/>
        <v>63.27906976744186</v>
      </c>
      <c r="J33" s="27">
        <f t="shared" si="2"/>
        <v>0.5</v>
      </c>
    </row>
    <row r="34" spans="1:10" ht="12">
      <c r="A34" s="11">
        <v>2040</v>
      </c>
      <c r="B34" s="12">
        <f t="shared" si="0"/>
        <v>621.9512195121952</v>
      </c>
      <c r="C34" s="11">
        <v>5135</v>
      </c>
      <c r="D34" s="11">
        <v>79</v>
      </c>
      <c r="E34" s="11">
        <v>23</v>
      </c>
      <c r="F34" s="11">
        <v>5</v>
      </c>
      <c r="G34" s="11">
        <v>5</v>
      </c>
      <c r="H34" s="11">
        <v>522</v>
      </c>
      <c r="I34" s="27">
        <f t="shared" si="1"/>
        <v>50.34313725490196</v>
      </c>
      <c r="J34" s="27">
        <f t="shared" si="2"/>
        <v>1</v>
      </c>
    </row>
    <row r="35" spans="1:10" ht="12">
      <c r="A35" s="11">
        <v>2070</v>
      </c>
      <c r="B35" s="12">
        <f t="shared" si="0"/>
        <v>631.0975609756098</v>
      </c>
      <c r="C35" s="11">
        <v>6207</v>
      </c>
      <c r="D35" s="11">
        <v>99</v>
      </c>
      <c r="E35" s="11">
        <v>33</v>
      </c>
      <c r="F35" s="11">
        <v>6</v>
      </c>
      <c r="G35" s="11">
        <v>7</v>
      </c>
      <c r="H35" s="11">
        <v>319</v>
      </c>
      <c r="I35" s="27">
        <f t="shared" si="1"/>
        <v>47.02272727272727</v>
      </c>
      <c r="J35" s="27">
        <f t="shared" si="2"/>
        <v>0.8571428571428571</v>
      </c>
    </row>
    <row r="36" spans="1:10" ht="12">
      <c r="A36" s="11">
        <v>2130</v>
      </c>
      <c r="B36" s="12">
        <f t="shared" si="0"/>
        <v>649.390243902439</v>
      </c>
      <c r="C36" s="11">
        <v>5802</v>
      </c>
      <c r="D36" s="11">
        <v>96</v>
      </c>
      <c r="E36" s="11">
        <v>34</v>
      </c>
      <c r="F36" s="11">
        <v>6</v>
      </c>
      <c r="G36" s="11">
        <v>7</v>
      </c>
      <c r="H36" s="11">
        <v>389</v>
      </c>
      <c r="I36" s="27">
        <f t="shared" si="1"/>
        <v>44.63076923076923</v>
      </c>
      <c r="J36" s="27">
        <f t="shared" si="2"/>
        <v>0.8571428571428571</v>
      </c>
    </row>
    <row r="37" spans="1:10" ht="12">
      <c r="A37" s="11">
        <v>2190</v>
      </c>
      <c r="B37" s="12">
        <f t="shared" si="0"/>
        <v>667.6829268292684</v>
      </c>
      <c r="C37" s="11">
        <v>5205</v>
      </c>
      <c r="D37" s="11">
        <v>90</v>
      </c>
      <c r="E37" s="11">
        <v>31</v>
      </c>
      <c r="F37" s="11">
        <v>6</v>
      </c>
      <c r="G37" s="11">
        <v>7</v>
      </c>
      <c r="H37" s="11">
        <v>379</v>
      </c>
      <c r="I37" s="27">
        <f t="shared" si="1"/>
        <v>43.01652892561984</v>
      </c>
      <c r="J37" s="27">
        <f t="shared" si="2"/>
        <v>0.8571428571428571</v>
      </c>
    </row>
    <row r="38" spans="1:10" ht="12">
      <c r="A38" s="11">
        <v>2280</v>
      </c>
      <c r="B38" s="12">
        <f t="shared" si="0"/>
        <v>695.1219512195122</v>
      </c>
      <c r="C38" s="11">
        <v>2572</v>
      </c>
      <c r="D38" s="11">
        <v>39</v>
      </c>
      <c r="E38" s="11">
        <v>16</v>
      </c>
      <c r="F38" s="11">
        <v>5</v>
      </c>
      <c r="G38" s="11">
        <v>4</v>
      </c>
      <c r="H38" s="11">
        <v>233</v>
      </c>
      <c r="I38" s="27">
        <f t="shared" si="1"/>
        <v>46.763636363636365</v>
      </c>
      <c r="J38" s="27">
        <f t="shared" si="2"/>
        <v>1.25</v>
      </c>
    </row>
    <row r="39" spans="1:10" ht="12">
      <c r="A39" s="11">
        <v>2310</v>
      </c>
      <c r="B39" s="12">
        <f t="shared" si="0"/>
        <v>704.2682926829269</v>
      </c>
      <c r="C39" s="11">
        <v>299</v>
      </c>
      <c r="D39" s="11">
        <v>10</v>
      </c>
      <c r="E39" s="11">
        <v>6</v>
      </c>
      <c r="F39" s="11">
        <v>2</v>
      </c>
      <c r="G39" s="11">
        <v>2</v>
      </c>
      <c r="H39" s="11">
        <v>110</v>
      </c>
      <c r="I39" s="27">
        <f t="shared" si="1"/>
        <v>18.6875</v>
      </c>
      <c r="J39" s="27">
        <f t="shared" si="2"/>
        <v>1</v>
      </c>
    </row>
    <row r="40" spans="1:10" ht="12">
      <c r="A40" s="11">
        <v>2370</v>
      </c>
      <c r="B40" s="12">
        <f t="shared" si="0"/>
        <v>722.5609756097562</v>
      </c>
      <c r="C40" s="11">
        <v>3185</v>
      </c>
      <c r="D40" s="11">
        <v>51</v>
      </c>
      <c r="E40" s="11">
        <v>18</v>
      </c>
      <c r="F40" s="11">
        <v>3</v>
      </c>
      <c r="G40" s="11">
        <v>4</v>
      </c>
      <c r="H40" s="11">
        <v>258</v>
      </c>
      <c r="I40" s="27">
        <f t="shared" si="1"/>
        <v>46.15942028985507</v>
      </c>
      <c r="J40" s="27">
        <f t="shared" si="2"/>
        <v>0.75</v>
      </c>
    </row>
    <row r="41" spans="1:10" ht="12">
      <c r="A41" s="11">
        <v>2430</v>
      </c>
      <c r="B41" s="12">
        <f t="shared" si="0"/>
        <v>740.8536585365854</v>
      </c>
      <c r="C41" s="11">
        <v>4040</v>
      </c>
      <c r="D41" s="11">
        <v>61</v>
      </c>
      <c r="E41" s="11">
        <v>21</v>
      </c>
      <c r="F41" s="11">
        <v>3</v>
      </c>
      <c r="G41" s="11">
        <v>4</v>
      </c>
      <c r="H41" s="11">
        <v>401</v>
      </c>
      <c r="I41" s="27">
        <f t="shared" si="1"/>
        <v>49.26829268292683</v>
      </c>
      <c r="J41" s="27">
        <f t="shared" si="2"/>
        <v>0.75</v>
      </c>
    </row>
    <row r="42" spans="1:10" ht="12">
      <c r="A42" s="11">
        <v>2490</v>
      </c>
      <c r="B42" s="12">
        <f t="shared" si="0"/>
        <v>759.1463414634147</v>
      </c>
      <c r="C42" s="11">
        <v>3971</v>
      </c>
      <c r="D42" s="11">
        <v>63</v>
      </c>
      <c r="E42" s="11">
        <v>23</v>
      </c>
      <c r="F42" s="11">
        <v>4</v>
      </c>
      <c r="G42" s="11">
        <v>5</v>
      </c>
      <c r="H42" s="11">
        <v>232</v>
      </c>
      <c r="I42" s="27">
        <f t="shared" si="1"/>
        <v>46.174418604651166</v>
      </c>
      <c r="J42" s="27">
        <f t="shared" si="2"/>
        <v>0.8</v>
      </c>
    </row>
    <row r="43" spans="1:10" ht="12">
      <c r="A43" s="11">
        <v>2550</v>
      </c>
      <c r="B43" s="12">
        <f t="shared" si="0"/>
        <v>777.439024390244</v>
      </c>
      <c r="C43" s="11">
        <v>4481</v>
      </c>
      <c r="D43" s="11">
        <v>77</v>
      </c>
      <c r="E43" s="11">
        <v>27</v>
      </c>
      <c r="F43" s="11">
        <v>5</v>
      </c>
      <c r="G43" s="11">
        <v>6</v>
      </c>
      <c r="H43" s="11">
        <v>245</v>
      </c>
      <c r="I43" s="27">
        <f t="shared" si="1"/>
        <v>43.08653846153846</v>
      </c>
      <c r="J43" s="27">
        <f t="shared" si="2"/>
        <v>0.8333333333333334</v>
      </c>
    </row>
    <row r="44" spans="1:10" ht="12">
      <c r="A44" s="11">
        <v>2610</v>
      </c>
      <c r="B44" s="12">
        <f t="shared" si="0"/>
        <v>795.7317073170732</v>
      </c>
      <c r="C44" s="11">
        <v>3456</v>
      </c>
      <c r="D44" s="11">
        <v>68</v>
      </c>
      <c r="E44" s="11">
        <v>29</v>
      </c>
      <c r="F44" s="11">
        <v>4</v>
      </c>
      <c r="G44" s="11">
        <v>8</v>
      </c>
      <c r="H44" s="11">
        <v>8</v>
      </c>
      <c r="I44" s="27">
        <f t="shared" si="1"/>
        <v>35.628865979381445</v>
      </c>
      <c r="J44" s="27">
        <f t="shared" si="2"/>
        <v>0.5</v>
      </c>
    </row>
    <row r="45" spans="1:10" ht="12">
      <c r="A45" s="11">
        <v>2670</v>
      </c>
      <c r="B45" s="12">
        <f t="shared" si="0"/>
        <v>814.0243902439025</v>
      </c>
      <c r="C45" s="11">
        <v>4288</v>
      </c>
      <c r="D45" s="11">
        <v>78</v>
      </c>
      <c r="E45" s="11">
        <v>29</v>
      </c>
      <c r="F45" s="11">
        <v>6</v>
      </c>
      <c r="G45" s="11">
        <v>7</v>
      </c>
      <c r="H45" s="11">
        <v>219</v>
      </c>
      <c r="I45" s="27">
        <f t="shared" si="1"/>
        <v>40.074766355140184</v>
      </c>
      <c r="J45" s="27">
        <f t="shared" si="2"/>
        <v>0.8571428571428571</v>
      </c>
    </row>
    <row r="46" spans="1:10" ht="12">
      <c r="A46" s="11">
        <v>2730</v>
      </c>
      <c r="B46" s="12">
        <f t="shared" si="0"/>
        <v>832.3170731707318</v>
      </c>
      <c r="C46" s="11">
        <v>4437</v>
      </c>
      <c r="D46" s="11">
        <v>75</v>
      </c>
      <c r="E46" s="11">
        <v>25</v>
      </c>
      <c r="F46" s="11">
        <v>4</v>
      </c>
      <c r="G46" s="11">
        <v>5</v>
      </c>
      <c r="H46" s="11">
        <v>230</v>
      </c>
      <c r="I46" s="27">
        <f t="shared" si="1"/>
        <v>44.37</v>
      </c>
      <c r="J46" s="27">
        <f t="shared" si="2"/>
        <v>0.8</v>
      </c>
    </row>
    <row r="47" spans="1:10" ht="12">
      <c r="A47" s="11">
        <v>2790</v>
      </c>
      <c r="B47" s="12">
        <f t="shared" si="0"/>
        <v>850.609756097561</v>
      </c>
      <c r="C47" s="11">
        <v>4897</v>
      </c>
      <c r="D47" s="11">
        <v>179</v>
      </c>
      <c r="E47" s="11">
        <v>54</v>
      </c>
      <c r="F47" s="11">
        <v>12</v>
      </c>
      <c r="G47" s="11">
        <v>11</v>
      </c>
      <c r="H47" s="11">
        <v>203</v>
      </c>
      <c r="I47" s="27">
        <f t="shared" si="1"/>
        <v>21.01716738197425</v>
      </c>
      <c r="J47" s="27">
        <f t="shared" si="2"/>
        <v>1.0909090909090908</v>
      </c>
    </row>
    <row r="48" spans="1:10" ht="12">
      <c r="A48" s="11">
        <v>2850</v>
      </c>
      <c r="B48" s="12">
        <f t="shared" si="0"/>
        <v>868.9024390243903</v>
      </c>
      <c r="C48" s="11">
        <v>4115</v>
      </c>
      <c r="D48" s="11">
        <v>66</v>
      </c>
      <c r="E48" s="11">
        <v>24</v>
      </c>
      <c r="F48" s="11">
        <v>4</v>
      </c>
      <c r="G48" s="11">
        <v>5</v>
      </c>
      <c r="H48" s="11">
        <v>94</v>
      </c>
      <c r="I48" s="27">
        <f t="shared" si="1"/>
        <v>45.72222222222222</v>
      </c>
      <c r="J48" s="27">
        <f t="shared" si="2"/>
        <v>0.8</v>
      </c>
    </row>
    <row r="49" spans="1:10" ht="12">
      <c r="A49" s="11">
        <v>2910</v>
      </c>
      <c r="B49" s="12">
        <f t="shared" si="0"/>
        <v>887.1951219512196</v>
      </c>
      <c r="C49" s="11">
        <v>4309</v>
      </c>
      <c r="D49" s="11">
        <v>50</v>
      </c>
      <c r="E49" s="11">
        <v>16</v>
      </c>
      <c r="F49" s="11">
        <v>2</v>
      </c>
      <c r="G49" s="11">
        <v>2</v>
      </c>
      <c r="H49" s="11">
        <v>49</v>
      </c>
      <c r="I49" s="27">
        <f t="shared" si="1"/>
        <v>65.28787878787878</v>
      </c>
      <c r="J49" s="27">
        <f t="shared" si="2"/>
        <v>1</v>
      </c>
    </row>
    <row r="50" spans="1:10" ht="12">
      <c r="A50" s="11">
        <v>2970</v>
      </c>
      <c r="B50" s="12">
        <f t="shared" si="0"/>
        <v>905.4878048780488</v>
      </c>
      <c r="C50" s="11">
        <v>3354</v>
      </c>
      <c r="D50" s="11">
        <v>68</v>
      </c>
      <c r="E50" s="11">
        <v>25</v>
      </c>
      <c r="F50" s="11">
        <v>5</v>
      </c>
      <c r="G50" s="11">
        <v>6</v>
      </c>
      <c r="H50" s="11">
        <v>54</v>
      </c>
      <c r="I50" s="27">
        <f t="shared" si="1"/>
        <v>36.064516129032256</v>
      </c>
      <c r="J50" s="27">
        <f t="shared" si="2"/>
        <v>0.8333333333333334</v>
      </c>
    </row>
    <row r="51" spans="1:10" ht="12">
      <c r="A51" s="11">
        <v>3030</v>
      </c>
      <c r="B51" s="12">
        <f t="shared" si="0"/>
        <v>923.7804878048781</v>
      </c>
      <c r="C51" s="11">
        <v>4450</v>
      </c>
      <c r="D51" s="11">
        <v>89</v>
      </c>
      <c r="E51" s="11">
        <v>32</v>
      </c>
      <c r="F51" s="11">
        <v>2</v>
      </c>
      <c r="G51" s="11">
        <v>5</v>
      </c>
      <c r="H51" s="11">
        <v>43</v>
      </c>
      <c r="I51" s="27">
        <f t="shared" si="1"/>
        <v>36.77685950413223</v>
      </c>
      <c r="J51" s="27">
        <f t="shared" si="2"/>
        <v>0.4</v>
      </c>
    </row>
    <row r="52" spans="1:10" ht="12">
      <c r="A52" s="11">
        <v>3090</v>
      </c>
      <c r="B52" s="12">
        <f t="shared" si="0"/>
        <v>942.0731707317074</v>
      </c>
      <c r="C52" s="11">
        <v>4461</v>
      </c>
      <c r="D52" s="11">
        <v>88</v>
      </c>
      <c r="E52" s="11">
        <v>33</v>
      </c>
      <c r="F52" s="11">
        <v>6</v>
      </c>
      <c r="G52" s="11">
        <v>8</v>
      </c>
      <c r="H52" s="11">
        <v>49</v>
      </c>
      <c r="I52" s="27">
        <f t="shared" si="1"/>
        <v>36.86776859504132</v>
      </c>
      <c r="J52" s="27">
        <f t="shared" si="2"/>
        <v>0.75</v>
      </c>
    </row>
    <row r="53" spans="1:10" ht="12">
      <c r="A53" s="11">
        <v>3150</v>
      </c>
      <c r="B53" s="12">
        <f t="shared" si="0"/>
        <v>960.3658536585366</v>
      </c>
      <c r="C53" s="11">
        <v>5248</v>
      </c>
      <c r="D53" s="11">
        <v>119</v>
      </c>
      <c r="E53" s="11">
        <v>42</v>
      </c>
      <c r="F53" s="11">
        <v>8</v>
      </c>
      <c r="G53" s="11">
        <v>10</v>
      </c>
      <c r="H53" s="11">
        <v>59</v>
      </c>
      <c r="I53" s="27">
        <f t="shared" si="1"/>
        <v>32.59627329192546</v>
      </c>
      <c r="J53" s="27">
        <f t="shared" si="2"/>
        <v>0.8</v>
      </c>
    </row>
  </sheetData>
  <printOptions/>
  <pageMargins left="0.75" right="0.75" top="1" bottom="1" header="0.5" footer="0.5"/>
  <pageSetup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Scientific Investigations Report 2011–5195, appendix 2</dc:title>
  <dc:subject>Gas Hydrate Prospecting Using Well Cuttings and Mud-Gas Geochemistry </dc:subject>
  <dc:creator>Thomas D. Lorenson and Timothy S. Collett</dc:creator>
  <cp:keywords/>
  <dc:description/>
  <cp:lastModifiedBy>Michael Diggles</cp:lastModifiedBy>
  <cp:lastPrinted>2012-02-01T04:31:59Z</cp:lastPrinted>
  <dcterms:created xsi:type="dcterms:W3CDTF">2010-12-07T21:12:55Z</dcterms:created>
  <dcterms:modified xsi:type="dcterms:W3CDTF">2012-02-10T17:40:44Z</dcterms:modified>
  <cp:category/>
  <cp:version/>
  <cp:contentType/>
  <cp:contentStatus/>
</cp:coreProperties>
</file>