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255" windowWidth="16380" windowHeight="11775"/>
  </bookViews>
  <sheets>
    <sheet name="usfs_supplementary_qw_table" sheetId="9" r:id="rId1"/>
  </sheets>
  <definedNames>
    <definedName name="_xlnm.Print_Area" localSheetId="0">usfs_supplementary_qw_table!$A$1:$Z$315</definedName>
  </definedNames>
  <calcPr calcId="145621"/>
</workbook>
</file>

<file path=xl/calcChain.xml><?xml version="1.0" encoding="utf-8"?>
<calcChain xmlns="http://schemas.openxmlformats.org/spreadsheetml/2006/main">
  <c r="D244" i="9" l="1"/>
  <c r="L216" i="9"/>
  <c r="L206" i="9"/>
  <c r="L194" i="9"/>
  <c r="L185" i="9"/>
  <c r="L160" i="9"/>
  <c r="L150" i="9"/>
  <c r="L138" i="9"/>
  <c r="L129" i="9"/>
  <c r="L315" i="9"/>
  <c r="L267" i="9"/>
  <c r="L302" i="9"/>
  <c r="L254" i="9"/>
  <c r="L292" i="9"/>
  <c r="L244" i="9"/>
  <c r="L285" i="9"/>
  <c r="L237" i="9"/>
  <c r="L111" i="9"/>
  <c r="F111" i="9"/>
  <c r="L55" i="9"/>
  <c r="H55" i="9"/>
  <c r="L101" i="9"/>
  <c r="F101" i="9"/>
  <c r="L45" i="9"/>
  <c r="H45" i="9"/>
  <c r="L89" i="9"/>
  <c r="F89" i="9"/>
  <c r="L33" i="9"/>
  <c r="H33" i="9"/>
  <c r="L83" i="9"/>
  <c r="L27" i="9"/>
  <c r="D254" i="9"/>
  <c r="D55" i="9"/>
  <c r="D45" i="9"/>
  <c r="D33" i="9"/>
  <c r="D27" i="9"/>
  <c r="L71" i="9"/>
  <c r="L15" i="9"/>
  <c r="H15" i="9"/>
</calcChain>
</file>

<file path=xl/sharedStrings.xml><?xml version="1.0" encoding="utf-8"?>
<sst xmlns="http://schemas.openxmlformats.org/spreadsheetml/2006/main" count="611" uniqueCount="57">
  <si>
    <t>Date</t>
  </si>
  <si>
    <t>pH, lab</t>
  </si>
  <si>
    <t>NTU</t>
  </si>
  <si>
    <t>Median</t>
  </si>
  <si>
    <t>Nitrogen, nitrate, dissolved as N</t>
  </si>
  <si>
    <t>Nitrogen, ammonia, dissolved as N</t>
  </si>
  <si>
    <t>Ion balance</t>
  </si>
  <si>
    <t>percentage difference</t>
  </si>
  <si>
    <t>mg/L</t>
  </si>
  <si>
    <r>
      <t>ft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/s</t>
    </r>
  </si>
  <si>
    <t>Burn condition</t>
  </si>
  <si>
    <t>burned</t>
  </si>
  <si>
    <t>unburned</t>
  </si>
  <si>
    <t>1996 burn</t>
  </si>
  <si>
    <t>Fourmile Creek post-Hayman</t>
  </si>
  <si>
    <t>Saloon Creek pre-Hayman</t>
  </si>
  <si>
    <t>Saloon Creek post-Hayman</t>
  </si>
  <si>
    <t>Brush Creek pre-Hayman</t>
  </si>
  <si>
    <t>Brush Creek post-Hayman</t>
  </si>
  <si>
    <t>Spring Creek pre-Hayman</t>
  </si>
  <si>
    <t>Spring Creek post-Hayman</t>
  </si>
  <si>
    <t>Sugar Creek pre-Hayman</t>
  </si>
  <si>
    <t>Sugar Creek post-Hayman</t>
  </si>
  <si>
    <t>Goose Creek post-Hayman</t>
  </si>
  <si>
    <t>Wigwam Creek post-Hayman</t>
  </si>
  <si>
    <t>Specific conduct-ance, lab</t>
  </si>
  <si>
    <t>Water temp-erature</t>
  </si>
  <si>
    <t>Potas-sium, dissolved</t>
  </si>
  <si>
    <t>Acid-neutral-izing capacity, dissolved</t>
  </si>
  <si>
    <r>
      <t>mg/L as CaCO</t>
    </r>
    <r>
      <rPr>
        <vertAlign val="subscript"/>
        <sz val="10"/>
        <rFont val="Tahoma"/>
        <family val="2"/>
      </rPr>
      <t>3</t>
    </r>
  </si>
  <si>
    <t>E</t>
  </si>
  <si>
    <t>&lt;</t>
  </si>
  <si>
    <t>units</t>
  </si>
  <si>
    <t>minor burn</t>
  </si>
  <si>
    <t>East tributary South Platte at Trumbull pre-Hayman</t>
  </si>
  <si>
    <t>East tributary South Platte at Trumbull post-Hayman</t>
  </si>
  <si>
    <t xml:space="preserve"> </t>
  </si>
  <si>
    <t>Streamflow</t>
  </si>
  <si>
    <t>Turbidity</t>
  </si>
  <si>
    <t>Sodium, dis-solved</t>
  </si>
  <si>
    <t>-</t>
  </si>
  <si>
    <t>Fluoride, dis-solved</t>
  </si>
  <si>
    <t>Specific conduc-tance, lab</t>
  </si>
  <si>
    <t>Magnesium, dissolved</t>
  </si>
  <si>
    <t>Phosphorus, ortho, dissolved as P</t>
  </si>
  <si>
    <t>°C</t>
  </si>
  <si>
    <t>Sulfate, dissolved</t>
  </si>
  <si>
    <t>Chloride, dissolved</t>
  </si>
  <si>
    <t>Calcium, dissolved</t>
  </si>
  <si>
    <r>
      <rPr>
        <sz val="10"/>
        <rFont val="Symbol"/>
        <family val="5"/>
        <charset val="2"/>
      </rPr>
      <t>m</t>
    </r>
    <r>
      <rPr>
        <sz val="10"/>
        <rFont val="Tahoma"/>
        <family val="2"/>
      </rPr>
      <t>S/cm at 25 °C</t>
    </r>
  </si>
  <si>
    <r>
      <rPr>
        <sz val="10"/>
        <rFont val="Symbol"/>
        <family val="5"/>
        <charset val="2"/>
      </rPr>
      <t>m</t>
    </r>
    <r>
      <rPr>
        <sz val="10"/>
        <rFont val="Tahoma"/>
        <family val="2"/>
      </rPr>
      <t xml:space="preserve">S/cm at 25 </t>
    </r>
    <r>
      <rPr>
        <sz val="10"/>
        <rFont val="Calibri"/>
        <family val="2"/>
      </rPr>
      <t>°</t>
    </r>
    <r>
      <rPr>
        <sz val="10"/>
        <rFont val="Tahoma"/>
        <family val="2"/>
      </rPr>
      <t>C</t>
    </r>
  </si>
  <si>
    <t>Sediment, suspended</t>
  </si>
  <si>
    <r>
      <rPr>
        <b/>
        <sz val="12"/>
        <color indexed="8"/>
        <rFont val="Arial Narrow"/>
        <family val="2"/>
      </rPr>
      <t>Appendix 10</t>
    </r>
    <r>
      <rPr>
        <sz val="12"/>
        <color theme="1"/>
        <rFont val="Arial Narrow"/>
        <family val="2"/>
      </rPr>
      <t>.  Supplemental data collected by the U.S. Department of Agriculture Forest Service before and after the June 2002 Hayman fire.</t>
    </r>
  </si>
  <si>
    <r>
      <rPr>
        <b/>
        <sz val="12"/>
        <color theme="1"/>
        <rFont val="Arial Narrow"/>
        <family val="2"/>
      </rPr>
      <t>Appendix 10.</t>
    </r>
    <r>
      <rPr>
        <sz val="12"/>
        <color theme="1"/>
        <rFont val="Arial Narrow"/>
        <family val="2"/>
      </rPr>
      <t xml:space="preserve">  Supplemental data collected by the U.S. Department of Agriculture Forest Service before and after the June 2002 Hayman fire.—Continued</t>
    </r>
  </si>
  <si>
    <r>
      <rPr>
        <b/>
        <sz val="12"/>
        <color theme="1"/>
        <rFont val="Arial Narrow"/>
        <family val="2"/>
      </rPr>
      <t xml:space="preserve">Appendix 10. </t>
    </r>
    <r>
      <rPr>
        <sz val="12"/>
        <color theme="1"/>
        <rFont val="Arial Narrow"/>
        <family val="2"/>
      </rPr>
      <t xml:space="preserve"> Supplemental data collected by the U.S. Department of Agriculture Forest Service before and after the June 2002 Hayman fire.—Continued</t>
    </r>
  </si>
  <si>
    <r>
      <rPr>
        <b/>
        <sz val="12"/>
        <color theme="1"/>
        <rFont val="Arial Narrow"/>
        <family val="2"/>
      </rPr>
      <t xml:space="preserve">Appendix 10.  </t>
    </r>
    <r>
      <rPr>
        <sz val="12"/>
        <color theme="1"/>
        <rFont val="Arial Narrow"/>
        <family val="2"/>
      </rPr>
      <t>Supplemental data collected by the U.S. Department of Agriculture Forest Service before and after the June 2002 Hayman fire.—Continued</t>
    </r>
  </si>
  <si>
    <r>
      <t>[-, missing data; &lt;, less than;  °C, degrees Celsius; E, laboratory estimated value; ft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theme="1"/>
        <rFont val="Times New Roman"/>
        <family val="1"/>
      </rPr>
      <t>/s, cubic feet per second; NTU, nephelometric turbidity units; °C, degrees Celsius; μS/cm at 25 °C, microsiemens per centimeter at 25 °C; mg/L, milligrams per liter; CaCO</t>
    </r>
    <r>
      <rPr>
        <vertAlign val="subscript"/>
        <sz val="10"/>
        <color indexed="8"/>
        <rFont val="Times New Roman"/>
        <family val="1"/>
      </rPr>
      <t>3</t>
    </r>
    <r>
      <rPr>
        <sz val="10"/>
        <color theme="1"/>
        <rFont val="Times New Roman"/>
        <family val="1"/>
      </rPr>
      <t>, calcium carbonate; N, nitrogen; P, phosphorus 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</si>
</sst>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00"/>
    <numFmt numFmtId="165" formatCode="0.0"/>
    <numFmt numFmtId="166" formatCode="?????.?????"/>
    <numFmt numFmtId="167" formatCode="0.?????"/>
    <numFmt numFmtId="168" formatCode="?????.?0???"/>
    <numFmt numFmtId="169" formatCode="?????.?0??"/>
    <numFmt numFmtId="170" formatCode="?????.0????"/>
    <numFmt numFmtId="171" formatCode="?????.0???"/>
    <numFmt numFmtId="172" formatCode="0.?"/>
    <numFmt numFmtId="173" formatCode="?.0????"/>
    <numFmt numFmtId="174" formatCode="?.0"/>
  </numFmts>
  <fonts count="20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0"/>
      <name val="Symbol"/>
      <family val="5"/>
      <charset val="2"/>
    </font>
    <font>
      <vertAlign val="subscript"/>
      <sz val="10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indexed="8"/>
      <name val="Arial Narrow"/>
      <family val="2"/>
    </font>
    <font>
      <sz val="10"/>
      <color theme="1"/>
      <name val="Times New Roman"/>
      <family val="1"/>
    </font>
    <font>
      <vertAlign val="superscript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165" fontId="0" fillId="0" borderId="0" xfId="0" applyNumberFormat="1"/>
    <xf numFmtId="165" fontId="0" fillId="0" borderId="0" xfId="0" applyNumberFormat="1" applyAlignment="1">
      <alignment vertical="center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 applyFill="1" applyAlignment="1">
      <alignment vertical="center"/>
    </xf>
    <xf numFmtId="1" fontId="0" fillId="0" borderId="0" xfId="0" applyNumberFormat="1" applyAlignment="1">
      <alignment vertic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 applyProtection="1">
      <alignment horizontal="left" vertical="center"/>
    </xf>
    <xf numFmtId="2" fontId="4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Border="1"/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/>
    <xf numFmtId="0" fontId="7" fillId="0" borderId="0" xfId="0" applyFont="1"/>
    <xf numFmtId="1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8" fillId="0" borderId="0" xfId="0" applyFont="1" applyBorder="1"/>
    <xf numFmtId="14" fontId="7" fillId="0" borderId="0" xfId="0" applyNumberFormat="1" applyFont="1"/>
    <xf numFmtId="164" fontId="7" fillId="0" borderId="0" xfId="0" applyNumberFormat="1" applyFont="1" applyAlignment="1">
      <alignment vertical="center"/>
    </xf>
    <xf numFmtId="1" fontId="7" fillId="0" borderId="0" xfId="0" quotePrefix="1" applyNumberFormat="1" applyFont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/>
    <xf numFmtId="165" fontId="7" fillId="0" borderId="0" xfId="0" quotePrefix="1" applyNumberFormat="1" applyFont="1" applyAlignment="1">
      <alignment horizontal="center" vertical="center"/>
    </xf>
    <xf numFmtId="14" fontId="8" fillId="0" borderId="0" xfId="0" applyNumberFormat="1" applyFont="1"/>
    <xf numFmtId="0" fontId="8" fillId="0" borderId="0" xfId="0" applyFont="1"/>
    <xf numFmtId="1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2" fontId="7" fillId="0" borderId="0" xfId="0" applyNumberFormat="1" applyFont="1" applyAlignment="1">
      <alignment horizontal="right" vertical="center"/>
    </xf>
    <xf numFmtId="14" fontId="7" fillId="0" borderId="0" xfId="0" applyNumberFormat="1" applyFont="1" applyFill="1"/>
    <xf numFmtId="164" fontId="7" fillId="0" borderId="0" xfId="0" applyNumberFormat="1" applyFont="1" applyAlignment="1">
      <alignment horizontal="right" vertical="center"/>
    </xf>
    <xf numFmtId="165" fontId="7" fillId="0" borderId="0" xfId="0" applyNumberFormat="1" applyFont="1" applyFill="1"/>
    <xf numFmtId="165" fontId="7" fillId="0" borderId="0" xfId="0" applyNumberFormat="1" applyFont="1" applyFill="1" applyAlignment="1">
      <alignment vertical="center"/>
    </xf>
    <xf numFmtId="164" fontId="9" fillId="0" borderId="0" xfId="0" applyNumberFormat="1" applyFont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1" fontId="9" fillId="0" borderId="0" xfId="0" quotePrefix="1" applyNumberFormat="1" applyFont="1" applyAlignment="1">
      <alignment horizontal="center" vertical="center"/>
    </xf>
    <xf numFmtId="14" fontId="7" fillId="0" borderId="0" xfId="0" applyNumberFormat="1" applyFont="1" applyBorder="1"/>
    <xf numFmtId="164" fontId="7" fillId="0" borderId="0" xfId="0" applyNumberFormat="1" applyFont="1" applyBorder="1" applyAlignment="1">
      <alignment vertical="center"/>
    </xf>
    <xf numFmtId="1" fontId="7" fillId="0" borderId="0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65" fontId="7" fillId="0" borderId="0" xfId="0" quotePrefix="1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right" vertical="center"/>
    </xf>
    <xf numFmtId="0" fontId="7" fillId="0" borderId="3" xfId="0" applyFont="1" applyBorder="1"/>
    <xf numFmtId="164" fontId="7" fillId="0" borderId="3" xfId="0" applyNumberFormat="1" applyFont="1" applyBorder="1" applyAlignment="1">
      <alignment vertical="center"/>
    </xf>
    <xf numFmtId="165" fontId="7" fillId="0" borderId="3" xfId="0" applyNumberFormat="1" applyFont="1" applyBorder="1"/>
    <xf numFmtId="165" fontId="7" fillId="0" borderId="3" xfId="0" applyNumberFormat="1" applyFont="1" applyBorder="1" applyAlignment="1">
      <alignment vertical="center"/>
    </xf>
    <xf numFmtId="1" fontId="7" fillId="0" borderId="3" xfId="0" applyNumberFormat="1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165" fontId="4" fillId="0" borderId="0" xfId="0" applyNumberFormat="1" applyFont="1"/>
    <xf numFmtId="0" fontId="4" fillId="0" borderId="0" xfId="0" applyFont="1" applyAlignment="1">
      <alignment vertical="center"/>
    </xf>
    <xf numFmtId="165" fontId="4" fillId="0" borderId="0" xfId="0" applyNumberFormat="1" applyFont="1" applyBorder="1"/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4" fontId="7" fillId="0" borderId="0" xfId="0" applyNumberFormat="1" applyFont="1" applyFill="1" applyAlignment="1">
      <alignment horizontal="left" vertical="center"/>
    </xf>
    <xf numFmtId="165" fontId="0" fillId="0" borderId="0" xfId="0" applyNumberFormat="1" applyBorder="1" applyAlignment="1">
      <alignment vertical="center"/>
    </xf>
    <xf numFmtId="165" fontId="4" fillId="0" borderId="0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6" fontId="7" fillId="0" borderId="0" xfId="0" applyNumberFormat="1" applyFont="1"/>
    <xf numFmtId="166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7" fillId="0" borderId="0" xfId="0" quotePrefix="1" applyNumberFormat="1" applyFont="1" applyAlignment="1">
      <alignment horizontal="center" vertical="center"/>
    </xf>
    <xf numFmtId="166" fontId="4" fillId="0" borderId="0" xfId="0" applyNumberFormat="1" applyFont="1"/>
    <xf numFmtId="166" fontId="10" fillId="0" borderId="0" xfId="0" applyNumberFormat="1" applyFont="1"/>
    <xf numFmtId="166" fontId="10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6" fontId="7" fillId="0" borderId="0" xfId="0" applyNumberFormat="1" applyFont="1" applyFill="1" applyAlignment="1">
      <alignment vertical="center"/>
    </xf>
    <xf numFmtId="166" fontId="4" fillId="0" borderId="0" xfId="0" applyNumberFormat="1" applyFont="1" applyFill="1" applyAlignment="1">
      <alignment vertic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/>
    <xf numFmtId="166" fontId="0" fillId="0" borderId="0" xfId="0" applyNumberFormat="1" applyAlignment="1">
      <alignment vertical="center"/>
    </xf>
    <xf numFmtId="166" fontId="4" fillId="0" borderId="2" xfId="0" applyNumberFormat="1" applyFont="1" applyFill="1" applyBorder="1" applyAlignment="1" applyProtection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6" fontId="4" fillId="0" borderId="0" xfId="0" applyNumberFormat="1" applyFont="1" applyFill="1" applyBorder="1" applyAlignment="1" applyProtection="1">
      <alignment horizontal="left" vertical="center"/>
    </xf>
    <xf numFmtId="166" fontId="7" fillId="0" borderId="2" xfId="0" applyNumberFormat="1" applyFont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166" fontId="9" fillId="0" borderId="0" xfId="0" applyNumberFormat="1" applyFont="1" applyAlignment="1">
      <alignment vertical="center"/>
    </xf>
    <xf numFmtId="166" fontId="7" fillId="0" borderId="0" xfId="0" applyNumberFormat="1" applyFont="1" applyBorder="1" applyAlignment="1">
      <alignment vertical="center"/>
    </xf>
    <xf numFmtId="166" fontId="7" fillId="0" borderId="3" xfId="0" applyNumberFormat="1" applyFont="1" applyBorder="1" applyAlignment="1">
      <alignment vertical="center"/>
    </xf>
    <xf numFmtId="166" fontId="7" fillId="0" borderId="0" xfId="0" quotePrefix="1" applyNumberFormat="1" applyFont="1" applyBorder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0" fontId="0" fillId="0" borderId="0" xfId="0" applyBorder="1"/>
    <xf numFmtId="166" fontId="0" fillId="0" borderId="0" xfId="0" applyNumberFormat="1"/>
    <xf numFmtId="166" fontId="7" fillId="0" borderId="3" xfId="0" applyNumberFormat="1" applyFont="1" applyBorder="1"/>
    <xf numFmtId="167" fontId="7" fillId="0" borderId="0" xfId="0" applyNumberFormat="1" applyFont="1"/>
    <xf numFmtId="167" fontId="4" fillId="0" borderId="0" xfId="0" applyNumberFormat="1" applyFont="1" applyAlignment="1">
      <alignment horizontal="right" vertical="center"/>
    </xf>
    <xf numFmtId="166" fontId="7" fillId="0" borderId="0" xfId="0" applyNumberFormat="1" applyFont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/>
    <xf numFmtId="166" fontId="4" fillId="0" borderId="0" xfId="0" quotePrefix="1" applyNumberFormat="1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68" fontId="4" fillId="0" borderId="0" xfId="0" applyNumberFormat="1" applyFont="1" applyAlignment="1">
      <alignment horizontal="right" vertical="center"/>
    </xf>
    <xf numFmtId="170" fontId="4" fillId="0" borderId="0" xfId="0" applyNumberFormat="1" applyFont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4" fillId="0" borderId="0" xfId="0" applyNumberFormat="1" applyFont="1" applyFill="1" applyBorder="1" applyAlignment="1" applyProtection="1">
      <alignment vertical="center"/>
    </xf>
    <xf numFmtId="16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71" fontId="7" fillId="0" borderId="0" xfId="0" applyNumberFormat="1" applyFont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Border="1" applyAlignment="1">
      <alignment vertical="center"/>
    </xf>
    <xf numFmtId="170" fontId="7" fillId="0" borderId="0" xfId="0" applyNumberFormat="1" applyFont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7" fillId="0" borderId="0" xfId="0" applyNumberFormat="1" applyFont="1" applyAlignment="1">
      <alignment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165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5" fillId="0" borderId="0" xfId="0" applyFont="1"/>
    <xf numFmtId="164" fontId="15" fillId="0" borderId="0" xfId="0" applyNumberFormat="1" applyFont="1" applyAlignment="1">
      <alignment vertical="center"/>
    </xf>
    <xf numFmtId="165" fontId="15" fillId="0" borderId="0" xfId="0" applyNumberFormat="1" applyFont="1"/>
    <xf numFmtId="165" fontId="15" fillId="0" borderId="0" xfId="0" applyNumberFormat="1" applyFont="1" applyAlignment="1">
      <alignment vertical="center"/>
    </xf>
    <xf numFmtId="1" fontId="15" fillId="0" borderId="0" xfId="0" applyNumberFormat="1" applyFont="1" applyAlignment="1">
      <alignment vertical="center"/>
    </xf>
    <xf numFmtId="165" fontId="15" fillId="0" borderId="0" xfId="0" applyNumberFormat="1" applyFont="1" applyBorder="1" applyAlignment="1">
      <alignment vertical="center"/>
    </xf>
    <xf numFmtId="166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166" fontId="15" fillId="0" borderId="0" xfId="0" applyNumberFormat="1" applyFont="1"/>
    <xf numFmtId="0" fontId="1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17"/>
  <sheetViews>
    <sheetView tabSelected="1" view="pageLayout" topLeftCell="A292" zoomScaleNormal="100" workbookViewId="0">
      <selection activeCell="N308" sqref="N308"/>
    </sheetView>
  </sheetViews>
  <sheetFormatPr defaultRowHeight="15" x14ac:dyDescent="0.25"/>
  <cols>
    <col min="1" max="1" width="10.42578125" customWidth="1"/>
    <col min="2" max="2" width="14.5703125" customWidth="1"/>
    <col min="3" max="3" width="2.42578125" customWidth="1"/>
    <col min="4" max="4" width="11.42578125" style="9" customWidth="1"/>
    <col min="5" max="5" width="2.42578125" style="9" customWidth="1"/>
    <col min="6" max="6" width="11.5703125" style="1" customWidth="1"/>
    <col min="7" max="7" width="2.5703125" style="1" customWidth="1"/>
    <col min="8" max="8" width="11.85546875" customWidth="1"/>
    <col min="9" max="9" width="2.5703125" customWidth="1"/>
    <col min="10" max="10" width="14" style="2" bestFit="1" customWidth="1"/>
    <col min="11" max="11" width="2.42578125" style="2" customWidth="1"/>
    <col min="12" max="12" width="10.5703125" style="5" customWidth="1"/>
    <col min="13" max="13" width="2.42578125" style="5" customWidth="1"/>
    <col min="14" max="14" width="11.7109375" style="2" customWidth="1"/>
    <col min="15" max="15" width="2.42578125" style="2" customWidth="1"/>
    <col min="16" max="16" width="11.5703125" style="2" customWidth="1"/>
    <col min="17" max="17" width="2.42578125" style="2" customWidth="1"/>
    <col min="18" max="18" width="8.140625" style="2" customWidth="1"/>
    <col min="19" max="19" width="2.42578125" style="2" customWidth="1"/>
    <col min="20" max="20" width="9.42578125" style="2" customWidth="1"/>
    <col min="21" max="21" width="2.42578125" style="2" customWidth="1"/>
    <col min="22" max="22" width="13.7109375" style="5" customWidth="1"/>
    <col min="23" max="23" width="2.42578125" style="5" customWidth="1"/>
    <col min="24" max="24" width="9.28515625" style="2" customWidth="1"/>
    <col min="25" max="25" width="2.5703125" style="2" customWidth="1"/>
    <col min="26" max="26" width="10" style="2" customWidth="1"/>
    <col min="27" max="27" width="2.42578125" style="2" customWidth="1"/>
    <col min="33" max="33" width="2.42578125" customWidth="1"/>
    <col min="35" max="35" width="2.42578125" customWidth="1"/>
    <col min="37" max="37" width="2.42578125" customWidth="1"/>
    <col min="39" max="39" width="2.42578125" customWidth="1"/>
    <col min="41" max="41" width="2.42578125" customWidth="1"/>
    <col min="43" max="43" width="2.42578125" customWidth="1"/>
    <col min="45" max="45" width="2.42578125" customWidth="1"/>
    <col min="47" max="47" width="2.42578125" customWidth="1"/>
    <col min="49" max="49" width="2.42578125" customWidth="1"/>
    <col min="51" max="51" width="2.42578125" customWidth="1"/>
    <col min="53" max="53" width="2.42578125" customWidth="1"/>
    <col min="58" max="58" width="2.42578125" customWidth="1"/>
    <col min="60" max="60" width="2.42578125" customWidth="1"/>
    <col min="62" max="62" width="2.42578125" customWidth="1"/>
    <col min="64" max="64" width="2.42578125" customWidth="1"/>
    <col min="66" max="66" width="2.42578125" customWidth="1"/>
    <col min="68" max="68" width="2.42578125" customWidth="1"/>
  </cols>
  <sheetData>
    <row r="1" spans="1:76" s="147" customFormat="1" ht="15.75" x14ac:dyDescent="0.25">
      <c r="A1" s="147" t="s">
        <v>52</v>
      </c>
      <c r="D1" s="148"/>
      <c r="E1" s="148"/>
      <c r="F1" s="149"/>
      <c r="G1" s="149"/>
      <c r="J1" s="150"/>
      <c r="K1" s="150"/>
      <c r="L1" s="151"/>
      <c r="M1" s="151"/>
      <c r="N1" s="150"/>
      <c r="O1" s="150"/>
      <c r="P1" s="150"/>
      <c r="Q1" s="150"/>
      <c r="R1" s="150"/>
      <c r="S1" s="150"/>
      <c r="T1" s="150"/>
      <c r="U1" s="150"/>
      <c r="V1" s="151"/>
      <c r="W1" s="151"/>
      <c r="X1" s="150"/>
      <c r="Y1" s="150"/>
      <c r="Z1" s="150"/>
      <c r="AA1" s="152"/>
      <c r="BC1" s="152"/>
    </row>
    <row r="2" spans="1:76" s="36" customFormat="1" ht="33" customHeight="1" x14ac:dyDescent="0.2">
      <c r="A2" s="156" t="s">
        <v>56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85"/>
      <c r="BC2" s="85"/>
    </row>
    <row r="3" spans="1:76" x14ac:dyDescent="0.25">
      <c r="AA3" s="82"/>
      <c r="BC3" s="82"/>
      <c r="BT3" s="36"/>
      <c r="BU3" s="36"/>
      <c r="BV3" s="36"/>
      <c r="BW3" s="36"/>
      <c r="BX3" s="36"/>
    </row>
    <row r="4" spans="1:76" s="25" customFormat="1" ht="58.5" customHeight="1" x14ac:dyDescent="0.2">
      <c r="A4" s="28"/>
      <c r="B4" s="28"/>
      <c r="C4" s="28"/>
      <c r="D4" s="26" t="s">
        <v>37</v>
      </c>
      <c r="E4" s="26"/>
      <c r="F4" s="27" t="s">
        <v>38</v>
      </c>
      <c r="G4" s="27"/>
      <c r="H4" s="28" t="s">
        <v>26</v>
      </c>
      <c r="I4" s="28"/>
      <c r="J4" s="21" t="s">
        <v>1</v>
      </c>
      <c r="K4" s="21"/>
      <c r="L4" s="28" t="s">
        <v>25</v>
      </c>
      <c r="M4" s="28"/>
      <c r="N4" s="22" t="s">
        <v>43</v>
      </c>
      <c r="O4" s="22"/>
      <c r="P4" s="22" t="s">
        <v>48</v>
      </c>
      <c r="Q4" s="22"/>
      <c r="R4" s="22" t="s">
        <v>39</v>
      </c>
      <c r="S4" s="22"/>
      <c r="T4" s="22" t="s">
        <v>27</v>
      </c>
      <c r="U4" s="22"/>
      <c r="V4" s="24" t="s">
        <v>28</v>
      </c>
      <c r="W4" s="24"/>
      <c r="X4" s="22" t="s">
        <v>46</v>
      </c>
      <c r="Y4" s="22"/>
      <c r="Z4" s="22" t="s">
        <v>47</v>
      </c>
      <c r="AA4" s="83"/>
      <c r="BC4" s="83"/>
      <c r="BT4" s="36"/>
      <c r="BU4" s="36"/>
      <c r="BV4" s="36"/>
      <c r="BW4" s="36"/>
      <c r="BX4" s="36"/>
    </row>
    <row r="5" spans="1:76" s="20" customFormat="1" ht="28.5" customHeight="1" x14ac:dyDescent="0.2">
      <c r="A5" s="14" t="s">
        <v>0</v>
      </c>
      <c r="B5" s="14" t="s">
        <v>10</v>
      </c>
      <c r="C5" s="14"/>
      <c r="D5" s="15" t="s">
        <v>9</v>
      </c>
      <c r="E5" s="15"/>
      <c r="F5" s="16" t="s">
        <v>2</v>
      </c>
      <c r="G5" s="16"/>
      <c r="H5" s="17" t="s">
        <v>45</v>
      </c>
      <c r="I5" s="17"/>
      <c r="J5" s="16" t="s">
        <v>32</v>
      </c>
      <c r="K5" s="16"/>
      <c r="L5" s="18" t="s">
        <v>49</v>
      </c>
      <c r="M5" s="18"/>
      <c r="N5" s="19" t="s">
        <v>8</v>
      </c>
      <c r="O5" s="19"/>
      <c r="P5" s="19" t="s">
        <v>8</v>
      </c>
      <c r="Q5" s="19"/>
      <c r="R5" s="19" t="s">
        <v>8</v>
      </c>
      <c r="S5" s="19"/>
      <c r="T5" s="19" t="s">
        <v>8</v>
      </c>
      <c r="U5" s="19"/>
      <c r="V5" s="18" t="s">
        <v>29</v>
      </c>
      <c r="W5" s="18"/>
      <c r="X5" s="19" t="s">
        <v>8</v>
      </c>
      <c r="Y5" s="19"/>
      <c r="Z5" s="19" t="s">
        <v>8</v>
      </c>
      <c r="AA5" s="84"/>
      <c r="BC5" s="84"/>
      <c r="BT5" s="36"/>
      <c r="BU5" s="36"/>
      <c r="BV5" s="36"/>
      <c r="BW5" s="36"/>
      <c r="BX5" s="36"/>
    </row>
    <row r="6" spans="1:76" s="36" customFormat="1" ht="12.75" x14ac:dyDescent="0.2">
      <c r="A6" s="76" t="s">
        <v>14</v>
      </c>
      <c r="B6" s="40"/>
      <c r="C6" s="40"/>
      <c r="D6" s="34"/>
      <c r="E6" s="34"/>
      <c r="F6" s="87"/>
      <c r="G6" s="35"/>
      <c r="J6" s="13"/>
      <c r="K6" s="13"/>
      <c r="L6" s="30"/>
      <c r="M6" s="30"/>
      <c r="N6" s="31"/>
      <c r="O6" s="31"/>
      <c r="P6" s="31"/>
      <c r="Q6" s="31"/>
      <c r="R6" s="31"/>
      <c r="S6" s="31"/>
      <c r="T6" s="31"/>
      <c r="U6" s="31"/>
      <c r="V6" s="30"/>
      <c r="W6" s="30"/>
      <c r="X6" s="31"/>
      <c r="Y6" s="31"/>
      <c r="Z6" s="31"/>
      <c r="AA6" s="31"/>
      <c r="BC6" s="85"/>
    </row>
    <row r="7" spans="1:76" s="36" customFormat="1" ht="12.75" x14ac:dyDescent="0.2">
      <c r="A7" s="77">
        <v>37476</v>
      </c>
      <c r="B7" s="41" t="s">
        <v>11</v>
      </c>
      <c r="C7" s="41"/>
      <c r="D7" s="109">
        <v>0.11</v>
      </c>
      <c r="E7" s="86"/>
      <c r="F7" s="87">
        <v>3.69</v>
      </c>
      <c r="G7" s="87"/>
      <c r="H7" s="87">
        <v>19</v>
      </c>
      <c r="I7" s="87"/>
      <c r="J7" s="125">
        <v>8</v>
      </c>
      <c r="K7" s="88"/>
      <c r="L7" s="6">
        <v>233</v>
      </c>
      <c r="M7" s="88"/>
      <c r="N7" s="89">
        <v>4.8</v>
      </c>
      <c r="O7" s="89"/>
      <c r="P7" s="10">
        <v>35.6</v>
      </c>
      <c r="Q7" s="89"/>
      <c r="R7" s="10">
        <v>7.6340000000000003</v>
      </c>
      <c r="S7" s="89"/>
      <c r="T7" s="10">
        <v>3.5350000000000001</v>
      </c>
      <c r="U7" s="89"/>
      <c r="V7" s="6">
        <v>105.5</v>
      </c>
      <c r="W7" s="88"/>
      <c r="X7" s="10">
        <v>8.06</v>
      </c>
      <c r="Y7" s="89"/>
      <c r="Z7" s="10">
        <v>2.9060000000000001</v>
      </c>
      <c r="AA7" s="10"/>
      <c r="BC7" s="38"/>
    </row>
    <row r="8" spans="1:76" s="36" customFormat="1" ht="12.75" x14ac:dyDescent="0.2">
      <c r="A8" s="77">
        <v>37488</v>
      </c>
      <c r="B8" s="41" t="s">
        <v>11</v>
      </c>
      <c r="C8" s="41"/>
      <c r="D8" s="90" t="s">
        <v>40</v>
      </c>
      <c r="E8" s="90"/>
      <c r="F8" s="87">
        <v>1.29</v>
      </c>
      <c r="G8" s="87"/>
      <c r="H8" s="87">
        <v>20.2</v>
      </c>
      <c r="I8" s="87"/>
      <c r="J8" s="88">
        <v>7.8</v>
      </c>
      <c r="K8" s="88"/>
      <c r="L8" s="6">
        <v>228</v>
      </c>
      <c r="M8" s="88"/>
      <c r="N8" s="89">
        <v>4.5999999999999996</v>
      </c>
      <c r="O8" s="89"/>
      <c r="P8" s="10">
        <v>31.8</v>
      </c>
      <c r="Q8" s="89"/>
      <c r="R8" s="10">
        <v>7.8579999999999997</v>
      </c>
      <c r="S8" s="89"/>
      <c r="T8" s="10">
        <v>3.4239999999999999</v>
      </c>
      <c r="U8" s="89"/>
      <c r="V8" s="6">
        <v>98.31</v>
      </c>
      <c r="W8" s="88"/>
      <c r="X8" s="10">
        <v>7.0659999999999998</v>
      </c>
      <c r="Y8" s="89"/>
      <c r="Z8" s="10">
        <v>3.1659999999999999</v>
      </c>
      <c r="AA8" s="10"/>
      <c r="BC8" s="38"/>
    </row>
    <row r="9" spans="1:76" s="36" customFormat="1" ht="12.75" x14ac:dyDescent="0.2">
      <c r="A9" s="77">
        <v>37516</v>
      </c>
      <c r="B9" s="41" t="s">
        <v>11</v>
      </c>
      <c r="C9" s="41"/>
      <c r="D9" s="86">
        <v>0.22</v>
      </c>
      <c r="E9" s="86"/>
      <c r="F9" s="87">
        <v>40.700000000000003</v>
      </c>
      <c r="G9" s="87"/>
      <c r="H9" s="87">
        <v>13.6</v>
      </c>
      <c r="I9" s="87"/>
      <c r="J9" s="88">
        <v>8.1</v>
      </c>
      <c r="K9" s="88"/>
      <c r="L9" s="6">
        <v>232</v>
      </c>
      <c r="M9" s="88"/>
      <c r="N9" s="86">
        <v>4.5999999999999996</v>
      </c>
      <c r="O9" s="86"/>
      <c r="P9" s="38">
        <v>36.6</v>
      </c>
      <c r="Q9" s="86"/>
      <c r="R9" s="38">
        <v>8.093</v>
      </c>
      <c r="S9" s="86"/>
      <c r="T9" s="38">
        <v>3.6219999999999999</v>
      </c>
      <c r="U9" s="86"/>
      <c r="V9" s="6">
        <v>105.575</v>
      </c>
      <c r="W9" s="88"/>
      <c r="X9" s="38">
        <v>10.039999999999999</v>
      </c>
      <c r="Y9" s="86"/>
      <c r="Z9" s="38">
        <v>2.9350000000000001</v>
      </c>
      <c r="AA9" s="38"/>
      <c r="BC9" s="38"/>
    </row>
    <row r="10" spans="1:76" s="36" customFormat="1" ht="12.75" x14ac:dyDescent="0.2">
      <c r="A10" s="77">
        <v>37564</v>
      </c>
      <c r="B10" s="41" t="s">
        <v>11</v>
      </c>
      <c r="C10" s="41"/>
      <c r="D10" s="86">
        <v>8.9999999999999993E-3</v>
      </c>
      <c r="E10" s="86"/>
      <c r="F10" s="113">
        <v>0.79</v>
      </c>
      <c r="G10" s="87"/>
      <c r="H10" s="87">
        <v>4.0999999999999996</v>
      </c>
      <c r="I10" s="87"/>
      <c r="J10" s="88">
        <v>7.9</v>
      </c>
      <c r="K10" s="88"/>
      <c r="L10" s="6">
        <v>206</v>
      </c>
      <c r="M10" s="88"/>
      <c r="N10" s="86">
        <v>4.3</v>
      </c>
      <c r="O10" s="86"/>
      <c r="P10" s="38">
        <v>30.11</v>
      </c>
      <c r="Q10" s="86"/>
      <c r="R10" s="38">
        <v>7.6970000000000001</v>
      </c>
      <c r="S10" s="86"/>
      <c r="T10" s="38">
        <v>2.7389999999999999</v>
      </c>
      <c r="U10" s="86"/>
      <c r="V10" s="6">
        <v>86.174064999999999</v>
      </c>
      <c r="W10" s="88"/>
      <c r="X10" s="38">
        <v>9.1489999999999991</v>
      </c>
      <c r="Y10" s="86"/>
      <c r="Z10" s="38">
        <v>3.2810000000000001</v>
      </c>
      <c r="AA10" s="38"/>
      <c r="BC10" s="38"/>
    </row>
    <row r="11" spans="1:76" s="36" customFormat="1" ht="12.75" x14ac:dyDescent="0.2">
      <c r="A11" s="77">
        <v>37594</v>
      </c>
      <c r="B11" s="41" t="s">
        <v>11</v>
      </c>
      <c r="C11" s="41"/>
      <c r="D11" s="86">
        <v>7.9000000000000001E-2</v>
      </c>
      <c r="E11" s="86"/>
      <c r="F11" s="90" t="s">
        <v>40</v>
      </c>
      <c r="G11" s="90"/>
      <c r="H11" s="87">
        <v>4.3</v>
      </c>
      <c r="I11" s="87"/>
      <c r="J11" s="125">
        <v>8</v>
      </c>
      <c r="K11" s="88"/>
      <c r="L11" s="6">
        <v>203</v>
      </c>
      <c r="M11" s="88"/>
      <c r="N11" s="86">
        <v>4.4000000000000004</v>
      </c>
      <c r="O11" s="86"/>
      <c r="P11" s="38">
        <v>30.1</v>
      </c>
      <c r="Q11" s="86"/>
      <c r="R11" s="38">
        <v>7.3659999999999997</v>
      </c>
      <c r="S11" s="86"/>
      <c r="T11" s="38">
        <v>2.504</v>
      </c>
      <c r="U11" s="86"/>
      <c r="V11" s="6">
        <v>82.027260000000012</v>
      </c>
      <c r="W11" s="88"/>
      <c r="X11" s="38">
        <v>12.5</v>
      </c>
      <c r="Y11" s="86"/>
      <c r="Z11" s="38">
        <v>3.1859999999999999</v>
      </c>
      <c r="AA11" s="38"/>
      <c r="BC11" s="38"/>
    </row>
    <row r="12" spans="1:76" s="36" customFormat="1" ht="12.75" x14ac:dyDescent="0.2">
      <c r="A12" s="77">
        <v>37627</v>
      </c>
      <c r="B12" s="41" t="s">
        <v>11</v>
      </c>
      <c r="C12" s="41"/>
      <c r="D12" s="86">
        <v>3.3000000000000002E-2</v>
      </c>
      <c r="E12" s="86"/>
      <c r="F12" s="90" t="s">
        <v>40</v>
      </c>
      <c r="G12" s="90"/>
      <c r="H12" s="87">
        <v>3.9</v>
      </c>
      <c r="I12" s="87"/>
      <c r="J12" s="91">
        <v>7.7</v>
      </c>
      <c r="K12" s="91"/>
      <c r="L12" s="6">
        <v>221</v>
      </c>
      <c r="M12" s="88"/>
      <c r="N12" s="90" t="s">
        <v>40</v>
      </c>
      <c r="O12" s="90"/>
      <c r="P12" s="46" t="s">
        <v>40</v>
      </c>
      <c r="Q12" s="90"/>
      <c r="R12" s="46" t="s">
        <v>40</v>
      </c>
      <c r="S12" s="90"/>
      <c r="T12" s="46" t="s">
        <v>40</v>
      </c>
      <c r="U12" s="90"/>
      <c r="V12" s="43" t="s">
        <v>40</v>
      </c>
      <c r="W12" s="90"/>
      <c r="X12" s="46" t="s">
        <v>40</v>
      </c>
      <c r="Y12" s="90"/>
      <c r="Z12" s="46" t="s">
        <v>40</v>
      </c>
      <c r="AA12" s="43"/>
      <c r="BC12" s="38"/>
    </row>
    <row r="13" spans="1:76" s="36" customFormat="1" ht="12.75" x14ac:dyDescent="0.2">
      <c r="A13" s="77">
        <v>37662</v>
      </c>
      <c r="B13" s="41" t="s">
        <v>11</v>
      </c>
      <c r="C13" s="41"/>
      <c r="D13" s="86">
        <v>9.4E-2</v>
      </c>
      <c r="E13" s="86"/>
      <c r="F13" s="90" t="s">
        <v>40</v>
      </c>
      <c r="G13" s="90"/>
      <c r="H13" s="87">
        <v>3.6</v>
      </c>
      <c r="I13" s="87"/>
      <c r="J13" s="91">
        <v>7.8</v>
      </c>
      <c r="K13" s="91"/>
      <c r="L13" s="6">
        <v>202</v>
      </c>
      <c r="M13" s="88"/>
      <c r="N13" s="90" t="s">
        <v>40</v>
      </c>
      <c r="O13" s="90"/>
      <c r="P13" s="46" t="s">
        <v>40</v>
      </c>
      <c r="Q13" s="90"/>
      <c r="R13" s="46" t="s">
        <v>40</v>
      </c>
      <c r="S13" s="90"/>
      <c r="T13" s="46" t="s">
        <v>40</v>
      </c>
      <c r="U13" s="90"/>
      <c r="V13" s="43" t="s">
        <v>40</v>
      </c>
      <c r="W13" s="90"/>
      <c r="X13" s="46" t="s">
        <v>40</v>
      </c>
      <c r="Y13" s="90"/>
      <c r="Z13" s="46" t="s">
        <v>40</v>
      </c>
      <c r="AA13" s="43"/>
      <c r="BC13" s="38"/>
    </row>
    <row r="14" spans="1:76" s="36" customFormat="1" ht="12.75" x14ac:dyDescent="0.2">
      <c r="A14" s="77"/>
      <c r="B14" s="41"/>
      <c r="C14" s="41"/>
      <c r="D14" s="86"/>
      <c r="E14" s="86"/>
      <c r="F14" s="90"/>
      <c r="G14" s="90"/>
      <c r="H14" s="87"/>
      <c r="I14" s="87"/>
      <c r="J14" s="92"/>
      <c r="K14" s="92"/>
      <c r="L14" s="127"/>
      <c r="M14" s="93"/>
      <c r="N14" s="90"/>
      <c r="O14" s="90"/>
      <c r="P14" s="46"/>
      <c r="Q14" s="90"/>
      <c r="R14" s="46"/>
      <c r="S14" s="90"/>
      <c r="T14" s="46"/>
      <c r="U14" s="90"/>
      <c r="V14" s="43"/>
      <c r="W14" s="90"/>
      <c r="X14" s="46"/>
      <c r="Y14" s="90"/>
      <c r="Z14" s="46"/>
      <c r="AA14" s="43"/>
      <c r="BC14" s="38"/>
    </row>
    <row r="15" spans="1:76" s="36" customFormat="1" ht="12.75" x14ac:dyDescent="0.2">
      <c r="A15" s="78"/>
      <c r="B15" s="47" t="s">
        <v>3</v>
      </c>
      <c r="C15" s="47"/>
      <c r="D15" s="86">
        <v>8.5999999999999993E-2</v>
      </c>
      <c r="E15" s="86"/>
      <c r="F15" s="86">
        <v>2.4900000000000002</v>
      </c>
      <c r="G15" s="86"/>
      <c r="H15" s="86">
        <f>MEDIAN(H7:H13)</f>
        <v>4.3</v>
      </c>
      <c r="I15" s="86"/>
      <c r="J15" s="86">
        <v>7.9</v>
      </c>
      <c r="K15" s="86"/>
      <c r="L15" s="37">
        <f>MEDIAN(L7:L13)</f>
        <v>221</v>
      </c>
      <c r="M15" s="86"/>
      <c r="N15" s="86">
        <v>4.5999999999999996</v>
      </c>
      <c r="O15" s="86"/>
      <c r="P15" s="38">
        <v>31.8</v>
      </c>
      <c r="Q15" s="86"/>
      <c r="R15" s="38">
        <v>7.7</v>
      </c>
      <c r="S15" s="86"/>
      <c r="T15" s="38">
        <v>3.4</v>
      </c>
      <c r="U15" s="86"/>
      <c r="V15" s="37">
        <v>98</v>
      </c>
      <c r="W15" s="86"/>
      <c r="X15" s="38">
        <v>9.1</v>
      </c>
      <c r="Y15" s="86"/>
      <c r="Z15" s="38">
        <v>3.2</v>
      </c>
      <c r="AA15" s="38"/>
      <c r="BC15" s="38"/>
    </row>
    <row r="16" spans="1:76" s="36" customFormat="1" ht="12" customHeight="1" x14ac:dyDescent="0.2">
      <c r="A16" s="78"/>
      <c r="D16" s="86"/>
      <c r="E16" s="86"/>
      <c r="F16" s="87"/>
      <c r="G16" s="87"/>
      <c r="H16" s="87"/>
      <c r="I16" s="87"/>
      <c r="J16" s="86"/>
      <c r="K16" s="86"/>
      <c r="L16" s="37"/>
      <c r="M16" s="86"/>
      <c r="N16" s="86"/>
      <c r="O16" s="86"/>
      <c r="P16" s="38"/>
      <c r="Q16" s="86"/>
      <c r="R16" s="38"/>
      <c r="S16" s="86"/>
      <c r="T16" s="38"/>
      <c r="U16" s="86"/>
      <c r="V16" s="37"/>
      <c r="W16" s="86"/>
      <c r="X16" s="38"/>
      <c r="Y16" s="86"/>
      <c r="Z16" s="38"/>
      <c r="AA16" s="38"/>
      <c r="BC16" s="38"/>
    </row>
    <row r="17" spans="1:55" s="36" customFormat="1" ht="12.75" x14ac:dyDescent="0.2">
      <c r="A17" s="79" t="s">
        <v>15</v>
      </c>
      <c r="B17" s="47"/>
      <c r="C17" s="47"/>
      <c r="D17" s="86"/>
      <c r="E17" s="86"/>
      <c r="F17" s="87"/>
      <c r="G17" s="87"/>
      <c r="H17" s="87"/>
      <c r="I17" s="87"/>
      <c r="J17" s="86"/>
      <c r="K17" s="86"/>
      <c r="L17" s="37"/>
      <c r="M17" s="86"/>
      <c r="N17" s="86"/>
      <c r="O17" s="86"/>
      <c r="P17" s="38"/>
      <c r="Q17" s="86"/>
      <c r="R17" s="38"/>
      <c r="S17" s="86"/>
      <c r="T17" s="38"/>
      <c r="U17" s="86"/>
      <c r="V17" s="37"/>
      <c r="W17" s="86"/>
      <c r="X17" s="38"/>
      <c r="Y17" s="86"/>
      <c r="Z17" s="38"/>
      <c r="AA17" s="38"/>
      <c r="BC17" s="42"/>
    </row>
    <row r="18" spans="1:55" s="36" customFormat="1" ht="12.75" x14ac:dyDescent="0.2">
      <c r="A18" s="77">
        <v>37126</v>
      </c>
      <c r="B18" s="41" t="s">
        <v>12</v>
      </c>
      <c r="C18" s="41"/>
      <c r="D18" s="86">
        <v>5.0000000000000001E-3</v>
      </c>
      <c r="E18" s="86"/>
      <c r="F18" s="87">
        <v>15.8</v>
      </c>
      <c r="G18" s="87"/>
      <c r="H18" s="87">
        <v>12.2</v>
      </c>
      <c r="I18" s="87"/>
      <c r="J18" s="88">
        <v>7.6</v>
      </c>
      <c r="K18" s="88"/>
      <c r="L18" s="6">
        <v>187.1</v>
      </c>
      <c r="M18" s="88"/>
      <c r="N18" s="86">
        <v>4.2</v>
      </c>
      <c r="O18" s="86"/>
      <c r="P18" s="38">
        <v>24.6</v>
      </c>
      <c r="Q18" s="86"/>
      <c r="R18" s="38">
        <v>6.0570000000000004</v>
      </c>
      <c r="S18" s="86"/>
      <c r="T18" s="38">
        <v>2.8919999999999999</v>
      </c>
      <c r="U18" s="86"/>
      <c r="V18" s="6">
        <v>65.595000000000013</v>
      </c>
      <c r="W18" s="88"/>
      <c r="X18" s="38">
        <v>17.490100000000002</v>
      </c>
      <c r="Y18" s="86"/>
      <c r="Z18" s="38">
        <v>2.0402</v>
      </c>
      <c r="AA18" s="38"/>
      <c r="BC18" s="38"/>
    </row>
    <row r="19" spans="1:55" s="36" customFormat="1" ht="12.75" x14ac:dyDescent="0.2">
      <c r="A19" s="77">
        <v>37161</v>
      </c>
      <c r="B19" s="41" t="s">
        <v>12</v>
      </c>
      <c r="C19" s="41"/>
      <c r="D19" s="86">
        <v>4.0000000000000001E-3</v>
      </c>
      <c r="E19" s="86"/>
      <c r="F19" s="87">
        <v>6.89</v>
      </c>
      <c r="G19" s="87"/>
      <c r="H19" s="87">
        <v>9.8000000000000007</v>
      </c>
      <c r="I19" s="87"/>
      <c r="J19" s="88">
        <v>8.4</v>
      </c>
      <c r="K19" s="88"/>
      <c r="L19" s="6">
        <v>195.6</v>
      </c>
      <c r="M19" s="88"/>
      <c r="N19" s="86">
        <v>4.5</v>
      </c>
      <c r="O19" s="86"/>
      <c r="P19" s="38">
        <v>27.2</v>
      </c>
      <c r="Q19" s="86"/>
      <c r="R19" s="38">
        <v>6.6029999999999998</v>
      </c>
      <c r="S19" s="86"/>
      <c r="T19" s="38">
        <v>3.4929999999999999</v>
      </c>
      <c r="U19" s="86"/>
      <c r="V19" s="6">
        <v>73.17</v>
      </c>
      <c r="W19" s="88"/>
      <c r="X19" s="38">
        <v>17.593399999999999</v>
      </c>
      <c r="Y19" s="86"/>
      <c r="Z19" s="38">
        <v>1.7652000000000001</v>
      </c>
      <c r="AA19" s="38"/>
      <c r="BC19" s="38"/>
    </row>
    <row r="20" spans="1:55" s="36" customFormat="1" ht="12.75" x14ac:dyDescent="0.2">
      <c r="A20" s="77">
        <v>37189</v>
      </c>
      <c r="B20" s="41" t="s">
        <v>12</v>
      </c>
      <c r="C20" s="41"/>
      <c r="D20" s="86">
        <v>8.0000000000000002E-3</v>
      </c>
      <c r="E20" s="86"/>
      <c r="F20" s="87">
        <v>2.78</v>
      </c>
      <c r="G20" s="87"/>
      <c r="H20" s="87">
        <v>6</v>
      </c>
      <c r="I20" s="87"/>
      <c r="J20" s="88">
        <v>7.8</v>
      </c>
      <c r="K20" s="88"/>
      <c r="L20" s="6">
        <v>188.4</v>
      </c>
      <c r="M20" s="88"/>
      <c r="N20" s="86">
        <v>4.5</v>
      </c>
      <c r="O20" s="86"/>
      <c r="P20" s="38">
        <v>26</v>
      </c>
      <c r="Q20" s="86"/>
      <c r="R20" s="38">
        <v>6.3049999999999997</v>
      </c>
      <c r="S20" s="86"/>
      <c r="T20" s="38">
        <v>3.0289999999999999</v>
      </c>
      <c r="U20" s="86"/>
      <c r="V20" s="6">
        <v>69.345000000000013</v>
      </c>
      <c r="W20" s="88"/>
      <c r="X20" s="38">
        <v>17.0899</v>
      </c>
      <c r="Y20" s="86"/>
      <c r="Z20" s="38">
        <v>1.704</v>
      </c>
      <c r="AA20" s="38"/>
      <c r="BC20" s="38"/>
    </row>
    <row r="21" spans="1:55" s="36" customFormat="1" ht="12.75" x14ac:dyDescent="0.2">
      <c r="A21" s="77">
        <v>37225</v>
      </c>
      <c r="B21" s="41" t="s">
        <v>12</v>
      </c>
      <c r="C21" s="41"/>
      <c r="D21" s="86">
        <v>1.2E-2</v>
      </c>
      <c r="E21" s="86"/>
      <c r="F21" s="87">
        <v>2.84</v>
      </c>
      <c r="G21" s="87"/>
      <c r="H21" s="87">
        <v>5</v>
      </c>
      <c r="I21" s="87"/>
      <c r="J21" s="88">
        <v>7.9</v>
      </c>
      <c r="K21" s="88"/>
      <c r="L21" s="6">
        <v>188.3</v>
      </c>
      <c r="M21" s="88"/>
      <c r="N21" s="86">
        <v>4.4000000000000004</v>
      </c>
      <c r="O21" s="86"/>
      <c r="P21" s="38">
        <v>25.3</v>
      </c>
      <c r="Q21" s="86"/>
      <c r="R21" s="38">
        <v>6.0430000000000001</v>
      </c>
      <c r="S21" s="86"/>
      <c r="T21" s="38">
        <v>2.8559999999999999</v>
      </c>
      <c r="U21" s="86"/>
      <c r="V21" s="6">
        <v>70.710000000000008</v>
      </c>
      <c r="W21" s="88"/>
      <c r="X21" s="38">
        <v>18.0154</v>
      </c>
      <c r="Y21" s="86"/>
      <c r="Z21" s="38">
        <v>1.9158999999999999</v>
      </c>
      <c r="AA21" s="38"/>
      <c r="BC21" s="10"/>
    </row>
    <row r="22" spans="1:55" s="36" customFormat="1" ht="12.75" x14ac:dyDescent="0.2">
      <c r="A22" s="77">
        <v>37263</v>
      </c>
      <c r="B22" s="41" t="s">
        <v>12</v>
      </c>
      <c r="C22" s="41"/>
      <c r="D22" s="86">
        <v>1.2E-2</v>
      </c>
      <c r="E22" s="86"/>
      <c r="F22" s="87">
        <v>3.07</v>
      </c>
      <c r="G22" s="87"/>
      <c r="H22" s="87">
        <v>5.5</v>
      </c>
      <c r="I22" s="87"/>
      <c r="J22" s="88">
        <v>7.8</v>
      </c>
      <c r="K22" s="88"/>
      <c r="L22" s="6">
        <v>179.1</v>
      </c>
      <c r="M22" s="88"/>
      <c r="N22" s="86">
        <v>4.3</v>
      </c>
      <c r="O22" s="86"/>
      <c r="P22" s="38">
        <v>24.606999999999999</v>
      </c>
      <c r="Q22" s="86"/>
      <c r="R22" s="38">
        <v>6.0720000000000001</v>
      </c>
      <c r="S22" s="86"/>
      <c r="T22" s="38">
        <v>2.8690000000000002</v>
      </c>
      <c r="U22" s="86"/>
      <c r="V22" s="6">
        <v>63.24</v>
      </c>
      <c r="W22" s="88"/>
      <c r="X22" s="38">
        <v>16.920999999999999</v>
      </c>
      <c r="Y22" s="86"/>
      <c r="Z22" s="38">
        <v>1.7789999999999999</v>
      </c>
      <c r="AA22" s="38"/>
      <c r="BC22" s="38"/>
    </row>
    <row r="23" spans="1:55" s="36" customFormat="1" ht="12.75" x14ac:dyDescent="0.2">
      <c r="A23" s="77">
        <v>37291</v>
      </c>
      <c r="B23" s="41" t="s">
        <v>12</v>
      </c>
      <c r="C23" s="41"/>
      <c r="D23" s="86">
        <v>0.01</v>
      </c>
      <c r="E23" s="86"/>
      <c r="F23" s="113">
        <v>0.83</v>
      </c>
      <c r="G23" s="87"/>
      <c r="H23" s="87">
        <v>4.2</v>
      </c>
      <c r="I23" s="87"/>
      <c r="J23" s="88">
        <v>7.9</v>
      </c>
      <c r="K23" s="88"/>
      <c r="L23" s="6">
        <v>171.7</v>
      </c>
      <c r="M23" s="88"/>
      <c r="N23" s="86">
        <v>4.2</v>
      </c>
      <c r="O23" s="86"/>
      <c r="P23" s="38">
        <v>24.451000000000001</v>
      </c>
      <c r="Q23" s="86"/>
      <c r="R23" s="38">
        <v>6.0339999999999998</v>
      </c>
      <c r="S23" s="86"/>
      <c r="T23" s="38">
        <v>2.8450000000000002</v>
      </c>
      <c r="U23" s="86"/>
      <c r="V23" s="6">
        <v>62.475000000000001</v>
      </c>
      <c r="W23" s="88"/>
      <c r="X23" s="38">
        <v>17.766999999999999</v>
      </c>
      <c r="Y23" s="86"/>
      <c r="Z23" s="38">
        <v>1.796</v>
      </c>
      <c r="AA23" s="38"/>
      <c r="BC23" s="38"/>
    </row>
    <row r="24" spans="1:55" s="36" customFormat="1" ht="12.75" x14ac:dyDescent="0.2">
      <c r="A24" s="77">
        <v>37319</v>
      </c>
      <c r="B24" s="41" t="s">
        <v>12</v>
      </c>
      <c r="C24" s="41"/>
      <c r="D24" s="86">
        <v>0.01</v>
      </c>
      <c r="E24" s="86"/>
      <c r="F24" s="87">
        <v>3.73</v>
      </c>
      <c r="G24" s="87"/>
      <c r="H24" s="87">
        <v>5</v>
      </c>
      <c r="I24" s="87"/>
      <c r="J24" s="88">
        <v>7.8</v>
      </c>
      <c r="K24" s="88"/>
      <c r="L24" s="6">
        <v>170.8</v>
      </c>
      <c r="M24" s="88"/>
      <c r="N24" s="86">
        <v>4.0999999999999996</v>
      </c>
      <c r="O24" s="86"/>
      <c r="P24" s="38">
        <v>23.966999999999999</v>
      </c>
      <c r="Q24" s="86"/>
      <c r="R24" s="38">
        <v>6.0339999999999998</v>
      </c>
      <c r="S24" s="86"/>
      <c r="T24" s="38">
        <v>2.8159999999999998</v>
      </c>
      <c r="U24" s="86"/>
      <c r="V24" s="6">
        <v>59.535000000000004</v>
      </c>
      <c r="W24" s="88"/>
      <c r="X24" s="38">
        <v>17.521000000000001</v>
      </c>
      <c r="Y24" s="86"/>
      <c r="Z24" s="38">
        <v>1.786</v>
      </c>
      <c r="AA24" s="38"/>
      <c r="BC24" s="38"/>
    </row>
    <row r="25" spans="1:55" s="36" customFormat="1" ht="12.75" x14ac:dyDescent="0.2">
      <c r="A25" s="77">
        <v>37365</v>
      </c>
      <c r="B25" s="41" t="s">
        <v>12</v>
      </c>
      <c r="C25" s="41"/>
      <c r="D25" s="86">
        <v>6.0000000000000001E-3</v>
      </c>
      <c r="E25" s="86"/>
      <c r="F25" s="87">
        <v>2.0499999999999998</v>
      </c>
      <c r="G25" s="87"/>
      <c r="H25" s="87">
        <v>7.9</v>
      </c>
      <c r="I25" s="87"/>
      <c r="J25" s="88">
        <v>7.9</v>
      </c>
      <c r="K25" s="88"/>
      <c r="L25" s="6">
        <v>166.9</v>
      </c>
      <c r="M25" s="88"/>
      <c r="N25" s="86">
        <v>4</v>
      </c>
      <c r="O25" s="86"/>
      <c r="P25" s="38">
        <v>22.898</v>
      </c>
      <c r="Q25" s="86"/>
      <c r="R25" s="38">
        <v>5.7649999999999997</v>
      </c>
      <c r="S25" s="86"/>
      <c r="T25" s="38">
        <v>2.7949999999999999</v>
      </c>
      <c r="U25" s="86"/>
      <c r="V25" s="6">
        <v>59.985000000000007</v>
      </c>
      <c r="W25" s="88"/>
      <c r="X25" s="38">
        <v>17.568999999999999</v>
      </c>
      <c r="Y25" s="86"/>
      <c r="Z25" s="38">
        <v>1.7809999999999999</v>
      </c>
      <c r="AA25" s="38"/>
      <c r="BC25" s="38"/>
    </row>
    <row r="26" spans="1:55" s="36" customFormat="1" ht="12.75" x14ac:dyDescent="0.2">
      <c r="A26" s="77"/>
      <c r="B26" s="41"/>
      <c r="C26" s="41"/>
      <c r="D26" s="86"/>
      <c r="E26" s="86"/>
      <c r="F26" s="87"/>
      <c r="G26" s="87"/>
      <c r="H26" s="87"/>
      <c r="I26" s="87"/>
      <c r="J26" s="88"/>
      <c r="K26" s="88"/>
      <c r="L26" s="6"/>
      <c r="M26" s="88"/>
      <c r="N26" s="86"/>
      <c r="O26" s="86"/>
      <c r="P26" s="38"/>
      <c r="Q26" s="86"/>
      <c r="R26" s="38"/>
      <c r="S26" s="86"/>
      <c r="T26" s="38"/>
      <c r="U26" s="86"/>
      <c r="V26" s="6"/>
      <c r="W26" s="88"/>
      <c r="X26" s="38"/>
      <c r="Y26" s="86"/>
      <c r="Z26" s="38"/>
      <c r="AA26" s="38"/>
      <c r="BC26" s="42"/>
    </row>
    <row r="27" spans="1:55" s="36" customFormat="1" ht="12.75" x14ac:dyDescent="0.2">
      <c r="A27" s="77"/>
      <c r="B27" s="47" t="s">
        <v>3</v>
      </c>
      <c r="C27" s="47"/>
      <c r="D27" s="86">
        <f>MEDIAN(D18:D25)</f>
        <v>9.0000000000000011E-3</v>
      </c>
      <c r="E27" s="86"/>
      <c r="F27" s="86">
        <v>2.96</v>
      </c>
      <c r="G27" s="86"/>
      <c r="H27" s="86">
        <v>5.8</v>
      </c>
      <c r="I27" s="86"/>
      <c r="J27" s="86">
        <v>7.8</v>
      </c>
      <c r="K27" s="86"/>
      <c r="L27" s="37">
        <f>MEDIAN(L18:L25)</f>
        <v>183.1</v>
      </c>
      <c r="M27" s="86"/>
      <c r="N27" s="86">
        <v>4.2</v>
      </c>
      <c r="O27" s="86"/>
      <c r="P27" s="38">
        <v>24.6</v>
      </c>
      <c r="Q27" s="86"/>
      <c r="R27" s="38">
        <v>6.1</v>
      </c>
      <c r="S27" s="86"/>
      <c r="T27" s="38">
        <v>2.9</v>
      </c>
      <c r="U27" s="86"/>
      <c r="V27" s="37">
        <v>64</v>
      </c>
      <c r="W27" s="86"/>
      <c r="X27" s="38">
        <v>17.5</v>
      </c>
      <c r="Y27" s="86"/>
      <c r="Z27" s="38">
        <v>1.8</v>
      </c>
      <c r="AA27" s="42"/>
      <c r="BC27" s="38"/>
    </row>
    <row r="28" spans="1:55" s="36" customFormat="1" ht="12" customHeight="1" x14ac:dyDescent="0.2">
      <c r="A28" s="77"/>
      <c r="B28" s="41"/>
      <c r="C28" s="41"/>
      <c r="D28" s="86"/>
      <c r="E28" s="86"/>
      <c r="F28" s="87"/>
      <c r="G28" s="87"/>
      <c r="H28" s="87"/>
      <c r="I28" s="87"/>
      <c r="J28" s="88"/>
      <c r="K28" s="88"/>
      <c r="L28" s="6"/>
      <c r="M28" s="88"/>
      <c r="N28" s="86"/>
      <c r="O28" s="86"/>
      <c r="P28" s="38"/>
      <c r="Q28" s="86"/>
      <c r="R28" s="38"/>
      <c r="S28" s="86"/>
      <c r="T28" s="38"/>
      <c r="U28" s="86"/>
      <c r="V28" s="12"/>
      <c r="W28" s="94"/>
      <c r="X28" s="38"/>
      <c r="Y28" s="86"/>
      <c r="Z28" s="38"/>
      <c r="AA28" s="38"/>
      <c r="BC28" s="38"/>
    </row>
    <row r="29" spans="1:55" s="36" customFormat="1" ht="12.75" x14ac:dyDescent="0.2">
      <c r="A29" s="79" t="s">
        <v>16</v>
      </c>
      <c r="B29" s="47"/>
      <c r="C29" s="47"/>
      <c r="D29" s="86"/>
      <c r="E29" s="86"/>
      <c r="F29" s="87"/>
      <c r="G29" s="87"/>
      <c r="H29" s="87"/>
      <c r="I29" s="87"/>
      <c r="J29" s="88"/>
      <c r="K29" s="88"/>
      <c r="L29" s="6"/>
      <c r="M29" s="88"/>
      <c r="N29" s="86"/>
      <c r="O29" s="86"/>
      <c r="P29" s="38"/>
      <c r="Q29" s="86"/>
      <c r="R29" s="38"/>
      <c r="S29" s="86"/>
      <c r="T29" s="38"/>
      <c r="U29" s="86"/>
      <c r="V29" s="12"/>
      <c r="W29" s="94"/>
      <c r="X29" s="38"/>
      <c r="Y29" s="86"/>
      <c r="Z29" s="38"/>
      <c r="AA29" s="38"/>
      <c r="BC29" s="38"/>
    </row>
    <row r="30" spans="1:55" s="36" customFormat="1" ht="12.75" x14ac:dyDescent="0.2">
      <c r="A30" s="77">
        <v>37455</v>
      </c>
      <c r="B30" s="41" t="s">
        <v>11</v>
      </c>
      <c r="C30" s="41"/>
      <c r="D30" s="90" t="s">
        <v>40</v>
      </c>
      <c r="E30" s="90"/>
      <c r="F30" s="87">
        <v>9.6300000000000008</v>
      </c>
      <c r="G30" s="87"/>
      <c r="H30" s="87"/>
      <c r="I30" s="87"/>
      <c r="J30" s="88">
        <v>7.6</v>
      </c>
      <c r="K30" s="88"/>
      <c r="L30" s="6">
        <v>516</v>
      </c>
      <c r="M30" s="88"/>
      <c r="N30" s="86">
        <v>15.9</v>
      </c>
      <c r="O30" s="86"/>
      <c r="P30" s="38">
        <v>77.861999999999995</v>
      </c>
      <c r="Q30" s="86"/>
      <c r="R30" s="38">
        <v>6.6529999999999996</v>
      </c>
      <c r="S30" s="86"/>
      <c r="T30" s="38">
        <v>8.5730000000000004</v>
      </c>
      <c r="U30" s="86"/>
      <c r="V30" s="6">
        <v>269.01500000000004</v>
      </c>
      <c r="W30" s="88"/>
      <c r="X30" s="38">
        <v>14.89</v>
      </c>
      <c r="Y30" s="86"/>
      <c r="Z30" s="38">
        <v>2.956</v>
      </c>
      <c r="AA30" s="38"/>
      <c r="BC30" s="38"/>
    </row>
    <row r="31" spans="1:55" s="36" customFormat="1" ht="12.75" x14ac:dyDescent="0.2">
      <c r="A31" s="77">
        <v>37480</v>
      </c>
      <c r="B31" s="41" t="s">
        <v>11</v>
      </c>
      <c r="C31" s="41"/>
      <c r="D31" s="86">
        <v>0.02</v>
      </c>
      <c r="E31" s="86"/>
      <c r="F31" s="87">
        <v>24.1</v>
      </c>
      <c r="G31" s="87"/>
      <c r="H31" s="87">
        <v>14.4</v>
      </c>
      <c r="I31" s="87"/>
      <c r="J31" s="125">
        <v>8</v>
      </c>
      <c r="K31" s="88"/>
      <c r="L31" s="6">
        <v>302</v>
      </c>
      <c r="M31" s="88"/>
      <c r="N31" s="89">
        <v>7.4</v>
      </c>
      <c r="O31" s="89"/>
      <c r="P31" s="10">
        <v>41.396000000000001</v>
      </c>
      <c r="Q31" s="89"/>
      <c r="R31" s="10">
        <v>6.6379999999999999</v>
      </c>
      <c r="S31" s="89"/>
      <c r="T31" s="10">
        <v>4.8140000000000001</v>
      </c>
      <c r="U31" s="89"/>
      <c r="V31" s="6">
        <v>128.30000000000001</v>
      </c>
      <c r="W31" s="88"/>
      <c r="X31" s="10">
        <v>18.946000000000002</v>
      </c>
      <c r="Y31" s="89"/>
      <c r="Z31" s="10">
        <v>2.1240000000000001</v>
      </c>
      <c r="AA31" s="10"/>
      <c r="BC31" s="38"/>
    </row>
    <row r="32" spans="1:55" s="36" customFormat="1" ht="12.75" x14ac:dyDescent="0.2">
      <c r="A32" s="77"/>
      <c r="B32" s="41"/>
      <c r="C32" s="41"/>
      <c r="D32" s="86"/>
      <c r="E32" s="86"/>
      <c r="F32" s="87"/>
      <c r="G32" s="87"/>
      <c r="H32" s="87"/>
      <c r="I32" s="87"/>
      <c r="J32" s="88"/>
      <c r="K32" s="88"/>
      <c r="L32" s="6"/>
      <c r="M32" s="88"/>
      <c r="N32" s="89"/>
      <c r="O32" s="89"/>
      <c r="P32" s="10"/>
      <c r="Q32" s="89"/>
      <c r="R32" s="10"/>
      <c r="S32" s="89"/>
      <c r="T32" s="10"/>
      <c r="U32" s="89"/>
      <c r="V32" s="6"/>
      <c r="W32" s="88"/>
      <c r="X32" s="10"/>
      <c r="Y32" s="89"/>
      <c r="Z32" s="10"/>
      <c r="AA32" s="10"/>
      <c r="BC32" s="38"/>
    </row>
    <row r="33" spans="1:76" s="36" customFormat="1" ht="12.75" x14ac:dyDescent="0.2">
      <c r="A33" s="77"/>
      <c r="B33" s="47" t="s">
        <v>3</v>
      </c>
      <c r="C33" s="47"/>
      <c r="D33" s="86">
        <f>MEDIAN(D30:D31)</f>
        <v>0.02</v>
      </c>
      <c r="E33" s="86"/>
      <c r="F33" s="86">
        <v>16.899999999999999</v>
      </c>
      <c r="G33" s="86"/>
      <c r="H33" s="86">
        <f>MEDIAN(H30:H31)</f>
        <v>14.4</v>
      </c>
      <c r="I33" s="86"/>
      <c r="J33" s="86">
        <v>7.8</v>
      </c>
      <c r="K33" s="86"/>
      <c r="L33" s="37">
        <f>MEDIAN(L30:L31)</f>
        <v>409</v>
      </c>
      <c r="M33" s="86"/>
      <c r="N33" s="86">
        <v>11.6</v>
      </c>
      <c r="O33" s="86"/>
      <c r="P33" s="38">
        <v>59.6</v>
      </c>
      <c r="Q33" s="86"/>
      <c r="R33" s="38">
        <v>6.6</v>
      </c>
      <c r="S33" s="86"/>
      <c r="T33" s="38">
        <v>6.7</v>
      </c>
      <c r="U33" s="86"/>
      <c r="V33" s="37">
        <v>199</v>
      </c>
      <c r="W33" s="86"/>
      <c r="X33" s="38">
        <v>16.899999999999999</v>
      </c>
      <c r="Y33" s="86"/>
      <c r="Z33" s="38">
        <v>2.5</v>
      </c>
      <c r="AA33" s="42"/>
      <c r="BC33" s="38"/>
    </row>
    <row r="34" spans="1:76" s="36" customFormat="1" ht="12" customHeight="1" x14ac:dyDescent="0.2">
      <c r="A34" s="78"/>
      <c r="D34" s="86"/>
      <c r="E34" s="86"/>
      <c r="F34" s="87"/>
      <c r="G34" s="87"/>
      <c r="H34" s="87"/>
      <c r="I34" s="87"/>
      <c r="J34" s="86"/>
      <c r="K34" s="86"/>
      <c r="L34" s="37"/>
      <c r="M34" s="86"/>
      <c r="N34" s="86"/>
      <c r="O34" s="86"/>
      <c r="P34" s="38"/>
      <c r="Q34" s="86"/>
      <c r="R34" s="38"/>
      <c r="S34" s="86"/>
      <c r="T34" s="38"/>
      <c r="U34" s="86"/>
      <c r="V34" s="37"/>
      <c r="W34" s="86"/>
      <c r="X34" s="38"/>
      <c r="Y34" s="86"/>
      <c r="Z34" s="38"/>
      <c r="AA34" s="38"/>
      <c r="BC34" s="38"/>
    </row>
    <row r="35" spans="1:76" s="36" customFormat="1" ht="12.75" x14ac:dyDescent="0.2">
      <c r="A35" s="80" t="s">
        <v>17</v>
      </c>
      <c r="B35" s="48"/>
      <c r="C35" s="48"/>
      <c r="D35" s="86"/>
      <c r="E35" s="86"/>
      <c r="F35" s="87"/>
      <c r="G35" s="87"/>
      <c r="H35" s="87"/>
      <c r="I35" s="87"/>
      <c r="J35" s="86"/>
      <c r="K35" s="86"/>
      <c r="L35" s="37"/>
      <c r="M35" s="86"/>
      <c r="N35" s="86"/>
      <c r="O35" s="86"/>
      <c r="P35" s="38"/>
      <c r="Q35" s="86"/>
      <c r="R35" s="38"/>
      <c r="S35" s="86"/>
      <c r="T35" s="38"/>
      <c r="U35" s="86"/>
      <c r="V35" s="37"/>
      <c r="W35" s="86"/>
      <c r="X35" s="38"/>
      <c r="Y35" s="86"/>
      <c r="Z35" s="38"/>
      <c r="AA35" s="38"/>
      <c r="BC35" s="38"/>
    </row>
    <row r="36" spans="1:76" s="36" customFormat="1" ht="12.75" x14ac:dyDescent="0.2">
      <c r="A36" s="77">
        <v>37109</v>
      </c>
      <c r="B36" s="41" t="s">
        <v>12</v>
      </c>
      <c r="C36" s="41"/>
      <c r="D36" s="86">
        <v>0.04</v>
      </c>
      <c r="E36" s="86"/>
      <c r="F36" s="87">
        <v>67.400000000000006</v>
      </c>
      <c r="G36" s="87"/>
      <c r="H36" s="87">
        <v>15.6</v>
      </c>
      <c r="I36" s="87"/>
      <c r="J36" s="88">
        <v>7.9</v>
      </c>
      <c r="K36" s="88"/>
      <c r="L36" s="6">
        <v>221</v>
      </c>
      <c r="M36" s="88"/>
      <c r="N36" s="86">
        <v>4.7</v>
      </c>
      <c r="O36" s="86"/>
      <c r="P36" s="38">
        <v>25.050999999999998</v>
      </c>
      <c r="Q36" s="86"/>
      <c r="R36" s="38">
        <v>8.1850000000000005</v>
      </c>
      <c r="S36" s="86"/>
      <c r="T36" s="38">
        <v>3.2029999999999998</v>
      </c>
      <c r="U36" s="86"/>
      <c r="V36" s="6">
        <v>65.210000000000008</v>
      </c>
      <c r="W36" s="88"/>
      <c r="X36" s="38">
        <v>17.3916</v>
      </c>
      <c r="Y36" s="86"/>
      <c r="Z36" s="38">
        <v>6.38</v>
      </c>
      <c r="AA36" s="38"/>
      <c r="BC36" s="38"/>
    </row>
    <row r="37" spans="1:76" s="36" customFormat="1" ht="12.75" x14ac:dyDescent="0.2">
      <c r="A37" s="77">
        <v>37161</v>
      </c>
      <c r="B37" s="41" t="s">
        <v>12</v>
      </c>
      <c r="C37" s="41"/>
      <c r="D37" s="86">
        <v>8.9999999999999993E-3</v>
      </c>
      <c r="E37" s="86"/>
      <c r="F37" s="113">
        <v>0.97</v>
      </c>
      <c r="G37" s="87"/>
      <c r="H37" s="87">
        <v>11.2</v>
      </c>
      <c r="I37" s="87"/>
      <c r="J37" s="88">
        <v>8.4</v>
      </c>
      <c r="K37" s="88"/>
      <c r="L37" s="6">
        <v>181.5</v>
      </c>
      <c r="M37" s="88"/>
      <c r="N37" s="86">
        <v>4.5999999999999996</v>
      </c>
      <c r="O37" s="86"/>
      <c r="P37" s="38">
        <v>23.911000000000001</v>
      </c>
      <c r="Q37" s="86"/>
      <c r="R37" s="38">
        <v>5.9909999999999997</v>
      </c>
      <c r="S37" s="86"/>
      <c r="T37" s="38">
        <v>3.6230000000000002</v>
      </c>
      <c r="U37" s="86"/>
      <c r="V37" s="6">
        <v>59.7</v>
      </c>
      <c r="W37" s="88"/>
      <c r="X37" s="38">
        <v>15.1912</v>
      </c>
      <c r="Y37" s="86"/>
      <c r="Z37" s="38">
        <v>1.4948999999999999</v>
      </c>
      <c r="AA37" s="38"/>
      <c r="BC37" s="38"/>
    </row>
    <row r="38" spans="1:76" s="36" customFormat="1" ht="12.75" x14ac:dyDescent="0.2">
      <c r="A38" s="77">
        <v>37189</v>
      </c>
      <c r="B38" s="41" t="s">
        <v>12</v>
      </c>
      <c r="C38" s="41"/>
      <c r="D38" s="86">
        <v>0.02</v>
      </c>
      <c r="E38" s="86"/>
      <c r="F38" s="87">
        <v>1.9</v>
      </c>
      <c r="G38" s="87"/>
      <c r="H38" s="87">
        <v>6</v>
      </c>
      <c r="I38" s="87"/>
      <c r="J38" s="88">
        <v>7.9</v>
      </c>
      <c r="K38" s="88"/>
      <c r="L38" s="6">
        <v>170.3</v>
      </c>
      <c r="M38" s="88"/>
      <c r="N38" s="86">
        <v>4.5</v>
      </c>
      <c r="O38" s="86"/>
      <c r="P38" s="38">
        <v>22.37</v>
      </c>
      <c r="Q38" s="86"/>
      <c r="R38" s="38">
        <v>5.6210000000000004</v>
      </c>
      <c r="S38" s="86"/>
      <c r="T38" s="38">
        <v>3</v>
      </c>
      <c r="U38" s="86"/>
      <c r="V38" s="6">
        <v>60.6</v>
      </c>
      <c r="W38" s="88"/>
      <c r="X38" s="38">
        <v>15.1555</v>
      </c>
      <c r="Y38" s="86"/>
      <c r="Z38" s="38">
        <v>1.506</v>
      </c>
      <c r="AA38" s="38"/>
      <c r="BC38" s="42"/>
    </row>
    <row r="39" spans="1:76" s="36" customFormat="1" ht="12.75" x14ac:dyDescent="0.2">
      <c r="A39" s="77">
        <v>37225</v>
      </c>
      <c r="B39" s="41" t="s">
        <v>12</v>
      </c>
      <c r="C39" s="41"/>
      <c r="D39" s="90" t="s">
        <v>40</v>
      </c>
      <c r="E39" s="90"/>
      <c r="F39" s="87">
        <v>1.04</v>
      </c>
      <c r="G39" s="87"/>
      <c r="H39" s="87">
        <v>3</v>
      </c>
      <c r="I39" s="87"/>
      <c r="J39" s="88">
        <v>7.8</v>
      </c>
      <c r="K39" s="88"/>
      <c r="L39" s="6">
        <v>170.3</v>
      </c>
      <c r="M39" s="88"/>
      <c r="N39" s="86">
        <v>4.3</v>
      </c>
      <c r="O39" s="86"/>
      <c r="P39" s="38">
        <v>20.847000000000001</v>
      </c>
      <c r="Q39" s="86"/>
      <c r="R39" s="38">
        <v>5.2160000000000002</v>
      </c>
      <c r="S39" s="86"/>
      <c r="T39" s="38">
        <v>2.6760000000000002</v>
      </c>
      <c r="U39" s="86"/>
      <c r="V39" s="6">
        <v>55.89500000000001</v>
      </c>
      <c r="W39" s="88"/>
      <c r="X39" s="38">
        <v>16.252300000000002</v>
      </c>
      <c r="Y39" s="86"/>
      <c r="Z39" s="38">
        <v>1.6785000000000001</v>
      </c>
      <c r="AA39" s="38"/>
      <c r="BC39" s="38"/>
    </row>
    <row r="40" spans="1:76" s="36" customFormat="1" ht="12.75" x14ac:dyDescent="0.2">
      <c r="A40" s="77">
        <v>37264</v>
      </c>
      <c r="B40" s="41" t="s">
        <v>12</v>
      </c>
      <c r="C40" s="41"/>
      <c r="D40" s="86">
        <v>0.08</v>
      </c>
      <c r="E40" s="86"/>
      <c r="F40" s="87">
        <v>3.79</v>
      </c>
      <c r="G40" s="87"/>
      <c r="H40" s="87">
        <v>1</v>
      </c>
      <c r="I40" s="87"/>
      <c r="J40" s="88">
        <v>7.8</v>
      </c>
      <c r="K40" s="88"/>
      <c r="L40" s="6">
        <v>151.30000000000001</v>
      </c>
      <c r="M40" s="88"/>
      <c r="N40" s="86">
        <v>4.0999999999999996</v>
      </c>
      <c r="O40" s="86"/>
      <c r="P40" s="38">
        <v>19.699000000000002</v>
      </c>
      <c r="Q40" s="86"/>
      <c r="R40" s="38">
        <v>5.09</v>
      </c>
      <c r="S40" s="86"/>
      <c r="T40" s="38">
        <v>2.5049999999999999</v>
      </c>
      <c r="U40" s="86"/>
      <c r="V40" s="6">
        <v>50.175000000000004</v>
      </c>
      <c r="W40" s="88"/>
      <c r="X40" s="38">
        <v>15.672000000000001</v>
      </c>
      <c r="Y40" s="86"/>
      <c r="Z40" s="38">
        <v>1.583</v>
      </c>
      <c r="AA40" s="38"/>
      <c r="BC40" s="38"/>
    </row>
    <row r="41" spans="1:76" s="36" customFormat="1" ht="12.75" x14ac:dyDescent="0.2">
      <c r="A41" s="77">
        <v>37291</v>
      </c>
      <c r="B41" s="41" t="s">
        <v>12</v>
      </c>
      <c r="C41" s="41"/>
      <c r="D41" s="95">
        <v>0.04</v>
      </c>
      <c r="E41" s="95"/>
      <c r="F41" s="87">
        <v>1.1100000000000001</v>
      </c>
      <c r="G41" s="87"/>
      <c r="H41" s="113">
        <v>0.2</v>
      </c>
      <c r="I41" s="87"/>
      <c r="J41" s="88">
        <v>7.8</v>
      </c>
      <c r="K41" s="88"/>
      <c r="L41" s="6">
        <v>141.9</v>
      </c>
      <c r="M41" s="88"/>
      <c r="N41" s="135">
        <v>4</v>
      </c>
      <c r="O41" s="86"/>
      <c r="P41" s="38">
        <v>19.064</v>
      </c>
      <c r="Q41" s="86"/>
      <c r="R41" s="38">
        <v>4.9450000000000003</v>
      </c>
      <c r="S41" s="86"/>
      <c r="T41" s="38">
        <v>2.3959999999999999</v>
      </c>
      <c r="U41" s="86"/>
      <c r="V41" s="6">
        <v>48.230000000000004</v>
      </c>
      <c r="W41" s="88"/>
      <c r="X41" s="38">
        <v>16.265000000000001</v>
      </c>
      <c r="Y41" s="86"/>
      <c r="Z41" s="38">
        <v>1.508</v>
      </c>
      <c r="AA41" s="38"/>
      <c r="BC41" s="38"/>
    </row>
    <row r="42" spans="1:76" s="36" customFormat="1" ht="12.75" x14ac:dyDescent="0.2">
      <c r="A42" s="77">
        <v>37319</v>
      </c>
      <c r="B42" s="41" t="s">
        <v>12</v>
      </c>
      <c r="C42" s="41"/>
      <c r="D42" s="95">
        <v>7.0000000000000007E-2</v>
      </c>
      <c r="E42" s="95"/>
      <c r="F42" s="87">
        <v>1.1499999999999999</v>
      </c>
      <c r="G42" s="87"/>
      <c r="H42" s="87">
        <v>0.5</v>
      </c>
      <c r="I42" s="87"/>
      <c r="J42" s="88">
        <v>7.7</v>
      </c>
      <c r="K42" s="88"/>
      <c r="L42" s="6">
        <v>141.80000000000001</v>
      </c>
      <c r="M42" s="88"/>
      <c r="N42" s="86">
        <v>3.9</v>
      </c>
      <c r="O42" s="86"/>
      <c r="P42" s="38">
        <v>18.686</v>
      </c>
      <c r="Q42" s="86"/>
      <c r="R42" s="38">
        <v>4.8810000000000002</v>
      </c>
      <c r="S42" s="86"/>
      <c r="T42" s="38">
        <v>2.3610000000000002</v>
      </c>
      <c r="U42" s="86"/>
      <c r="V42" s="6">
        <v>47.1</v>
      </c>
      <c r="W42" s="88"/>
      <c r="X42" s="38">
        <v>16.516999999999999</v>
      </c>
      <c r="Y42" s="86"/>
      <c r="Z42" s="38">
        <v>1.5249999999999999</v>
      </c>
      <c r="AA42" s="38"/>
      <c r="BC42" s="38"/>
    </row>
    <row r="43" spans="1:76" s="36" customFormat="1" ht="12.75" x14ac:dyDescent="0.2">
      <c r="A43" s="77">
        <v>37365</v>
      </c>
      <c r="B43" s="41" t="s">
        <v>12</v>
      </c>
      <c r="C43" s="41"/>
      <c r="D43" s="95">
        <v>7.0000000000000007E-2</v>
      </c>
      <c r="E43" s="95"/>
      <c r="F43" s="87">
        <v>1.52</v>
      </c>
      <c r="G43" s="87"/>
      <c r="H43" s="87">
        <v>7.3</v>
      </c>
      <c r="I43" s="87"/>
      <c r="J43" s="96">
        <v>7.8</v>
      </c>
      <c r="K43" s="96"/>
      <c r="L43" s="7">
        <v>148.6</v>
      </c>
      <c r="M43" s="96"/>
      <c r="N43" s="86">
        <v>3.9</v>
      </c>
      <c r="O43" s="86"/>
      <c r="P43" s="38">
        <v>19.311</v>
      </c>
      <c r="Q43" s="86"/>
      <c r="R43" s="38">
        <v>5.0750000000000002</v>
      </c>
      <c r="S43" s="86"/>
      <c r="T43" s="38">
        <v>2.5779999999999998</v>
      </c>
      <c r="U43" s="86"/>
      <c r="V43" s="6">
        <v>51.010000000000005</v>
      </c>
      <c r="W43" s="88"/>
      <c r="X43" s="38">
        <v>17.155000000000001</v>
      </c>
      <c r="Y43" s="86"/>
      <c r="Z43" s="38">
        <v>1.6739999999999999</v>
      </c>
      <c r="AA43" s="38"/>
      <c r="BC43" s="38"/>
    </row>
    <row r="44" spans="1:76" s="36" customFormat="1" ht="12.75" x14ac:dyDescent="0.2">
      <c r="A44" s="77"/>
      <c r="B44" s="41"/>
      <c r="C44" s="41"/>
      <c r="D44" s="95"/>
      <c r="E44" s="95"/>
      <c r="F44" s="87"/>
      <c r="G44" s="87"/>
      <c r="H44" s="87"/>
      <c r="I44" s="87"/>
      <c r="J44" s="96"/>
      <c r="K44" s="96"/>
      <c r="L44" s="7"/>
      <c r="M44" s="96"/>
      <c r="N44" s="86"/>
      <c r="O44" s="86"/>
      <c r="P44" s="38"/>
      <c r="Q44" s="86"/>
      <c r="R44" s="38"/>
      <c r="S44" s="86"/>
      <c r="T44" s="38"/>
      <c r="U44" s="86"/>
      <c r="V44" s="6"/>
      <c r="W44" s="88"/>
      <c r="X44" s="38"/>
      <c r="Y44" s="86"/>
      <c r="Z44" s="38"/>
      <c r="AA44" s="38"/>
      <c r="BC44" s="38"/>
      <c r="BR44" s="33"/>
      <c r="BS44" s="33"/>
      <c r="BT44" s="33"/>
      <c r="BU44" s="33"/>
      <c r="BV44" s="33"/>
    </row>
    <row r="45" spans="1:76" s="36" customFormat="1" ht="12.75" x14ac:dyDescent="0.2">
      <c r="A45" s="77"/>
      <c r="B45" s="47" t="s">
        <v>3</v>
      </c>
      <c r="C45" s="47"/>
      <c r="D45" s="86">
        <f>MEDIAN(D36:D43)</f>
        <v>0.04</v>
      </c>
      <c r="E45" s="86"/>
      <c r="F45" s="86">
        <v>1.34</v>
      </c>
      <c r="G45" s="86"/>
      <c r="H45" s="86">
        <f>MEDIAN(H36:H43)</f>
        <v>4.5</v>
      </c>
      <c r="I45" s="86"/>
      <c r="J45" s="86">
        <v>7.8</v>
      </c>
      <c r="K45" s="86"/>
      <c r="L45" s="37">
        <f>MEDIAN(L36:L43)</f>
        <v>160.80000000000001</v>
      </c>
      <c r="M45" s="86"/>
      <c r="N45" s="86">
        <v>4.2</v>
      </c>
      <c r="O45" s="86"/>
      <c r="P45" s="38">
        <v>20.3</v>
      </c>
      <c r="Q45" s="86"/>
      <c r="R45" s="38">
        <v>5.2</v>
      </c>
      <c r="S45" s="86"/>
      <c r="T45" s="38">
        <v>2.6</v>
      </c>
      <c r="U45" s="86"/>
      <c r="V45" s="37">
        <v>53</v>
      </c>
      <c r="W45" s="86"/>
      <c r="X45" s="38">
        <v>16.3</v>
      </c>
      <c r="Y45" s="86"/>
      <c r="Z45" s="38">
        <v>1.6</v>
      </c>
      <c r="AA45" s="42"/>
      <c r="BC45" s="38"/>
      <c r="BW45" s="33"/>
    </row>
    <row r="46" spans="1:76" s="36" customFormat="1" ht="12" customHeight="1" x14ac:dyDescent="0.2">
      <c r="A46" s="77"/>
      <c r="B46" s="41"/>
      <c r="C46" s="41"/>
      <c r="D46" s="95"/>
      <c r="E46" s="95"/>
      <c r="F46" s="87"/>
      <c r="G46" s="87"/>
      <c r="H46" s="87"/>
      <c r="I46" s="87"/>
      <c r="J46" s="96"/>
      <c r="K46" s="96"/>
      <c r="L46" s="7"/>
      <c r="M46" s="96"/>
      <c r="N46" s="86"/>
      <c r="O46" s="86"/>
      <c r="P46" s="38"/>
      <c r="Q46" s="86"/>
      <c r="R46" s="38"/>
      <c r="S46" s="86"/>
      <c r="T46" s="38"/>
      <c r="U46" s="86"/>
      <c r="V46" s="12"/>
      <c r="W46" s="94"/>
      <c r="X46" s="38"/>
      <c r="Y46" s="86"/>
      <c r="Z46" s="38"/>
      <c r="AA46" s="38"/>
      <c r="BC46" s="38"/>
    </row>
    <row r="47" spans="1:76" s="36" customFormat="1" ht="12.75" x14ac:dyDescent="0.2">
      <c r="A47" s="80" t="s">
        <v>18</v>
      </c>
      <c r="B47" s="48"/>
      <c r="C47" s="48"/>
      <c r="D47" s="95"/>
      <c r="E47" s="95"/>
      <c r="F47" s="87"/>
      <c r="G47" s="87"/>
      <c r="H47" s="87"/>
      <c r="I47" s="87"/>
      <c r="J47" s="96"/>
      <c r="K47" s="96"/>
      <c r="L47" s="7"/>
      <c r="M47" s="96"/>
      <c r="N47" s="86"/>
      <c r="O47" s="86"/>
      <c r="P47" s="38"/>
      <c r="Q47" s="86"/>
      <c r="R47" s="38"/>
      <c r="S47" s="86"/>
      <c r="T47" s="38"/>
      <c r="U47" s="86"/>
      <c r="V47" s="12"/>
      <c r="W47" s="94"/>
      <c r="X47" s="38"/>
      <c r="Y47" s="86"/>
      <c r="Z47" s="38"/>
      <c r="AA47" s="38"/>
      <c r="BC47" s="38"/>
    </row>
    <row r="48" spans="1:76" s="36" customFormat="1" ht="12.75" x14ac:dyDescent="0.2">
      <c r="A48" s="77">
        <v>37433</v>
      </c>
      <c r="B48" s="41" t="s">
        <v>11</v>
      </c>
      <c r="C48" s="41" t="s">
        <v>30</v>
      </c>
      <c r="D48" s="86">
        <v>1</v>
      </c>
      <c r="E48" s="86"/>
      <c r="F48" s="87">
        <v>3.91</v>
      </c>
      <c r="G48" s="87"/>
      <c r="H48" s="87">
        <v>12.5</v>
      </c>
      <c r="I48" s="87"/>
      <c r="J48" s="88">
        <v>7.9</v>
      </c>
      <c r="K48" s="88"/>
      <c r="L48" s="6">
        <v>262</v>
      </c>
      <c r="M48" s="88"/>
      <c r="N48" s="86">
        <v>6.6</v>
      </c>
      <c r="O48" s="86"/>
      <c r="P48" s="38">
        <v>34.381999999999998</v>
      </c>
      <c r="Q48" s="86"/>
      <c r="R48" s="38">
        <v>5.7919999999999998</v>
      </c>
      <c r="S48" s="86"/>
      <c r="T48" s="38">
        <v>4.1120000000000001</v>
      </c>
      <c r="U48" s="86"/>
      <c r="V48" s="6">
        <v>94.070000000000007</v>
      </c>
      <c r="W48" s="88"/>
      <c r="X48" s="38">
        <v>23.981000000000002</v>
      </c>
      <c r="Y48" s="86"/>
      <c r="Z48" s="38">
        <v>1.9430000000000001</v>
      </c>
      <c r="AA48" s="38"/>
      <c r="BC48" s="42"/>
      <c r="BD48" s="38"/>
      <c r="BE48" s="38"/>
      <c r="BF48" s="38"/>
      <c r="BG48" s="38"/>
      <c r="BH48" s="38"/>
      <c r="BI48" s="38"/>
      <c r="BJ48" s="38"/>
      <c r="BK48" s="39"/>
      <c r="BL48" s="39"/>
      <c r="BM48" s="39"/>
      <c r="BN48" s="39"/>
      <c r="BO48" s="37"/>
      <c r="BP48" s="37"/>
      <c r="BQ48" s="38"/>
      <c r="BX48" s="33"/>
    </row>
    <row r="49" spans="1:69" s="36" customFormat="1" ht="12.75" x14ac:dyDescent="0.2">
      <c r="A49" s="77">
        <v>37455</v>
      </c>
      <c r="B49" s="41" t="s">
        <v>11</v>
      </c>
      <c r="C49" s="41"/>
      <c r="D49" s="90" t="s">
        <v>40</v>
      </c>
      <c r="E49" s="90"/>
      <c r="F49" s="87">
        <v>5.37</v>
      </c>
      <c r="G49" s="87"/>
      <c r="H49" s="87"/>
      <c r="I49" s="87"/>
      <c r="J49" s="88">
        <v>7.9</v>
      </c>
      <c r="K49" s="88"/>
      <c r="L49" s="6">
        <v>287</v>
      </c>
      <c r="M49" s="88"/>
      <c r="N49" s="86">
        <v>7.7</v>
      </c>
      <c r="O49" s="86"/>
      <c r="P49" s="38">
        <v>41.113999999999997</v>
      </c>
      <c r="Q49" s="86"/>
      <c r="R49" s="38">
        <v>6.4450000000000003</v>
      </c>
      <c r="S49" s="86"/>
      <c r="T49" s="38">
        <v>4.7640000000000002</v>
      </c>
      <c r="U49" s="86"/>
      <c r="V49" s="6">
        <v>119.63</v>
      </c>
      <c r="W49" s="88"/>
      <c r="X49" s="38">
        <v>19.260000000000002</v>
      </c>
      <c r="Y49" s="86"/>
      <c r="Z49" s="38">
        <v>1.988</v>
      </c>
      <c r="AA49" s="38"/>
      <c r="AF49" s="42"/>
      <c r="AG49" s="42"/>
      <c r="AH49" s="35"/>
      <c r="AI49" s="35"/>
      <c r="AL49" s="38"/>
      <c r="AM49" s="38"/>
      <c r="AN49" s="37"/>
      <c r="AO49" s="37"/>
      <c r="AP49" s="38"/>
      <c r="AQ49" s="38"/>
      <c r="AR49" s="38"/>
      <c r="AS49" s="38"/>
      <c r="AT49" s="38"/>
      <c r="AU49" s="38"/>
      <c r="AV49" s="38"/>
      <c r="AW49" s="38"/>
      <c r="AX49" s="37"/>
      <c r="AY49" s="37"/>
      <c r="AZ49" s="38"/>
      <c r="BA49" s="38"/>
      <c r="BB49" s="38"/>
      <c r="BC49" s="42"/>
      <c r="BD49" s="38"/>
      <c r="BE49" s="38"/>
      <c r="BF49" s="38"/>
      <c r="BG49" s="38"/>
      <c r="BH49" s="38"/>
      <c r="BI49" s="38"/>
      <c r="BJ49" s="38"/>
      <c r="BK49" s="39"/>
      <c r="BL49" s="39"/>
      <c r="BM49" s="39"/>
      <c r="BN49" s="39"/>
      <c r="BO49" s="37"/>
      <c r="BP49" s="37"/>
      <c r="BQ49" s="38"/>
    </row>
    <row r="50" spans="1:69" s="36" customFormat="1" ht="12.75" x14ac:dyDescent="0.2">
      <c r="A50" s="77">
        <v>37480</v>
      </c>
      <c r="B50" s="41" t="s">
        <v>11</v>
      </c>
      <c r="C50" s="41"/>
      <c r="D50" s="86">
        <v>0.5</v>
      </c>
      <c r="E50" s="86"/>
      <c r="F50" s="87">
        <v>1.58</v>
      </c>
      <c r="G50" s="87"/>
      <c r="H50" s="87">
        <v>15</v>
      </c>
      <c r="I50" s="87"/>
      <c r="J50" s="88">
        <v>7.6</v>
      </c>
      <c r="K50" s="88"/>
      <c r="L50" s="6">
        <v>319</v>
      </c>
      <c r="M50" s="88"/>
      <c r="N50" s="89">
        <v>8.4</v>
      </c>
      <c r="O50" s="89"/>
      <c r="P50" s="10">
        <v>42.963000000000001</v>
      </c>
      <c r="Q50" s="89"/>
      <c r="R50" s="10">
        <v>6.6929999999999996</v>
      </c>
      <c r="S50" s="89"/>
      <c r="T50" s="10">
        <v>5.36</v>
      </c>
      <c r="U50" s="89"/>
      <c r="V50" s="6">
        <v>141.35499999999999</v>
      </c>
      <c r="W50" s="88"/>
      <c r="X50" s="10">
        <v>18.166</v>
      </c>
      <c r="Y50" s="89"/>
      <c r="Z50" s="10">
        <v>2.6150000000000002</v>
      </c>
      <c r="AA50" s="10"/>
      <c r="AF50" s="42"/>
      <c r="AG50" s="42"/>
      <c r="AH50" s="35"/>
      <c r="AI50" s="35"/>
      <c r="AL50" s="38"/>
      <c r="AM50" s="38"/>
      <c r="AN50" s="37"/>
      <c r="AO50" s="37"/>
      <c r="AP50" s="38"/>
      <c r="AQ50" s="38"/>
      <c r="AR50" s="38"/>
      <c r="AS50" s="38"/>
      <c r="AT50" s="38"/>
      <c r="AU50" s="38"/>
      <c r="AV50" s="38"/>
      <c r="AW50" s="38"/>
      <c r="AX50" s="37"/>
      <c r="AY50" s="37"/>
      <c r="AZ50" s="38"/>
      <c r="BA50" s="38"/>
      <c r="BB50" s="38"/>
      <c r="BC50" s="42"/>
      <c r="BD50" s="38"/>
      <c r="BE50" s="38"/>
      <c r="BF50" s="38"/>
      <c r="BG50" s="38"/>
      <c r="BH50" s="38"/>
      <c r="BI50" s="38"/>
      <c r="BJ50" s="38"/>
      <c r="BK50" s="39"/>
      <c r="BL50" s="39"/>
      <c r="BM50" s="39"/>
      <c r="BN50" s="39"/>
      <c r="BO50" s="37"/>
      <c r="BP50" s="37"/>
      <c r="BQ50" s="38"/>
    </row>
    <row r="51" spans="1:69" s="36" customFormat="1" ht="12.75" x14ac:dyDescent="0.2">
      <c r="A51" s="81">
        <v>37512</v>
      </c>
      <c r="B51" s="41" t="s">
        <v>11</v>
      </c>
      <c r="C51" s="41" t="s">
        <v>31</v>
      </c>
      <c r="D51" s="97">
        <v>1E-3</v>
      </c>
      <c r="E51" s="97"/>
      <c r="F51" s="87">
        <v>250</v>
      </c>
      <c r="G51" s="87"/>
      <c r="H51" s="98">
        <v>13.3</v>
      </c>
      <c r="I51" s="98"/>
      <c r="J51" s="96">
        <v>7.6</v>
      </c>
      <c r="K51" s="96"/>
      <c r="L51" s="7">
        <v>332</v>
      </c>
      <c r="M51" s="96"/>
      <c r="N51" s="95">
        <v>9.5</v>
      </c>
      <c r="O51" s="95"/>
      <c r="P51" s="55">
        <v>56.094000000000001</v>
      </c>
      <c r="Q51" s="95"/>
      <c r="R51" s="55">
        <v>5.6440000000000001</v>
      </c>
      <c r="S51" s="95"/>
      <c r="T51" s="55">
        <v>6.4329999999999998</v>
      </c>
      <c r="U51" s="95"/>
      <c r="V51" s="6">
        <v>151.785</v>
      </c>
      <c r="W51" s="88"/>
      <c r="X51" s="55">
        <v>27.670999999999999</v>
      </c>
      <c r="Y51" s="95"/>
      <c r="Z51" s="55">
        <v>2.9830000000000001</v>
      </c>
      <c r="AA51" s="55"/>
      <c r="AF51" s="42"/>
      <c r="AG51" s="42"/>
      <c r="AH51" s="35"/>
      <c r="AI51" s="35"/>
      <c r="AL51" s="38"/>
      <c r="AM51" s="38"/>
      <c r="AN51" s="37"/>
      <c r="AO51" s="37"/>
      <c r="AP51" s="38"/>
      <c r="AQ51" s="38"/>
      <c r="AR51" s="38"/>
      <c r="AS51" s="38"/>
      <c r="AT51" s="38"/>
      <c r="AU51" s="38"/>
      <c r="AV51" s="38"/>
      <c r="AW51" s="38"/>
      <c r="AX51" s="37"/>
      <c r="AY51" s="37"/>
      <c r="AZ51" s="38"/>
      <c r="BA51" s="38"/>
      <c r="BB51" s="38"/>
      <c r="BC51" s="42"/>
      <c r="BD51" s="38"/>
      <c r="BE51" s="38"/>
      <c r="BF51" s="38"/>
      <c r="BG51" s="38"/>
      <c r="BH51" s="38"/>
      <c r="BI51" s="38"/>
      <c r="BJ51" s="38"/>
      <c r="BK51" s="39"/>
      <c r="BL51" s="39"/>
      <c r="BM51" s="39"/>
      <c r="BN51" s="39"/>
      <c r="BO51" s="37"/>
      <c r="BP51" s="37"/>
      <c r="BQ51" s="38"/>
    </row>
    <row r="52" spans="1:69" s="36" customFormat="1" ht="12.75" x14ac:dyDescent="0.2">
      <c r="A52" s="77">
        <v>37564</v>
      </c>
      <c r="B52" s="41" t="s">
        <v>11</v>
      </c>
      <c r="C52" s="41"/>
      <c r="D52" s="86">
        <v>0.04</v>
      </c>
      <c r="E52" s="86"/>
      <c r="F52" s="87">
        <v>50.2</v>
      </c>
      <c r="G52" s="87"/>
      <c r="H52" s="87">
        <v>3.8</v>
      </c>
      <c r="I52" s="87"/>
      <c r="J52" s="125">
        <v>8</v>
      </c>
      <c r="K52" s="88"/>
      <c r="L52" s="6">
        <v>273</v>
      </c>
      <c r="M52" s="88"/>
      <c r="N52" s="135">
        <v>8</v>
      </c>
      <c r="O52" s="86"/>
      <c r="P52" s="38">
        <v>39.942</v>
      </c>
      <c r="Q52" s="86"/>
      <c r="R52" s="38">
        <v>6.7480000000000002</v>
      </c>
      <c r="S52" s="86"/>
      <c r="T52" s="38">
        <v>3.78</v>
      </c>
      <c r="U52" s="86"/>
      <c r="V52" s="6">
        <v>115.47907000000001</v>
      </c>
      <c r="W52" s="88"/>
      <c r="X52" s="38">
        <v>17.271000000000001</v>
      </c>
      <c r="Y52" s="86"/>
      <c r="Z52" s="38">
        <v>2.206</v>
      </c>
      <c r="AA52" s="38"/>
      <c r="AF52" s="42"/>
      <c r="AG52" s="42"/>
      <c r="AH52" s="35"/>
      <c r="AI52" s="35"/>
      <c r="AL52" s="38"/>
      <c r="AM52" s="38"/>
      <c r="AN52" s="37"/>
      <c r="AO52" s="37"/>
      <c r="AP52" s="38"/>
      <c r="AQ52" s="38"/>
      <c r="AR52" s="38"/>
      <c r="AS52" s="38"/>
      <c r="AT52" s="38"/>
      <c r="AU52" s="38"/>
      <c r="AV52" s="38"/>
      <c r="AW52" s="38"/>
      <c r="AX52" s="37"/>
      <c r="AY52" s="37"/>
      <c r="AZ52" s="38"/>
      <c r="BA52" s="38"/>
      <c r="BB52" s="38"/>
      <c r="BC52" s="42"/>
      <c r="BD52" s="38"/>
      <c r="BE52" s="38"/>
      <c r="BF52" s="38"/>
      <c r="BG52" s="38"/>
      <c r="BH52" s="38"/>
      <c r="BI52" s="38"/>
      <c r="BJ52" s="38"/>
      <c r="BK52" s="39"/>
      <c r="BL52" s="39"/>
      <c r="BM52" s="39"/>
      <c r="BN52" s="39"/>
      <c r="BO52" s="37"/>
      <c r="BP52" s="37"/>
      <c r="BQ52" s="38"/>
    </row>
    <row r="53" spans="1:69" s="36" customFormat="1" ht="12.75" x14ac:dyDescent="0.2">
      <c r="A53" s="77">
        <v>37593</v>
      </c>
      <c r="B53" s="41" t="s">
        <v>11</v>
      </c>
      <c r="C53" s="41"/>
      <c r="D53" s="86">
        <v>0.13600000000000001</v>
      </c>
      <c r="E53" s="86"/>
      <c r="F53" s="90" t="s">
        <v>40</v>
      </c>
      <c r="G53" s="90"/>
      <c r="H53" s="87">
        <v>2.5</v>
      </c>
      <c r="I53" s="87"/>
      <c r="J53" s="88">
        <v>8.1</v>
      </c>
      <c r="K53" s="88"/>
      <c r="L53" s="6">
        <v>254</v>
      </c>
      <c r="M53" s="88"/>
      <c r="N53" s="86">
        <v>7.4</v>
      </c>
      <c r="O53" s="86"/>
      <c r="P53" s="38">
        <v>36.243000000000002</v>
      </c>
      <c r="Q53" s="86"/>
      <c r="R53" s="38">
        <v>6.4790000000000001</v>
      </c>
      <c r="S53" s="86"/>
      <c r="T53" s="38">
        <v>3.5270000000000001</v>
      </c>
      <c r="U53" s="86"/>
      <c r="V53" s="6">
        <v>102.02030999999999</v>
      </c>
      <c r="W53" s="88"/>
      <c r="X53" s="38">
        <v>18.87</v>
      </c>
      <c r="Y53" s="86"/>
      <c r="Z53" s="38">
        <v>2.1680000000000001</v>
      </c>
      <c r="AA53" s="38"/>
      <c r="AF53" s="42"/>
      <c r="AG53" s="42"/>
      <c r="AH53" s="35"/>
      <c r="AI53" s="35"/>
      <c r="AL53" s="38"/>
      <c r="AM53" s="38"/>
      <c r="AN53" s="37"/>
      <c r="AO53" s="37"/>
      <c r="AP53" s="38"/>
      <c r="AQ53" s="38"/>
      <c r="AR53" s="38"/>
      <c r="AS53" s="38"/>
      <c r="AT53" s="38"/>
      <c r="AU53" s="38"/>
      <c r="AV53" s="38"/>
      <c r="AW53" s="38"/>
      <c r="AX53" s="37"/>
      <c r="AY53" s="37"/>
      <c r="AZ53" s="38"/>
      <c r="BA53" s="38"/>
      <c r="BB53" s="38"/>
      <c r="BC53" s="42"/>
      <c r="BD53" s="38"/>
      <c r="BE53" s="38"/>
      <c r="BF53" s="38"/>
      <c r="BG53" s="38"/>
      <c r="BH53" s="38"/>
      <c r="BI53" s="38"/>
      <c r="BJ53" s="38"/>
      <c r="BK53" s="39"/>
      <c r="BL53" s="39"/>
      <c r="BM53" s="39"/>
      <c r="BN53" s="39"/>
      <c r="BO53" s="37"/>
      <c r="BP53" s="37"/>
      <c r="BQ53" s="38"/>
    </row>
    <row r="54" spans="1:69" s="36" customFormat="1" ht="12.75" x14ac:dyDescent="0.2">
      <c r="A54" s="41"/>
      <c r="B54" s="41"/>
      <c r="C54" s="41"/>
      <c r="D54" s="86"/>
      <c r="E54" s="86"/>
      <c r="F54" s="90"/>
      <c r="G54" s="90"/>
      <c r="H54" s="87"/>
      <c r="I54" s="87"/>
      <c r="J54" s="88"/>
      <c r="K54" s="88"/>
      <c r="L54" s="6"/>
      <c r="M54" s="88"/>
      <c r="N54" s="86"/>
      <c r="O54" s="86"/>
      <c r="P54" s="38"/>
      <c r="Q54" s="86"/>
      <c r="R54" s="38"/>
      <c r="S54" s="86"/>
      <c r="T54" s="38"/>
      <c r="U54" s="86"/>
      <c r="V54" s="6"/>
      <c r="W54" s="88"/>
      <c r="X54" s="38"/>
      <c r="Y54" s="86"/>
      <c r="Z54" s="38"/>
      <c r="AA54" s="38"/>
      <c r="AF54" s="42"/>
      <c r="AG54" s="42"/>
      <c r="AH54" s="35"/>
      <c r="AI54" s="35"/>
      <c r="AL54" s="38"/>
      <c r="AM54" s="38"/>
      <c r="AN54" s="37"/>
      <c r="AO54" s="37"/>
      <c r="AP54" s="38"/>
      <c r="AQ54" s="38"/>
      <c r="AR54" s="38"/>
      <c r="AS54" s="38"/>
      <c r="AT54" s="38"/>
      <c r="AU54" s="38"/>
      <c r="AV54" s="38"/>
      <c r="AW54" s="38"/>
      <c r="AX54" s="37"/>
      <c r="AY54" s="37"/>
      <c r="AZ54" s="38"/>
      <c r="BA54" s="38"/>
      <c r="BB54" s="38"/>
      <c r="BC54" s="42"/>
      <c r="BD54" s="38"/>
      <c r="BE54" s="38"/>
      <c r="BF54" s="38"/>
      <c r="BG54" s="38"/>
      <c r="BH54" s="38"/>
      <c r="BI54" s="38"/>
      <c r="BJ54" s="38"/>
      <c r="BK54" s="39"/>
      <c r="BL54" s="39"/>
      <c r="BM54" s="39"/>
      <c r="BN54" s="39"/>
      <c r="BO54" s="37"/>
      <c r="BP54" s="37"/>
      <c r="BQ54" s="38"/>
    </row>
    <row r="55" spans="1:69" s="36" customFormat="1" x14ac:dyDescent="0.2">
      <c r="A55" s="41"/>
      <c r="B55" s="47" t="s">
        <v>3</v>
      </c>
      <c r="C55" s="47"/>
      <c r="D55" s="86">
        <f>MEDIAN(D48:D53)</f>
        <v>0.13600000000000001</v>
      </c>
      <c r="E55" s="86"/>
      <c r="F55" s="86">
        <v>5.37</v>
      </c>
      <c r="G55" s="86"/>
      <c r="H55" s="86">
        <f>MEDIAN(H48:H53)</f>
        <v>12.5</v>
      </c>
      <c r="I55" s="86"/>
      <c r="J55" s="86">
        <v>7.9</v>
      </c>
      <c r="K55" s="86"/>
      <c r="L55" s="37">
        <f>MEDIAN(L48:L53)</f>
        <v>280</v>
      </c>
      <c r="M55" s="86"/>
      <c r="N55" s="86">
        <v>7.9</v>
      </c>
      <c r="O55" s="86"/>
      <c r="P55" s="38">
        <v>40.5</v>
      </c>
      <c r="Q55" s="86"/>
      <c r="R55" s="38">
        <v>6.5</v>
      </c>
      <c r="S55" s="86"/>
      <c r="T55" s="38">
        <v>4.4000000000000004</v>
      </c>
      <c r="U55" s="86"/>
      <c r="V55" s="37">
        <v>118</v>
      </c>
      <c r="W55" s="86"/>
      <c r="X55" s="38">
        <v>19.100000000000001</v>
      </c>
      <c r="Y55" s="86"/>
      <c r="Z55" s="38">
        <v>2.2000000000000002</v>
      </c>
      <c r="AA55" s="42"/>
      <c r="AF55" s="42"/>
      <c r="AG55" s="42"/>
      <c r="AH55" s="35"/>
      <c r="AI55" s="35"/>
      <c r="AL55" s="38"/>
      <c r="AM55" s="38"/>
      <c r="AN55" s="37"/>
      <c r="AO55" s="37"/>
      <c r="AP55" s="38"/>
      <c r="AQ55" s="38"/>
      <c r="AR55" s="38"/>
      <c r="AS55" s="38"/>
      <c r="AT55" s="38"/>
      <c r="AU55" s="38"/>
      <c r="AV55" s="38"/>
      <c r="AW55" s="38"/>
      <c r="AX55" s="37"/>
      <c r="AY55" s="37"/>
      <c r="AZ55" s="38"/>
      <c r="BA55" s="38"/>
      <c r="BB55" s="38"/>
      <c r="BC55" s="2"/>
    </row>
    <row r="56" spans="1:69" s="36" customFormat="1" ht="12.75" customHeight="1" x14ac:dyDescent="0.2">
      <c r="A56" s="41"/>
      <c r="B56" s="47"/>
      <c r="C56" s="47"/>
      <c r="D56" s="86"/>
      <c r="E56" s="42"/>
      <c r="F56" s="86"/>
      <c r="G56" s="42"/>
      <c r="H56" s="86"/>
      <c r="I56" s="42"/>
      <c r="J56" s="86"/>
      <c r="K56" s="42"/>
      <c r="L56" s="42"/>
      <c r="M56" s="42"/>
      <c r="N56" s="86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BC56" s="2"/>
    </row>
    <row r="57" spans="1:69" s="147" customFormat="1" ht="12.75" customHeight="1" x14ac:dyDescent="0.25">
      <c r="A57" s="147" t="s">
        <v>53</v>
      </c>
      <c r="C57" s="150"/>
      <c r="D57" s="153"/>
      <c r="E57" s="150"/>
      <c r="F57" s="153"/>
      <c r="G57" s="150"/>
      <c r="H57" s="153"/>
      <c r="I57" s="154"/>
      <c r="J57" s="153"/>
      <c r="K57" s="154"/>
      <c r="L57" s="151"/>
      <c r="M57" s="151"/>
      <c r="N57" s="153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BC57" s="150"/>
    </row>
    <row r="58" spans="1:69" s="143" customFormat="1" ht="29.25" customHeight="1" x14ac:dyDescent="0.2">
      <c r="A58" s="156" t="s">
        <v>56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46"/>
      <c r="BC58" s="145"/>
    </row>
    <row r="59" spans="1:69" s="36" customFormat="1" ht="13.5" customHeight="1" x14ac:dyDescent="0.25">
      <c r="A59"/>
      <c r="B59"/>
      <c r="C59" s="2"/>
      <c r="D59" s="99"/>
      <c r="E59" s="2"/>
      <c r="F59" s="99"/>
      <c r="G59" s="2"/>
      <c r="H59" s="99"/>
      <c r="I59" s="8"/>
      <c r="J59" s="99"/>
      <c r="K59" s="8"/>
      <c r="L59" s="5"/>
      <c r="M59" s="5"/>
      <c r="N59" s="99"/>
      <c r="AA59" s="42"/>
      <c r="BC59" s="82"/>
    </row>
    <row r="60" spans="1:69" s="36" customFormat="1" ht="60.75" customHeight="1" x14ac:dyDescent="0.2">
      <c r="A60" s="28"/>
      <c r="B60" s="28"/>
      <c r="C60" s="22"/>
      <c r="D60" s="100" t="s">
        <v>41</v>
      </c>
      <c r="E60" s="22"/>
      <c r="F60" s="100" t="s">
        <v>5</v>
      </c>
      <c r="G60" s="22"/>
      <c r="H60" s="100" t="s">
        <v>4</v>
      </c>
      <c r="I60" s="23"/>
      <c r="J60" s="100" t="s">
        <v>44</v>
      </c>
      <c r="K60" s="23"/>
      <c r="L60" s="29" t="s">
        <v>51</v>
      </c>
      <c r="M60" s="29"/>
      <c r="N60" s="100" t="s">
        <v>6</v>
      </c>
      <c r="BC60" s="83"/>
    </row>
    <row r="61" spans="1:69" s="36" customFormat="1" ht="25.5" customHeight="1" x14ac:dyDescent="0.2">
      <c r="A61" s="14" t="s">
        <v>0</v>
      </c>
      <c r="B61" s="14" t="s">
        <v>10</v>
      </c>
      <c r="C61" s="19"/>
      <c r="D61" s="101" t="s">
        <v>8</v>
      </c>
      <c r="E61" s="19"/>
      <c r="F61" s="101" t="s">
        <v>8</v>
      </c>
      <c r="G61" s="19"/>
      <c r="H61" s="101" t="s">
        <v>8</v>
      </c>
      <c r="I61" s="19"/>
      <c r="J61" s="101" t="s">
        <v>8</v>
      </c>
      <c r="K61" s="19"/>
      <c r="L61" s="19" t="s">
        <v>8</v>
      </c>
      <c r="M61" s="19"/>
      <c r="N61" s="129" t="s">
        <v>7</v>
      </c>
      <c r="BC61" s="84"/>
    </row>
    <row r="62" spans="1:69" s="36" customFormat="1" ht="13.5" customHeight="1" x14ac:dyDescent="0.2">
      <c r="A62" s="40" t="s">
        <v>14</v>
      </c>
      <c r="B62" s="40"/>
      <c r="C62" s="31"/>
      <c r="D62" s="102"/>
      <c r="E62" s="31"/>
      <c r="F62" s="102"/>
      <c r="G62" s="31"/>
      <c r="H62" s="102"/>
      <c r="I62" s="32"/>
      <c r="J62" s="102"/>
      <c r="K62" s="32"/>
      <c r="L62" s="37"/>
      <c r="M62" s="37"/>
      <c r="N62" s="130"/>
      <c r="BC62" s="85"/>
    </row>
    <row r="63" spans="1:69" s="36" customFormat="1" ht="12.75" x14ac:dyDescent="0.2">
      <c r="A63" s="41">
        <v>37476</v>
      </c>
      <c r="B63" s="41" t="s">
        <v>11</v>
      </c>
      <c r="C63" s="10"/>
      <c r="D63" s="89">
        <v>3.06</v>
      </c>
      <c r="E63" s="10" t="s">
        <v>31</v>
      </c>
      <c r="F63" s="114">
        <v>0.1</v>
      </c>
      <c r="G63" s="10"/>
      <c r="H63" s="114">
        <v>0.87</v>
      </c>
      <c r="I63" s="10" t="s">
        <v>31</v>
      </c>
      <c r="J63" s="89">
        <v>0.01</v>
      </c>
      <c r="K63" s="11"/>
      <c r="L63" s="37">
        <v>11.003521126760575</v>
      </c>
      <c r="M63" s="37"/>
      <c r="N63" s="133">
        <v>-1.1000000000000001</v>
      </c>
      <c r="BC63" s="38"/>
    </row>
    <row r="64" spans="1:69" s="36" customFormat="1" ht="12.75" x14ac:dyDescent="0.2">
      <c r="A64" s="41">
        <v>37488</v>
      </c>
      <c r="B64" s="41" t="s">
        <v>11</v>
      </c>
      <c r="C64" s="10"/>
      <c r="D64" s="89">
        <v>3.55</v>
      </c>
      <c r="E64" s="10" t="s">
        <v>31</v>
      </c>
      <c r="F64" s="89">
        <v>0.1</v>
      </c>
      <c r="G64" s="10"/>
      <c r="H64" s="89">
        <v>0.63</v>
      </c>
      <c r="I64" s="10" t="s">
        <v>31</v>
      </c>
      <c r="J64" s="89">
        <v>0.01</v>
      </c>
      <c r="K64" s="10" t="s">
        <v>31</v>
      </c>
      <c r="L64" s="44">
        <v>1</v>
      </c>
      <c r="M64" s="44"/>
      <c r="N64" s="136">
        <v>0.2</v>
      </c>
      <c r="BC64" s="38"/>
    </row>
    <row r="65" spans="1:55" s="36" customFormat="1" ht="12.75" x14ac:dyDescent="0.2">
      <c r="A65" s="41">
        <v>37516</v>
      </c>
      <c r="B65" s="41" t="s">
        <v>11</v>
      </c>
      <c r="C65" s="38"/>
      <c r="D65" s="86">
        <v>3.09</v>
      </c>
      <c r="E65" s="10" t="s">
        <v>31</v>
      </c>
      <c r="F65" s="89">
        <v>0.1</v>
      </c>
      <c r="G65" s="10"/>
      <c r="H65" s="86">
        <v>0.88</v>
      </c>
      <c r="I65" s="10" t="s">
        <v>31</v>
      </c>
      <c r="J65" s="89">
        <v>0.01</v>
      </c>
      <c r="K65" s="11"/>
      <c r="L65" s="37">
        <v>75.331731271549529</v>
      </c>
      <c r="M65" s="37"/>
      <c r="N65" s="133">
        <v>-1.3</v>
      </c>
      <c r="BC65" s="38"/>
    </row>
    <row r="66" spans="1:55" s="36" customFormat="1" ht="12.75" x14ac:dyDescent="0.2">
      <c r="A66" s="41">
        <v>37564</v>
      </c>
      <c r="B66" s="41" t="s">
        <v>11</v>
      </c>
      <c r="C66" s="38"/>
      <c r="D66" s="86">
        <v>3.17</v>
      </c>
      <c r="E66" s="10" t="s">
        <v>31</v>
      </c>
      <c r="F66" s="89">
        <v>0.1</v>
      </c>
      <c r="G66" s="10"/>
      <c r="H66" s="86">
        <v>1.67</v>
      </c>
      <c r="I66" s="10" t="s">
        <v>31</v>
      </c>
      <c r="J66" s="89">
        <v>0.01</v>
      </c>
      <c r="K66" s="11"/>
      <c r="L66" s="37">
        <v>0.7263671266991002</v>
      </c>
      <c r="M66" s="37"/>
      <c r="N66" s="133">
        <v>-1.4</v>
      </c>
      <c r="BC66" s="38"/>
    </row>
    <row r="67" spans="1:55" s="36" customFormat="1" ht="12.75" x14ac:dyDescent="0.2">
      <c r="A67" s="41">
        <v>37594</v>
      </c>
      <c r="B67" s="41" t="s">
        <v>11</v>
      </c>
      <c r="C67" s="38"/>
      <c r="D67" s="86">
        <v>3.38</v>
      </c>
      <c r="E67" s="10" t="s">
        <v>31</v>
      </c>
      <c r="F67" s="89">
        <v>0.1</v>
      </c>
      <c r="G67" s="10"/>
      <c r="H67" s="86">
        <v>2.13</v>
      </c>
      <c r="I67" s="10" t="s">
        <v>31</v>
      </c>
      <c r="J67" s="89">
        <v>0.01</v>
      </c>
      <c r="K67" s="11"/>
      <c r="L67" s="43" t="s">
        <v>40</v>
      </c>
      <c r="M67" s="43"/>
      <c r="N67" s="133">
        <v>-1</v>
      </c>
      <c r="BC67" s="38"/>
    </row>
    <row r="68" spans="1:55" s="36" customFormat="1" ht="12.75" x14ac:dyDescent="0.2">
      <c r="A68" s="41">
        <v>37627</v>
      </c>
      <c r="B68" s="41" t="s">
        <v>11</v>
      </c>
      <c r="C68" s="43"/>
      <c r="D68" s="90" t="s">
        <v>40</v>
      </c>
      <c r="E68" s="43"/>
      <c r="F68" s="90" t="s">
        <v>40</v>
      </c>
      <c r="G68" s="46"/>
      <c r="H68" s="90" t="s">
        <v>40</v>
      </c>
      <c r="I68" s="43"/>
      <c r="J68" s="90" t="s">
        <v>40</v>
      </c>
      <c r="K68" s="43"/>
      <c r="L68" s="43" t="s">
        <v>40</v>
      </c>
      <c r="M68" s="43"/>
      <c r="N68" s="46" t="s">
        <v>40</v>
      </c>
      <c r="BC68" s="38"/>
    </row>
    <row r="69" spans="1:55" s="36" customFormat="1" ht="12.75" x14ac:dyDescent="0.2">
      <c r="A69" s="41">
        <v>37662</v>
      </c>
      <c r="B69" s="41" t="s">
        <v>11</v>
      </c>
      <c r="C69" s="43"/>
      <c r="D69" s="90" t="s">
        <v>40</v>
      </c>
      <c r="E69" s="43"/>
      <c r="F69" s="90" t="s">
        <v>40</v>
      </c>
      <c r="G69" s="46"/>
      <c r="H69" s="90" t="s">
        <v>40</v>
      </c>
      <c r="I69" s="43"/>
      <c r="J69" s="90" t="s">
        <v>40</v>
      </c>
      <c r="K69" s="43"/>
      <c r="L69" s="43" t="s">
        <v>40</v>
      </c>
      <c r="M69" s="43"/>
      <c r="N69" s="46" t="s">
        <v>40</v>
      </c>
      <c r="BC69" s="38"/>
    </row>
    <row r="70" spans="1:55" s="36" customFormat="1" ht="12.75" x14ac:dyDescent="0.2">
      <c r="A70" s="41"/>
      <c r="B70" s="41"/>
      <c r="C70" s="43"/>
      <c r="D70" s="90"/>
      <c r="E70" s="43"/>
      <c r="F70" s="90"/>
      <c r="G70" s="46"/>
      <c r="H70" s="90"/>
      <c r="I70" s="43"/>
      <c r="J70" s="90"/>
      <c r="K70" s="43"/>
      <c r="L70" s="43"/>
      <c r="M70" s="43"/>
      <c r="N70" s="46"/>
      <c r="BC70" s="38"/>
    </row>
    <row r="71" spans="1:55" s="36" customFormat="1" ht="12.75" x14ac:dyDescent="0.2">
      <c r="B71" s="47" t="s">
        <v>3</v>
      </c>
      <c r="C71" s="38"/>
      <c r="D71" s="86">
        <v>3.17</v>
      </c>
      <c r="E71" s="10" t="s">
        <v>31</v>
      </c>
      <c r="F71" s="89">
        <v>0.1</v>
      </c>
      <c r="G71" s="10"/>
      <c r="H71" s="86">
        <v>0.88</v>
      </c>
      <c r="I71" s="10" t="s">
        <v>31</v>
      </c>
      <c r="J71" s="89">
        <v>0.01</v>
      </c>
      <c r="K71" s="11"/>
      <c r="L71" s="37">
        <f>MEDIAN(L63:L69)</f>
        <v>6.0017605633802873</v>
      </c>
      <c r="M71" s="37"/>
      <c r="N71" s="134">
        <v>-1.1000000000000001</v>
      </c>
      <c r="BC71" s="38"/>
    </row>
    <row r="72" spans="1:55" s="36" customFormat="1" ht="9" customHeight="1" x14ac:dyDescent="0.2">
      <c r="C72" s="38"/>
      <c r="D72" s="86"/>
      <c r="E72" s="38"/>
      <c r="F72" s="86"/>
      <c r="G72" s="38"/>
      <c r="H72" s="86"/>
      <c r="I72" s="39"/>
      <c r="J72" s="86"/>
      <c r="K72" s="39"/>
      <c r="L72" s="37"/>
      <c r="M72" s="37"/>
      <c r="N72" s="134"/>
      <c r="BC72" s="38"/>
    </row>
    <row r="73" spans="1:55" s="36" customFormat="1" ht="12.75" x14ac:dyDescent="0.2">
      <c r="A73" s="47" t="s">
        <v>15</v>
      </c>
      <c r="B73" s="47"/>
      <c r="C73" s="38"/>
      <c r="D73" s="86"/>
      <c r="E73" s="38"/>
      <c r="F73" s="86"/>
      <c r="G73" s="38"/>
      <c r="H73" s="86"/>
      <c r="I73" s="39"/>
      <c r="J73" s="86"/>
      <c r="K73" s="39"/>
      <c r="L73" s="37"/>
      <c r="M73" s="37"/>
      <c r="N73" s="134"/>
      <c r="BC73" s="42"/>
    </row>
    <row r="74" spans="1:55" s="36" customFormat="1" ht="12.75" x14ac:dyDescent="0.2">
      <c r="A74" s="41">
        <v>37126</v>
      </c>
      <c r="B74" s="41" t="s">
        <v>12</v>
      </c>
      <c r="C74" s="38"/>
      <c r="D74" s="86">
        <v>2.71</v>
      </c>
      <c r="E74" s="10" t="s">
        <v>31</v>
      </c>
      <c r="F74" s="114">
        <v>0.1</v>
      </c>
      <c r="G74" s="10"/>
      <c r="H74" s="109">
        <v>0.22</v>
      </c>
      <c r="I74" s="10" t="s">
        <v>31</v>
      </c>
      <c r="J74" s="89">
        <v>0.01</v>
      </c>
      <c r="K74" s="11"/>
      <c r="L74" s="37">
        <v>41.757522895769732</v>
      </c>
      <c r="M74" s="37"/>
      <c r="N74" s="133">
        <v>-0.9</v>
      </c>
      <c r="BC74" s="38"/>
    </row>
    <row r="75" spans="1:55" s="36" customFormat="1" ht="12.75" x14ac:dyDescent="0.2">
      <c r="A75" s="41">
        <v>37161</v>
      </c>
      <c r="B75" s="41" t="s">
        <v>12</v>
      </c>
      <c r="C75" s="38"/>
      <c r="D75" s="86">
        <v>3.1</v>
      </c>
      <c r="E75" s="10" t="s">
        <v>31</v>
      </c>
      <c r="F75" s="89">
        <v>0.1</v>
      </c>
      <c r="G75" s="10"/>
      <c r="H75" s="86">
        <v>0.79</v>
      </c>
      <c r="I75" s="10" t="s">
        <v>31</v>
      </c>
      <c r="J75" s="89">
        <v>0.01</v>
      </c>
      <c r="K75" s="11"/>
      <c r="L75" s="37">
        <v>11.025244719217058</v>
      </c>
      <c r="M75" s="37"/>
      <c r="N75" s="133">
        <v>-1.2</v>
      </c>
      <c r="BC75" s="38"/>
    </row>
    <row r="76" spans="1:55" s="36" customFormat="1" ht="12.75" x14ac:dyDescent="0.2">
      <c r="A76" s="41">
        <v>37189</v>
      </c>
      <c r="B76" s="41" t="s">
        <v>12</v>
      </c>
      <c r="C76" s="38"/>
      <c r="D76" s="86">
        <v>2.9</v>
      </c>
      <c r="E76" s="10" t="s">
        <v>31</v>
      </c>
      <c r="F76" s="89">
        <v>0.1</v>
      </c>
      <c r="G76" s="10"/>
      <c r="H76" s="86">
        <v>0.41</v>
      </c>
      <c r="I76" s="10" t="s">
        <v>31</v>
      </c>
      <c r="J76" s="89">
        <v>0.01</v>
      </c>
      <c r="K76" s="11"/>
      <c r="L76" s="37">
        <v>2.1108179419525084</v>
      </c>
      <c r="M76" s="37"/>
      <c r="N76" s="133">
        <v>-1.7</v>
      </c>
      <c r="BC76" s="10"/>
    </row>
    <row r="77" spans="1:55" s="36" customFormat="1" ht="12.75" x14ac:dyDescent="0.2">
      <c r="A77" s="41">
        <v>37225</v>
      </c>
      <c r="B77" s="41" t="s">
        <v>12</v>
      </c>
      <c r="C77" s="38"/>
      <c r="D77" s="86">
        <v>3.01</v>
      </c>
      <c r="E77" s="10" t="s">
        <v>31</v>
      </c>
      <c r="F77" s="89">
        <v>0.1</v>
      </c>
      <c r="G77" s="10"/>
      <c r="H77" s="86">
        <v>0.56999999999999995</v>
      </c>
      <c r="I77" s="39"/>
      <c r="J77" s="86">
        <v>0.04</v>
      </c>
      <c r="K77" s="39"/>
      <c r="L77" s="37">
        <v>4.2016806722691271</v>
      </c>
      <c r="M77" s="37"/>
      <c r="N77" s="133">
        <v>1.3</v>
      </c>
      <c r="BC77" s="38"/>
    </row>
    <row r="78" spans="1:55" s="36" customFormat="1" ht="12.75" x14ac:dyDescent="0.2">
      <c r="A78" s="41">
        <v>37263</v>
      </c>
      <c r="B78" s="41" t="s">
        <v>12</v>
      </c>
      <c r="C78" s="38"/>
      <c r="D78" s="86">
        <v>2.89</v>
      </c>
      <c r="E78" s="10" t="s">
        <v>31</v>
      </c>
      <c r="F78" s="89">
        <v>0.1</v>
      </c>
      <c r="G78" s="10"/>
      <c r="H78" s="86">
        <v>0.6</v>
      </c>
      <c r="I78" s="10" t="s">
        <v>31</v>
      </c>
      <c r="J78" s="89">
        <v>0.01</v>
      </c>
      <c r="K78" s="11"/>
      <c r="L78" s="37">
        <v>4.380475594493098</v>
      </c>
      <c r="M78" s="37"/>
      <c r="N78" s="133">
        <v>-2.2999999999999998</v>
      </c>
      <c r="BC78" s="55"/>
    </row>
    <row r="79" spans="1:55" s="36" customFormat="1" ht="12.75" x14ac:dyDescent="0.2">
      <c r="A79" s="41">
        <v>37291</v>
      </c>
      <c r="B79" s="41" t="s">
        <v>12</v>
      </c>
      <c r="C79" s="38"/>
      <c r="D79" s="86">
        <v>3.1</v>
      </c>
      <c r="E79" s="10" t="s">
        <v>31</v>
      </c>
      <c r="F79" s="89">
        <v>0.1</v>
      </c>
      <c r="G79" s="10"/>
      <c r="H79" s="86">
        <v>0.66</v>
      </c>
      <c r="I79" s="39"/>
      <c r="J79" s="123">
        <v>0.1</v>
      </c>
      <c r="K79" s="39"/>
      <c r="L79" s="37">
        <v>5.6971514242878945</v>
      </c>
      <c r="M79" s="37"/>
      <c r="N79" s="133">
        <v>-1.5</v>
      </c>
      <c r="BC79" s="55"/>
    </row>
    <row r="80" spans="1:55" s="36" customFormat="1" ht="12.75" x14ac:dyDescent="0.2">
      <c r="A80" s="41">
        <v>37319</v>
      </c>
      <c r="B80" s="41" t="s">
        <v>12</v>
      </c>
      <c r="C80" s="38"/>
      <c r="D80" s="86">
        <v>3.07</v>
      </c>
      <c r="E80" s="10" t="s">
        <v>31</v>
      </c>
      <c r="F80" s="89">
        <v>0.1</v>
      </c>
      <c r="G80" s="10"/>
      <c r="H80" s="86">
        <v>0.67</v>
      </c>
      <c r="I80" s="10" t="s">
        <v>31</v>
      </c>
      <c r="J80" s="89">
        <v>0.01</v>
      </c>
      <c r="K80" s="11"/>
      <c r="L80" s="37">
        <v>5.8892206597993937</v>
      </c>
      <c r="M80" s="37"/>
      <c r="N80" s="133">
        <v>-2.6</v>
      </c>
      <c r="BC80" s="42"/>
    </row>
    <row r="81" spans="1:55" s="36" customFormat="1" ht="12.75" x14ac:dyDescent="0.2">
      <c r="A81" s="41">
        <v>37365</v>
      </c>
      <c r="B81" s="41" t="s">
        <v>12</v>
      </c>
      <c r="C81" s="38"/>
      <c r="D81" s="86">
        <v>3.21</v>
      </c>
      <c r="E81" s="10" t="s">
        <v>31</v>
      </c>
      <c r="F81" s="89">
        <v>0.1</v>
      </c>
      <c r="G81" s="10"/>
      <c r="H81" s="86">
        <v>0.46</v>
      </c>
      <c r="I81" s="39"/>
      <c r="J81" s="86">
        <v>0.02</v>
      </c>
      <c r="K81" s="39"/>
      <c r="L81" s="37">
        <v>2.6001851331816583</v>
      </c>
      <c r="M81" s="37"/>
      <c r="N81" s="133">
        <v>0.1</v>
      </c>
      <c r="BC81" s="38"/>
    </row>
    <row r="82" spans="1:55" s="36" customFormat="1" ht="12.75" x14ac:dyDescent="0.2">
      <c r="A82" s="41"/>
      <c r="B82" s="41"/>
      <c r="C82" s="38"/>
      <c r="D82" s="86"/>
      <c r="E82" s="38"/>
      <c r="F82" s="89"/>
      <c r="G82" s="10"/>
      <c r="H82" s="86"/>
      <c r="I82" s="39"/>
      <c r="J82" s="86"/>
      <c r="K82" s="39"/>
      <c r="L82" s="37"/>
      <c r="M82" s="37"/>
      <c r="N82" s="133"/>
      <c r="BC82" s="38"/>
    </row>
    <row r="83" spans="1:55" s="36" customFormat="1" ht="12.75" x14ac:dyDescent="0.2">
      <c r="A83" s="41"/>
      <c r="B83" s="47" t="s">
        <v>3</v>
      </c>
      <c r="C83" s="42"/>
      <c r="D83" s="86">
        <v>3.04</v>
      </c>
      <c r="E83" s="10" t="s">
        <v>31</v>
      </c>
      <c r="F83" s="89">
        <v>0.1</v>
      </c>
      <c r="G83" s="42" t="s">
        <v>36</v>
      </c>
      <c r="H83" s="86">
        <v>0.59</v>
      </c>
      <c r="I83" s="10" t="s">
        <v>31</v>
      </c>
      <c r="J83" s="89">
        <v>0.01</v>
      </c>
      <c r="K83" s="42" t="s">
        <v>36</v>
      </c>
      <c r="L83" s="37">
        <f>MEDIAN(L74:L81)</f>
        <v>5.0388135093904962</v>
      </c>
      <c r="M83" s="42"/>
      <c r="N83" s="134">
        <v>-1.36</v>
      </c>
      <c r="BC83" s="38"/>
    </row>
    <row r="84" spans="1:55" s="36" customFormat="1" ht="9" customHeight="1" x14ac:dyDescent="0.2">
      <c r="A84" s="41"/>
      <c r="B84" s="41"/>
      <c r="C84" s="38"/>
      <c r="D84" s="86"/>
      <c r="E84" s="38"/>
      <c r="F84" s="86"/>
      <c r="G84" s="38"/>
      <c r="H84" s="86"/>
      <c r="I84" s="39"/>
      <c r="J84" s="86"/>
      <c r="K84" s="39"/>
      <c r="L84" s="37"/>
      <c r="M84" s="37"/>
      <c r="N84" s="133"/>
      <c r="BC84" s="38"/>
    </row>
    <row r="85" spans="1:55" s="36" customFormat="1" ht="12.75" x14ac:dyDescent="0.2">
      <c r="A85" s="47" t="s">
        <v>16</v>
      </c>
      <c r="B85" s="47"/>
      <c r="C85" s="38"/>
      <c r="D85" s="86"/>
      <c r="E85" s="38"/>
      <c r="F85" s="86"/>
      <c r="G85" s="38"/>
      <c r="H85" s="86"/>
      <c r="I85" s="39"/>
      <c r="J85" s="86"/>
      <c r="K85" s="39"/>
      <c r="L85" s="37"/>
      <c r="M85" s="37"/>
      <c r="N85" s="133"/>
      <c r="BC85" s="10"/>
    </row>
    <row r="86" spans="1:55" s="36" customFormat="1" ht="12.75" x14ac:dyDescent="0.2">
      <c r="A86" s="41">
        <v>37455</v>
      </c>
      <c r="B86" s="41" t="s">
        <v>11</v>
      </c>
      <c r="C86" s="38"/>
      <c r="D86" s="86">
        <v>1.17</v>
      </c>
      <c r="E86" s="38"/>
      <c r="F86" s="109">
        <v>0.54800000000000004</v>
      </c>
      <c r="G86" s="38"/>
      <c r="H86" s="109">
        <v>7.0000000000000007E-2</v>
      </c>
      <c r="I86" s="39"/>
      <c r="J86" s="86">
        <v>0.32</v>
      </c>
      <c r="K86" s="39"/>
      <c r="L86" s="37">
        <v>24.349461803741121</v>
      </c>
      <c r="M86" s="37"/>
      <c r="N86" s="133">
        <v>0.9</v>
      </c>
      <c r="BC86" s="38"/>
    </row>
    <row r="87" spans="1:55" s="36" customFormat="1" ht="12.75" x14ac:dyDescent="0.2">
      <c r="A87" s="41">
        <v>37480</v>
      </c>
      <c r="B87" s="41" t="s">
        <v>11</v>
      </c>
      <c r="C87" s="10"/>
      <c r="D87" s="89">
        <v>2.73</v>
      </c>
      <c r="E87" s="10" t="s">
        <v>31</v>
      </c>
      <c r="F87" s="89">
        <v>0.1</v>
      </c>
      <c r="G87" s="10"/>
      <c r="H87" s="89">
        <v>0.28699999999999998</v>
      </c>
      <c r="I87" s="11"/>
      <c r="J87" s="124">
        <v>0.4</v>
      </c>
      <c r="K87" s="11"/>
      <c r="L87" s="37">
        <v>45.14178482068403</v>
      </c>
      <c r="M87" s="37"/>
      <c r="N87" s="133">
        <v>1.4</v>
      </c>
      <c r="BC87" s="38"/>
    </row>
    <row r="88" spans="1:55" s="36" customFormat="1" ht="12.75" x14ac:dyDescent="0.2">
      <c r="A88" s="41"/>
      <c r="B88" s="41"/>
      <c r="C88" s="10"/>
      <c r="D88" s="89"/>
      <c r="E88" s="10"/>
      <c r="F88" s="89"/>
      <c r="G88" s="10"/>
      <c r="H88" s="89"/>
      <c r="I88" s="11"/>
      <c r="J88" s="89"/>
      <c r="K88" s="11"/>
      <c r="L88" s="37"/>
      <c r="M88" s="37"/>
      <c r="N88" s="133"/>
      <c r="BC88" s="38"/>
    </row>
    <row r="89" spans="1:55" s="36" customFormat="1" ht="12.75" x14ac:dyDescent="0.2">
      <c r="A89" s="41"/>
      <c r="B89" s="47" t="s">
        <v>3</v>
      </c>
      <c r="C89" s="42"/>
      <c r="D89" s="86">
        <v>1.95</v>
      </c>
      <c r="E89" s="10"/>
      <c r="F89" s="86">
        <f>MEDIAN(F86:F87)</f>
        <v>0.32400000000000007</v>
      </c>
      <c r="G89" s="10"/>
      <c r="H89" s="86">
        <v>0.18</v>
      </c>
      <c r="I89" s="11"/>
      <c r="J89" s="86">
        <v>0.36</v>
      </c>
      <c r="K89" s="11"/>
      <c r="L89" s="37">
        <f>MEDIAN(L86:L87)</f>
        <v>34.745623312212572</v>
      </c>
      <c r="M89" s="42"/>
      <c r="N89" s="134">
        <v>1.1000000000000001</v>
      </c>
      <c r="BC89" s="38"/>
    </row>
    <row r="90" spans="1:55" s="36" customFormat="1" ht="9" customHeight="1" x14ac:dyDescent="0.2">
      <c r="C90" s="38"/>
      <c r="D90" s="86"/>
      <c r="E90" s="38"/>
      <c r="F90" s="86"/>
      <c r="G90" s="38"/>
      <c r="H90" s="86"/>
      <c r="I90" s="39"/>
      <c r="J90" s="86"/>
      <c r="K90" s="39"/>
      <c r="L90" s="37"/>
      <c r="M90" s="37"/>
      <c r="N90" s="134"/>
      <c r="BC90" s="39"/>
    </row>
    <row r="91" spans="1:55" s="36" customFormat="1" ht="12.75" x14ac:dyDescent="0.2">
      <c r="A91" s="48" t="s">
        <v>17</v>
      </c>
      <c r="B91" s="48"/>
      <c r="C91" s="38"/>
      <c r="D91" s="86"/>
      <c r="E91" s="38"/>
      <c r="F91" s="86"/>
      <c r="G91" s="38"/>
      <c r="H91" s="86"/>
      <c r="I91" s="39"/>
      <c r="J91" s="86"/>
      <c r="K91" s="39"/>
      <c r="L91" s="37"/>
      <c r="M91" s="37"/>
      <c r="N91" s="134"/>
      <c r="BC91" s="38"/>
    </row>
    <row r="92" spans="1:55" s="36" customFormat="1" ht="12.75" x14ac:dyDescent="0.2">
      <c r="A92" s="41">
        <v>37109</v>
      </c>
      <c r="B92" s="41" t="s">
        <v>12</v>
      </c>
      <c r="C92" s="38"/>
      <c r="D92" s="86">
        <v>3.42</v>
      </c>
      <c r="E92" s="10" t="s">
        <v>31</v>
      </c>
      <c r="F92" s="114">
        <v>0.1</v>
      </c>
      <c r="G92" s="10"/>
      <c r="H92" s="109">
        <v>0.22</v>
      </c>
      <c r="I92" s="10" t="s">
        <v>31</v>
      </c>
      <c r="J92" s="89">
        <v>0.01</v>
      </c>
      <c r="K92" s="11"/>
      <c r="L92" s="49">
        <v>108.01882070277316</v>
      </c>
      <c r="M92" s="49"/>
      <c r="N92" s="133">
        <v>-1</v>
      </c>
      <c r="BC92" s="38"/>
    </row>
    <row r="93" spans="1:55" s="36" customFormat="1" ht="12.75" x14ac:dyDescent="0.2">
      <c r="A93" s="41">
        <v>37161</v>
      </c>
      <c r="B93" s="41" t="s">
        <v>12</v>
      </c>
      <c r="C93" s="38"/>
      <c r="D93" s="86">
        <v>3.71</v>
      </c>
      <c r="E93" s="10" t="s">
        <v>31</v>
      </c>
      <c r="F93" s="89">
        <v>0.1</v>
      </c>
      <c r="G93" s="10"/>
      <c r="H93" s="86">
        <v>0.46</v>
      </c>
      <c r="I93" s="10" t="s">
        <v>31</v>
      </c>
      <c r="J93" s="89">
        <v>0.01</v>
      </c>
      <c r="K93" s="11"/>
      <c r="L93" s="49">
        <v>2.0608558613165653</v>
      </c>
      <c r="M93" s="49"/>
      <c r="N93" s="133">
        <v>-4.7</v>
      </c>
      <c r="BC93" s="38"/>
    </row>
    <row r="94" spans="1:55" s="36" customFormat="1" ht="12.75" x14ac:dyDescent="0.2">
      <c r="A94" s="41">
        <v>37189</v>
      </c>
      <c r="B94" s="41" t="s">
        <v>12</v>
      </c>
      <c r="C94" s="38"/>
      <c r="D94" s="86">
        <v>3.47</v>
      </c>
      <c r="E94" s="10" t="s">
        <v>31</v>
      </c>
      <c r="F94" s="89">
        <v>0.1</v>
      </c>
      <c r="G94" s="10"/>
      <c r="H94" s="86">
        <v>0.01</v>
      </c>
      <c r="I94" s="10" t="s">
        <v>31</v>
      </c>
      <c r="J94" s="89">
        <v>0.01</v>
      </c>
      <c r="K94" s="11"/>
      <c r="L94" s="49">
        <v>2.5578173292123605</v>
      </c>
      <c r="M94" s="49"/>
      <c r="N94" s="133">
        <v>-1.6</v>
      </c>
      <c r="BC94" s="38"/>
    </row>
    <row r="95" spans="1:55" s="36" customFormat="1" ht="12.75" x14ac:dyDescent="0.2">
      <c r="A95" s="41">
        <v>37225</v>
      </c>
      <c r="B95" s="41" t="s">
        <v>12</v>
      </c>
      <c r="C95" s="38"/>
      <c r="D95" s="86">
        <v>3.32</v>
      </c>
      <c r="E95" s="10" t="s">
        <v>31</v>
      </c>
      <c r="F95" s="89">
        <v>0.1</v>
      </c>
      <c r="G95" s="10"/>
      <c r="H95" s="86">
        <v>0.02</v>
      </c>
      <c r="I95" s="10" t="s">
        <v>31</v>
      </c>
      <c r="J95" s="89">
        <v>0.01</v>
      </c>
      <c r="K95" s="11"/>
      <c r="L95" s="37">
        <v>0.517651930841875</v>
      </c>
      <c r="M95" s="37"/>
      <c r="N95" s="133">
        <v>-0.3</v>
      </c>
      <c r="BC95" s="10"/>
    </row>
    <row r="96" spans="1:55" s="36" customFormat="1" ht="12.75" x14ac:dyDescent="0.2">
      <c r="A96" s="41">
        <v>37264</v>
      </c>
      <c r="B96" s="41" t="s">
        <v>12</v>
      </c>
      <c r="C96" s="38"/>
      <c r="D96" s="86">
        <v>3.21</v>
      </c>
      <c r="E96" s="10" t="s">
        <v>31</v>
      </c>
      <c r="F96" s="89">
        <v>0.1</v>
      </c>
      <c r="G96" s="10"/>
      <c r="H96" s="86">
        <v>0.04</v>
      </c>
      <c r="I96" s="10" t="s">
        <v>31</v>
      </c>
      <c r="J96" s="89">
        <v>0.01</v>
      </c>
      <c r="K96" s="11"/>
      <c r="L96" s="37">
        <v>14.660652040188621</v>
      </c>
      <c r="M96" s="37"/>
      <c r="N96" s="133">
        <v>-1.9</v>
      </c>
      <c r="BC96" s="10"/>
    </row>
    <row r="97" spans="1:76" s="36" customFormat="1" ht="12.75" x14ac:dyDescent="0.2">
      <c r="A97" s="41">
        <v>37291</v>
      </c>
      <c r="B97" s="41" t="s">
        <v>12</v>
      </c>
      <c r="C97" s="38"/>
      <c r="D97" s="86">
        <v>3.38</v>
      </c>
      <c r="E97" s="10" t="s">
        <v>31</v>
      </c>
      <c r="F97" s="89">
        <v>0.1</v>
      </c>
      <c r="G97" s="10"/>
      <c r="H97" s="86">
        <v>0.04</v>
      </c>
      <c r="I97" s="39"/>
      <c r="J97" s="86">
        <v>0.09</v>
      </c>
      <c r="K97" s="39"/>
      <c r="L97" s="37">
        <v>0.76053889613227399</v>
      </c>
      <c r="M97" s="37"/>
      <c r="N97" s="133">
        <v>-0.9</v>
      </c>
      <c r="BC97" s="38"/>
    </row>
    <row r="98" spans="1:76" s="36" customFormat="1" ht="12.75" x14ac:dyDescent="0.2">
      <c r="A98" s="41">
        <v>37319</v>
      </c>
      <c r="B98" s="41" t="s">
        <v>12</v>
      </c>
      <c r="C98" s="38"/>
      <c r="D98" s="86">
        <v>3.32</v>
      </c>
      <c r="E98" s="10" t="s">
        <v>31</v>
      </c>
      <c r="F98" s="89">
        <v>0.1</v>
      </c>
      <c r="G98" s="10"/>
      <c r="H98" s="86">
        <v>0.05</v>
      </c>
      <c r="I98" s="10" t="s">
        <v>31</v>
      </c>
      <c r="J98" s="89">
        <v>0.01</v>
      </c>
      <c r="K98" s="11"/>
      <c r="L98" s="37">
        <v>1.736678653154661</v>
      </c>
      <c r="M98" s="37"/>
      <c r="N98" s="133">
        <v>-0.7</v>
      </c>
      <c r="BC98" s="38"/>
    </row>
    <row r="99" spans="1:76" s="36" customFormat="1" ht="12.75" x14ac:dyDescent="0.2">
      <c r="A99" s="41">
        <v>37365</v>
      </c>
      <c r="B99" s="41" t="s">
        <v>12</v>
      </c>
      <c r="C99" s="38"/>
      <c r="D99" s="86">
        <v>3.66</v>
      </c>
      <c r="E99" s="10" t="s">
        <v>31</v>
      </c>
      <c r="F99" s="89">
        <v>0.1</v>
      </c>
      <c r="G99" s="10"/>
      <c r="H99" s="86">
        <v>0.04</v>
      </c>
      <c r="I99" s="10" t="s">
        <v>31</v>
      </c>
      <c r="J99" s="89">
        <v>0.01</v>
      </c>
      <c r="K99" s="11"/>
      <c r="L99" s="37">
        <v>0.96842920782480124</v>
      </c>
      <c r="M99" s="37"/>
      <c r="N99" s="133">
        <v>1.4</v>
      </c>
      <c r="BC99" s="38"/>
    </row>
    <row r="100" spans="1:76" s="36" customFormat="1" ht="12.75" x14ac:dyDescent="0.2">
      <c r="A100" s="41"/>
      <c r="B100" s="41"/>
      <c r="C100" s="38"/>
      <c r="D100" s="86"/>
      <c r="E100" s="38"/>
      <c r="F100" s="89"/>
      <c r="G100" s="10"/>
      <c r="H100" s="86"/>
      <c r="I100" s="39"/>
      <c r="J100" s="89"/>
      <c r="K100" s="11"/>
      <c r="L100" s="37"/>
      <c r="M100" s="37"/>
      <c r="N100" s="133"/>
      <c r="BC100" s="4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</row>
    <row r="101" spans="1:76" s="36" customFormat="1" ht="12.75" x14ac:dyDescent="0.2">
      <c r="A101" s="41"/>
      <c r="B101" s="47" t="s">
        <v>3</v>
      </c>
      <c r="C101" s="42"/>
      <c r="D101" s="86">
        <v>3.4</v>
      </c>
      <c r="E101" s="38" t="s">
        <v>31</v>
      </c>
      <c r="F101" s="86">
        <f>MEDIAN(F92:F99)</f>
        <v>0.1</v>
      </c>
      <c r="G101" s="10"/>
      <c r="H101" s="86">
        <v>0.04</v>
      </c>
      <c r="I101" s="39" t="s">
        <v>31</v>
      </c>
      <c r="J101" s="86">
        <v>0.01</v>
      </c>
      <c r="K101" s="11"/>
      <c r="L101" s="37">
        <f>MEDIAN(L92:L99)</f>
        <v>1.8987672572356131</v>
      </c>
      <c r="M101" s="42"/>
      <c r="N101" s="134">
        <v>-1</v>
      </c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62"/>
      <c r="BW101" s="33"/>
    </row>
    <row r="102" spans="1:76" s="36" customFormat="1" ht="9" customHeight="1" x14ac:dyDescent="0.2">
      <c r="A102" s="41"/>
      <c r="B102" s="41"/>
      <c r="C102" s="38"/>
      <c r="D102" s="86"/>
      <c r="E102" s="38"/>
      <c r="F102" s="86"/>
      <c r="G102" s="38"/>
      <c r="H102" s="86"/>
      <c r="I102" s="39"/>
      <c r="J102" s="86"/>
      <c r="K102" s="39"/>
      <c r="L102" s="37"/>
      <c r="M102" s="37"/>
      <c r="N102" s="133"/>
      <c r="BC102" s="38"/>
    </row>
    <row r="103" spans="1:76" s="36" customFormat="1" ht="12.75" x14ac:dyDescent="0.2">
      <c r="A103" s="48" t="s">
        <v>18</v>
      </c>
      <c r="B103" s="48"/>
      <c r="C103" s="38"/>
      <c r="D103" s="86"/>
      <c r="E103" s="38"/>
      <c r="F103" s="86"/>
      <c r="G103" s="38"/>
      <c r="H103" s="86"/>
      <c r="I103" s="39"/>
      <c r="J103" s="86"/>
      <c r="K103" s="39"/>
      <c r="L103" s="37"/>
      <c r="M103" s="37"/>
      <c r="N103" s="133"/>
      <c r="BC103" s="42"/>
    </row>
    <row r="104" spans="1:76" s="36" customFormat="1" ht="13.5" thickBot="1" x14ac:dyDescent="0.25">
      <c r="A104" s="41">
        <v>37433</v>
      </c>
      <c r="B104" s="41" t="s">
        <v>11</v>
      </c>
      <c r="C104" s="38"/>
      <c r="D104" s="86">
        <v>2.73</v>
      </c>
      <c r="E104" s="10" t="s">
        <v>31</v>
      </c>
      <c r="F104" s="114">
        <v>0.1</v>
      </c>
      <c r="G104" s="10" t="s">
        <v>31</v>
      </c>
      <c r="H104" s="116">
        <v>0.01</v>
      </c>
      <c r="I104" s="51"/>
      <c r="J104" s="86">
        <v>0.22</v>
      </c>
      <c r="K104" s="39"/>
      <c r="L104" s="37">
        <v>24.721516513582277</v>
      </c>
      <c r="M104" s="37"/>
      <c r="N104" s="133">
        <v>-0.6</v>
      </c>
      <c r="BC104" s="69"/>
      <c r="BX104" s="33"/>
    </row>
    <row r="105" spans="1:76" s="36" customFormat="1" ht="13.5" thickTop="1" x14ac:dyDescent="0.2">
      <c r="A105" s="41">
        <v>37455</v>
      </c>
      <c r="B105" s="41" t="s">
        <v>11</v>
      </c>
      <c r="C105" s="38"/>
      <c r="D105" s="86">
        <v>3.26</v>
      </c>
      <c r="E105" s="10" t="s">
        <v>31</v>
      </c>
      <c r="F105" s="89">
        <v>0.1</v>
      </c>
      <c r="G105" s="10"/>
      <c r="H105" s="86">
        <v>7.0000000000000007E-2</v>
      </c>
      <c r="I105" s="39"/>
      <c r="J105" s="86">
        <v>0.14000000000000001</v>
      </c>
      <c r="K105" s="39"/>
      <c r="L105" s="37">
        <v>17.763950220794911</v>
      </c>
      <c r="M105" s="37"/>
      <c r="N105" s="133">
        <v>-1.1000000000000001</v>
      </c>
      <c r="BC105" s="38"/>
    </row>
    <row r="106" spans="1:76" s="36" customFormat="1" ht="12.75" x14ac:dyDescent="0.2">
      <c r="A106" s="41">
        <v>37480</v>
      </c>
      <c r="B106" s="41" t="s">
        <v>11</v>
      </c>
      <c r="C106" s="10"/>
      <c r="D106" s="89">
        <v>3.06</v>
      </c>
      <c r="E106" s="10" t="s">
        <v>31</v>
      </c>
      <c r="F106" s="89">
        <v>0.1</v>
      </c>
      <c r="G106" s="10"/>
      <c r="H106" s="89">
        <v>0.98</v>
      </c>
      <c r="I106" s="10" t="s">
        <v>31</v>
      </c>
      <c r="J106" s="89">
        <v>0.01</v>
      </c>
      <c r="K106" s="11"/>
      <c r="L106" s="37">
        <v>5.8455114822545164</v>
      </c>
      <c r="M106" s="37"/>
      <c r="N106" s="133">
        <v>2.6</v>
      </c>
      <c r="BC106" s="38"/>
    </row>
    <row r="107" spans="1:76" s="36" customFormat="1" ht="12.75" x14ac:dyDescent="0.2">
      <c r="A107" s="52">
        <v>37512</v>
      </c>
      <c r="B107" s="41" t="s">
        <v>11</v>
      </c>
      <c r="C107" s="55"/>
      <c r="D107" s="95">
        <v>2.73</v>
      </c>
      <c r="E107" s="10" t="s">
        <v>31</v>
      </c>
      <c r="F107" s="89">
        <v>0.1</v>
      </c>
      <c r="G107" s="10" t="s">
        <v>31</v>
      </c>
      <c r="H107" s="97">
        <v>0.01</v>
      </c>
      <c r="I107" s="10" t="s">
        <v>31</v>
      </c>
      <c r="J107" s="89">
        <v>0.01</v>
      </c>
      <c r="K107" s="11"/>
      <c r="L107" s="128">
        <v>22919.508326724819</v>
      </c>
      <c r="M107" s="37"/>
      <c r="N107" s="133">
        <v>-1.9</v>
      </c>
      <c r="BC107" s="38"/>
    </row>
    <row r="108" spans="1:76" s="36" customFormat="1" ht="12.75" x14ac:dyDescent="0.2">
      <c r="A108" s="41">
        <v>37564</v>
      </c>
      <c r="B108" s="41" t="s">
        <v>11</v>
      </c>
      <c r="C108" s="38"/>
      <c r="D108" s="86">
        <v>2.97</v>
      </c>
      <c r="E108" s="10" t="s">
        <v>31</v>
      </c>
      <c r="F108" s="89">
        <v>0.1</v>
      </c>
      <c r="G108" s="10"/>
      <c r="H108" s="86">
        <v>0.38</v>
      </c>
      <c r="I108" s="39"/>
      <c r="J108" s="86">
        <v>0.06</v>
      </c>
      <c r="K108" s="39"/>
      <c r="L108" s="37">
        <v>211.2105711849957</v>
      </c>
      <c r="M108" s="37"/>
      <c r="N108" s="133">
        <v>-2.5</v>
      </c>
      <c r="BC108" s="38"/>
    </row>
    <row r="109" spans="1:76" s="36" customFormat="1" ht="12.75" x14ac:dyDescent="0.2">
      <c r="A109" s="41">
        <v>37593</v>
      </c>
      <c r="B109" s="41" t="s">
        <v>11</v>
      </c>
      <c r="C109" s="38"/>
      <c r="D109" s="86">
        <v>3.08</v>
      </c>
      <c r="E109" s="10" t="s">
        <v>31</v>
      </c>
      <c r="F109" s="89">
        <v>0.1</v>
      </c>
      <c r="G109" s="10"/>
      <c r="H109" s="86">
        <v>0.35</v>
      </c>
      <c r="I109" s="10" t="s">
        <v>31</v>
      </c>
      <c r="J109" s="89">
        <v>0.01</v>
      </c>
      <c r="K109" s="11"/>
      <c r="L109" s="43" t="s">
        <v>40</v>
      </c>
      <c r="M109" s="43"/>
      <c r="N109" s="133">
        <v>-2.2999999999999998</v>
      </c>
      <c r="BC109" s="38"/>
    </row>
    <row r="110" spans="1:76" s="36" customFormat="1" ht="8.25" customHeight="1" x14ac:dyDescent="0.2">
      <c r="A110" s="41"/>
      <c r="B110" s="41"/>
      <c r="C110" s="38"/>
      <c r="D110" s="86"/>
      <c r="E110" s="38"/>
      <c r="F110" s="89"/>
      <c r="G110" s="10"/>
      <c r="H110" s="86"/>
      <c r="I110" s="39"/>
      <c r="J110" s="89"/>
      <c r="K110" s="11"/>
      <c r="L110" s="43"/>
      <c r="M110" s="43"/>
      <c r="N110" s="133"/>
      <c r="BC110" s="38"/>
    </row>
    <row r="111" spans="1:76" s="36" customFormat="1" ht="12.75" x14ac:dyDescent="0.2">
      <c r="A111" s="41"/>
      <c r="B111" s="47" t="s">
        <v>3</v>
      </c>
      <c r="C111" s="42"/>
      <c r="D111" s="86">
        <v>3.02</v>
      </c>
      <c r="E111" s="38"/>
      <c r="F111" s="86">
        <f>MEDIAN(F104:F109)</f>
        <v>0.1</v>
      </c>
      <c r="G111" s="10"/>
      <c r="H111" s="86">
        <v>0.21</v>
      </c>
      <c r="I111" s="39"/>
      <c r="J111" s="86">
        <v>0.04</v>
      </c>
      <c r="K111" s="11"/>
      <c r="L111" s="37">
        <f>MEDIAN(L104:L109)</f>
        <v>24.721516513582277</v>
      </c>
      <c r="M111" s="42"/>
      <c r="N111" s="134">
        <v>-1.5</v>
      </c>
      <c r="BC111" s="38"/>
    </row>
    <row r="112" spans="1:76" s="36" customFormat="1" ht="12.75" x14ac:dyDescent="0.2">
      <c r="D112" s="87"/>
      <c r="F112" s="87"/>
      <c r="H112" s="87"/>
      <c r="J112" s="87"/>
      <c r="N112" s="87"/>
    </row>
    <row r="113" spans="1:26" s="147" customFormat="1" ht="15.75" x14ac:dyDescent="0.25">
      <c r="A113" s="147" t="s">
        <v>54</v>
      </c>
      <c r="D113" s="153"/>
      <c r="E113" s="148"/>
      <c r="F113" s="155"/>
      <c r="G113" s="149"/>
      <c r="H113" s="155"/>
      <c r="J113" s="153"/>
      <c r="K113" s="150"/>
      <c r="L113" s="151"/>
      <c r="M113" s="151"/>
      <c r="N113" s="153"/>
      <c r="O113" s="150"/>
      <c r="P113" s="150"/>
      <c r="Q113" s="150"/>
      <c r="R113" s="150"/>
      <c r="S113" s="150"/>
      <c r="T113" s="150"/>
      <c r="U113" s="150"/>
      <c r="V113" s="151"/>
      <c r="W113" s="151"/>
      <c r="X113" s="150"/>
      <c r="Y113" s="150"/>
      <c r="Z113" s="150"/>
    </row>
    <row r="114" spans="1:26" s="36" customFormat="1" ht="28.5" customHeight="1" x14ac:dyDescent="0.2">
      <c r="A114" s="156" t="s">
        <v>56</v>
      </c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</row>
    <row r="115" spans="1:26" s="36" customFormat="1" x14ac:dyDescent="0.25">
      <c r="A115" s="110"/>
      <c r="B115" s="110"/>
      <c r="C115" s="110"/>
      <c r="D115" s="99"/>
      <c r="E115" s="9"/>
      <c r="F115" s="111"/>
      <c r="G115" s="1"/>
      <c r="H115" s="111"/>
      <c r="I115"/>
      <c r="J115" s="99"/>
      <c r="K115" s="2"/>
      <c r="L115" s="5"/>
      <c r="M115" s="5"/>
      <c r="N115" s="99"/>
      <c r="O115" s="2"/>
      <c r="P115" s="2"/>
      <c r="Q115" s="2"/>
      <c r="R115" s="2"/>
      <c r="S115" s="2"/>
      <c r="T115" s="2"/>
      <c r="U115" s="2"/>
      <c r="V115" s="5"/>
      <c r="W115" s="5"/>
      <c r="X115" s="2"/>
      <c r="Y115" s="2"/>
      <c r="Z115" s="2"/>
    </row>
    <row r="116" spans="1:26" s="36" customFormat="1" ht="53.25" customHeight="1" x14ac:dyDescent="0.2">
      <c r="A116" s="28"/>
      <c r="B116" s="28"/>
      <c r="C116" s="28"/>
      <c r="D116" s="103" t="s">
        <v>37</v>
      </c>
      <c r="E116" s="26"/>
      <c r="F116" s="103" t="s">
        <v>38</v>
      </c>
      <c r="G116" s="27"/>
      <c r="H116" s="103" t="s">
        <v>26</v>
      </c>
      <c r="I116" s="28"/>
      <c r="J116" s="119" t="s">
        <v>1</v>
      </c>
      <c r="K116" s="21"/>
      <c r="L116" s="28" t="s">
        <v>25</v>
      </c>
      <c r="M116" s="28"/>
      <c r="N116" s="100" t="s">
        <v>43</v>
      </c>
      <c r="O116" s="22"/>
      <c r="P116" s="22" t="s">
        <v>48</v>
      </c>
      <c r="Q116" s="22"/>
      <c r="R116" s="22" t="s">
        <v>39</v>
      </c>
      <c r="S116" s="22"/>
      <c r="T116" s="22" t="s">
        <v>27</v>
      </c>
      <c r="U116" s="22"/>
      <c r="V116" s="24" t="s">
        <v>28</v>
      </c>
      <c r="W116" s="24"/>
      <c r="X116" s="22" t="s">
        <v>46</v>
      </c>
      <c r="Y116" s="22"/>
      <c r="Z116" s="22" t="s">
        <v>47</v>
      </c>
    </row>
    <row r="117" spans="1:26" s="36" customFormat="1" ht="29.25" customHeight="1" x14ac:dyDescent="0.2">
      <c r="A117" s="14" t="s">
        <v>0</v>
      </c>
      <c r="B117" s="14" t="s">
        <v>10</v>
      </c>
      <c r="C117" s="14"/>
      <c r="D117" s="104" t="s">
        <v>9</v>
      </c>
      <c r="E117" s="15"/>
      <c r="F117" s="101" t="s">
        <v>2</v>
      </c>
      <c r="G117" s="16"/>
      <c r="H117" s="101" t="s">
        <v>45</v>
      </c>
      <c r="I117" s="17"/>
      <c r="J117" s="101" t="s">
        <v>32</v>
      </c>
      <c r="K117" s="16"/>
      <c r="L117" s="18" t="s">
        <v>50</v>
      </c>
      <c r="M117" s="18"/>
      <c r="N117" s="101" t="s">
        <v>8</v>
      </c>
      <c r="O117" s="19"/>
      <c r="P117" s="19" t="s">
        <v>8</v>
      </c>
      <c r="Q117" s="19"/>
      <c r="R117" s="19" t="s">
        <v>8</v>
      </c>
      <c r="S117" s="19"/>
      <c r="T117" s="19" t="s">
        <v>8</v>
      </c>
      <c r="U117" s="19"/>
      <c r="V117" s="18" t="s">
        <v>29</v>
      </c>
      <c r="W117" s="18"/>
      <c r="X117" s="19" t="s">
        <v>8</v>
      </c>
      <c r="Y117" s="19"/>
      <c r="Z117" s="19" t="s">
        <v>8</v>
      </c>
    </row>
    <row r="118" spans="1:26" s="36" customFormat="1" ht="12.75" x14ac:dyDescent="0.2">
      <c r="A118" s="48" t="s">
        <v>34</v>
      </c>
      <c r="B118" s="48"/>
      <c r="C118" s="48"/>
      <c r="D118" s="86"/>
      <c r="E118" s="42"/>
      <c r="F118" s="87"/>
      <c r="G118" s="35"/>
      <c r="H118" s="87"/>
      <c r="J118" s="86"/>
      <c r="K118" s="38"/>
      <c r="L118" s="37"/>
      <c r="M118" s="37"/>
      <c r="N118" s="86"/>
      <c r="O118" s="38"/>
      <c r="P118" s="38"/>
      <c r="Q118" s="38"/>
      <c r="R118" s="38"/>
      <c r="S118" s="38"/>
      <c r="T118" s="38"/>
      <c r="U118" s="38"/>
      <c r="V118" s="37"/>
      <c r="W118" s="37"/>
      <c r="X118" s="38"/>
      <c r="Y118" s="38"/>
      <c r="Z118" s="38"/>
    </row>
    <row r="119" spans="1:26" s="36" customFormat="1" ht="12.75" x14ac:dyDescent="0.2">
      <c r="A119" s="41">
        <v>37126</v>
      </c>
      <c r="B119" s="41" t="s">
        <v>12</v>
      </c>
      <c r="C119" s="41"/>
      <c r="D119" s="109">
        <v>1.0999999999999999E-2</v>
      </c>
      <c r="E119" s="42"/>
      <c r="F119" s="87">
        <v>6.82</v>
      </c>
      <c r="G119" s="35"/>
      <c r="H119" s="87">
        <v>11.7</v>
      </c>
      <c r="I119" s="35"/>
      <c r="J119" s="88">
        <v>7.6</v>
      </c>
      <c r="K119" s="3"/>
      <c r="L119" s="6">
        <v>171.8</v>
      </c>
      <c r="M119" s="6"/>
      <c r="N119" s="134">
        <v>3.5</v>
      </c>
      <c r="O119" s="38"/>
      <c r="P119" s="38">
        <v>20.978000000000002</v>
      </c>
      <c r="Q119" s="38"/>
      <c r="R119" s="38">
        <v>5.5149999999999997</v>
      </c>
      <c r="S119" s="38"/>
      <c r="T119" s="38">
        <v>3.9950000000000001</v>
      </c>
      <c r="U119" s="38"/>
      <c r="V119" s="6">
        <v>41.295000000000002</v>
      </c>
      <c r="W119" s="6"/>
      <c r="X119" s="38">
        <v>20.113099999999999</v>
      </c>
      <c r="Y119" s="38"/>
      <c r="Z119" s="38">
        <v>1.5946</v>
      </c>
    </row>
    <row r="120" spans="1:26" s="36" customFormat="1" ht="12.75" x14ac:dyDescent="0.2">
      <c r="A120" s="41">
        <v>37160</v>
      </c>
      <c r="B120" s="41" t="s">
        <v>12</v>
      </c>
      <c r="C120" s="41"/>
      <c r="D120" s="86">
        <v>8.0000000000000002E-3</v>
      </c>
      <c r="E120" s="42"/>
      <c r="F120" s="87">
        <v>4.53</v>
      </c>
      <c r="G120" s="35"/>
      <c r="H120" s="87">
        <v>12.9</v>
      </c>
      <c r="I120" s="35"/>
      <c r="J120" s="88">
        <v>8.1</v>
      </c>
      <c r="K120" s="3"/>
      <c r="L120" s="6">
        <v>175.3</v>
      </c>
      <c r="M120" s="6"/>
      <c r="N120" s="134">
        <v>3.8</v>
      </c>
      <c r="O120" s="38"/>
      <c r="P120" s="38">
        <v>23.253</v>
      </c>
      <c r="Q120" s="38"/>
      <c r="R120" s="38">
        <v>5.9539999999999997</v>
      </c>
      <c r="S120" s="38"/>
      <c r="T120" s="38">
        <v>5.14</v>
      </c>
      <c r="U120" s="38"/>
      <c r="V120" s="6">
        <v>49.480000000000004</v>
      </c>
      <c r="W120" s="6"/>
      <c r="X120" s="38">
        <v>26.000599999999999</v>
      </c>
      <c r="Y120" s="38"/>
      <c r="Z120" s="38">
        <v>1.3391</v>
      </c>
    </row>
    <row r="121" spans="1:26" s="36" customFormat="1" ht="12.75" x14ac:dyDescent="0.2">
      <c r="A121" s="41">
        <v>37189</v>
      </c>
      <c r="B121" s="41" t="s">
        <v>12</v>
      </c>
      <c r="C121" s="41"/>
      <c r="D121" s="86">
        <v>0.01</v>
      </c>
      <c r="E121" s="42"/>
      <c r="F121" s="87">
        <v>5.0199999999999996</v>
      </c>
      <c r="G121" s="35"/>
      <c r="H121" s="87">
        <v>7</v>
      </c>
      <c r="I121" s="35"/>
      <c r="J121" s="88">
        <v>7.7</v>
      </c>
      <c r="K121" s="3"/>
      <c r="L121" s="6">
        <v>170.6</v>
      </c>
      <c r="M121" s="6"/>
      <c r="N121" s="134">
        <v>3.6</v>
      </c>
      <c r="O121" s="38"/>
      <c r="P121" s="38">
        <v>21.420999999999999</v>
      </c>
      <c r="Q121" s="38"/>
      <c r="R121" s="38">
        <v>5.5529999999999999</v>
      </c>
      <c r="S121" s="38"/>
      <c r="T121" s="38">
        <v>4.1219999999999999</v>
      </c>
      <c r="U121" s="38"/>
      <c r="V121" s="6">
        <v>41.84</v>
      </c>
      <c r="W121" s="6"/>
      <c r="X121" s="38">
        <v>25.668800000000001</v>
      </c>
      <c r="Y121" s="38"/>
      <c r="Z121" s="38">
        <v>1.3006</v>
      </c>
    </row>
    <row r="122" spans="1:26" s="36" customFormat="1" ht="12.75" x14ac:dyDescent="0.2">
      <c r="A122" s="41">
        <v>37225</v>
      </c>
      <c r="B122" s="41" t="s">
        <v>12</v>
      </c>
      <c r="C122" s="41"/>
      <c r="D122" s="97">
        <v>0.02</v>
      </c>
      <c r="E122" s="53"/>
      <c r="F122" s="87">
        <v>2.94</v>
      </c>
      <c r="G122" s="35"/>
      <c r="H122" s="87">
        <v>3</v>
      </c>
      <c r="I122" s="35"/>
      <c r="J122" s="88">
        <v>7.7</v>
      </c>
      <c r="K122" s="3"/>
      <c r="L122" s="6">
        <v>173.2</v>
      </c>
      <c r="M122" s="6"/>
      <c r="N122" s="134">
        <v>3.5</v>
      </c>
      <c r="O122" s="38"/>
      <c r="P122" s="38">
        <v>20.831</v>
      </c>
      <c r="Q122" s="38"/>
      <c r="R122" s="38">
        <v>5.3049999999999997</v>
      </c>
      <c r="S122" s="38"/>
      <c r="T122" s="38">
        <v>3.78</v>
      </c>
      <c r="U122" s="38"/>
      <c r="V122" s="6">
        <v>40.185000000000002</v>
      </c>
      <c r="W122" s="6"/>
      <c r="X122" s="38">
        <v>26.8</v>
      </c>
      <c r="Y122" s="38"/>
      <c r="Z122" s="38">
        <v>1.4298</v>
      </c>
    </row>
    <row r="123" spans="1:26" s="36" customFormat="1" ht="12.75" x14ac:dyDescent="0.2">
      <c r="A123" s="41">
        <v>37263</v>
      </c>
      <c r="B123" s="41" t="s">
        <v>12</v>
      </c>
      <c r="C123" s="41"/>
      <c r="D123" s="86">
        <v>1.2E-2</v>
      </c>
      <c r="E123" s="42"/>
      <c r="F123" s="87">
        <v>1.42</v>
      </c>
      <c r="G123" s="35"/>
      <c r="H123" s="87">
        <v>2.5</v>
      </c>
      <c r="J123" s="88">
        <v>7.6</v>
      </c>
      <c r="K123" s="3"/>
      <c r="L123" s="6">
        <v>163.80000000000001</v>
      </c>
      <c r="M123" s="6"/>
      <c r="N123" s="134">
        <v>3.5</v>
      </c>
      <c r="O123" s="38"/>
      <c r="P123" s="38">
        <v>20.832999999999998</v>
      </c>
      <c r="Q123" s="38"/>
      <c r="R123" s="38">
        <v>5.3250000000000002</v>
      </c>
      <c r="S123" s="38"/>
      <c r="T123" s="38">
        <v>3.794</v>
      </c>
      <c r="U123" s="38"/>
      <c r="V123" s="6">
        <v>38.375</v>
      </c>
      <c r="W123" s="6"/>
      <c r="X123" s="38">
        <v>25.969000000000001</v>
      </c>
      <c r="Y123" s="38"/>
      <c r="Z123" s="38">
        <v>1.3169999999999999</v>
      </c>
    </row>
    <row r="124" spans="1:26" s="36" customFormat="1" ht="12.75" x14ac:dyDescent="0.2">
      <c r="A124" s="41">
        <v>37291</v>
      </c>
      <c r="B124" s="41" t="s">
        <v>12</v>
      </c>
      <c r="C124" s="41"/>
      <c r="D124" s="86">
        <v>0.02</v>
      </c>
      <c r="E124" s="42"/>
      <c r="F124" s="87">
        <v>2.1800000000000002</v>
      </c>
      <c r="G124" s="35"/>
      <c r="H124" s="113">
        <v>0.5</v>
      </c>
      <c r="I124" s="35"/>
      <c r="J124" s="88">
        <v>7.7</v>
      </c>
      <c r="K124" s="3"/>
      <c r="L124" s="6">
        <v>157</v>
      </c>
      <c r="M124" s="6"/>
      <c r="N124" s="134">
        <v>3.5</v>
      </c>
      <c r="O124" s="38"/>
      <c r="P124" s="38">
        <v>20.07</v>
      </c>
      <c r="Q124" s="38"/>
      <c r="R124" s="38">
        <v>5.23</v>
      </c>
      <c r="S124" s="38"/>
      <c r="T124" s="38">
        <v>3.6419999999999999</v>
      </c>
      <c r="U124" s="38"/>
      <c r="V124" s="6">
        <v>36.785000000000004</v>
      </c>
      <c r="W124" s="6"/>
      <c r="X124" s="38">
        <v>27.021999999999998</v>
      </c>
      <c r="Y124" s="38"/>
      <c r="Z124" s="38">
        <v>1.3069999999999999</v>
      </c>
    </row>
    <row r="125" spans="1:26" s="36" customFormat="1" ht="12.75" x14ac:dyDescent="0.2">
      <c r="A125" s="41">
        <v>37319</v>
      </c>
      <c r="B125" s="41" t="s">
        <v>12</v>
      </c>
      <c r="C125" s="41"/>
      <c r="D125" s="86">
        <v>1.7000000000000001E-2</v>
      </c>
      <c r="E125" s="42"/>
      <c r="F125" s="87">
        <v>2.09</v>
      </c>
      <c r="G125" s="35"/>
      <c r="H125" s="87">
        <v>0.05</v>
      </c>
      <c r="I125" s="35"/>
      <c r="J125" s="88">
        <v>7.5</v>
      </c>
      <c r="K125" s="3"/>
      <c r="L125" s="6">
        <v>153.1</v>
      </c>
      <c r="M125" s="6"/>
      <c r="N125" s="134">
        <v>3.4</v>
      </c>
      <c r="O125" s="38"/>
      <c r="P125" s="38">
        <v>19.664000000000001</v>
      </c>
      <c r="Q125" s="38"/>
      <c r="R125" s="38">
        <v>5.1769999999999996</v>
      </c>
      <c r="S125" s="38"/>
      <c r="T125" s="38">
        <v>3.5939999999999999</v>
      </c>
      <c r="U125" s="38"/>
      <c r="V125" s="6">
        <v>36.015000000000001</v>
      </c>
      <c r="W125" s="6"/>
      <c r="X125" s="38">
        <v>26.204000000000001</v>
      </c>
      <c r="Y125" s="38"/>
      <c r="Z125" s="38">
        <v>1.2889999999999999</v>
      </c>
    </row>
    <row r="126" spans="1:26" s="36" customFormat="1" ht="12.75" x14ac:dyDescent="0.2">
      <c r="A126" s="41">
        <v>37365</v>
      </c>
      <c r="B126" s="41" t="s">
        <v>12</v>
      </c>
      <c r="C126" s="41"/>
      <c r="D126" s="86">
        <v>0.02</v>
      </c>
      <c r="E126" s="42"/>
      <c r="F126" s="87">
        <v>11.3</v>
      </c>
      <c r="G126" s="45"/>
      <c r="H126" s="87">
        <v>8.5</v>
      </c>
      <c r="I126" s="35"/>
      <c r="J126" s="88">
        <v>7.3</v>
      </c>
      <c r="K126" s="3"/>
      <c r="L126" s="6">
        <v>165.9</v>
      </c>
      <c r="M126" s="6"/>
      <c r="N126" s="134">
        <v>3.5</v>
      </c>
      <c r="O126" s="38"/>
      <c r="P126" s="38">
        <v>20.135999999999999</v>
      </c>
      <c r="Q126" s="38"/>
      <c r="R126" s="38">
        <v>5.5039999999999996</v>
      </c>
      <c r="S126" s="38"/>
      <c r="T126" s="38">
        <v>3.8450000000000002</v>
      </c>
      <c r="U126" s="38"/>
      <c r="V126" s="6">
        <v>37.605000000000004</v>
      </c>
      <c r="W126" s="6"/>
      <c r="X126" s="38">
        <v>28.364999999999998</v>
      </c>
      <c r="Y126" s="38"/>
      <c r="Z126" s="38">
        <v>1.389</v>
      </c>
    </row>
    <row r="127" spans="1:26" s="36" customFormat="1" ht="12.75" x14ac:dyDescent="0.2">
      <c r="A127" s="41">
        <v>37365</v>
      </c>
      <c r="B127" s="41" t="s">
        <v>12</v>
      </c>
      <c r="C127" s="41"/>
      <c r="D127" s="90" t="s">
        <v>40</v>
      </c>
      <c r="E127" s="43"/>
      <c r="F127" s="87">
        <v>11.3</v>
      </c>
      <c r="G127" s="45"/>
      <c r="H127" s="90" t="s">
        <v>40</v>
      </c>
      <c r="I127" s="43"/>
      <c r="J127" s="88">
        <v>7.6</v>
      </c>
      <c r="K127" s="3"/>
      <c r="L127" s="6">
        <v>165</v>
      </c>
      <c r="M127" s="6"/>
      <c r="N127" s="134">
        <v>3.6</v>
      </c>
      <c r="O127" s="38"/>
      <c r="P127" s="38">
        <v>20.449000000000002</v>
      </c>
      <c r="Q127" s="38"/>
      <c r="R127" s="38">
        <v>5.4809999999999999</v>
      </c>
      <c r="S127" s="38"/>
      <c r="T127" s="38">
        <v>3.8279999999999998</v>
      </c>
      <c r="U127" s="38"/>
      <c r="V127" s="6">
        <v>38.830000000000005</v>
      </c>
      <c r="W127" s="6"/>
      <c r="X127" s="38">
        <v>28.215</v>
      </c>
      <c r="Y127" s="38"/>
      <c r="Z127" s="38">
        <v>1.391</v>
      </c>
    </row>
    <row r="128" spans="1:26" s="36" customFormat="1" ht="12.75" x14ac:dyDescent="0.2">
      <c r="A128" s="41"/>
      <c r="B128" s="41"/>
      <c r="C128" s="41"/>
      <c r="D128" s="90"/>
      <c r="E128" s="43"/>
      <c r="F128" s="87"/>
      <c r="G128" s="45"/>
      <c r="H128" s="90"/>
      <c r="I128" s="43"/>
      <c r="J128" s="88"/>
      <c r="K128" s="3"/>
      <c r="L128" s="6"/>
      <c r="M128" s="6"/>
      <c r="N128" s="134"/>
      <c r="O128" s="38"/>
      <c r="P128" s="38"/>
      <c r="Q128" s="38"/>
      <c r="R128" s="38"/>
      <c r="S128" s="38"/>
      <c r="T128" s="38"/>
      <c r="U128" s="38"/>
      <c r="V128" s="6"/>
      <c r="W128" s="6"/>
      <c r="X128" s="38"/>
      <c r="Y128" s="38"/>
      <c r="Z128" s="38"/>
    </row>
    <row r="129" spans="1:26" s="36" customFormat="1" ht="12.75" x14ac:dyDescent="0.2">
      <c r="A129" s="41"/>
      <c r="B129" s="47" t="s">
        <v>3</v>
      </c>
      <c r="C129" s="47"/>
      <c r="D129" s="86">
        <v>1.4E-2</v>
      </c>
      <c r="E129" s="42"/>
      <c r="F129" s="86">
        <v>4.53</v>
      </c>
      <c r="G129" s="42"/>
      <c r="H129" s="86">
        <v>5</v>
      </c>
      <c r="I129" s="42"/>
      <c r="J129" s="86">
        <v>7.6</v>
      </c>
      <c r="K129" s="42"/>
      <c r="L129" s="37">
        <f>MEDIAN(L119:L127)</f>
        <v>165.9</v>
      </c>
      <c r="M129" s="42"/>
      <c r="N129" s="134">
        <v>3.5</v>
      </c>
      <c r="O129" s="42"/>
      <c r="P129" s="38">
        <v>20.8</v>
      </c>
      <c r="Q129" s="42"/>
      <c r="R129" s="38">
        <v>5.5</v>
      </c>
      <c r="S129" s="38"/>
      <c r="T129" s="38">
        <v>3.8</v>
      </c>
      <c r="U129" s="42"/>
      <c r="V129" s="37">
        <v>39</v>
      </c>
      <c r="W129" s="42"/>
      <c r="X129" s="38">
        <v>26.2</v>
      </c>
      <c r="Y129" s="38"/>
      <c r="Z129" s="38">
        <v>1.3</v>
      </c>
    </row>
    <row r="130" spans="1:26" s="36" customFormat="1" ht="12.75" x14ac:dyDescent="0.2">
      <c r="A130" s="41"/>
      <c r="B130" s="41"/>
      <c r="C130" s="41"/>
      <c r="D130" s="86"/>
      <c r="E130" s="42"/>
      <c r="F130" s="87"/>
      <c r="G130" s="35"/>
      <c r="H130" s="87"/>
      <c r="I130" s="35"/>
      <c r="J130" s="88"/>
      <c r="K130" s="3"/>
      <c r="L130" s="6"/>
      <c r="M130" s="6"/>
      <c r="N130" s="134"/>
      <c r="O130" s="38"/>
      <c r="P130" s="38"/>
      <c r="Q130" s="38"/>
      <c r="R130" s="38"/>
      <c r="S130" s="38"/>
      <c r="T130" s="38"/>
      <c r="U130" s="38"/>
      <c r="V130" s="12"/>
      <c r="W130" s="12"/>
      <c r="X130" s="38"/>
      <c r="Y130" s="38"/>
      <c r="Z130" s="38"/>
    </row>
    <row r="131" spans="1:26" s="36" customFormat="1" ht="12.75" x14ac:dyDescent="0.2">
      <c r="A131" s="48" t="s">
        <v>35</v>
      </c>
      <c r="B131" s="48"/>
      <c r="C131" s="48"/>
      <c r="D131" s="86"/>
      <c r="E131" s="42"/>
      <c r="F131" s="87"/>
      <c r="G131" s="35"/>
      <c r="H131" s="87"/>
      <c r="I131" s="35"/>
      <c r="J131" s="88"/>
      <c r="K131" s="3"/>
      <c r="L131" s="6"/>
      <c r="M131" s="6"/>
      <c r="N131" s="134"/>
      <c r="O131" s="38"/>
      <c r="P131" s="38"/>
      <c r="Q131" s="38"/>
      <c r="R131" s="38"/>
      <c r="S131" s="38"/>
      <c r="T131" s="38"/>
      <c r="U131" s="38"/>
      <c r="V131" s="12"/>
      <c r="W131" s="12"/>
      <c r="X131" s="38"/>
      <c r="Y131" s="38"/>
      <c r="Z131" s="38"/>
    </row>
    <row r="132" spans="1:26" s="36" customFormat="1" ht="12.75" x14ac:dyDescent="0.2">
      <c r="D132" s="86"/>
      <c r="E132" s="42"/>
      <c r="F132" s="87"/>
      <c r="G132" s="35"/>
      <c r="H132" s="87"/>
      <c r="J132" s="86"/>
      <c r="K132" s="38"/>
      <c r="L132" s="37"/>
      <c r="M132" s="37"/>
      <c r="N132" s="134"/>
      <c r="O132" s="38"/>
      <c r="P132" s="38"/>
      <c r="Q132" s="38"/>
      <c r="R132" s="38"/>
      <c r="S132" s="38"/>
      <c r="T132" s="38"/>
      <c r="U132" s="38"/>
      <c r="V132" s="37"/>
      <c r="W132" s="37"/>
      <c r="X132" s="38"/>
      <c r="Y132" s="38"/>
      <c r="Z132" s="38"/>
    </row>
    <row r="133" spans="1:26" s="36" customFormat="1" ht="12.75" x14ac:dyDescent="0.2">
      <c r="A133" s="41">
        <v>37480</v>
      </c>
      <c r="B133" s="41" t="s">
        <v>33</v>
      </c>
      <c r="C133" s="41" t="s">
        <v>31</v>
      </c>
      <c r="D133" s="97">
        <v>1E-3</v>
      </c>
      <c r="E133" s="53"/>
      <c r="F133" s="87">
        <v>4.49</v>
      </c>
      <c r="G133" s="35"/>
      <c r="H133" s="87">
        <v>12.8</v>
      </c>
      <c r="I133" s="35"/>
      <c r="J133" s="88">
        <v>7.8</v>
      </c>
      <c r="K133" s="3"/>
      <c r="L133" s="6">
        <v>309</v>
      </c>
      <c r="M133" s="6"/>
      <c r="N133" s="137">
        <v>4.8</v>
      </c>
      <c r="O133" s="10"/>
      <c r="P133" s="10">
        <v>35.780999999999999</v>
      </c>
      <c r="Q133" s="10"/>
      <c r="R133" s="10">
        <v>12.695</v>
      </c>
      <c r="S133" s="10"/>
      <c r="T133" s="10">
        <v>4.5629999999999997</v>
      </c>
      <c r="U133" s="10"/>
      <c r="V133" s="6">
        <v>52.629999999999995</v>
      </c>
      <c r="W133" s="6"/>
      <c r="X133" s="10">
        <v>41.813000000000002</v>
      </c>
      <c r="Y133" s="10"/>
      <c r="Z133" s="10">
        <v>7.11</v>
      </c>
    </row>
    <row r="134" spans="1:26" s="36" customFormat="1" ht="12.75" x14ac:dyDescent="0.2">
      <c r="A134" s="52">
        <v>37512</v>
      </c>
      <c r="B134" s="41" t="s">
        <v>33</v>
      </c>
      <c r="C134" s="41" t="s">
        <v>31</v>
      </c>
      <c r="D134" s="97">
        <v>1E-3</v>
      </c>
      <c r="E134" s="53"/>
      <c r="F134" s="87">
        <v>1.32</v>
      </c>
      <c r="G134" s="35"/>
      <c r="H134" s="87">
        <v>11.7</v>
      </c>
      <c r="I134" s="35"/>
      <c r="J134" s="88">
        <v>7.8</v>
      </c>
      <c r="K134" s="3"/>
      <c r="L134" s="6">
        <v>263</v>
      </c>
      <c r="M134" s="6"/>
      <c r="N134" s="134">
        <v>4.9000000000000004</v>
      </c>
      <c r="O134" s="38"/>
      <c r="P134" s="38">
        <v>35.610999999999997</v>
      </c>
      <c r="Q134" s="38"/>
      <c r="R134" s="38">
        <v>11.978999999999999</v>
      </c>
      <c r="S134" s="38"/>
      <c r="T134" s="38">
        <v>5.0149999999999997</v>
      </c>
      <c r="U134" s="38"/>
      <c r="V134" s="6">
        <v>51.93</v>
      </c>
      <c r="W134" s="6"/>
      <c r="X134" s="38">
        <v>48.712000000000003</v>
      </c>
      <c r="Y134" s="38"/>
      <c r="Z134" s="38">
        <v>15.13</v>
      </c>
    </row>
    <row r="135" spans="1:26" s="36" customFormat="1" ht="12.75" x14ac:dyDescent="0.2">
      <c r="A135" s="41">
        <v>37557</v>
      </c>
      <c r="B135" s="41" t="s">
        <v>33</v>
      </c>
      <c r="C135" s="41"/>
      <c r="D135" s="86">
        <v>2E-3</v>
      </c>
      <c r="E135" s="42"/>
      <c r="F135" s="87">
        <v>2.74</v>
      </c>
      <c r="G135" s="35"/>
      <c r="H135" s="87">
        <v>8.5</v>
      </c>
      <c r="J135" s="88">
        <v>7.6</v>
      </c>
      <c r="K135" s="3"/>
      <c r="L135" s="6">
        <v>181.7</v>
      </c>
      <c r="M135" s="6"/>
      <c r="N135" s="134">
        <v>4.2</v>
      </c>
      <c r="O135" s="38"/>
      <c r="P135" s="38">
        <v>23.14</v>
      </c>
      <c r="Q135" s="38"/>
      <c r="R135" s="38">
        <v>5.8490000000000002</v>
      </c>
      <c r="S135" s="38"/>
      <c r="T135" s="38">
        <v>4.0720000000000001</v>
      </c>
      <c r="U135" s="38"/>
      <c r="V135" s="6">
        <v>45.032209999999999</v>
      </c>
      <c r="W135" s="6"/>
      <c r="X135" s="38">
        <v>29.094000000000001</v>
      </c>
      <c r="Y135" s="38"/>
      <c r="Z135" s="38">
        <v>1.4039999999999999</v>
      </c>
    </row>
    <row r="136" spans="1:26" s="36" customFormat="1" ht="12.75" x14ac:dyDescent="0.2">
      <c r="A136" s="41">
        <v>37593</v>
      </c>
      <c r="B136" s="41" t="s">
        <v>33</v>
      </c>
      <c r="C136" s="41"/>
      <c r="D136" s="86">
        <v>8.9999999999999993E-3</v>
      </c>
      <c r="E136" s="42"/>
      <c r="F136" s="90" t="s">
        <v>40</v>
      </c>
      <c r="G136" s="46"/>
      <c r="H136" s="87">
        <v>4.5</v>
      </c>
      <c r="J136" s="88">
        <v>7.6</v>
      </c>
      <c r="K136" s="3"/>
      <c r="L136" s="6">
        <v>174</v>
      </c>
      <c r="M136" s="6"/>
      <c r="N136" s="134">
        <v>3.9</v>
      </c>
      <c r="O136" s="38"/>
      <c r="P136" s="38">
        <v>21.196999999999999</v>
      </c>
      <c r="Q136" s="38"/>
      <c r="R136" s="38">
        <v>5.5510000000000002</v>
      </c>
      <c r="S136" s="38"/>
      <c r="T136" s="38">
        <v>3.6869999999999998</v>
      </c>
      <c r="U136" s="38"/>
      <c r="V136" s="6">
        <v>38.849254999999999</v>
      </c>
      <c r="W136" s="6"/>
      <c r="X136" s="38">
        <v>30.666</v>
      </c>
      <c r="Y136" s="38"/>
      <c r="Z136" s="38">
        <v>1.371</v>
      </c>
    </row>
    <row r="137" spans="1:26" s="36" customFormat="1" ht="12.75" x14ac:dyDescent="0.2">
      <c r="A137" s="41"/>
      <c r="B137" s="41"/>
      <c r="C137" s="41"/>
      <c r="D137" s="86"/>
      <c r="E137" s="42"/>
      <c r="F137" s="90"/>
      <c r="G137" s="46"/>
      <c r="H137" s="87"/>
      <c r="J137" s="88"/>
      <c r="K137" s="3"/>
      <c r="L137" s="6"/>
      <c r="M137" s="6"/>
      <c r="N137" s="134"/>
      <c r="O137" s="38"/>
      <c r="P137" s="38"/>
      <c r="Q137" s="38"/>
      <c r="R137" s="38"/>
      <c r="S137" s="38"/>
      <c r="T137" s="38"/>
      <c r="U137" s="38"/>
      <c r="V137" s="6"/>
      <c r="W137" s="6"/>
      <c r="X137" s="38"/>
      <c r="Y137" s="38"/>
      <c r="Z137" s="38"/>
    </row>
    <row r="138" spans="1:26" s="36" customFormat="1" ht="12.75" x14ac:dyDescent="0.2">
      <c r="A138" s="41"/>
      <c r="B138" s="47" t="s">
        <v>3</v>
      </c>
      <c r="C138" s="47"/>
      <c r="D138" s="86">
        <v>2E-3</v>
      </c>
      <c r="E138" s="42"/>
      <c r="F138" s="86">
        <v>2.74</v>
      </c>
      <c r="G138" s="42"/>
      <c r="H138" s="86">
        <v>10.1</v>
      </c>
      <c r="I138" s="42"/>
      <c r="J138" s="86">
        <v>7.7</v>
      </c>
      <c r="K138" s="42"/>
      <c r="L138" s="37">
        <f>MEDIAN(L133:L136)</f>
        <v>222.35</v>
      </c>
      <c r="M138" s="42"/>
      <c r="N138" s="134">
        <v>4.5</v>
      </c>
      <c r="O138" s="42"/>
      <c r="P138" s="38">
        <v>29.4</v>
      </c>
      <c r="Q138" s="42"/>
      <c r="R138" s="38">
        <v>8.9</v>
      </c>
      <c r="S138" s="38"/>
      <c r="T138" s="38">
        <v>4.3</v>
      </c>
      <c r="U138" s="42"/>
      <c r="V138" s="37">
        <v>48</v>
      </c>
      <c r="W138" s="42"/>
      <c r="X138" s="38">
        <v>36.200000000000003</v>
      </c>
      <c r="Y138" s="38"/>
      <c r="Z138" s="38">
        <v>4.3</v>
      </c>
    </row>
    <row r="139" spans="1:26" s="36" customFormat="1" ht="12.75" x14ac:dyDescent="0.2">
      <c r="A139" s="41"/>
      <c r="B139" s="41"/>
      <c r="C139" s="41"/>
      <c r="D139" s="86"/>
      <c r="E139" s="42"/>
      <c r="F139" s="87"/>
      <c r="G139" s="35"/>
      <c r="H139" s="87"/>
      <c r="J139" s="86"/>
      <c r="K139" s="38"/>
      <c r="L139" s="37"/>
      <c r="M139" s="37"/>
      <c r="N139" s="134"/>
      <c r="O139" s="38"/>
      <c r="P139" s="38"/>
      <c r="Q139" s="38"/>
      <c r="R139" s="38"/>
      <c r="S139" s="38"/>
      <c r="T139" s="38"/>
      <c r="U139" s="38"/>
      <c r="V139" s="37"/>
      <c r="W139" s="37"/>
      <c r="X139" s="38"/>
      <c r="Y139" s="38"/>
      <c r="Z139" s="38"/>
    </row>
    <row r="140" spans="1:26" s="36" customFormat="1" ht="12.75" x14ac:dyDescent="0.2">
      <c r="A140" s="48" t="s">
        <v>19</v>
      </c>
      <c r="B140" s="48"/>
      <c r="C140" s="48"/>
      <c r="D140" s="86"/>
      <c r="E140" s="42"/>
      <c r="F140" s="87"/>
      <c r="G140" s="35"/>
      <c r="H140" s="87"/>
      <c r="J140" s="86"/>
      <c r="K140" s="38"/>
      <c r="L140" s="37"/>
      <c r="M140" s="37"/>
      <c r="N140" s="134"/>
      <c r="O140" s="38"/>
      <c r="P140" s="38"/>
      <c r="Q140" s="38"/>
      <c r="R140" s="38"/>
      <c r="S140" s="38"/>
      <c r="T140" s="38"/>
      <c r="U140" s="38"/>
      <c r="V140" s="37"/>
      <c r="W140" s="37"/>
      <c r="X140" s="38"/>
      <c r="Y140" s="38"/>
      <c r="Z140" s="38"/>
    </row>
    <row r="141" spans="1:26" s="36" customFormat="1" ht="12.75" x14ac:dyDescent="0.2">
      <c r="A141" s="41">
        <v>37138</v>
      </c>
      <c r="B141" s="41" t="s">
        <v>13</v>
      </c>
      <c r="C141" s="41"/>
      <c r="D141" s="86">
        <v>2E-3</v>
      </c>
      <c r="E141" s="42"/>
      <c r="F141" s="87">
        <v>3.38</v>
      </c>
      <c r="G141" s="35"/>
      <c r="H141" s="87">
        <v>12.2</v>
      </c>
      <c r="I141" s="35"/>
      <c r="J141" s="88">
        <v>7.8</v>
      </c>
      <c r="K141" s="3"/>
      <c r="L141" s="6">
        <v>166.6</v>
      </c>
      <c r="M141" s="6"/>
      <c r="N141" s="134">
        <v>4</v>
      </c>
      <c r="O141" s="38"/>
      <c r="P141" s="38">
        <v>20.861999999999998</v>
      </c>
      <c r="Q141" s="38"/>
      <c r="R141" s="38">
        <v>6.2190000000000003</v>
      </c>
      <c r="S141" s="38"/>
      <c r="T141" s="38">
        <v>2.6059999999999999</v>
      </c>
      <c r="U141" s="38"/>
      <c r="V141" s="6">
        <v>57.110000000000007</v>
      </c>
      <c r="W141" s="6"/>
      <c r="X141" s="38">
        <v>16.149799999999999</v>
      </c>
      <c r="Y141" s="38"/>
      <c r="Z141" s="38">
        <v>1.4308000000000001</v>
      </c>
    </row>
    <row r="142" spans="1:26" s="36" customFormat="1" ht="12.75" x14ac:dyDescent="0.2">
      <c r="A142" s="41">
        <v>37162</v>
      </c>
      <c r="B142" s="41" t="s">
        <v>13</v>
      </c>
      <c r="C142" s="41"/>
      <c r="D142" s="86">
        <v>1E-3</v>
      </c>
      <c r="E142" s="42"/>
      <c r="F142" s="87">
        <v>2.0099999999999998</v>
      </c>
      <c r="G142" s="35"/>
      <c r="H142" s="87">
        <v>7.2</v>
      </c>
      <c r="I142" s="35"/>
      <c r="J142" s="88">
        <v>7.9</v>
      </c>
      <c r="K142" s="3"/>
      <c r="L142" s="6">
        <v>171.9</v>
      </c>
      <c r="M142" s="6"/>
      <c r="N142" s="134">
        <v>4.2</v>
      </c>
      <c r="O142" s="38"/>
      <c r="P142" s="38">
        <v>21.893999999999998</v>
      </c>
      <c r="Q142" s="38"/>
      <c r="R142" s="38">
        <v>6.6</v>
      </c>
      <c r="S142" s="38"/>
      <c r="T142" s="38">
        <v>3.028</v>
      </c>
      <c r="U142" s="38"/>
      <c r="V142" s="6">
        <v>56.715000000000003</v>
      </c>
      <c r="W142" s="6"/>
      <c r="X142" s="38">
        <v>16.302900000000001</v>
      </c>
      <c r="Y142" s="38"/>
      <c r="Z142" s="38">
        <v>1.5590999999999999</v>
      </c>
    </row>
    <row r="143" spans="1:26" s="36" customFormat="1" ht="12.75" x14ac:dyDescent="0.2">
      <c r="A143" s="41">
        <v>37190</v>
      </c>
      <c r="B143" s="41" t="s">
        <v>13</v>
      </c>
      <c r="C143" s="41"/>
      <c r="D143" s="86">
        <v>2E-3</v>
      </c>
      <c r="E143" s="42"/>
      <c r="F143" s="87">
        <v>1.94</v>
      </c>
      <c r="G143" s="35"/>
      <c r="H143" s="87">
        <v>5.5</v>
      </c>
      <c r="I143" s="35"/>
      <c r="J143" s="88">
        <v>7.8</v>
      </c>
      <c r="K143" s="3"/>
      <c r="L143" s="6">
        <v>161.6</v>
      </c>
      <c r="M143" s="6"/>
      <c r="N143" s="134">
        <v>4</v>
      </c>
      <c r="O143" s="38"/>
      <c r="P143" s="38">
        <v>20.506</v>
      </c>
      <c r="Q143" s="38"/>
      <c r="R143" s="38">
        <v>6.1479999999999997</v>
      </c>
      <c r="S143" s="38"/>
      <c r="T143" s="38">
        <v>2.5009999999999999</v>
      </c>
      <c r="U143" s="38"/>
      <c r="V143" s="6">
        <v>53.6</v>
      </c>
      <c r="W143" s="6"/>
      <c r="X143" s="38">
        <v>16.3688</v>
      </c>
      <c r="Y143" s="38"/>
      <c r="Z143" s="38">
        <v>1.5329999999999999</v>
      </c>
    </row>
    <row r="144" spans="1:26" s="36" customFormat="1" ht="12.75" x14ac:dyDescent="0.2">
      <c r="A144" s="41">
        <v>37225</v>
      </c>
      <c r="B144" s="41" t="s">
        <v>13</v>
      </c>
      <c r="C144" s="41"/>
      <c r="D144" s="86">
        <v>3.0000000000000001E-3</v>
      </c>
      <c r="E144" s="42"/>
      <c r="F144" s="87">
        <v>4.33</v>
      </c>
      <c r="G144" s="35"/>
      <c r="H144" s="87">
        <v>1.8</v>
      </c>
      <c r="I144" s="35"/>
      <c r="J144" s="88">
        <v>7.7</v>
      </c>
      <c r="K144" s="3"/>
      <c r="L144" s="6">
        <v>158</v>
      </c>
      <c r="M144" s="6"/>
      <c r="N144" s="134">
        <v>3.8</v>
      </c>
      <c r="O144" s="38"/>
      <c r="P144" s="38">
        <v>19.065000000000001</v>
      </c>
      <c r="Q144" s="38"/>
      <c r="R144" s="38">
        <v>5.7359999999999998</v>
      </c>
      <c r="S144" s="38"/>
      <c r="T144" s="38">
        <v>2.3439999999999999</v>
      </c>
      <c r="U144" s="38"/>
      <c r="V144" s="6">
        <v>49.055000000000007</v>
      </c>
      <c r="W144" s="6"/>
      <c r="X144" s="38">
        <v>17.3001</v>
      </c>
      <c r="Y144" s="38"/>
      <c r="Z144" s="38">
        <v>1.8589</v>
      </c>
    </row>
    <row r="145" spans="1:76" s="36" customFormat="1" ht="12.75" x14ac:dyDescent="0.2">
      <c r="A145" s="41">
        <v>37264</v>
      </c>
      <c r="B145" s="41" t="s">
        <v>13</v>
      </c>
      <c r="C145" s="41"/>
      <c r="D145" s="86">
        <v>1E-3</v>
      </c>
      <c r="E145" s="42"/>
      <c r="F145" s="87">
        <v>2.19</v>
      </c>
      <c r="G145" s="35"/>
      <c r="H145" s="87">
        <v>3</v>
      </c>
      <c r="J145" s="88">
        <v>7.7</v>
      </c>
      <c r="K145" s="3"/>
      <c r="L145" s="6">
        <v>143.9</v>
      </c>
      <c r="M145" s="6"/>
      <c r="N145" s="134">
        <v>3.6</v>
      </c>
      <c r="O145" s="38"/>
      <c r="P145" s="38">
        <v>18.097999999999999</v>
      </c>
      <c r="Q145" s="38"/>
      <c r="R145" s="38">
        <v>5.6580000000000004</v>
      </c>
      <c r="S145" s="38"/>
      <c r="T145" s="38">
        <v>2.1760000000000002</v>
      </c>
      <c r="U145" s="38"/>
      <c r="V145" s="6">
        <v>44.72</v>
      </c>
      <c r="W145" s="6"/>
      <c r="X145" s="38">
        <v>16.48</v>
      </c>
      <c r="Y145" s="38"/>
      <c r="Z145" s="38">
        <v>1.645</v>
      </c>
    </row>
    <row r="146" spans="1:76" s="36" customFormat="1" ht="12.75" x14ac:dyDescent="0.2">
      <c r="A146" s="41">
        <v>37292</v>
      </c>
      <c r="B146" s="41" t="s">
        <v>13</v>
      </c>
      <c r="C146" s="41"/>
      <c r="D146" s="86">
        <v>0.01</v>
      </c>
      <c r="E146" s="42"/>
      <c r="F146" s="87">
        <v>2.59</v>
      </c>
      <c r="G146" s="35"/>
      <c r="H146" s="87">
        <v>3</v>
      </c>
      <c r="I146" s="35"/>
      <c r="J146" s="88">
        <v>7.8</v>
      </c>
      <c r="K146" s="3"/>
      <c r="L146" s="6">
        <v>144.30000000000001</v>
      </c>
      <c r="M146" s="6"/>
      <c r="N146" s="134">
        <v>3.5</v>
      </c>
      <c r="O146" s="38"/>
      <c r="P146" s="38">
        <v>17.873999999999999</v>
      </c>
      <c r="Q146" s="38"/>
      <c r="R146" s="38">
        <v>5.6870000000000003</v>
      </c>
      <c r="S146" s="38"/>
      <c r="T146" s="38">
        <v>2.149</v>
      </c>
      <c r="U146" s="38"/>
      <c r="V146" s="6">
        <v>43.865000000000002</v>
      </c>
      <c r="W146" s="6"/>
      <c r="X146" s="38">
        <v>17.489999999999998</v>
      </c>
      <c r="Y146" s="38"/>
      <c r="Z146" s="38">
        <v>1.69</v>
      </c>
    </row>
    <row r="147" spans="1:76" s="36" customFormat="1" ht="12.75" x14ac:dyDescent="0.2">
      <c r="A147" s="41">
        <v>37320</v>
      </c>
      <c r="B147" s="41" t="s">
        <v>13</v>
      </c>
      <c r="C147" s="41"/>
      <c r="D147" s="86">
        <v>5.0000000000000001E-3</v>
      </c>
      <c r="E147" s="42"/>
      <c r="F147" s="87">
        <v>1.86</v>
      </c>
      <c r="G147" s="35"/>
      <c r="H147" s="87">
        <v>2.8</v>
      </c>
      <c r="I147" s="35"/>
      <c r="J147" s="88">
        <v>7.6</v>
      </c>
      <c r="K147" s="3"/>
      <c r="L147" s="6">
        <v>143.80000000000001</v>
      </c>
      <c r="M147" s="6"/>
      <c r="N147" s="134">
        <v>3.6</v>
      </c>
      <c r="O147" s="38"/>
      <c r="P147" s="38">
        <v>18.177</v>
      </c>
      <c r="Q147" s="38"/>
      <c r="R147" s="38">
        <v>5.73</v>
      </c>
      <c r="S147" s="38"/>
      <c r="T147" s="38">
        <v>2.113</v>
      </c>
      <c r="U147" s="38"/>
      <c r="V147" s="6">
        <v>44.664999999999999</v>
      </c>
      <c r="W147" s="6"/>
      <c r="X147" s="38">
        <v>17.635000000000002</v>
      </c>
      <c r="Y147" s="38"/>
      <c r="Z147" s="38">
        <v>1.728</v>
      </c>
    </row>
    <row r="148" spans="1:76" s="36" customFormat="1" ht="12.75" x14ac:dyDescent="0.2">
      <c r="A148" s="41">
        <v>37365</v>
      </c>
      <c r="B148" s="41" t="s">
        <v>13</v>
      </c>
      <c r="C148" s="41"/>
      <c r="D148" s="86">
        <v>5.0000000000000001E-3</v>
      </c>
      <c r="E148" s="42"/>
      <c r="F148" s="87">
        <v>8.31</v>
      </c>
      <c r="G148" s="35"/>
      <c r="H148" s="87">
        <v>5.5</v>
      </c>
      <c r="I148" s="35"/>
      <c r="J148" s="88">
        <v>7.6</v>
      </c>
      <c r="K148" s="3"/>
      <c r="L148" s="6">
        <v>148.9</v>
      </c>
      <c r="M148" s="6"/>
      <c r="N148" s="134">
        <v>3.7</v>
      </c>
      <c r="O148" s="38"/>
      <c r="P148" s="38">
        <v>18.715</v>
      </c>
      <c r="Q148" s="38"/>
      <c r="R148" s="38">
        <v>5.8029999999999999</v>
      </c>
      <c r="S148" s="38"/>
      <c r="T148" s="38">
        <v>2.1539999999999999</v>
      </c>
      <c r="U148" s="38"/>
      <c r="V148" s="6">
        <v>46.725000000000001</v>
      </c>
      <c r="W148" s="6"/>
      <c r="X148" s="38">
        <v>17.963000000000001</v>
      </c>
      <c r="Y148" s="38"/>
      <c r="Z148" s="38">
        <v>1.829</v>
      </c>
    </row>
    <row r="149" spans="1:76" s="36" customFormat="1" ht="12.75" x14ac:dyDescent="0.2">
      <c r="A149" s="41"/>
      <c r="B149" s="41"/>
      <c r="C149" s="41"/>
      <c r="D149" s="86"/>
      <c r="E149" s="42"/>
      <c r="F149" s="87"/>
      <c r="G149" s="35"/>
      <c r="H149" s="87"/>
      <c r="I149" s="35"/>
      <c r="J149" s="88"/>
      <c r="K149" s="3"/>
      <c r="L149" s="6"/>
      <c r="M149" s="6"/>
      <c r="N149" s="134"/>
      <c r="O149" s="38"/>
      <c r="P149" s="38"/>
      <c r="Q149" s="38"/>
      <c r="R149" s="38"/>
      <c r="S149" s="38"/>
      <c r="T149" s="38"/>
      <c r="U149" s="38"/>
      <c r="V149" s="6"/>
      <c r="W149" s="6"/>
      <c r="X149" s="38"/>
      <c r="Y149" s="38"/>
      <c r="Z149" s="38"/>
    </row>
    <row r="150" spans="1:76" s="36" customFormat="1" ht="12.75" x14ac:dyDescent="0.2">
      <c r="A150" s="41"/>
      <c r="B150" s="47" t="s">
        <v>3</v>
      </c>
      <c r="C150" s="47"/>
      <c r="D150" s="86">
        <v>2E-3</v>
      </c>
      <c r="E150" s="42"/>
      <c r="F150" s="86">
        <v>2.39</v>
      </c>
      <c r="G150" s="42"/>
      <c r="H150" s="86">
        <v>4.2</v>
      </c>
      <c r="I150" s="42"/>
      <c r="J150" s="86">
        <v>7.7</v>
      </c>
      <c r="K150" s="42"/>
      <c r="L150" s="37">
        <f>MEDIAN(L141:L148)</f>
        <v>153.44999999999999</v>
      </c>
      <c r="M150" s="42"/>
      <c r="N150" s="134">
        <v>3.7</v>
      </c>
      <c r="O150" s="42"/>
      <c r="P150" s="38">
        <v>18.899999999999999</v>
      </c>
      <c r="Q150" s="42"/>
      <c r="R150" s="38">
        <v>5.8</v>
      </c>
      <c r="S150" s="38"/>
      <c r="T150" s="38">
        <v>2.2999999999999998</v>
      </c>
      <c r="U150" s="42"/>
      <c r="V150" s="37">
        <v>48</v>
      </c>
      <c r="W150" s="42"/>
      <c r="X150" s="38">
        <v>16.899999999999999</v>
      </c>
      <c r="Y150" s="38"/>
      <c r="Z150" s="38">
        <v>1.7</v>
      </c>
    </row>
    <row r="151" spans="1:76" s="36" customFormat="1" ht="12.75" x14ac:dyDescent="0.2">
      <c r="D151" s="86"/>
      <c r="E151" s="42"/>
      <c r="F151" s="87"/>
      <c r="G151" s="35"/>
      <c r="H151" s="87"/>
      <c r="J151" s="86"/>
      <c r="K151" s="38"/>
      <c r="L151" s="37"/>
      <c r="M151" s="37"/>
      <c r="N151" s="134"/>
      <c r="O151" s="38"/>
      <c r="P151" s="38"/>
      <c r="Q151" s="38"/>
      <c r="R151" s="38"/>
      <c r="S151" s="38"/>
      <c r="T151" s="38"/>
      <c r="U151" s="38"/>
      <c r="V151" s="37"/>
      <c r="W151" s="37"/>
      <c r="X151" s="38"/>
      <c r="Y151" s="38"/>
      <c r="Z151" s="38"/>
    </row>
    <row r="152" spans="1:76" s="36" customFormat="1" ht="12.75" x14ac:dyDescent="0.2">
      <c r="A152" s="48" t="s">
        <v>20</v>
      </c>
      <c r="B152" s="48"/>
      <c r="C152" s="48"/>
      <c r="D152" s="105"/>
      <c r="E152" s="56"/>
      <c r="F152" s="87"/>
      <c r="G152" s="35"/>
      <c r="H152" s="87"/>
      <c r="J152" s="86"/>
      <c r="K152" s="38"/>
      <c r="L152" s="37"/>
      <c r="M152" s="37"/>
      <c r="N152" s="134"/>
      <c r="O152" s="38"/>
      <c r="P152" s="38"/>
      <c r="Q152" s="38"/>
      <c r="R152" s="38"/>
      <c r="S152" s="38"/>
      <c r="T152" s="38"/>
      <c r="U152" s="38"/>
      <c r="V152" s="37"/>
      <c r="W152" s="37"/>
      <c r="X152" s="38"/>
      <c r="Y152" s="38"/>
      <c r="Z152" s="38"/>
    </row>
    <row r="153" spans="1:76" s="36" customFormat="1" ht="12.75" x14ac:dyDescent="0.2">
      <c r="A153" s="41">
        <v>37433</v>
      </c>
      <c r="B153" s="41" t="s">
        <v>13</v>
      </c>
      <c r="C153" s="41"/>
      <c r="D153" s="86">
        <v>0.95</v>
      </c>
      <c r="E153" s="42"/>
      <c r="F153" s="87">
        <v>3.9</v>
      </c>
      <c r="G153" s="35"/>
      <c r="H153" s="87">
        <v>12.5</v>
      </c>
      <c r="I153" s="35"/>
      <c r="J153" s="88">
        <v>7.9</v>
      </c>
      <c r="K153" s="3"/>
      <c r="L153" s="6">
        <v>262</v>
      </c>
      <c r="M153" s="6"/>
      <c r="N153" s="134">
        <v>6.6</v>
      </c>
      <c r="O153" s="38"/>
      <c r="P153" s="38">
        <v>34.4</v>
      </c>
      <c r="Q153" s="38"/>
      <c r="R153" s="38">
        <v>5.8</v>
      </c>
      <c r="S153" s="38"/>
      <c r="T153" s="38">
        <v>4.0999999999999996</v>
      </c>
      <c r="U153" s="38"/>
      <c r="V153" s="6">
        <v>94.050000000000011</v>
      </c>
      <c r="W153" s="6"/>
      <c r="X153" s="38">
        <v>24</v>
      </c>
      <c r="Y153" s="38"/>
      <c r="Z153" s="38">
        <v>1.9</v>
      </c>
    </row>
    <row r="154" spans="1:76" s="36" customFormat="1" ht="12.75" x14ac:dyDescent="0.2">
      <c r="A154" s="41">
        <v>37455</v>
      </c>
      <c r="B154" s="41" t="s">
        <v>13</v>
      </c>
      <c r="C154" s="41"/>
      <c r="D154" s="90" t="s">
        <v>40</v>
      </c>
      <c r="E154" s="43"/>
      <c r="F154" s="87">
        <v>5.4</v>
      </c>
      <c r="G154" s="35"/>
      <c r="H154" s="90" t="s">
        <v>40</v>
      </c>
      <c r="I154" s="43"/>
      <c r="J154" s="88">
        <v>7.9</v>
      </c>
      <c r="K154" s="3"/>
      <c r="L154" s="6">
        <v>287</v>
      </c>
      <c r="M154" s="6"/>
      <c r="N154" s="134">
        <v>7.7</v>
      </c>
      <c r="O154" s="38"/>
      <c r="P154" s="38">
        <v>41.1</v>
      </c>
      <c r="Q154" s="38"/>
      <c r="R154" s="38">
        <v>6.4</v>
      </c>
      <c r="S154" s="38"/>
      <c r="T154" s="38">
        <v>4.8</v>
      </c>
      <c r="U154" s="38"/>
      <c r="V154" s="6">
        <v>119.65</v>
      </c>
      <c r="W154" s="6"/>
      <c r="X154" s="38">
        <v>19.3</v>
      </c>
      <c r="Y154" s="38"/>
      <c r="Z154" s="38">
        <v>2</v>
      </c>
    </row>
    <row r="155" spans="1:76" s="36" customFormat="1" ht="12.75" x14ac:dyDescent="0.2">
      <c r="A155" s="41">
        <v>37480</v>
      </c>
      <c r="B155" s="41" t="s">
        <v>13</v>
      </c>
      <c r="C155" s="41"/>
      <c r="D155" s="86">
        <v>0.501</v>
      </c>
      <c r="E155" s="42"/>
      <c r="F155" s="87">
        <v>1.6</v>
      </c>
      <c r="G155" s="35"/>
      <c r="H155" s="87">
        <v>15</v>
      </c>
      <c r="J155" s="88">
        <v>7.6</v>
      </c>
      <c r="K155" s="3"/>
      <c r="L155" s="6">
        <v>319</v>
      </c>
      <c r="M155" s="6"/>
      <c r="N155" s="134">
        <v>8.4</v>
      </c>
      <c r="O155" s="38"/>
      <c r="P155" s="38">
        <v>43</v>
      </c>
      <c r="Q155" s="38"/>
      <c r="R155" s="38">
        <v>6.7</v>
      </c>
      <c r="S155" s="38"/>
      <c r="T155" s="38">
        <v>5.4</v>
      </c>
      <c r="U155" s="38"/>
      <c r="V155" s="6">
        <v>141.35</v>
      </c>
      <c r="W155" s="6"/>
      <c r="X155" s="38">
        <v>18.2</v>
      </c>
      <c r="Y155" s="38"/>
      <c r="Z155" s="38">
        <v>2.6</v>
      </c>
    </row>
    <row r="156" spans="1:76" s="36" customFormat="1" ht="12.75" x14ac:dyDescent="0.2">
      <c r="A156" s="41">
        <v>37512</v>
      </c>
      <c r="B156" s="41" t="s">
        <v>13</v>
      </c>
      <c r="C156" s="41" t="s">
        <v>31</v>
      </c>
      <c r="D156" s="97">
        <v>1E-3</v>
      </c>
      <c r="E156" s="53"/>
      <c r="F156" s="87">
        <v>250</v>
      </c>
      <c r="G156" s="45"/>
      <c r="H156" s="87">
        <v>13.3</v>
      </c>
      <c r="J156" s="88">
        <v>7.6</v>
      </c>
      <c r="K156" s="3"/>
      <c r="L156" s="6">
        <v>332</v>
      </c>
      <c r="M156" s="6"/>
      <c r="N156" s="134">
        <v>9.5</v>
      </c>
      <c r="O156" s="38"/>
      <c r="P156" s="38">
        <v>56.1</v>
      </c>
      <c r="Q156" s="38"/>
      <c r="R156" s="38">
        <v>5.6</v>
      </c>
      <c r="S156" s="38"/>
      <c r="T156" s="38">
        <v>6.4</v>
      </c>
      <c r="U156" s="38"/>
      <c r="V156" s="6">
        <v>151.80000000000001</v>
      </c>
      <c r="W156" s="6"/>
      <c r="X156" s="38">
        <v>27.7</v>
      </c>
      <c r="Y156" s="38"/>
      <c r="Z156" s="38">
        <v>3</v>
      </c>
    </row>
    <row r="157" spans="1:76" s="36" customFormat="1" ht="12.75" x14ac:dyDescent="0.2">
      <c r="A157" s="41">
        <v>37564</v>
      </c>
      <c r="B157" s="41" t="s">
        <v>13</v>
      </c>
      <c r="C157" s="41"/>
      <c r="D157" s="86">
        <v>3.9E-2</v>
      </c>
      <c r="E157" s="42"/>
      <c r="F157" s="87">
        <v>50.2</v>
      </c>
      <c r="G157" s="45"/>
      <c r="H157" s="87">
        <v>3.8</v>
      </c>
      <c r="J157" s="125">
        <v>8</v>
      </c>
      <c r="K157" s="3"/>
      <c r="L157" s="6">
        <v>273</v>
      </c>
      <c r="M157" s="6"/>
      <c r="N157" s="134">
        <v>8</v>
      </c>
      <c r="O157" s="38"/>
      <c r="P157" s="38">
        <v>39.9</v>
      </c>
      <c r="Q157" s="38"/>
      <c r="R157" s="38">
        <v>6.7</v>
      </c>
      <c r="S157" s="38"/>
      <c r="T157" s="38">
        <v>3.8</v>
      </c>
      <c r="U157" s="38"/>
      <c r="V157" s="6">
        <v>115.5</v>
      </c>
      <c r="W157" s="6"/>
      <c r="X157" s="38">
        <v>17.3</v>
      </c>
      <c r="Y157" s="38"/>
      <c r="Z157" s="38">
        <v>2.2000000000000002</v>
      </c>
      <c r="BC157" s="33"/>
    </row>
    <row r="158" spans="1:76" s="33" customFormat="1" ht="12.75" x14ac:dyDescent="0.2">
      <c r="A158" s="41">
        <v>37593</v>
      </c>
      <c r="B158" s="41" t="s">
        <v>13</v>
      </c>
      <c r="C158" s="41"/>
      <c r="D158" s="86">
        <v>0.13800000000000001</v>
      </c>
      <c r="E158" s="42"/>
      <c r="F158" s="90" t="s">
        <v>40</v>
      </c>
      <c r="G158" s="46"/>
      <c r="H158" s="87">
        <v>2.5</v>
      </c>
      <c r="I158" s="36"/>
      <c r="J158" s="88">
        <v>8.1</v>
      </c>
      <c r="K158" s="3"/>
      <c r="L158" s="6">
        <v>254</v>
      </c>
      <c r="M158" s="6"/>
      <c r="N158" s="134">
        <v>7.4</v>
      </c>
      <c r="O158" s="38"/>
      <c r="P158" s="38">
        <v>36.200000000000003</v>
      </c>
      <c r="Q158" s="38"/>
      <c r="R158" s="38">
        <v>6.5</v>
      </c>
      <c r="S158" s="38"/>
      <c r="T158" s="38">
        <v>3.5</v>
      </c>
      <c r="U158" s="38"/>
      <c r="V158" s="6">
        <v>102</v>
      </c>
      <c r="W158" s="6"/>
      <c r="X158" s="38">
        <v>18.899999999999999</v>
      </c>
      <c r="Y158" s="38"/>
      <c r="Z158" s="38">
        <v>2.2000000000000002</v>
      </c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</row>
    <row r="159" spans="1:76" s="36" customFormat="1" ht="12.75" x14ac:dyDescent="0.2">
      <c r="A159" s="41"/>
      <c r="B159" s="41"/>
      <c r="C159" s="41"/>
      <c r="D159" s="86"/>
      <c r="E159" s="42"/>
      <c r="F159" s="90"/>
      <c r="G159" s="46"/>
      <c r="H159" s="87"/>
      <c r="J159" s="88"/>
      <c r="K159" s="3"/>
      <c r="L159" s="6"/>
      <c r="M159" s="6"/>
      <c r="N159" s="134"/>
      <c r="O159" s="38"/>
      <c r="P159" s="38"/>
      <c r="Q159" s="38"/>
      <c r="R159" s="38"/>
      <c r="S159" s="38"/>
      <c r="T159" s="38"/>
      <c r="U159" s="38"/>
      <c r="V159" s="6"/>
      <c r="W159" s="6"/>
      <c r="X159" s="38"/>
      <c r="Y159" s="38"/>
      <c r="Z159" s="38"/>
    </row>
    <row r="160" spans="1:76" s="36" customFormat="1" ht="12.75" x14ac:dyDescent="0.2">
      <c r="A160" s="41"/>
      <c r="B160" s="47" t="s">
        <v>3</v>
      </c>
      <c r="C160" s="47"/>
      <c r="D160" s="86">
        <v>0.13800000000000001</v>
      </c>
      <c r="E160" s="42"/>
      <c r="F160" s="86">
        <v>5.4</v>
      </c>
      <c r="G160" s="42"/>
      <c r="H160" s="86">
        <v>12.5</v>
      </c>
      <c r="I160" s="42"/>
      <c r="J160" s="86">
        <v>7.9</v>
      </c>
      <c r="K160" s="42"/>
      <c r="L160" s="37">
        <f>MEDIAN(L153:L158)</f>
        <v>280</v>
      </c>
      <c r="M160" s="42"/>
      <c r="N160" s="134">
        <v>7.8</v>
      </c>
      <c r="O160" s="42"/>
      <c r="P160" s="38">
        <v>40.5</v>
      </c>
      <c r="Q160" s="42"/>
      <c r="R160" s="38">
        <v>6.5</v>
      </c>
      <c r="S160" s="38"/>
      <c r="T160" s="38">
        <v>4.5</v>
      </c>
      <c r="U160" s="42"/>
      <c r="V160" s="37">
        <v>118</v>
      </c>
      <c r="W160" s="42"/>
      <c r="X160" s="38">
        <v>19.100000000000001</v>
      </c>
      <c r="Y160" s="38"/>
      <c r="Z160" s="38">
        <v>2.2000000000000002</v>
      </c>
    </row>
    <row r="161" spans="1:27" s="36" customFormat="1" ht="12.75" x14ac:dyDescent="0.2">
      <c r="A161" s="41"/>
      <c r="B161" s="47"/>
      <c r="C161" s="47"/>
      <c r="D161" s="86"/>
      <c r="E161" s="42"/>
      <c r="F161" s="86"/>
      <c r="G161" s="42"/>
      <c r="H161" s="86"/>
      <c r="I161" s="42"/>
      <c r="J161" s="86"/>
      <c r="K161" s="42"/>
      <c r="L161" s="42"/>
      <c r="M161" s="42"/>
      <c r="N161" s="86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7" s="36" customFormat="1" ht="12.75" x14ac:dyDescent="0.2">
      <c r="A162" s="41"/>
      <c r="B162" s="47"/>
      <c r="C162" s="47"/>
      <c r="D162" s="86"/>
      <c r="E162" s="42"/>
      <c r="F162" s="86"/>
      <c r="G162" s="42"/>
      <c r="H162" s="86"/>
      <c r="I162" s="42"/>
      <c r="J162" s="86"/>
      <c r="K162" s="42"/>
      <c r="L162" s="42"/>
      <c r="M162" s="42"/>
      <c r="N162" s="86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7" s="36" customFormat="1" ht="12.75" x14ac:dyDescent="0.2">
      <c r="A163" s="41"/>
      <c r="B163" s="47"/>
      <c r="C163" s="47"/>
      <c r="D163" s="86"/>
      <c r="E163" s="42"/>
      <c r="F163" s="86"/>
      <c r="G163" s="42"/>
      <c r="H163" s="86"/>
      <c r="I163" s="42"/>
      <c r="J163" s="86"/>
      <c r="K163" s="42"/>
      <c r="L163" s="42"/>
      <c r="M163" s="42"/>
      <c r="N163" s="86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7" s="36" customFormat="1" ht="12.75" x14ac:dyDescent="0.2">
      <c r="A164" s="41"/>
      <c r="B164" s="47"/>
      <c r="C164" s="47"/>
      <c r="D164" s="86"/>
      <c r="E164" s="42"/>
      <c r="F164" s="86"/>
      <c r="G164" s="42"/>
      <c r="H164" s="86"/>
      <c r="I164" s="42"/>
      <c r="J164" s="86"/>
      <c r="K164" s="42"/>
      <c r="L164" s="42"/>
      <c r="M164" s="42"/>
      <c r="N164" s="86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7" s="36" customFormat="1" ht="12.75" x14ac:dyDescent="0.2">
      <c r="A165" s="41"/>
      <c r="B165" s="47"/>
      <c r="C165" s="47"/>
      <c r="D165" s="86"/>
      <c r="E165" s="42"/>
      <c r="F165" s="86"/>
      <c r="G165" s="42"/>
      <c r="H165" s="86"/>
      <c r="I165" s="42"/>
      <c r="J165" s="86"/>
      <c r="K165" s="42"/>
      <c r="L165" s="42"/>
      <c r="M165" s="42"/>
      <c r="N165" s="86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7" s="36" customFormat="1" ht="12.75" x14ac:dyDescent="0.2">
      <c r="A166" s="41"/>
      <c r="B166" s="47"/>
      <c r="C166" s="47"/>
      <c r="D166" s="86"/>
      <c r="E166" s="42"/>
      <c r="F166" s="86"/>
      <c r="G166" s="42"/>
      <c r="H166" s="86"/>
      <c r="I166" s="42"/>
      <c r="J166" s="86"/>
      <c r="K166" s="42"/>
      <c r="L166" s="42"/>
      <c r="M166" s="42"/>
      <c r="N166" s="86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7" s="36" customFormat="1" ht="12.75" x14ac:dyDescent="0.2">
      <c r="A167" s="41"/>
      <c r="B167" s="47"/>
      <c r="C167" s="47"/>
      <c r="D167" s="86"/>
      <c r="E167" s="42"/>
      <c r="F167" s="86"/>
      <c r="G167" s="42"/>
      <c r="H167" s="86"/>
      <c r="I167" s="42"/>
      <c r="J167" s="86"/>
      <c r="K167" s="42"/>
      <c r="L167" s="42"/>
      <c r="M167" s="42"/>
      <c r="N167" s="86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7" s="36" customFormat="1" ht="12.75" x14ac:dyDescent="0.2">
      <c r="D168" s="87"/>
      <c r="F168" s="87"/>
      <c r="H168" s="87"/>
      <c r="J168" s="87"/>
      <c r="N168" s="87"/>
    </row>
    <row r="169" spans="1:27" s="147" customFormat="1" ht="15.75" x14ac:dyDescent="0.25">
      <c r="A169" s="147" t="s">
        <v>55</v>
      </c>
      <c r="C169" s="150"/>
      <c r="D169" s="153"/>
      <c r="E169" s="150"/>
      <c r="F169" s="153"/>
      <c r="G169" s="150"/>
      <c r="H169" s="153"/>
      <c r="I169" s="154"/>
      <c r="J169" s="153"/>
      <c r="K169" s="154"/>
      <c r="L169" s="151"/>
      <c r="M169" s="151"/>
      <c r="N169" s="153"/>
    </row>
    <row r="170" spans="1:27" s="36" customFormat="1" ht="30" customHeight="1" x14ac:dyDescent="0.2">
      <c r="A170" s="156" t="s">
        <v>56</v>
      </c>
      <c r="B170" s="156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</row>
    <row r="171" spans="1:27" s="36" customFormat="1" x14ac:dyDescent="0.25">
      <c r="A171"/>
      <c r="B171"/>
      <c r="C171" s="2"/>
      <c r="D171" s="99"/>
      <c r="E171" s="2"/>
      <c r="F171" s="99"/>
      <c r="G171" s="2"/>
      <c r="H171" s="99"/>
      <c r="I171" s="8"/>
      <c r="J171" s="99"/>
      <c r="K171" s="8"/>
      <c r="L171" s="5"/>
      <c r="M171" s="5"/>
      <c r="N171" s="99"/>
    </row>
    <row r="172" spans="1:27" s="36" customFormat="1" ht="51" x14ac:dyDescent="0.2">
      <c r="A172" s="28"/>
      <c r="B172" s="28"/>
      <c r="C172" s="22"/>
      <c r="D172" s="100" t="s">
        <v>41</v>
      </c>
      <c r="E172" s="22"/>
      <c r="F172" s="100" t="s">
        <v>5</v>
      </c>
      <c r="G172" s="22"/>
      <c r="H172" s="100" t="s">
        <v>4</v>
      </c>
      <c r="I172" s="23"/>
      <c r="J172" s="100" t="s">
        <v>44</v>
      </c>
      <c r="K172" s="23"/>
      <c r="L172" s="29" t="s">
        <v>51</v>
      </c>
      <c r="M172" s="29"/>
      <c r="N172" s="100" t="s">
        <v>6</v>
      </c>
    </row>
    <row r="173" spans="1:27" s="36" customFormat="1" ht="25.5" x14ac:dyDescent="0.2">
      <c r="A173" s="14" t="s">
        <v>0</v>
      </c>
      <c r="B173" s="14" t="s">
        <v>10</v>
      </c>
      <c r="C173" s="19"/>
      <c r="D173" s="101" t="s">
        <v>8</v>
      </c>
      <c r="E173" s="19"/>
      <c r="F173" s="101" t="s">
        <v>8</v>
      </c>
      <c r="G173" s="19"/>
      <c r="H173" s="101" t="s">
        <v>8</v>
      </c>
      <c r="I173" s="19"/>
      <c r="J173" s="101" t="s">
        <v>8</v>
      </c>
      <c r="K173" s="19"/>
      <c r="L173" s="19" t="s">
        <v>8</v>
      </c>
      <c r="M173" s="19"/>
      <c r="N173" s="129" t="s">
        <v>7</v>
      </c>
    </row>
    <row r="174" spans="1:27" s="36" customFormat="1" ht="12.75" x14ac:dyDescent="0.2">
      <c r="A174" s="48" t="s">
        <v>34</v>
      </c>
      <c r="B174" s="48"/>
      <c r="C174" s="38"/>
      <c r="D174" s="86"/>
      <c r="E174" s="38"/>
      <c r="F174" s="86"/>
      <c r="G174" s="38"/>
      <c r="H174" s="86"/>
      <c r="I174" s="39"/>
      <c r="J174" s="86"/>
      <c r="K174" s="39"/>
      <c r="L174" s="37"/>
      <c r="M174" s="37"/>
      <c r="N174" s="86"/>
    </row>
    <row r="175" spans="1:27" s="36" customFormat="1" ht="12.75" x14ac:dyDescent="0.2">
      <c r="A175" s="41">
        <v>37126</v>
      </c>
      <c r="B175" s="41" t="s">
        <v>12</v>
      </c>
      <c r="C175" s="38"/>
      <c r="D175" s="134">
        <v>2.58</v>
      </c>
      <c r="E175" s="10" t="s">
        <v>31</v>
      </c>
      <c r="F175" s="114">
        <v>0.1</v>
      </c>
      <c r="G175" s="10"/>
      <c r="H175" s="109">
        <v>0.05</v>
      </c>
      <c r="I175" s="10" t="s">
        <v>31</v>
      </c>
      <c r="J175" s="89">
        <v>0.01</v>
      </c>
      <c r="K175" s="11"/>
      <c r="L175" s="37">
        <v>14.898865318204352</v>
      </c>
      <c r="M175" s="37"/>
      <c r="N175" s="140">
        <v>-8.1999999999999993</v>
      </c>
    </row>
    <row r="176" spans="1:27" s="36" customFormat="1" ht="12.75" x14ac:dyDescent="0.2">
      <c r="A176" s="41">
        <v>37160</v>
      </c>
      <c r="B176" s="41" t="s">
        <v>12</v>
      </c>
      <c r="C176" s="38"/>
      <c r="D176" s="134">
        <v>5.18</v>
      </c>
      <c r="E176" s="10" t="s">
        <v>31</v>
      </c>
      <c r="F176" s="89">
        <v>0.1</v>
      </c>
      <c r="G176" s="10"/>
      <c r="H176" s="86">
        <v>0.48</v>
      </c>
      <c r="I176" s="10" t="s">
        <v>31</v>
      </c>
      <c r="J176" s="89">
        <v>0.01</v>
      </c>
      <c r="K176" s="11"/>
      <c r="L176" s="37">
        <v>6.934673366834299</v>
      </c>
      <c r="M176" s="37"/>
      <c r="N176" s="136">
        <v>-0.3</v>
      </c>
      <c r="O176" s="38"/>
      <c r="P176" s="38"/>
      <c r="Q176" s="38"/>
      <c r="R176" s="38"/>
      <c r="S176" s="38"/>
      <c r="T176" s="38"/>
      <c r="U176" s="38"/>
      <c r="V176" s="37"/>
      <c r="W176" s="37"/>
      <c r="X176" s="38"/>
      <c r="Y176" s="38"/>
      <c r="Z176" s="38"/>
      <c r="AA176" s="38"/>
    </row>
    <row r="177" spans="1:27" s="36" customFormat="1" ht="12.75" x14ac:dyDescent="0.2">
      <c r="A177" s="41">
        <v>37189</v>
      </c>
      <c r="B177" s="41" t="s">
        <v>12</v>
      </c>
      <c r="C177" s="38"/>
      <c r="D177" s="134">
        <v>4.67</v>
      </c>
      <c r="E177" s="10" t="s">
        <v>31</v>
      </c>
      <c r="F177" s="89">
        <v>0.1</v>
      </c>
      <c r="G177" s="10" t="s">
        <v>31</v>
      </c>
      <c r="H177" s="97">
        <v>0.01</v>
      </c>
      <c r="I177" s="10" t="s">
        <v>31</v>
      </c>
      <c r="J177" s="89">
        <v>0.01</v>
      </c>
      <c r="K177" s="11"/>
      <c r="L177" s="37">
        <v>9.7067538571575191</v>
      </c>
      <c r="M177" s="37"/>
      <c r="N177" s="140">
        <v>-1.8</v>
      </c>
      <c r="O177" s="38"/>
      <c r="P177" s="38"/>
      <c r="Q177" s="38"/>
      <c r="R177" s="38"/>
      <c r="S177" s="38"/>
      <c r="T177" s="38"/>
      <c r="U177" s="38"/>
      <c r="V177" s="37"/>
      <c r="W177" s="37"/>
      <c r="X177" s="38"/>
      <c r="Y177" s="38"/>
      <c r="Z177" s="38"/>
      <c r="AA177" s="38"/>
    </row>
    <row r="178" spans="1:27" s="36" customFormat="1" ht="12.75" x14ac:dyDescent="0.2">
      <c r="A178" s="41">
        <v>37225</v>
      </c>
      <c r="B178" s="41" t="s">
        <v>12</v>
      </c>
      <c r="C178" s="38"/>
      <c r="D178" s="134">
        <v>4.03</v>
      </c>
      <c r="E178" s="10" t="s">
        <v>31</v>
      </c>
      <c r="F178" s="89">
        <v>0.1</v>
      </c>
      <c r="G178" s="10"/>
      <c r="H178" s="86">
        <v>0.13</v>
      </c>
      <c r="I178" s="10" t="s">
        <v>31</v>
      </c>
      <c r="J178" s="89">
        <v>0.01</v>
      </c>
      <c r="K178" s="11"/>
      <c r="L178" s="37">
        <v>2.5733401955737998</v>
      </c>
      <c r="M178" s="37"/>
      <c r="N178" s="140">
        <v>-1.2</v>
      </c>
      <c r="O178" s="38"/>
      <c r="P178" s="38"/>
      <c r="Q178" s="38"/>
      <c r="R178" s="38"/>
      <c r="S178" s="38"/>
      <c r="T178" s="38"/>
      <c r="U178" s="38"/>
      <c r="V178" s="37"/>
      <c r="W178" s="37"/>
      <c r="X178" s="38"/>
      <c r="Y178" s="38"/>
      <c r="Z178" s="38"/>
      <c r="AA178" s="38"/>
    </row>
    <row r="179" spans="1:27" s="36" customFormat="1" ht="12.75" x14ac:dyDescent="0.2">
      <c r="A179" s="41">
        <v>37263</v>
      </c>
      <c r="B179" s="41" t="s">
        <v>12</v>
      </c>
      <c r="C179" s="38"/>
      <c r="D179" s="134">
        <v>4.08</v>
      </c>
      <c r="E179" s="10" t="s">
        <v>31</v>
      </c>
      <c r="F179" s="89">
        <v>0.1</v>
      </c>
      <c r="G179" s="10"/>
      <c r="H179" s="86">
        <v>0.21</v>
      </c>
      <c r="I179" s="10" t="s">
        <v>31</v>
      </c>
      <c r="J179" s="89">
        <v>0.01</v>
      </c>
      <c r="K179" s="11"/>
      <c r="L179" s="37">
        <v>2.3834196891191382</v>
      </c>
      <c r="M179" s="37"/>
      <c r="N179" s="142">
        <v>-3</v>
      </c>
      <c r="O179" s="38"/>
      <c r="P179" s="38"/>
      <c r="Q179" s="38"/>
      <c r="R179" s="38"/>
      <c r="S179" s="38"/>
      <c r="T179" s="38"/>
      <c r="U179" s="38"/>
      <c r="V179" s="37"/>
      <c r="W179" s="37"/>
      <c r="X179" s="38"/>
      <c r="Y179" s="38"/>
      <c r="Z179" s="38"/>
      <c r="AA179" s="38"/>
    </row>
    <row r="180" spans="1:27" s="36" customFormat="1" ht="12.75" x14ac:dyDescent="0.2">
      <c r="A180" s="41">
        <v>37291</v>
      </c>
      <c r="B180" s="41" t="s">
        <v>12</v>
      </c>
      <c r="C180" s="38"/>
      <c r="D180" s="134">
        <v>4.57</v>
      </c>
      <c r="E180" s="10" t="s">
        <v>31</v>
      </c>
      <c r="F180" s="89">
        <v>0.1</v>
      </c>
      <c r="G180" s="10"/>
      <c r="H180" s="86">
        <v>0.22</v>
      </c>
      <c r="I180" s="39"/>
      <c r="J180" s="86">
        <v>0.16</v>
      </c>
      <c r="K180" s="39"/>
      <c r="L180" s="37">
        <v>1.7378859129012827</v>
      </c>
      <c r="M180" s="37"/>
      <c r="N180" s="138">
        <v>-0.9</v>
      </c>
      <c r="O180" s="38"/>
      <c r="P180" s="38"/>
      <c r="Q180" s="38"/>
      <c r="R180" s="38"/>
      <c r="S180" s="38"/>
      <c r="T180" s="38"/>
      <c r="U180" s="38"/>
      <c r="V180" s="37"/>
      <c r="W180" s="37"/>
      <c r="X180" s="38"/>
      <c r="Y180" s="38"/>
      <c r="Z180" s="38"/>
      <c r="AA180" s="38"/>
    </row>
    <row r="181" spans="1:27" s="36" customFormat="1" ht="12.75" x14ac:dyDescent="0.2">
      <c r="A181" s="41">
        <v>37319</v>
      </c>
      <c r="B181" s="41" t="s">
        <v>12</v>
      </c>
      <c r="C181" s="38"/>
      <c r="D181" s="134">
        <v>4.22</v>
      </c>
      <c r="E181" s="10" t="s">
        <v>31</v>
      </c>
      <c r="F181" s="89">
        <v>0.1</v>
      </c>
      <c r="G181" s="10"/>
      <c r="H181" s="86">
        <v>0.28000000000000003</v>
      </c>
      <c r="I181" s="39"/>
      <c r="J181" s="86">
        <v>0.05</v>
      </c>
      <c r="K181" s="39"/>
      <c r="L181" s="37">
        <v>3.632438715569501</v>
      </c>
      <c r="M181" s="37"/>
      <c r="N181" s="140">
        <v>-1.6</v>
      </c>
      <c r="O181" s="38"/>
      <c r="P181" s="38"/>
      <c r="Q181" s="38"/>
      <c r="R181" s="38"/>
      <c r="S181" s="38"/>
      <c r="T181" s="38"/>
      <c r="U181" s="38"/>
      <c r="V181" s="37"/>
      <c r="W181" s="37"/>
      <c r="X181" s="38"/>
      <c r="Y181" s="38"/>
      <c r="Z181" s="38"/>
      <c r="AA181" s="38"/>
    </row>
    <row r="182" spans="1:27" s="36" customFormat="1" ht="12.75" x14ac:dyDescent="0.2">
      <c r="A182" s="41">
        <v>37365</v>
      </c>
      <c r="B182" s="41" t="s">
        <v>12</v>
      </c>
      <c r="C182" s="38"/>
      <c r="D182" s="134">
        <v>5.07</v>
      </c>
      <c r="E182" s="10" t="s">
        <v>31</v>
      </c>
      <c r="F182" s="89">
        <v>0.1</v>
      </c>
      <c r="G182" s="10" t="s">
        <v>31</v>
      </c>
      <c r="H182" s="97">
        <v>0.01</v>
      </c>
      <c r="I182" s="10" t="s">
        <v>31</v>
      </c>
      <c r="J182" s="89">
        <v>0.01</v>
      </c>
      <c r="K182" s="11"/>
      <c r="L182" s="37">
        <v>17.422539604013629</v>
      </c>
      <c r="M182" s="37"/>
      <c r="N182" s="138">
        <v>0.6</v>
      </c>
      <c r="O182" s="38"/>
      <c r="P182" s="38"/>
      <c r="Q182" s="38"/>
      <c r="R182" s="38"/>
      <c r="S182" s="38"/>
      <c r="T182" s="38"/>
      <c r="U182" s="38"/>
      <c r="V182" s="37"/>
      <c r="W182" s="37"/>
      <c r="X182" s="38"/>
      <c r="Y182" s="38"/>
      <c r="Z182" s="38"/>
      <c r="AA182" s="38"/>
    </row>
    <row r="183" spans="1:27" s="36" customFormat="1" ht="12.75" x14ac:dyDescent="0.2">
      <c r="A183" s="41">
        <v>37365</v>
      </c>
      <c r="B183" s="41" t="s">
        <v>12</v>
      </c>
      <c r="C183" s="38"/>
      <c r="D183" s="134">
        <v>5.03</v>
      </c>
      <c r="E183" s="10" t="s">
        <v>31</v>
      </c>
      <c r="F183" s="89">
        <v>0.1</v>
      </c>
      <c r="G183" s="10"/>
      <c r="H183" s="86">
        <v>0.02</v>
      </c>
      <c r="I183" s="10" t="s">
        <v>31</v>
      </c>
      <c r="J183" s="89">
        <v>0.01</v>
      </c>
      <c r="K183" s="11"/>
      <c r="L183" s="37">
        <v>17.422539604013629</v>
      </c>
      <c r="M183" s="37"/>
      <c r="N183" s="138">
        <v>0.7</v>
      </c>
      <c r="O183" s="38"/>
      <c r="P183" s="38"/>
      <c r="Q183" s="38"/>
      <c r="R183" s="38"/>
      <c r="S183" s="38"/>
      <c r="T183" s="38"/>
      <c r="U183" s="38"/>
      <c r="V183" s="37"/>
      <c r="W183" s="37"/>
      <c r="X183" s="38"/>
      <c r="Y183" s="38"/>
      <c r="Z183" s="38"/>
      <c r="AA183" s="38"/>
    </row>
    <row r="184" spans="1:27" s="36" customFormat="1" ht="12.75" x14ac:dyDescent="0.2">
      <c r="A184" s="41"/>
      <c r="B184" s="41"/>
      <c r="C184" s="38"/>
      <c r="D184" s="134"/>
      <c r="E184" s="38"/>
      <c r="F184" s="89"/>
      <c r="G184" s="10"/>
      <c r="H184" s="86"/>
      <c r="I184" s="39"/>
      <c r="J184" s="89"/>
      <c r="K184" s="11"/>
      <c r="L184" s="37"/>
      <c r="M184" s="37"/>
      <c r="N184" s="131"/>
      <c r="O184" s="38"/>
      <c r="P184" s="38"/>
      <c r="Q184" s="38"/>
      <c r="R184" s="38"/>
      <c r="S184" s="38"/>
      <c r="T184" s="38"/>
      <c r="U184" s="38"/>
      <c r="V184" s="37"/>
      <c r="W184" s="37"/>
      <c r="X184" s="38"/>
      <c r="Y184" s="38"/>
      <c r="Z184" s="38"/>
      <c r="AA184" s="38"/>
    </row>
    <row r="185" spans="1:27" s="36" customFormat="1" ht="12.75" x14ac:dyDescent="0.2">
      <c r="A185" s="41"/>
      <c r="B185" s="47" t="s">
        <v>3</v>
      </c>
      <c r="C185" s="42"/>
      <c r="D185" s="134">
        <v>4.57</v>
      </c>
      <c r="E185" s="65" t="s">
        <v>31</v>
      </c>
      <c r="F185" s="86">
        <v>0.1</v>
      </c>
      <c r="G185" s="10"/>
      <c r="H185" s="86">
        <v>0.13</v>
      </c>
      <c r="I185" s="51" t="s">
        <v>31</v>
      </c>
      <c r="J185" s="86">
        <v>0.01</v>
      </c>
      <c r="K185" s="11"/>
      <c r="L185" s="37">
        <f>MEDIAN(L175:L183)</f>
        <v>6.934673366834299</v>
      </c>
      <c r="M185" s="42"/>
      <c r="N185" s="141">
        <v>-1.2</v>
      </c>
      <c r="O185" s="38"/>
      <c r="P185" s="38"/>
      <c r="Q185" s="38"/>
      <c r="R185" s="38"/>
      <c r="S185" s="38"/>
      <c r="T185" s="38"/>
      <c r="U185" s="38"/>
      <c r="V185" s="37"/>
      <c r="W185" s="37"/>
      <c r="X185" s="38"/>
      <c r="Y185" s="38"/>
      <c r="Z185" s="38"/>
      <c r="AA185" s="38"/>
    </row>
    <row r="186" spans="1:27" s="36" customFormat="1" ht="12.75" x14ac:dyDescent="0.2">
      <c r="A186" s="41"/>
      <c r="B186" s="41"/>
      <c r="C186" s="38"/>
      <c r="D186" s="134"/>
      <c r="E186" s="38"/>
      <c r="F186" s="86"/>
      <c r="G186" s="38"/>
      <c r="H186" s="86"/>
      <c r="I186" s="39"/>
      <c r="J186" s="86"/>
      <c r="K186" s="39"/>
      <c r="L186" s="37"/>
      <c r="M186" s="37"/>
      <c r="N186" s="131"/>
      <c r="O186" s="38"/>
      <c r="P186" s="38"/>
      <c r="Q186" s="38"/>
      <c r="R186" s="38"/>
      <c r="S186" s="38"/>
      <c r="T186" s="38"/>
      <c r="U186" s="38"/>
      <c r="V186" s="37"/>
      <c r="W186" s="37"/>
      <c r="X186" s="38"/>
      <c r="Y186" s="38"/>
      <c r="Z186" s="38"/>
      <c r="AA186" s="38"/>
    </row>
    <row r="187" spans="1:27" s="36" customFormat="1" ht="12.75" x14ac:dyDescent="0.2">
      <c r="A187" s="48" t="s">
        <v>35</v>
      </c>
      <c r="B187" s="48"/>
      <c r="C187" s="38"/>
      <c r="D187" s="134"/>
      <c r="E187" s="38"/>
      <c r="F187" s="86"/>
      <c r="G187" s="38"/>
      <c r="H187" s="86"/>
      <c r="I187" s="39"/>
      <c r="J187" s="86"/>
      <c r="K187" s="39"/>
      <c r="L187" s="37"/>
      <c r="M187" s="37"/>
      <c r="N187" s="131"/>
      <c r="O187" s="38"/>
      <c r="P187" s="38"/>
      <c r="Q187" s="38"/>
      <c r="R187" s="38"/>
      <c r="S187" s="38"/>
      <c r="T187" s="38"/>
      <c r="U187" s="38"/>
      <c r="V187" s="37"/>
      <c r="W187" s="37"/>
      <c r="X187" s="38"/>
      <c r="Y187" s="38"/>
      <c r="Z187" s="38"/>
      <c r="AA187" s="38"/>
    </row>
    <row r="188" spans="1:27" s="36" customFormat="1" ht="12.75" x14ac:dyDescent="0.2">
      <c r="C188" s="38"/>
      <c r="D188" s="134"/>
      <c r="E188" s="38"/>
      <c r="F188" s="86"/>
      <c r="G188" s="38"/>
      <c r="H188" s="86"/>
      <c r="I188" s="39"/>
      <c r="J188" s="86"/>
      <c r="K188" s="39"/>
      <c r="L188" s="37"/>
      <c r="M188" s="37"/>
      <c r="N188" s="86"/>
      <c r="O188" s="38"/>
      <c r="P188" s="38"/>
      <c r="Q188" s="38"/>
      <c r="R188" s="38"/>
      <c r="S188" s="38"/>
      <c r="T188" s="38"/>
      <c r="U188" s="38"/>
      <c r="V188" s="37"/>
      <c r="W188" s="37"/>
      <c r="X188" s="38"/>
      <c r="Y188" s="38"/>
      <c r="Z188" s="38"/>
      <c r="AA188" s="38"/>
    </row>
    <row r="189" spans="1:27" s="36" customFormat="1" ht="12.75" x14ac:dyDescent="0.2">
      <c r="A189" s="41">
        <v>37480</v>
      </c>
      <c r="B189" s="41" t="s">
        <v>33</v>
      </c>
      <c r="C189" s="10"/>
      <c r="D189" s="137">
        <v>4.97</v>
      </c>
      <c r="E189" s="10" t="s">
        <v>31</v>
      </c>
      <c r="F189" s="114">
        <v>0.1</v>
      </c>
      <c r="G189" s="10" t="s">
        <v>31</v>
      </c>
      <c r="H189" s="116">
        <v>0.01</v>
      </c>
      <c r="I189" s="10" t="s">
        <v>31</v>
      </c>
      <c r="J189" s="89">
        <v>0.01</v>
      </c>
      <c r="K189" s="11"/>
      <c r="L189" s="37">
        <v>8.6375321336760553</v>
      </c>
      <c r="M189" s="37"/>
      <c r="N189" s="140">
        <v>-8.9</v>
      </c>
      <c r="O189" s="38"/>
      <c r="P189" s="38"/>
      <c r="Q189" s="38"/>
      <c r="R189" s="38"/>
      <c r="S189" s="38"/>
      <c r="T189" s="38"/>
      <c r="U189" s="38"/>
      <c r="V189" s="37"/>
      <c r="W189" s="37"/>
      <c r="X189" s="38"/>
      <c r="Y189" s="38"/>
      <c r="Z189" s="38"/>
      <c r="AA189" s="38"/>
    </row>
    <row r="190" spans="1:27" s="36" customFormat="1" ht="12.75" x14ac:dyDescent="0.2">
      <c r="A190" s="52">
        <v>37512</v>
      </c>
      <c r="B190" s="41" t="s">
        <v>33</v>
      </c>
      <c r="C190" s="38"/>
      <c r="D190" s="134">
        <v>5.15</v>
      </c>
      <c r="E190" s="10" t="s">
        <v>31</v>
      </c>
      <c r="F190" s="89">
        <v>0.1</v>
      </c>
      <c r="G190" s="10" t="s">
        <v>31</v>
      </c>
      <c r="H190" s="97">
        <v>0.01</v>
      </c>
      <c r="I190" s="10" t="s">
        <v>31</v>
      </c>
      <c r="J190" s="89">
        <v>0.01</v>
      </c>
      <c r="K190" s="11"/>
      <c r="L190" s="37">
        <v>2.007427481682226</v>
      </c>
      <c r="M190" s="37"/>
      <c r="N190" s="140">
        <v>-1.3</v>
      </c>
      <c r="O190" s="38"/>
      <c r="P190" s="38"/>
      <c r="Q190" s="38"/>
      <c r="R190" s="38"/>
      <c r="S190" s="38"/>
      <c r="T190" s="38"/>
      <c r="U190" s="38"/>
      <c r="V190" s="37"/>
      <c r="W190" s="37"/>
      <c r="X190" s="38"/>
      <c r="Y190" s="38"/>
      <c r="Z190" s="38"/>
      <c r="AA190" s="38"/>
    </row>
    <row r="191" spans="1:27" s="36" customFormat="1" ht="12.75" x14ac:dyDescent="0.2">
      <c r="A191" s="41">
        <v>37557</v>
      </c>
      <c r="B191" s="41" t="s">
        <v>33</v>
      </c>
      <c r="C191" s="38"/>
      <c r="D191" s="134">
        <v>4.59</v>
      </c>
      <c r="E191" s="10" t="s">
        <v>31</v>
      </c>
      <c r="F191" s="89">
        <v>0.1</v>
      </c>
      <c r="G191" s="10" t="s">
        <v>31</v>
      </c>
      <c r="H191" s="97">
        <v>0.01</v>
      </c>
      <c r="I191" s="10" t="s">
        <v>31</v>
      </c>
      <c r="J191" s="89">
        <v>0.01</v>
      </c>
      <c r="K191" s="11"/>
      <c r="L191" s="37">
        <v>3.4064296359379305</v>
      </c>
      <c r="M191" s="37"/>
      <c r="N191" s="140">
        <v>-1.9</v>
      </c>
      <c r="O191" s="38"/>
      <c r="P191" s="38"/>
      <c r="Q191" s="38"/>
      <c r="R191" s="38"/>
      <c r="S191" s="38"/>
      <c r="T191" s="38"/>
      <c r="U191" s="38"/>
      <c r="V191" s="37"/>
      <c r="W191" s="37"/>
      <c r="X191" s="38"/>
      <c r="Y191" s="38"/>
      <c r="Z191" s="38"/>
      <c r="AA191" s="38"/>
    </row>
    <row r="192" spans="1:27" s="36" customFormat="1" ht="12.75" x14ac:dyDescent="0.2">
      <c r="A192" s="41">
        <v>37593</v>
      </c>
      <c r="B192" s="41" t="s">
        <v>33</v>
      </c>
      <c r="C192" s="38"/>
      <c r="D192" s="134">
        <v>4.54</v>
      </c>
      <c r="E192" s="10" t="s">
        <v>31</v>
      </c>
      <c r="F192" s="89">
        <v>0.1</v>
      </c>
      <c r="G192" s="10" t="s">
        <v>31</v>
      </c>
      <c r="H192" s="97">
        <v>0.01</v>
      </c>
      <c r="I192" s="10" t="s">
        <v>31</v>
      </c>
      <c r="J192" s="89">
        <v>0.01</v>
      </c>
      <c r="K192" s="11"/>
      <c r="L192" s="43" t="s">
        <v>40</v>
      </c>
      <c r="M192" s="43"/>
      <c r="N192" s="138">
        <v>-0.5</v>
      </c>
      <c r="O192" s="38"/>
      <c r="P192" s="38"/>
      <c r="Q192" s="38"/>
      <c r="R192" s="38"/>
      <c r="S192" s="38"/>
      <c r="T192" s="38"/>
      <c r="U192" s="38"/>
      <c r="V192" s="37"/>
      <c r="W192" s="37"/>
      <c r="X192" s="38"/>
      <c r="Y192" s="38"/>
      <c r="Z192" s="38"/>
      <c r="AA192" s="38"/>
    </row>
    <row r="193" spans="1:27" s="36" customFormat="1" ht="12.75" x14ac:dyDescent="0.2">
      <c r="A193" s="41"/>
      <c r="B193" s="41"/>
      <c r="C193" s="38"/>
      <c r="D193" s="134"/>
      <c r="E193" s="38"/>
      <c r="F193" s="89"/>
      <c r="G193" s="10"/>
      <c r="H193" s="97"/>
      <c r="I193" s="51"/>
      <c r="J193" s="89"/>
      <c r="K193" s="11"/>
      <c r="L193" s="43"/>
      <c r="M193" s="43"/>
      <c r="N193" s="131"/>
      <c r="O193" s="38"/>
      <c r="P193" s="38"/>
      <c r="Q193" s="38"/>
      <c r="R193" s="38"/>
      <c r="S193" s="38"/>
      <c r="T193" s="38"/>
      <c r="U193" s="38"/>
      <c r="V193" s="37"/>
      <c r="W193" s="37"/>
      <c r="X193" s="38"/>
      <c r="Y193" s="38"/>
      <c r="Z193" s="38"/>
      <c r="AA193" s="38"/>
    </row>
    <row r="194" spans="1:27" s="36" customFormat="1" ht="12.75" x14ac:dyDescent="0.2">
      <c r="A194" s="41"/>
      <c r="B194" s="47" t="s">
        <v>3</v>
      </c>
      <c r="C194" s="42"/>
      <c r="D194" s="134">
        <v>4.78</v>
      </c>
      <c r="E194" s="53" t="s">
        <v>31</v>
      </c>
      <c r="F194" s="86">
        <v>0.1</v>
      </c>
      <c r="G194" s="53" t="s">
        <v>31</v>
      </c>
      <c r="H194" s="86">
        <v>0.01</v>
      </c>
      <c r="I194" s="53" t="s">
        <v>31</v>
      </c>
      <c r="J194" s="86">
        <v>0.01</v>
      </c>
      <c r="K194" s="42" t="s">
        <v>36</v>
      </c>
      <c r="L194" s="37">
        <f>MEDIAN(L189:L192)</f>
        <v>3.4064296359379305</v>
      </c>
      <c r="M194" s="42"/>
      <c r="N194" s="141">
        <v>-1.6</v>
      </c>
      <c r="O194" s="38"/>
      <c r="P194" s="38"/>
      <c r="Q194" s="38"/>
      <c r="R194" s="38"/>
      <c r="S194" s="38"/>
      <c r="T194" s="38"/>
      <c r="U194" s="38"/>
      <c r="V194" s="37"/>
      <c r="W194" s="37"/>
      <c r="X194" s="38"/>
      <c r="Y194" s="38"/>
      <c r="Z194" s="38"/>
      <c r="AA194" s="38"/>
    </row>
    <row r="195" spans="1:27" s="36" customFormat="1" ht="12.75" x14ac:dyDescent="0.2">
      <c r="A195" s="41"/>
      <c r="B195" s="41"/>
      <c r="C195" s="38"/>
      <c r="D195" s="134"/>
      <c r="E195" s="38"/>
      <c r="F195" s="86"/>
      <c r="G195" s="38"/>
      <c r="H195" s="86"/>
      <c r="I195" s="39"/>
      <c r="J195" s="86"/>
      <c r="K195" s="39"/>
      <c r="L195" s="37"/>
      <c r="M195" s="37"/>
      <c r="N195" s="86"/>
      <c r="O195" s="38"/>
      <c r="P195" s="38"/>
      <c r="Q195" s="38"/>
      <c r="R195" s="38"/>
      <c r="S195" s="38"/>
      <c r="T195" s="38"/>
      <c r="U195" s="38"/>
      <c r="V195" s="37"/>
      <c r="W195" s="37"/>
      <c r="X195" s="38"/>
      <c r="Y195" s="38"/>
      <c r="Z195" s="38"/>
      <c r="AA195" s="38"/>
    </row>
    <row r="196" spans="1:27" s="36" customFormat="1" ht="12.75" x14ac:dyDescent="0.2">
      <c r="A196" s="48" t="s">
        <v>19</v>
      </c>
      <c r="B196" s="48"/>
      <c r="C196" s="38"/>
      <c r="D196" s="134"/>
      <c r="E196" s="38"/>
      <c r="F196" s="86"/>
      <c r="G196" s="38"/>
      <c r="H196" s="86"/>
      <c r="I196" s="39"/>
      <c r="J196" s="86"/>
      <c r="K196" s="39"/>
      <c r="L196" s="37"/>
      <c r="M196" s="37"/>
      <c r="N196" s="86"/>
      <c r="O196" s="38"/>
      <c r="P196" s="38"/>
      <c r="Q196" s="38"/>
      <c r="R196" s="38"/>
      <c r="S196" s="38"/>
      <c r="T196" s="38"/>
      <c r="U196" s="38"/>
      <c r="V196" s="37"/>
      <c r="W196" s="37"/>
      <c r="X196" s="38"/>
      <c r="Y196" s="38"/>
      <c r="Z196" s="38"/>
      <c r="AA196" s="38"/>
    </row>
    <row r="197" spans="1:27" s="36" customFormat="1" ht="12.75" x14ac:dyDescent="0.2">
      <c r="A197" s="41">
        <v>37138</v>
      </c>
      <c r="B197" s="41" t="s">
        <v>13</v>
      </c>
      <c r="C197" s="38"/>
      <c r="D197" s="134">
        <v>3.05</v>
      </c>
      <c r="E197" s="10" t="s">
        <v>31</v>
      </c>
      <c r="F197" s="114">
        <v>0.1</v>
      </c>
      <c r="G197" s="10"/>
      <c r="H197" s="109">
        <v>0.14000000000000001</v>
      </c>
      <c r="I197" s="10" t="s">
        <v>31</v>
      </c>
      <c r="J197" s="89">
        <v>0.01</v>
      </c>
      <c r="K197" s="11"/>
      <c r="L197" s="37">
        <v>4.1570944098020188</v>
      </c>
      <c r="M197" s="37"/>
      <c r="N197" s="138">
        <v>-0.9</v>
      </c>
      <c r="O197" s="38"/>
      <c r="P197" s="38"/>
      <c r="Q197" s="38"/>
      <c r="R197" s="38"/>
      <c r="S197" s="38"/>
      <c r="T197" s="38"/>
      <c r="U197" s="38"/>
      <c r="V197" s="37"/>
      <c r="W197" s="37"/>
      <c r="X197" s="38"/>
      <c r="Y197" s="38"/>
      <c r="Z197" s="38"/>
      <c r="AA197" s="38"/>
    </row>
    <row r="198" spans="1:27" s="36" customFormat="1" ht="12.75" x14ac:dyDescent="0.2">
      <c r="A198" s="41">
        <v>37162</v>
      </c>
      <c r="B198" s="41" t="s">
        <v>13</v>
      </c>
      <c r="C198" s="38"/>
      <c r="D198" s="134">
        <v>3.21</v>
      </c>
      <c r="E198" s="10" t="s">
        <v>31</v>
      </c>
      <c r="F198" s="89">
        <v>0.1</v>
      </c>
      <c r="G198" s="10"/>
      <c r="H198" s="86">
        <v>0.62</v>
      </c>
      <c r="I198" s="10" t="s">
        <v>31</v>
      </c>
      <c r="J198" s="89">
        <v>0.01</v>
      </c>
      <c r="K198" s="11"/>
      <c r="L198" s="37">
        <v>2.9818956336529667</v>
      </c>
      <c r="M198" s="37"/>
      <c r="N198" s="140">
        <v>-3</v>
      </c>
      <c r="O198" s="38"/>
      <c r="P198" s="38"/>
      <c r="Q198" s="38"/>
      <c r="R198" s="38"/>
      <c r="S198" s="38"/>
      <c r="T198" s="38"/>
      <c r="U198" s="38"/>
      <c r="V198" s="37"/>
      <c r="W198" s="37"/>
      <c r="X198" s="38"/>
      <c r="Y198" s="38"/>
      <c r="Z198" s="38"/>
      <c r="AA198" s="38"/>
    </row>
    <row r="199" spans="1:27" s="36" customFormat="1" ht="12.75" x14ac:dyDescent="0.2">
      <c r="A199" s="41">
        <v>37190</v>
      </c>
      <c r="B199" s="41" t="s">
        <v>13</v>
      </c>
      <c r="C199" s="38"/>
      <c r="D199" s="134">
        <v>3.1</v>
      </c>
      <c r="E199" s="10" t="s">
        <v>31</v>
      </c>
      <c r="F199" s="89">
        <v>0.1</v>
      </c>
      <c r="G199" s="10"/>
      <c r="H199" s="86">
        <v>0.3</v>
      </c>
      <c r="I199" s="10" t="s">
        <v>31</v>
      </c>
      <c r="J199" s="89">
        <v>0.01</v>
      </c>
      <c r="K199" s="11"/>
      <c r="L199" s="49">
        <v>5.2197515398268246</v>
      </c>
      <c r="M199" s="49"/>
      <c r="N199" s="140">
        <v>-1.7</v>
      </c>
      <c r="O199" s="38"/>
      <c r="P199" s="38"/>
      <c r="Q199" s="38"/>
      <c r="R199" s="38"/>
      <c r="S199" s="38"/>
      <c r="T199" s="38"/>
      <c r="U199" s="38"/>
      <c r="V199" s="37"/>
      <c r="W199" s="37"/>
      <c r="X199" s="38"/>
      <c r="Y199" s="38"/>
      <c r="Z199" s="38"/>
      <c r="AA199" s="38"/>
    </row>
    <row r="200" spans="1:27" s="36" customFormat="1" ht="12.75" x14ac:dyDescent="0.2">
      <c r="A200" s="41">
        <v>37225</v>
      </c>
      <c r="B200" s="41" t="s">
        <v>13</v>
      </c>
      <c r="C200" s="38"/>
      <c r="D200" s="134">
        <v>3.11</v>
      </c>
      <c r="E200" s="10" t="s">
        <v>31</v>
      </c>
      <c r="F200" s="89">
        <v>0.1</v>
      </c>
      <c r="G200" s="10"/>
      <c r="H200" s="86">
        <v>0.43</v>
      </c>
      <c r="I200" s="10" t="s">
        <v>31</v>
      </c>
      <c r="J200" s="89">
        <v>0.01</v>
      </c>
      <c r="K200" s="11"/>
      <c r="L200" s="37">
        <v>4.4880492641686374</v>
      </c>
      <c r="M200" s="37"/>
      <c r="N200" s="138">
        <v>-0.2</v>
      </c>
      <c r="O200" s="38"/>
      <c r="P200" s="38"/>
      <c r="Q200" s="38"/>
      <c r="R200" s="38"/>
      <c r="S200" s="38"/>
      <c r="T200" s="38"/>
      <c r="U200" s="38"/>
      <c r="V200" s="37"/>
      <c r="W200" s="37"/>
      <c r="X200" s="38"/>
      <c r="Y200" s="38"/>
      <c r="Z200" s="38"/>
      <c r="AA200" s="38"/>
    </row>
    <row r="201" spans="1:27" s="36" customFormat="1" ht="12.75" x14ac:dyDescent="0.2">
      <c r="A201" s="41">
        <v>37264</v>
      </c>
      <c r="B201" s="41" t="s">
        <v>13</v>
      </c>
      <c r="C201" s="38"/>
      <c r="D201" s="134">
        <v>3.01</v>
      </c>
      <c r="E201" s="10" t="s">
        <v>31</v>
      </c>
      <c r="F201" s="89">
        <v>0.1</v>
      </c>
      <c r="G201" s="10"/>
      <c r="H201" s="86">
        <v>0.47</v>
      </c>
      <c r="I201" s="10" t="s">
        <v>31</v>
      </c>
      <c r="J201" s="89">
        <v>0.01</v>
      </c>
      <c r="K201" s="11"/>
      <c r="L201" s="37">
        <v>1.6194331983806134</v>
      </c>
      <c r="M201" s="37"/>
      <c r="N201" s="140">
        <v>-1.7</v>
      </c>
      <c r="O201" s="38"/>
      <c r="P201" s="38"/>
      <c r="Q201" s="38"/>
      <c r="R201" s="38"/>
      <c r="S201" s="38"/>
      <c r="T201" s="38"/>
      <c r="U201" s="38"/>
      <c r="V201" s="37"/>
      <c r="W201" s="37"/>
      <c r="X201" s="38"/>
      <c r="Y201" s="38"/>
      <c r="Z201" s="38"/>
      <c r="AA201" s="38"/>
    </row>
    <row r="202" spans="1:27" s="36" customFormat="1" ht="12.75" x14ac:dyDescent="0.2">
      <c r="A202" s="41">
        <v>37292</v>
      </c>
      <c r="B202" s="41" t="s">
        <v>13</v>
      </c>
      <c r="C202" s="38"/>
      <c r="D202" s="134">
        <v>3.19</v>
      </c>
      <c r="E202" s="10" t="s">
        <v>31</v>
      </c>
      <c r="F202" s="89">
        <v>0.1</v>
      </c>
      <c r="G202" s="10"/>
      <c r="H202" s="86">
        <v>0.52</v>
      </c>
      <c r="I202" s="39"/>
      <c r="J202" s="86">
        <v>0.12</v>
      </c>
      <c r="K202" s="39"/>
      <c r="L202" s="37">
        <v>4.3676993397665749</v>
      </c>
      <c r="M202" s="37"/>
      <c r="N202" s="138">
        <v>-0.7</v>
      </c>
      <c r="O202" s="38"/>
      <c r="P202" s="38"/>
      <c r="Q202" s="38"/>
      <c r="R202" s="38"/>
      <c r="S202" s="38"/>
      <c r="T202" s="38"/>
      <c r="U202" s="38"/>
      <c r="V202" s="37"/>
      <c r="W202" s="37"/>
      <c r="X202" s="38"/>
      <c r="Y202" s="38"/>
      <c r="Z202" s="38"/>
      <c r="AA202" s="38"/>
    </row>
    <row r="203" spans="1:27" s="36" customFormat="1" ht="12.75" x14ac:dyDescent="0.2">
      <c r="A203" s="41">
        <v>37320</v>
      </c>
      <c r="B203" s="41" t="s">
        <v>13</v>
      </c>
      <c r="C203" s="38"/>
      <c r="D203" s="134">
        <v>3.09</v>
      </c>
      <c r="E203" s="10" t="s">
        <v>31</v>
      </c>
      <c r="F203" s="89">
        <v>0.1</v>
      </c>
      <c r="G203" s="10"/>
      <c r="H203" s="86">
        <v>0.51</v>
      </c>
      <c r="I203" s="39"/>
      <c r="J203" s="126">
        <v>1</v>
      </c>
      <c r="K203" s="39"/>
      <c r="L203" s="37">
        <v>3.4782252866979055</v>
      </c>
      <c r="M203" s="37"/>
      <c r="N203" s="138">
        <v>-0.9</v>
      </c>
      <c r="O203" s="38"/>
      <c r="P203" s="38"/>
      <c r="Q203" s="38"/>
      <c r="R203" s="38"/>
      <c r="S203" s="38"/>
      <c r="T203" s="38"/>
      <c r="U203" s="38"/>
      <c r="V203" s="37"/>
      <c r="W203" s="37"/>
      <c r="X203" s="38"/>
      <c r="Y203" s="38"/>
      <c r="Z203" s="38"/>
      <c r="AA203" s="38"/>
    </row>
    <row r="204" spans="1:27" s="36" customFormat="1" ht="12.75" x14ac:dyDescent="0.2">
      <c r="A204" s="41">
        <v>37365</v>
      </c>
      <c r="B204" s="41" t="s">
        <v>13</v>
      </c>
      <c r="C204" s="38"/>
      <c r="D204" s="134">
        <v>3.18</v>
      </c>
      <c r="E204" s="10" t="s">
        <v>31</v>
      </c>
      <c r="F204" s="89">
        <v>0.1</v>
      </c>
      <c r="G204" s="10"/>
      <c r="H204" s="86">
        <v>0.34</v>
      </c>
      <c r="I204" s="39"/>
      <c r="J204" s="86">
        <v>0.75</v>
      </c>
      <c r="K204" s="39"/>
      <c r="L204" s="37">
        <v>14.037840236991832</v>
      </c>
      <c r="M204" s="37"/>
      <c r="N204" s="138">
        <v>-0.4</v>
      </c>
      <c r="O204" s="38"/>
      <c r="P204" s="38"/>
      <c r="Q204" s="38"/>
      <c r="R204" s="38"/>
      <c r="S204" s="38"/>
      <c r="T204" s="38"/>
      <c r="U204" s="38"/>
      <c r="V204" s="37"/>
      <c r="W204" s="37"/>
      <c r="X204" s="38"/>
      <c r="Y204" s="38"/>
      <c r="Z204" s="38"/>
      <c r="AA204" s="38"/>
    </row>
    <row r="205" spans="1:27" s="36" customFormat="1" ht="12.75" x14ac:dyDescent="0.2">
      <c r="A205" s="41"/>
      <c r="B205" s="41"/>
      <c r="C205" s="38"/>
      <c r="D205" s="134"/>
      <c r="E205" s="38"/>
      <c r="F205" s="89"/>
      <c r="G205" s="10"/>
      <c r="H205" s="86"/>
      <c r="I205" s="39"/>
      <c r="J205" s="86"/>
      <c r="K205" s="39"/>
      <c r="L205" s="37"/>
      <c r="M205" s="37"/>
      <c r="N205" s="138"/>
      <c r="O205" s="38"/>
      <c r="P205" s="38"/>
      <c r="Q205" s="38"/>
      <c r="R205" s="38"/>
      <c r="S205" s="38"/>
      <c r="T205" s="38"/>
      <c r="U205" s="38"/>
      <c r="V205" s="37"/>
      <c r="W205" s="37"/>
      <c r="X205" s="38"/>
      <c r="Y205" s="38"/>
      <c r="Z205" s="38"/>
      <c r="AA205" s="38"/>
    </row>
    <row r="206" spans="1:27" s="36" customFormat="1" ht="12.75" x14ac:dyDescent="0.2">
      <c r="A206" s="41"/>
      <c r="B206" s="47" t="s">
        <v>3</v>
      </c>
      <c r="C206" s="42"/>
      <c r="D206" s="134">
        <v>3.12</v>
      </c>
      <c r="E206" s="38" t="s">
        <v>31</v>
      </c>
      <c r="F206" s="86">
        <v>0.1</v>
      </c>
      <c r="G206" s="10"/>
      <c r="H206" s="86">
        <v>0.45</v>
      </c>
      <c r="I206" s="39" t="s">
        <v>31</v>
      </c>
      <c r="J206" s="86">
        <v>0.01</v>
      </c>
      <c r="K206" s="39"/>
      <c r="L206" s="37">
        <f>MEDIAN(L197:L204)</f>
        <v>4.2623968747842973</v>
      </c>
      <c r="M206" s="42"/>
      <c r="N206" s="109">
        <v>-0.9</v>
      </c>
      <c r="O206" s="38"/>
      <c r="P206" s="38"/>
      <c r="Q206" s="38"/>
      <c r="R206" s="38"/>
      <c r="S206" s="38"/>
      <c r="T206" s="38"/>
      <c r="U206" s="38"/>
      <c r="V206" s="37"/>
      <c r="W206" s="37"/>
      <c r="X206" s="38"/>
      <c r="Y206" s="38"/>
      <c r="Z206" s="38"/>
      <c r="AA206" s="38"/>
    </row>
    <row r="207" spans="1:27" s="36" customFormat="1" ht="12.75" x14ac:dyDescent="0.2">
      <c r="C207" s="38"/>
      <c r="D207" s="134"/>
      <c r="E207" s="38"/>
      <c r="F207" s="86"/>
      <c r="G207" s="38"/>
      <c r="H207" s="86"/>
      <c r="I207" s="39"/>
      <c r="J207" s="86"/>
      <c r="K207" s="39"/>
      <c r="L207" s="37"/>
      <c r="M207" s="37"/>
      <c r="N207" s="86"/>
      <c r="O207" s="38"/>
      <c r="P207" s="38"/>
      <c r="Q207" s="38"/>
      <c r="R207" s="38"/>
      <c r="S207" s="38"/>
      <c r="T207" s="38"/>
      <c r="U207" s="38"/>
      <c r="V207" s="37"/>
      <c r="W207" s="37"/>
      <c r="X207" s="38"/>
      <c r="Y207" s="38"/>
      <c r="Z207" s="38"/>
      <c r="AA207" s="38"/>
    </row>
    <row r="208" spans="1:27" s="36" customFormat="1" ht="12.75" x14ac:dyDescent="0.2">
      <c r="A208" s="48" t="s">
        <v>20</v>
      </c>
      <c r="B208" s="48"/>
      <c r="C208" s="38"/>
      <c r="D208" s="134"/>
      <c r="E208" s="38"/>
      <c r="F208" s="86"/>
      <c r="G208" s="38"/>
      <c r="H208" s="86"/>
      <c r="I208" s="39"/>
      <c r="J208" s="86"/>
      <c r="K208" s="39"/>
      <c r="L208" s="37"/>
      <c r="M208" s="37"/>
      <c r="N208" s="86"/>
      <c r="O208" s="38"/>
      <c r="P208" s="38"/>
      <c r="Q208" s="38"/>
      <c r="R208" s="38"/>
      <c r="S208" s="38"/>
      <c r="T208" s="38"/>
      <c r="U208" s="38"/>
      <c r="V208" s="37"/>
      <c r="W208" s="37"/>
      <c r="X208" s="38"/>
      <c r="Y208" s="38"/>
      <c r="Z208" s="38"/>
      <c r="AA208" s="38"/>
    </row>
    <row r="209" spans="1:76" s="36" customFormat="1" ht="12.75" x14ac:dyDescent="0.2">
      <c r="A209" s="41">
        <v>37433</v>
      </c>
      <c r="B209" s="41" t="s">
        <v>13</v>
      </c>
      <c r="C209" s="38"/>
      <c r="D209" s="134">
        <v>2.7</v>
      </c>
      <c r="E209" s="10" t="s">
        <v>31</v>
      </c>
      <c r="F209" s="114">
        <v>0.1</v>
      </c>
      <c r="G209" s="10" t="s">
        <v>31</v>
      </c>
      <c r="H209" s="116">
        <v>0.01</v>
      </c>
      <c r="I209" s="51"/>
      <c r="J209" s="86">
        <v>0.2</v>
      </c>
      <c r="K209" s="39"/>
      <c r="L209" s="37">
        <v>24.7</v>
      </c>
      <c r="M209" s="37"/>
      <c r="N209" s="109">
        <v>-0.6</v>
      </c>
      <c r="O209" s="38"/>
      <c r="P209" s="38"/>
      <c r="Q209" s="38"/>
      <c r="R209" s="38"/>
      <c r="S209" s="38"/>
      <c r="T209" s="38"/>
      <c r="U209" s="38"/>
      <c r="V209" s="37"/>
      <c r="W209" s="37"/>
      <c r="X209" s="38"/>
      <c r="Y209" s="38"/>
      <c r="Z209" s="38"/>
      <c r="AA209" s="38"/>
    </row>
    <row r="210" spans="1:76" s="36" customFormat="1" ht="12.75" x14ac:dyDescent="0.2">
      <c r="A210" s="41">
        <v>37455</v>
      </c>
      <c r="B210" s="41" t="s">
        <v>13</v>
      </c>
      <c r="C210" s="38"/>
      <c r="D210" s="134">
        <v>3.3</v>
      </c>
      <c r="E210" s="10" t="s">
        <v>31</v>
      </c>
      <c r="F210" s="89">
        <v>0.1</v>
      </c>
      <c r="G210" s="10"/>
      <c r="H210" s="86">
        <v>0.1</v>
      </c>
      <c r="I210" s="39"/>
      <c r="J210" s="86">
        <v>0.1</v>
      </c>
      <c r="K210" s="39"/>
      <c r="L210" s="37">
        <v>17.8</v>
      </c>
      <c r="M210" s="37"/>
      <c r="N210" s="141">
        <v>-1.1000000000000001</v>
      </c>
      <c r="O210" s="38"/>
      <c r="P210" s="38"/>
      <c r="Q210" s="38"/>
      <c r="R210" s="38"/>
      <c r="S210" s="38"/>
      <c r="T210" s="38"/>
      <c r="U210" s="38"/>
      <c r="V210" s="37"/>
      <c r="W210" s="37"/>
      <c r="X210" s="38"/>
      <c r="Y210" s="38"/>
      <c r="Z210" s="38"/>
      <c r="AA210" s="38"/>
    </row>
    <row r="211" spans="1:76" s="36" customFormat="1" ht="12.75" x14ac:dyDescent="0.2">
      <c r="A211" s="41">
        <v>37480</v>
      </c>
      <c r="B211" s="41" t="s">
        <v>13</v>
      </c>
      <c r="C211" s="38"/>
      <c r="D211" s="134">
        <v>3.1</v>
      </c>
      <c r="E211" s="38"/>
      <c r="F211" s="89">
        <v>0.1</v>
      </c>
      <c r="G211" s="38"/>
      <c r="H211" s="86">
        <v>1</v>
      </c>
      <c r="I211" s="10" t="s">
        <v>31</v>
      </c>
      <c r="J211" s="89">
        <v>0.01</v>
      </c>
      <c r="K211" s="11"/>
      <c r="L211" s="37">
        <v>5.8</v>
      </c>
      <c r="M211" s="37"/>
      <c r="N211" s="141">
        <v>2.6</v>
      </c>
      <c r="O211" s="38"/>
      <c r="P211" s="38"/>
      <c r="Q211" s="38"/>
      <c r="R211" s="38"/>
      <c r="S211" s="38"/>
      <c r="T211" s="38"/>
      <c r="U211" s="38"/>
      <c r="V211" s="37"/>
      <c r="W211" s="37"/>
      <c r="X211" s="38"/>
      <c r="Y211" s="38"/>
      <c r="Z211" s="38"/>
      <c r="AA211" s="38"/>
    </row>
    <row r="212" spans="1:76" s="36" customFormat="1" x14ac:dyDescent="0.25">
      <c r="A212" s="41">
        <v>37512</v>
      </c>
      <c r="B212" s="41" t="s">
        <v>13</v>
      </c>
      <c r="C212" s="38"/>
      <c r="D212" s="134">
        <v>2.7</v>
      </c>
      <c r="E212" s="10" t="s">
        <v>31</v>
      </c>
      <c r="F212" s="89">
        <v>0.1</v>
      </c>
      <c r="G212" s="10" t="s">
        <v>31</v>
      </c>
      <c r="H212" s="97">
        <v>0.01</v>
      </c>
      <c r="I212" s="10" t="s">
        <v>31</v>
      </c>
      <c r="J212" s="89">
        <v>0.01</v>
      </c>
      <c r="K212" s="11"/>
      <c r="L212" s="132">
        <v>22919.5</v>
      </c>
      <c r="M212" s="6"/>
      <c r="N212" s="141">
        <v>-1.9</v>
      </c>
      <c r="O212" s="38"/>
      <c r="P212" s="38"/>
      <c r="Q212" s="38"/>
      <c r="R212" s="38"/>
      <c r="S212" s="38"/>
      <c r="T212" s="38"/>
      <c r="U212" s="38"/>
      <c r="V212" s="37"/>
      <c r="W212" s="37"/>
      <c r="X212" s="38"/>
      <c r="Y212" s="38"/>
      <c r="Z212" s="38"/>
      <c r="AA212" s="38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</row>
    <row r="213" spans="1:76" s="36" customFormat="1" x14ac:dyDescent="0.25">
      <c r="A213" s="41">
        <v>37564</v>
      </c>
      <c r="B213" s="41" t="s">
        <v>13</v>
      </c>
      <c r="C213" s="38"/>
      <c r="D213" s="134">
        <v>3</v>
      </c>
      <c r="E213" s="10" t="s">
        <v>31</v>
      </c>
      <c r="F213" s="89">
        <v>0.1</v>
      </c>
      <c r="G213" s="10"/>
      <c r="H213" s="86">
        <v>0.4</v>
      </c>
      <c r="I213" s="39"/>
      <c r="J213" s="123">
        <v>0.1</v>
      </c>
      <c r="K213" s="39"/>
      <c r="L213" s="37">
        <v>250</v>
      </c>
      <c r="M213" s="37"/>
      <c r="N213" s="141">
        <v>-2.5</v>
      </c>
      <c r="O213" s="38"/>
      <c r="P213" s="38"/>
      <c r="Q213" s="38"/>
      <c r="R213" s="38"/>
      <c r="S213" s="38"/>
      <c r="T213" s="38"/>
      <c r="U213" s="38"/>
      <c r="V213" s="37"/>
      <c r="W213" s="37"/>
      <c r="X213" s="38"/>
      <c r="Y213" s="38"/>
      <c r="Z213" s="38"/>
      <c r="AA213" s="38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</row>
    <row r="214" spans="1:76" s="36" customFormat="1" x14ac:dyDescent="0.25">
      <c r="A214" s="41">
        <v>37593</v>
      </c>
      <c r="B214" s="41" t="s">
        <v>13</v>
      </c>
      <c r="C214" s="38"/>
      <c r="D214" s="134">
        <v>3.1</v>
      </c>
      <c r="E214" s="10" t="s">
        <v>31</v>
      </c>
      <c r="F214" s="89">
        <v>0.1</v>
      </c>
      <c r="G214" s="10"/>
      <c r="H214" s="86">
        <v>0.4</v>
      </c>
      <c r="I214" s="10" t="s">
        <v>31</v>
      </c>
      <c r="J214" s="89">
        <v>0.01</v>
      </c>
      <c r="K214" s="11"/>
      <c r="L214" s="43" t="s">
        <v>40</v>
      </c>
      <c r="M214" s="43"/>
      <c r="N214" s="141">
        <v>-2.2999999999999998</v>
      </c>
      <c r="O214" s="38"/>
      <c r="P214" s="38"/>
      <c r="Q214" s="38"/>
      <c r="R214" s="38"/>
      <c r="S214" s="38"/>
      <c r="T214" s="38"/>
      <c r="U214" s="38"/>
      <c r="V214" s="37"/>
      <c r="W214" s="37"/>
      <c r="X214" s="38"/>
      <c r="Y214" s="38"/>
      <c r="Z214" s="38"/>
      <c r="AA214" s="38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</row>
    <row r="215" spans="1:76" s="36" customFormat="1" x14ac:dyDescent="0.25">
      <c r="A215" s="41"/>
      <c r="B215" s="41"/>
      <c r="C215" s="38"/>
      <c r="D215" s="134"/>
      <c r="E215" s="38"/>
      <c r="F215" s="89"/>
      <c r="G215" s="10"/>
      <c r="H215" s="86"/>
      <c r="I215" s="39"/>
      <c r="J215" s="89"/>
      <c r="K215" s="11"/>
      <c r="L215" s="43"/>
      <c r="M215" s="43"/>
      <c r="N215" s="86"/>
      <c r="O215" s="38"/>
      <c r="P215" s="38"/>
      <c r="Q215" s="38"/>
      <c r="R215" s="38"/>
      <c r="S215" s="38"/>
      <c r="T215" s="38"/>
      <c r="U215" s="38"/>
      <c r="V215" s="37"/>
      <c r="W215" s="37"/>
      <c r="X215" s="38"/>
      <c r="Y215" s="38"/>
      <c r="Z215" s="38"/>
      <c r="AA215" s="38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</row>
    <row r="216" spans="1:76" s="36" customFormat="1" x14ac:dyDescent="0.25">
      <c r="A216" s="41"/>
      <c r="B216" s="47" t="s">
        <v>3</v>
      </c>
      <c r="C216" s="42"/>
      <c r="D216" s="134">
        <v>3.05</v>
      </c>
      <c r="E216" s="10" t="s">
        <v>31</v>
      </c>
      <c r="F216" s="86">
        <v>0.1</v>
      </c>
      <c r="G216" s="10"/>
      <c r="H216" s="86">
        <v>0.25</v>
      </c>
      <c r="I216" s="39"/>
      <c r="J216" s="86">
        <v>0.06</v>
      </c>
      <c r="K216" s="11"/>
      <c r="L216" s="37">
        <f>MEDIAN(L209:L214)</f>
        <v>24.7</v>
      </c>
      <c r="M216" s="42"/>
      <c r="N216" s="141">
        <v>-1.5</v>
      </c>
      <c r="O216" s="38"/>
      <c r="P216" s="38"/>
      <c r="Q216" s="38"/>
      <c r="R216" s="38"/>
      <c r="S216" s="38"/>
      <c r="T216" s="38"/>
      <c r="U216" s="38"/>
      <c r="V216" s="37"/>
      <c r="W216" s="37"/>
      <c r="X216" s="38"/>
      <c r="Y216" s="38"/>
      <c r="Z216" s="38"/>
      <c r="AA216" s="38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</row>
    <row r="217" spans="1:76" s="36" customFormat="1" x14ac:dyDescent="0.25">
      <c r="D217" s="86"/>
      <c r="E217" s="42"/>
      <c r="F217" s="87"/>
      <c r="G217" s="35"/>
      <c r="H217" s="87"/>
      <c r="J217" s="86"/>
      <c r="K217" s="38"/>
      <c r="L217" s="37"/>
      <c r="M217" s="37"/>
      <c r="N217" s="86"/>
      <c r="O217" s="38"/>
      <c r="P217" s="38"/>
      <c r="Q217" s="38"/>
      <c r="R217" s="38"/>
      <c r="S217" s="38"/>
      <c r="T217" s="38"/>
      <c r="U217" s="38"/>
      <c r="V217" s="37"/>
      <c r="W217" s="37"/>
      <c r="X217" s="38"/>
      <c r="Y217" s="38"/>
      <c r="Z217" s="38"/>
      <c r="AA217" s="38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</row>
    <row r="218" spans="1:76" s="36" customFormat="1" x14ac:dyDescent="0.25">
      <c r="D218" s="86"/>
      <c r="E218" s="42"/>
      <c r="F218" s="87"/>
      <c r="G218" s="35"/>
      <c r="H218" s="87"/>
      <c r="J218" s="86"/>
      <c r="K218" s="38"/>
      <c r="L218" s="37"/>
      <c r="M218" s="37"/>
      <c r="N218" s="86"/>
      <c r="O218" s="38"/>
      <c r="P218" s="38"/>
      <c r="Q218" s="38"/>
      <c r="R218" s="38"/>
      <c r="S218" s="38"/>
      <c r="T218" s="38"/>
      <c r="U218" s="38"/>
      <c r="V218" s="37"/>
      <c r="W218" s="37"/>
      <c r="X218" s="38"/>
      <c r="Y218" s="38"/>
      <c r="Z218" s="38"/>
      <c r="AA218" s="3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</row>
    <row r="219" spans="1:76" s="36" customFormat="1" x14ac:dyDescent="0.25">
      <c r="D219" s="86"/>
      <c r="E219" s="42"/>
      <c r="F219" s="87"/>
      <c r="G219" s="35"/>
      <c r="H219" s="87"/>
      <c r="J219" s="86"/>
      <c r="K219" s="38"/>
      <c r="L219" s="37"/>
      <c r="M219" s="37"/>
      <c r="N219" s="86"/>
      <c r="O219" s="38"/>
      <c r="P219" s="38"/>
      <c r="Q219" s="38"/>
      <c r="R219" s="38"/>
      <c r="S219" s="38"/>
      <c r="T219" s="38"/>
      <c r="U219" s="38"/>
      <c r="V219" s="37"/>
      <c r="W219" s="37"/>
      <c r="X219" s="38"/>
      <c r="Y219" s="38"/>
      <c r="Z219" s="38"/>
      <c r="AA219" s="38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</row>
    <row r="220" spans="1:76" s="36" customFormat="1" x14ac:dyDescent="0.25">
      <c r="D220" s="86"/>
      <c r="E220" s="42"/>
      <c r="F220" s="87"/>
      <c r="G220" s="35"/>
      <c r="H220" s="87"/>
      <c r="J220" s="86"/>
      <c r="K220" s="38"/>
      <c r="L220" s="37"/>
      <c r="M220" s="37"/>
      <c r="N220" s="86"/>
      <c r="O220" s="38"/>
      <c r="P220" s="38"/>
      <c r="Q220" s="38"/>
      <c r="R220" s="38"/>
      <c r="S220" s="38"/>
      <c r="T220" s="38"/>
      <c r="U220" s="38"/>
      <c r="V220" s="37"/>
      <c r="W220" s="37"/>
      <c r="X220" s="38"/>
      <c r="Y220" s="38"/>
      <c r="Z220" s="38"/>
      <c r="AA220" s="38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</row>
    <row r="221" spans="1:76" s="147" customFormat="1" ht="15.75" x14ac:dyDescent="0.25">
      <c r="A221" s="147" t="s">
        <v>54</v>
      </c>
      <c r="D221" s="153"/>
      <c r="E221" s="148"/>
      <c r="F221" s="155"/>
      <c r="G221" s="149"/>
      <c r="H221" s="155"/>
      <c r="J221" s="153"/>
      <c r="K221" s="150"/>
      <c r="L221" s="151"/>
      <c r="M221" s="151"/>
      <c r="N221" s="153"/>
      <c r="O221" s="150"/>
      <c r="P221" s="150"/>
      <c r="Q221" s="150"/>
      <c r="R221" s="150"/>
      <c r="S221" s="150"/>
      <c r="T221" s="150"/>
      <c r="U221" s="150"/>
      <c r="V221" s="151"/>
      <c r="W221" s="151"/>
      <c r="X221" s="150"/>
      <c r="Y221" s="150"/>
      <c r="Z221" s="150"/>
      <c r="AA221" s="150"/>
    </row>
    <row r="222" spans="1:76" s="36" customFormat="1" ht="30.75" customHeight="1" x14ac:dyDescent="0.2">
      <c r="A222" s="156" t="s">
        <v>56</v>
      </c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38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4"/>
      <c r="AR222" s="144"/>
      <c r="AS222" s="144"/>
      <c r="AT222" s="144"/>
      <c r="AU222" s="144"/>
      <c r="AV222" s="144"/>
      <c r="AW222" s="144"/>
      <c r="AX222" s="144"/>
      <c r="AY222" s="144"/>
      <c r="AZ222" s="144"/>
      <c r="BA222" s="144"/>
      <c r="BB222" s="144"/>
      <c r="BD222" s="144"/>
      <c r="BE222" s="144"/>
      <c r="BF222" s="144"/>
      <c r="BG222" s="144"/>
      <c r="BH222" s="144"/>
      <c r="BI222" s="144"/>
      <c r="BJ222" s="144"/>
      <c r="BK222" s="144"/>
      <c r="BL222" s="144"/>
      <c r="BM222" s="144"/>
      <c r="BN222" s="144"/>
      <c r="BO222" s="144"/>
      <c r="BP222" s="144"/>
      <c r="BQ222" s="144"/>
      <c r="BR222" s="144"/>
      <c r="BS222" s="144"/>
      <c r="BT222" s="144"/>
      <c r="BU222" s="144"/>
      <c r="BV222" s="144"/>
      <c r="BW222" s="144"/>
      <c r="BX222" s="144"/>
    </row>
    <row r="223" spans="1:76" s="36" customFormat="1" x14ac:dyDescent="0.25">
      <c r="A223"/>
      <c r="B223"/>
      <c r="C223"/>
      <c r="D223" s="99"/>
      <c r="E223" s="9"/>
      <c r="F223" s="111"/>
      <c r="G223" s="1"/>
      <c r="H223" s="111"/>
      <c r="I223"/>
      <c r="J223" s="99"/>
      <c r="K223" s="2"/>
      <c r="L223" s="5"/>
      <c r="M223" s="5"/>
      <c r="N223" s="99"/>
      <c r="O223" s="2"/>
      <c r="P223" s="2"/>
      <c r="Q223" s="2"/>
      <c r="R223" s="2"/>
      <c r="S223" s="2"/>
      <c r="T223" s="2"/>
      <c r="U223" s="2"/>
      <c r="V223" s="5"/>
      <c r="W223" s="5"/>
      <c r="X223" s="2"/>
      <c r="Y223" s="2"/>
      <c r="Z223" s="2"/>
      <c r="AA223" s="38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</row>
    <row r="224" spans="1:76" s="36" customFormat="1" ht="53.25" customHeight="1" x14ac:dyDescent="0.25">
      <c r="A224" s="28"/>
      <c r="B224" s="28"/>
      <c r="C224" s="28"/>
      <c r="D224" s="103" t="s">
        <v>37</v>
      </c>
      <c r="E224" s="26"/>
      <c r="F224" s="103" t="s">
        <v>38</v>
      </c>
      <c r="G224" s="27"/>
      <c r="H224" s="103" t="s">
        <v>26</v>
      </c>
      <c r="I224" s="28"/>
      <c r="J224" s="119" t="s">
        <v>1</v>
      </c>
      <c r="K224" s="21"/>
      <c r="L224" s="28" t="s">
        <v>42</v>
      </c>
      <c r="M224" s="28"/>
      <c r="N224" s="100" t="s">
        <v>43</v>
      </c>
      <c r="O224" s="22"/>
      <c r="P224" s="22" t="s">
        <v>48</v>
      </c>
      <c r="Q224" s="22"/>
      <c r="R224" s="22" t="s">
        <v>39</v>
      </c>
      <c r="S224" s="22"/>
      <c r="T224" s="22" t="s">
        <v>27</v>
      </c>
      <c r="U224" s="22"/>
      <c r="V224" s="24" t="s">
        <v>28</v>
      </c>
      <c r="W224" s="24"/>
      <c r="X224" s="22" t="s">
        <v>46</v>
      </c>
      <c r="Y224" s="22"/>
      <c r="Z224" s="22" t="s">
        <v>47</v>
      </c>
      <c r="AA224" s="38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</row>
    <row r="225" spans="1:76" s="36" customFormat="1" ht="25.5" x14ac:dyDescent="0.25">
      <c r="A225" s="14" t="s">
        <v>0</v>
      </c>
      <c r="B225" s="14" t="s">
        <v>10</v>
      </c>
      <c r="C225" s="14"/>
      <c r="D225" s="104" t="s">
        <v>9</v>
      </c>
      <c r="E225" s="15"/>
      <c r="F225" s="101" t="s">
        <v>2</v>
      </c>
      <c r="G225" s="16"/>
      <c r="H225" s="101" t="s">
        <v>45</v>
      </c>
      <c r="I225" s="17"/>
      <c r="J225" s="101" t="s">
        <v>32</v>
      </c>
      <c r="K225" s="16"/>
      <c r="L225" s="18" t="s">
        <v>50</v>
      </c>
      <c r="M225" s="18"/>
      <c r="N225" s="101" t="s">
        <v>8</v>
      </c>
      <c r="O225" s="19"/>
      <c r="P225" s="19" t="s">
        <v>8</v>
      </c>
      <c r="Q225" s="19"/>
      <c r="R225" s="19" t="s">
        <v>8</v>
      </c>
      <c r="S225" s="19"/>
      <c r="T225" s="19" t="s">
        <v>8</v>
      </c>
      <c r="U225" s="19"/>
      <c r="V225" s="18" t="s">
        <v>29</v>
      </c>
      <c r="W225" s="18"/>
      <c r="X225" s="19" t="s">
        <v>8</v>
      </c>
      <c r="Y225" s="19"/>
      <c r="Z225" s="19" t="s">
        <v>8</v>
      </c>
      <c r="AA225" s="38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</row>
    <row r="226" spans="1:76" s="36" customFormat="1" x14ac:dyDescent="0.25">
      <c r="A226" s="41"/>
      <c r="B226" s="41"/>
      <c r="C226" s="41"/>
      <c r="D226" s="105"/>
      <c r="E226" s="56"/>
      <c r="F226" s="90"/>
      <c r="G226" s="46"/>
      <c r="H226" s="87"/>
      <c r="J226" s="88"/>
      <c r="K226" s="3"/>
      <c r="L226" s="6"/>
      <c r="M226" s="6"/>
      <c r="N226" s="86"/>
      <c r="O226" s="38"/>
      <c r="P226" s="38"/>
      <c r="Q226" s="38"/>
      <c r="R226" s="38"/>
      <c r="S226" s="38"/>
      <c r="T226" s="38"/>
      <c r="U226" s="38"/>
      <c r="V226" s="37"/>
      <c r="W226" s="37"/>
      <c r="X226" s="38"/>
      <c r="Y226" s="38"/>
      <c r="Z226" s="38"/>
      <c r="AA226" s="38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</row>
    <row r="227" spans="1:76" s="36" customFormat="1" x14ac:dyDescent="0.25">
      <c r="A227" s="48" t="s">
        <v>21</v>
      </c>
      <c r="B227" s="48"/>
      <c r="C227" s="48"/>
      <c r="D227" s="86"/>
      <c r="E227" s="42"/>
      <c r="F227" s="87"/>
      <c r="G227" s="35"/>
      <c r="H227" s="87"/>
      <c r="J227" s="86"/>
      <c r="K227" s="38"/>
      <c r="L227" s="37"/>
      <c r="M227" s="37"/>
      <c r="N227" s="86"/>
      <c r="O227" s="38"/>
      <c r="P227" s="38"/>
      <c r="Q227" s="38"/>
      <c r="R227" s="38"/>
      <c r="S227" s="38"/>
      <c r="T227" s="38"/>
      <c r="U227" s="38"/>
      <c r="V227" s="37"/>
      <c r="W227" s="37"/>
      <c r="X227" s="38"/>
      <c r="Y227" s="38"/>
      <c r="Z227" s="38"/>
      <c r="AA227" s="38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</row>
    <row r="228" spans="1:76" s="36" customFormat="1" x14ac:dyDescent="0.25">
      <c r="A228" s="41">
        <v>37126</v>
      </c>
      <c r="B228" s="41" t="s">
        <v>12</v>
      </c>
      <c r="C228" s="41"/>
      <c r="D228" s="109">
        <v>0.57899999999999996</v>
      </c>
      <c r="E228" s="42"/>
      <c r="F228" s="87">
        <v>10.01</v>
      </c>
      <c r="G228" s="45"/>
      <c r="H228" s="87">
        <v>13.9</v>
      </c>
      <c r="I228" s="35"/>
      <c r="J228" s="88">
        <v>7.7</v>
      </c>
      <c r="K228" s="3"/>
      <c r="L228" s="6">
        <v>183</v>
      </c>
      <c r="M228" s="6"/>
      <c r="N228" s="86">
        <v>4.7</v>
      </c>
      <c r="O228" s="38"/>
      <c r="P228" s="38">
        <v>21.864000000000001</v>
      </c>
      <c r="Q228" s="38"/>
      <c r="R228" s="38">
        <v>7.1909999999999998</v>
      </c>
      <c r="S228" s="38"/>
      <c r="T228" s="38">
        <v>2.9260000000000002</v>
      </c>
      <c r="U228" s="38"/>
      <c r="V228" s="6">
        <v>68.935000000000002</v>
      </c>
      <c r="W228" s="6"/>
      <c r="X228" s="38">
        <v>11.517300000000001</v>
      </c>
      <c r="Y228" s="38"/>
      <c r="Z228" s="38">
        <v>3.5009000000000001</v>
      </c>
      <c r="AA228" s="3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</row>
    <row r="229" spans="1:76" s="36" customFormat="1" x14ac:dyDescent="0.25">
      <c r="A229" s="41">
        <v>37160</v>
      </c>
      <c r="B229" s="41" t="s">
        <v>12</v>
      </c>
      <c r="C229" s="41"/>
      <c r="D229" s="86">
        <v>0.34100000000000003</v>
      </c>
      <c r="E229" s="42"/>
      <c r="F229" s="87">
        <v>3.52</v>
      </c>
      <c r="G229" s="35"/>
      <c r="H229" s="87">
        <v>12.5</v>
      </c>
      <c r="I229" s="35"/>
      <c r="J229" s="96">
        <v>8.5</v>
      </c>
      <c r="K229" s="4"/>
      <c r="L229" s="7">
        <v>190.7</v>
      </c>
      <c r="M229" s="7"/>
      <c r="N229" s="86">
        <v>5.0999999999999996</v>
      </c>
      <c r="O229" s="38"/>
      <c r="P229" s="38">
        <v>24.465</v>
      </c>
      <c r="Q229" s="38"/>
      <c r="R229" s="38">
        <v>7.6970000000000001</v>
      </c>
      <c r="S229" s="38"/>
      <c r="T229" s="38">
        <v>3.5379999999999998</v>
      </c>
      <c r="U229" s="38"/>
      <c r="V229" s="6">
        <v>74.204999999999998</v>
      </c>
      <c r="W229" s="6"/>
      <c r="X229" s="38">
        <v>9.4970999999999997</v>
      </c>
      <c r="Y229" s="38"/>
      <c r="Z229" s="38">
        <v>3.2111999999999998</v>
      </c>
      <c r="AA229" s="38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</row>
    <row r="230" spans="1:76" s="36" customFormat="1" x14ac:dyDescent="0.25">
      <c r="A230" s="41">
        <v>37189</v>
      </c>
      <c r="B230" s="41" t="s">
        <v>12</v>
      </c>
      <c r="C230" s="41"/>
      <c r="D230" s="86">
        <v>0.39</v>
      </c>
      <c r="E230" s="42"/>
      <c r="F230" s="87">
        <v>2.15</v>
      </c>
      <c r="G230" s="35"/>
      <c r="H230" s="87">
        <v>4</v>
      </c>
      <c r="I230" s="35"/>
      <c r="J230" s="88">
        <v>7.8</v>
      </c>
      <c r="K230" s="3"/>
      <c r="L230" s="6">
        <v>172</v>
      </c>
      <c r="M230" s="6"/>
      <c r="N230" s="86">
        <v>4.8</v>
      </c>
      <c r="O230" s="38"/>
      <c r="P230" s="38">
        <v>21.978999999999999</v>
      </c>
      <c r="Q230" s="38"/>
      <c r="R230" s="38">
        <v>6.89</v>
      </c>
      <c r="S230" s="38"/>
      <c r="T230" s="38">
        <v>2.9119999999999999</v>
      </c>
      <c r="U230" s="38"/>
      <c r="V230" s="6">
        <v>69.114999999999995</v>
      </c>
      <c r="W230" s="6"/>
      <c r="X230" s="38">
        <v>10.9878</v>
      </c>
      <c r="Y230" s="38"/>
      <c r="Z230" s="38">
        <v>2.7357</v>
      </c>
      <c r="AA230" s="38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</row>
    <row r="231" spans="1:76" s="36" customFormat="1" x14ac:dyDescent="0.25">
      <c r="A231" s="41">
        <v>37225</v>
      </c>
      <c r="B231" s="41" t="s">
        <v>12</v>
      </c>
      <c r="C231" s="41"/>
      <c r="D231" s="90" t="s">
        <v>40</v>
      </c>
      <c r="E231" s="43"/>
      <c r="F231" s="87">
        <v>4.22</v>
      </c>
      <c r="G231" s="35"/>
      <c r="H231" s="87">
        <v>0.99999999999999845</v>
      </c>
      <c r="I231" s="35"/>
      <c r="J231" s="88">
        <v>7.7</v>
      </c>
      <c r="K231" s="3"/>
      <c r="L231" s="6">
        <v>161.9</v>
      </c>
      <c r="M231" s="6"/>
      <c r="N231" s="86">
        <v>4.4000000000000004</v>
      </c>
      <c r="O231" s="38"/>
      <c r="P231" s="38">
        <v>19.867999999999999</v>
      </c>
      <c r="Q231" s="38"/>
      <c r="R231" s="38">
        <v>6.2519999999999998</v>
      </c>
      <c r="S231" s="38"/>
      <c r="T231" s="38">
        <v>2.524</v>
      </c>
      <c r="U231" s="38"/>
      <c r="V231" s="6">
        <v>58.99</v>
      </c>
      <c r="W231" s="6"/>
      <c r="X231" s="38">
        <v>12.784800000000001</v>
      </c>
      <c r="Y231" s="38"/>
      <c r="Z231" s="38">
        <v>2.6528</v>
      </c>
      <c r="AA231" s="38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</row>
    <row r="232" spans="1:76" s="36" customFormat="1" x14ac:dyDescent="0.25">
      <c r="A232" s="41">
        <v>37263</v>
      </c>
      <c r="B232" s="41" t="s">
        <v>12</v>
      </c>
      <c r="C232" s="41"/>
      <c r="D232" s="86">
        <v>0.57999999999999996</v>
      </c>
      <c r="E232" s="42"/>
      <c r="F232" s="87">
        <v>2.57</v>
      </c>
      <c r="G232" s="35"/>
      <c r="H232" s="87">
        <v>1</v>
      </c>
      <c r="J232" s="125">
        <v>7</v>
      </c>
      <c r="K232" s="3"/>
      <c r="L232" s="6">
        <v>149.9</v>
      </c>
      <c r="M232" s="6"/>
      <c r="N232" s="86">
        <v>4.2</v>
      </c>
      <c r="O232" s="38"/>
      <c r="P232" s="38">
        <v>18.978000000000002</v>
      </c>
      <c r="Q232" s="38"/>
      <c r="R232" s="38">
        <v>6.0510000000000002</v>
      </c>
      <c r="S232" s="38"/>
      <c r="T232" s="38">
        <v>2.35</v>
      </c>
      <c r="U232" s="38"/>
      <c r="V232" s="6">
        <v>53.74</v>
      </c>
      <c r="W232" s="6"/>
      <c r="X232" s="38">
        <v>12.473000000000001</v>
      </c>
      <c r="Y232" s="38"/>
      <c r="Z232" s="38">
        <v>2.1859999999999999</v>
      </c>
      <c r="AA232" s="38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</row>
    <row r="233" spans="1:76" s="36" customFormat="1" x14ac:dyDescent="0.25">
      <c r="A233" s="41">
        <v>37291</v>
      </c>
      <c r="B233" s="41" t="s">
        <v>12</v>
      </c>
      <c r="C233" s="41"/>
      <c r="D233" s="86">
        <v>0.6</v>
      </c>
      <c r="E233" s="42"/>
      <c r="F233" s="87">
        <v>5.36</v>
      </c>
      <c r="G233" s="35"/>
      <c r="H233" s="113">
        <v>0.3</v>
      </c>
      <c r="I233" s="35"/>
      <c r="J233" s="88">
        <v>7.8</v>
      </c>
      <c r="K233" s="3"/>
      <c r="L233" s="6">
        <v>152.5</v>
      </c>
      <c r="M233" s="6"/>
      <c r="N233" s="86">
        <v>4.3</v>
      </c>
      <c r="O233" s="38"/>
      <c r="P233" s="38">
        <v>19.239999999999998</v>
      </c>
      <c r="Q233" s="38"/>
      <c r="R233" s="38">
        <v>6.15</v>
      </c>
      <c r="S233" s="38"/>
      <c r="T233" s="38">
        <v>2.3809999999999998</v>
      </c>
      <c r="U233" s="38"/>
      <c r="V233" s="6">
        <v>54.504999999999995</v>
      </c>
      <c r="W233" s="6"/>
      <c r="X233" s="38">
        <v>13.682</v>
      </c>
      <c r="Y233" s="38"/>
      <c r="Z233" s="38">
        <v>2.3769999999999998</v>
      </c>
      <c r="AA233" s="38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</row>
    <row r="234" spans="1:76" s="36" customFormat="1" x14ac:dyDescent="0.25">
      <c r="A234" s="41">
        <v>37319</v>
      </c>
      <c r="B234" s="41" t="s">
        <v>12</v>
      </c>
      <c r="C234" s="41"/>
      <c r="D234" s="86">
        <v>0.6</v>
      </c>
      <c r="E234" s="42"/>
      <c r="F234" s="87">
        <v>3.42</v>
      </c>
      <c r="G234" s="35"/>
      <c r="H234" s="87">
        <v>0.5</v>
      </c>
      <c r="I234" s="35"/>
      <c r="J234" s="88">
        <v>7.6</v>
      </c>
      <c r="K234" s="3"/>
      <c r="L234" s="6">
        <v>149.5</v>
      </c>
      <c r="M234" s="6"/>
      <c r="N234" s="86">
        <v>4.2</v>
      </c>
      <c r="O234" s="38"/>
      <c r="P234" s="38">
        <v>18.887</v>
      </c>
      <c r="Q234" s="38"/>
      <c r="R234" s="38">
        <v>6.1020000000000003</v>
      </c>
      <c r="S234" s="38"/>
      <c r="T234" s="38">
        <v>2.3199999999999998</v>
      </c>
      <c r="U234" s="38"/>
      <c r="V234" s="6">
        <v>54.104999999999997</v>
      </c>
      <c r="W234" s="6"/>
      <c r="X234" s="38">
        <v>13.775</v>
      </c>
      <c r="Y234" s="38"/>
      <c r="Z234" s="38">
        <v>2.3130000000000002</v>
      </c>
      <c r="AA234" s="38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</row>
    <row r="235" spans="1:76" s="36" customFormat="1" x14ac:dyDescent="0.25">
      <c r="A235" s="41">
        <v>37365</v>
      </c>
      <c r="B235" s="41" t="s">
        <v>12</v>
      </c>
      <c r="C235" s="41"/>
      <c r="D235" s="86">
        <v>0.623</v>
      </c>
      <c r="E235" s="42"/>
      <c r="F235" s="87">
        <v>1.54</v>
      </c>
      <c r="G235" s="35"/>
      <c r="H235" s="87">
        <v>10.6</v>
      </c>
      <c r="I235" s="35"/>
      <c r="J235" s="88">
        <v>7.8</v>
      </c>
      <c r="K235" s="3"/>
      <c r="L235" s="6">
        <v>153.19999999999999</v>
      </c>
      <c r="M235" s="6"/>
      <c r="N235" s="86">
        <v>3.9</v>
      </c>
      <c r="O235" s="38"/>
      <c r="P235" s="38">
        <v>17.992000000000001</v>
      </c>
      <c r="Q235" s="38"/>
      <c r="R235" s="38">
        <v>6.1139999999999999</v>
      </c>
      <c r="S235" s="38"/>
      <c r="T235" s="38">
        <v>2.4689999999999999</v>
      </c>
      <c r="U235" s="38"/>
      <c r="V235" s="6">
        <v>51.664999999999999</v>
      </c>
      <c r="W235" s="6"/>
      <c r="X235" s="38">
        <v>12.494999999999999</v>
      </c>
      <c r="Y235" s="38"/>
      <c r="Z235" s="38">
        <v>2.9129999999999998</v>
      </c>
      <c r="AA235" s="38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</row>
    <row r="236" spans="1:76" s="36" customFormat="1" x14ac:dyDescent="0.25">
      <c r="A236" s="41"/>
      <c r="B236" s="41"/>
      <c r="C236" s="41"/>
      <c r="D236" s="86"/>
      <c r="E236" s="42"/>
      <c r="F236" s="87"/>
      <c r="G236" s="35"/>
      <c r="H236" s="87"/>
      <c r="I236" s="35"/>
      <c r="J236" s="88"/>
      <c r="K236" s="3"/>
      <c r="L236" s="6"/>
      <c r="M236" s="6"/>
      <c r="N236" s="86"/>
      <c r="O236" s="38"/>
      <c r="P236" s="38"/>
      <c r="Q236" s="38"/>
      <c r="R236" s="38"/>
      <c r="S236" s="38"/>
      <c r="T236" s="38"/>
      <c r="U236" s="38"/>
      <c r="V236" s="6"/>
      <c r="W236" s="6"/>
      <c r="X236" s="38"/>
      <c r="Y236" s="38"/>
      <c r="Z236" s="38"/>
      <c r="AA236" s="38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</row>
    <row r="237" spans="1:76" s="36" customFormat="1" x14ac:dyDescent="0.25">
      <c r="A237" s="41"/>
      <c r="B237" s="47" t="s">
        <v>3</v>
      </c>
      <c r="C237" s="47"/>
      <c r="D237" s="86">
        <v>0.57999999999999996</v>
      </c>
      <c r="E237" s="42"/>
      <c r="F237" s="86">
        <v>3.47</v>
      </c>
      <c r="G237" s="42"/>
      <c r="H237" s="86">
        <v>2.5</v>
      </c>
      <c r="I237" s="42"/>
      <c r="J237" s="86">
        <v>7.8</v>
      </c>
      <c r="K237" s="42"/>
      <c r="L237" s="37">
        <f>MEDIAN(L228:L235)</f>
        <v>157.55000000000001</v>
      </c>
      <c r="M237" s="42"/>
      <c r="N237" s="86">
        <v>4.4000000000000004</v>
      </c>
      <c r="O237" s="42"/>
      <c r="P237" s="38">
        <v>19.600000000000001</v>
      </c>
      <c r="Q237" s="38"/>
      <c r="R237" s="38">
        <v>6.2</v>
      </c>
      <c r="S237" s="38"/>
      <c r="T237" s="38">
        <v>2.5</v>
      </c>
      <c r="U237" s="42"/>
      <c r="V237" s="37">
        <v>56.7</v>
      </c>
      <c r="W237" s="42"/>
      <c r="X237" s="38">
        <v>12.5</v>
      </c>
      <c r="Y237" s="38"/>
      <c r="Z237" s="38">
        <v>2.7</v>
      </c>
      <c r="AA237" s="38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</row>
    <row r="238" spans="1:76" s="36" customFormat="1" ht="9" customHeight="1" x14ac:dyDescent="0.25">
      <c r="A238" s="41"/>
      <c r="B238" s="41"/>
      <c r="C238" s="41"/>
      <c r="D238" s="86"/>
      <c r="E238" s="42"/>
      <c r="F238" s="87"/>
      <c r="G238" s="35"/>
      <c r="H238" s="87"/>
      <c r="I238" s="35"/>
      <c r="J238" s="88"/>
      <c r="K238" s="3"/>
      <c r="L238" s="6"/>
      <c r="M238" s="6"/>
      <c r="N238" s="86"/>
      <c r="O238" s="38"/>
      <c r="P238" s="38"/>
      <c r="Q238" s="38"/>
      <c r="R238" s="38"/>
      <c r="S238" s="38"/>
      <c r="T238" s="38"/>
      <c r="U238" s="38"/>
      <c r="V238" s="12"/>
      <c r="W238" s="12"/>
      <c r="X238" s="38"/>
      <c r="Y238" s="38"/>
      <c r="Z238" s="38"/>
      <c r="AA238" s="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</row>
    <row r="239" spans="1:76" s="36" customFormat="1" x14ac:dyDescent="0.25">
      <c r="A239" s="48" t="s">
        <v>22</v>
      </c>
      <c r="B239" s="48"/>
      <c r="C239" s="48"/>
      <c r="D239" s="86"/>
      <c r="E239" s="42"/>
      <c r="F239" s="87"/>
      <c r="G239" s="35"/>
      <c r="H239" s="87"/>
      <c r="I239" s="35"/>
      <c r="J239" s="88"/>
      <c r="K239" s="3"/>
      <c r="L239" s="6"/>
      <c r="M239" s="6"/>
      <c r="N239" s="86"/>
      <c r="O239" s="38"/>
      <c r="P239" s="38"/>
      <c r="Q239" s="38"/>
      <c r="R239" s="38"/>
      <c r="S239" s="38"/>
      <c r="T239" s="38"/>
      <c r="U239" s="38"/>
      <c r="V239" s="12"/>
      <c r="W239" s="12"/>
      <c r="X239" s="38"/>
      <c r="Y239" s="38"/>
      <c r="Z239" s="38"/>
      <c r="AA239" s="38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</row>
    <row r="240" spans="1:76" s="36" customFormat="1" x14ac:dyDescent="0.25">
      <c r="A240" s="41">
        <v>37489</v>
      </c>
      <c r="B240" s="41" t="s">
        <v>12</v>
      </c>
      <c r="C240" s="41" t="s">
        <v>31</v>
      </c>
      <c r="D240" s="97">
        <v>1E-3</v>
      </c>
      <c r="E240" s="53"/>
      <c r="F240" s="87">
        <v>1.34</v>
      </c>
      <c r="G240" s="35"/>
      <c r="H240" s="87">
        <v>13.9</v>
      </c>
      <c r="I240" s="35"/>
      <c r="J240" s="88">
        <v>7.5</v>
      </c>
      <c r="K240" s="3"/>
      <c r="L240" s="6">
        <v>198.1</v>
      </c>
      <c r="M240" s="6"/>
      <c r="N240" s="89">
        <v>4.8</v>
      </c>
      <c r="O240" s="10"/>
      <c r="P240" s="10">
        <v>23.152999999999999</v>
      </c>
      <c r="Q240" s="10"/>
      <c r="R240" s="10">
        <v>9.5579999999999998</v>
      </c>
      <c r="S240" s="10"/>
      <c r="T240" s="10">
        <v>3.34</v>
      </c>
      <c r="U240" s="10"/>
      <c r="V240" s="6">
        <v>74.33</v>
      </c>
      <c r="W240" s="6"/>
      <c r="X240" s="10">
        <v>10.345000000000001</v>
      </c>
      <c r="Y240" s="10"/>
      <c r="Z240" s="10">
        <v>4.6349999999999998</v>
      </c>
      <c r="AA240" s="38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</row>
    <row r="241" spans="1:76" s="36" customFormat="1" x14ac:dyDescent="0.25">
      <c r="A241" s="41">
        <v>37557</v>
      </c>
      <c r="B241" s="41" t="s">
        <v>12</v>
      </c>
      <c r="C241" s="41"/>
      <c r="D241" s="86">
        <v>0.61</v>
      </c>
      <c r="E241" s="42"/>
      <c r="F241" s="87">
        <v>1.68</v>
      </c>
      <c r="G241" s="35"/>
      <c r="H241" s="87">
        <v>5.4</v>
      </c>
      <c r="I241" s="35"/>
      <c r="J241" s="88">
        <v>7.7</v>
      </c>
      <c r="K241" s="3"/>
      <c r="L241" s="6">
        <v>176.3</v>
      </c>
      <c r="M241" s="6"/>
      <c r="N241" s="86">
        <v>4.8</v>
      </c>
      <c r="O241" s="38"/>
      <c r="P241" s="38">
        <v>22.141999999999999</v>
      </c>
      <c r="Q241" s="38"/>
      <c r="R241" s="38">
        <v>7.4450000000000003</v>
      </c>
      <c r="S241" s="38"/>
      <c r="T241" s="38">
        <v>2.8460000000000001</v>
      </c>
      <c r="U241" s="38"/>
      <c r="V241" s="6">
        <v>55.468695000000004</v>
      </c>
      <c r="W241" s="6"/>
      <c r="X241" s="38">
        <v>21.222999999999999</v>
      </c>
      <c r="Y241" s="38"/>
      <c r="Z241" s="38">
        <v>3.7040000000000002</v>
      </c>
      <c r="AA241" s="38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</row>
    <row r="242" spans="1:76" s="36" customFormat="1" x14ac:dyDescent="0.25">
      <c r="A242" s="52">
        <v>37593</v>
      </c>
      <c r="B242" s="41" t="s">
        <v>12</v>
      </c>
      <c r="C242" s="41"/>
      <c r="D242" s="95">
        <v>0.42599999999999999</v>
      </c>
      <c r="E242" s="50"/>
      <c r="F242" s="90" t="s">
        <v>40</v>
      </c>
      <c r="G242" s="43"/>
      <c r="H242" s="98">
        <v>1.5</v>
      </c>
      <c r="I242" s="54"/>
      <c r="J242" s="96">
        <v>7.8</v>
      </c>
      <c r="K242" s="4"/>
      <c r="L242" s="7">
        <v>164.6</v>
      </c>
      <c r="M242" s="7"/>
      <c r="N242" s="95">
        <v>4.3</v>
      </c>
      <c r="O242" s="55"/>
      <c r="P242" s="55">
        <v>19.686</v>
      </c>
      <c r="Q242" s="55"/>
      <c r="R242" s="55">
        <v>6.8680000000000003</v>
      </c>
      <c r="S242" s="55"/>
      <c r="T242" s="55">
        <v>2.4950000000000001</v>
      </c>
      <c r="U242" s="55"/>
      <c r="V242" s="6">
        <v>54.399670000000008</v>
      </c>
      <c r="W242" s="6"/>
      <c r="X242" s="55">
        <v>16.771000000000001</v>
      </c>
      <c r="Y242" s="55"/>
      <c r="Z242" s="55">
        <v>3.0209999999999999</v>
      </c>
      <c r="AA242" s="38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</row>
    <row r="243" spans="1:76" s="36" customFormat="1" x14ac:dyDescent="0.25">
      <c r="A243" s="52"/>
      <c r="B243" s="41"/>
      <c r="C243" s="41"/>
      <c r="D243" s="95"/>
      <c r="E243" s="50"/>
      <c r="F243" s="90"/>
      <c r="G243" s="43"/>
      <c r="H243" s="98"/>
      <c r="I243" s="54"/>
      <c r="J243" s="96"/>
      <c r="K243" s="4"/>
      <c r="L243" s="7"/>
      <c r="M243" s="7"/>
      <c r="N243" s="95"/>
      <c r="O243" s="55"/>
      <c r="P243" s="55"/>
      <c r="Q243" s="55"/>
      <c r="R243" s="55"/>
      <c r="S243" s="55"/>
      <c r="T243" s="55"/>
      <c r="U243" s="55"/>
      <c r="V243" s="6"/>
      <c r="W243" s="6"/>
      <c r="X243" s="55"/>
      <c r="Y243" s="55"/>
      <c r="Z243" s="55"/>
      <c r="AA243" s="38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</row>
    <row r="244" spans="1:76" s="36" customFormat="1" x14ac:dyDescent="0.25">
      <c r="A244" s="52"/>
      <c r="B244" s="47" t="s">
        <v>3</v>
      </c>
      <c r="C244" s="47"/>
      <c r="D244" s="86">
        <f>MEDIAN(D240:D242)</f>
        <v>0.42599999999999999</v>
      </c>
      <c r="E244" s="42"/>
      <c r="F244" s="86">
        <v>1.51</v>
      </c>
      <c r="G244" s="42"/>
      <c r="H244" s="86">
        <v>5.4</v>
      </c>
      <c r="I244" s="42"/>
      <c r="J244" s="86">
        <v>7.7</v>
      </c>
      <c r="K244" s="42"/>
      <c r="L244" s="37">
        <f>MEDIAN(L240:L242)</f>
        <v>176.3</v>
      </c>
      <c r="M244" s="42"/>
      <c r="N244" s="86">
        <v>4.8</v>
      </c>
      <c r="O244" s="42"/>
      <c r="P244" s="38">
        <v>22.1</v>
      </c>
      <c r="Q244" s="38"/>
      <c r="R244" s="38">
        <v>7.4</v>
      </c>
      <c r="S244" s="38"/>
      <c r="T244" s="38">
        <v>2.8</v>
      </c>
      <c r="U244" s="42"/>
      <c r="V244" s="37">
        <v>55</v>
      </c>
      <c r="W244" s="42"/>
      <c r="X244" s="38">
        <v>16.8</v>
      </c>
      <c r="Y244" s="38"/>
      <c r="Z244" s="38">
        <v>3.7</v>
      </c>
      <c r="AA244" s="38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</row>
    <row r="245" spans="1:76" s="36" customFormat="1" ht="9" customHeight="1" x14ac:dyDescent="0.25">
      <c r="D245" s="86"/>
      <c r="E245" s="42"/>
      <c r="F245" s="87"/>
      <c r="G245" s="35"/>
      <c r="H245" s="87"/>
      <c r="J245" s="86"/>
      <c r="K245" s="38"/>
      <c r="L245" s="37"/>
      <c r="M245" s="37"/>
      <c r="N245" s="86"/>
      <c r="O245" s="38"/>
      <c r="P245" s="38"/>
      <c r="Q245" s="38"/>
      <c r="R245" s="38"/>
      <c r="S245" s="38"/>
      <c r="T245" s="38"/>
      <c r="U245" s="38"/>
      <c r="V245" s="37"/>
      <c r="W245" s="37"/>
      <c r="X245" s="38"/>
      <c r="Y245" s="38"/>
      <c r="Z245" s="38"/>
      <c r="AA245" s="38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</row>
    <row r="246" spans="1:76" s="36" customFormat="1" x14ac:dyDescent="0.25">
      <c r="A246" s="48" t="s">
        <v>23</v>
      </c>
      <c r="B246" s="48"/>
      <c r="C246" s="48"/>
      <c r="D246" s="86"/>
      <c r="E246" s="42"/>
      <c r="F246" s="87"/>
      <c r="G246" s="35"/>
      <c r="H246" s="87"/>
      <c r="J246" s="86"/>
      <c r="K246" s="38"/>
      <c r="L246" s="37"/>
      <c r="M246" s="37"/>
      <c r="N246" s="86"/>
      <c r="O246" s="38"/>
      <c r="P246" s="38"/>
      <c r="Q246" s="38"/>
      <c r="R246" s="38"/>
      <c r="S246" s="38"/>
      <c r="T246" s="38"/>
      <c r="U246" s="38"/>
      <c r="V246" s="37"/>
      <c r="W246" s="37"/>
      <c r="X246" s="38"/>
      <c r="Y246" s="38"/>
      <c r="Z246" s="38"/>
      <c r="AA246" s="38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</row>
    <row r="247" spans="1:76" s="36" customFormat="1" x14ac:dyDescent="0.25">
      <c r="A247" s="41">
        <v>37460</v>
      </c>
      <c r="B247" s="41" t="s">
        <v>11</v>
      </c>
      <c r="C247" s="41"/>
      <c r="D247" s="86">
        <v>6.04</v>
      </c>
      <c r="E247" s="39"/>
      <c r="F247" s="87">
        <v>142</v>
      </c>
      <c r="G247" s="45"/>
      <c r="H247" s="87">
        <v>19</v>
      </c>
      <c r="J247" s="88">
        <v>7.5</v>
      </c>
      <c r="K247" s="3"/>
      <c r="L247" s="6">
        <v>273</v>
      </c>
      <c r="M247" s="6"/>
      <c r="N247" s="86">
        <v>4.9000000000000004</v>
      </c>
      <c r="O247" s="38"/>
      <c r="P247" s="38">
        <v>42.006999999999998</v>
      </c>
      <c r="Q247" s="38"/>
      <c r="R247" s="38">
        <v>5.1449999999999996</v>
      </c>
      <c r="S247" s="38"/>
      <c r="T247" s="38">
        <v>6.1379999999999999</v>
      </c>
      <c r="U247" s="38"/>
      <c r="V247" s="6">
        <v>106.71</v>
      </c>
      <c r="W247" s="6"/>
      <c r="X247" s="38">
        <v>24.361999999999998</v>
      </c>
      <c r="Y247" s="38"/>
      <c r="Z247" s="38">
        <v>2.274</v>
      </c>
      <c r="AA247" s="38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</row>
    <row r="248" spans="1:76" s="36" customFormat="1" x14ac:dyDescent="0.25">
      <c r="A248" s="41">
        <v>37462</v>
      </c>
      <c r="B248" s="41" t="s">
        <v>11</v>
      </c>
      <c r="C248" s="41" t="s">
        <v>30</v>
      </c>
      <c r="D248" s="97">
        <v>6</v>
      </c>
      <c r="E248" s="44"/>
      <c r="F248" s="87">
        <v>12.7</v>
      </c>
      <c r="G248" s="45"/>
      <c r="H248" s="87">
        <v>21</v>
      </c>
      <c r="J248" s="88">
        <v>7.9</v>
      </c>
      <c r="K248" s="3"/>
      <c r="L248" s="6">
        <v>229</v>
      </c>
      <c r="M248" s="6"/>
      <c r="N248" s="86">
        <v>4.5</v>
      </c>
      <c r="O248" s="38"/>
      <c r="P248" s="38">
        <v>33.950000000000003</v>
      </c>
      <c r="Q248" s="38"/>
      <c r="R248" s="38">
        <v>5.43</v>
      </c>
      <c r="S248" s="38"/>
      <c r="T248" s="38">
        <v>4.3639999999999999</v>
      </c>
      <c r="U248" s="38"/>
      <c r="V248" s="6">
        <v>97.04</v>
      </c>
      <c r="W248" s="6"/>
      <c r="X248" s="38">
        <v>11.691000000000001</v>
      </c>
      <c r="Y248" s="38"/>
      <c r="Z248" s="38">
        <v>1.9239999999999999</v>
      </c>
      <c r="AA248" s="3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</row>
    <row r="249" spans="1:76" s="36" customFormat="1" x14ac:dyDescent="0.25">
      <c r="A249" s="41">
        <v>37488</v>
      </c>
      <c r="B249" s="41" t="s">
        <v>11</v>
      </c>
      <c r="C249" s="41" t="s">
        <v>30</v>
      </c>
      <c r="D249" s="97">
        <v>6</v>
      </c>
      <c r="E249" s="44"/>
      <c r="F249" s="87">
        <v>3.65</v>
      </c>
      <c r="G249" s="35"/>
      <c r="H249" s="87">
        <v>19.7</v>
      </c>
      <c r="J249" s="88">
        <v>8.1999999999999993</v>
      </c>
      <c r="K249" s="3"/>
      <c r="L249" s="6">
        <v>205</v>
      </c>
      <c r="M249" s="6"/>
      <c r="N249" s="89">
        <v>4.0999999999999996</v>
      </c>
      <c r="O249" s="10"/>
      <c r="P249" s="10">
        <v>29.574999999999999</v>
      </c>
      <c r="Q249" s="10"/>
      <c r="R249" s="10">
        <v>6.4669999999999996</v>
      </c>
      <c r="S249" s="10"/>
      <c r="T249" s="10">
        <v>3.085</v>
      </c>
      <c r="U249" s="10"/>
      <c r="V249" s="6">
        <v>94.48</v>
      </c>
      <c r="W249" s="6"/>
      <c r="X249" s="10">
        <v>4.2320000000000002</v>
      </c>
      <c r="Y249" s="10"/>
      <c r="Z249" s="10">
        <v>2.306</v>
      </c>
      <c r="AA249" s="38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</row>
    <row r="250" spans="1:76" s="36" customFormat="1" x14ac:dyDescent="0.25">
      <c r="A250" s="52">
        <v>37516</v>
      </c>
      <c r="B250" s="41" t="s">
        <v>11</v>
      </c>
      <c r="C250" s="41"/>
      <c r="D250" s="86">
        <v>2.82</v>
      </c>
      <c r="E250" s="39"/>
      <c r="F250" s="87">
        <v>10.1</v>
      </c>
      <c r="G250" s="45"/>
      <c r="H250" s="87">
        <v>17.7</v>
      </c>
      <c r="J250" s="88">
        <v>7.9</v>
      </c>
      <c r="K250" s="3"/>
      <c r="L250" s="6">
        <v>137.6</v>
      </c>
      <c r="M250" s="6"/>
      <c r="N250" s="86">
        <v>3.2</v>
      </c>
      <c r="O250" s="38"/>
      <c r="P250" s="38">
        <v>23.634</v>
      </c>
      <c r="Q250" s="38"/>
      <c r="R250" s="38">
        <v>6.931</v>
      </c>
      <c r="S250" s="38"/>
      <c r="T250" s="38">
        <v>2.6579999999999999</v>
      </c>
      <c r="U250" s="38"/>
      <c r="V250" s="6">
        <v>56.68</v>
      </c>
      <c r="W250" s="6"/>
      <c r="X250" s="38">
        <v>6.5439999999999996</v>
      </c>
      <c r="Y250" s="38"/>
      <c r="Z250" s="38">
        <v>2.2519999999999998</v>
      </c>
      <c r="AA250" s="38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</row>
    <row r="251" spans="1:76" s="36" customFormat="1" x14ac:dyDescent="0.25">
      <c r="A251" s="41">
        <v>37564</v>
      </c>
      <c r="B251" s="41" t="s">
        <v>11</v>
      </c>
      <c r="C251" s="41"/>
      <c r="D251" s="86">
        <v>7.78</v>
      </c>
      <c r="E251" s="39"/>
      <c r="F251" s="87">
        <v>12.7</v>
      </c>
      <c r="G251" s="45"/>
      <c r="H251" s="87">
        <v>2.5</v>
      </c>
      <c r="J251" s="88">
        <v>7.6</v>
      </c>
      <c r="K251" s="3"/>
      <c r="L251" s="6">
        <v>101.7</v>
      </c>
      <c r="M251" s="6"/>
      <c r="N251" s="86">
        <v>1.9</v>
      </c>
      <c r="O251" s="38"/>
      <c r="P251" s="38">
        <v>12.984</v>
      </c>
      <c r="Q251" s="38"/>
      <c r="R251" s="38">
        <v>5.0670000000000002</v>
      </c>
      <c r="S251" s="38"/>
      <c r="T251" s="38">
        <v>1.468</v>
      </c>
      <c r="U251" s="38"/>
      <c r="V251" s="6">
        <v>37.969970000000004</v>
      </c>
      <c r="W251" s="6"/>
      <c r="X251" s="38">
        <v>5.7039999999999997</v>
      </c>
      <c r="Y251" s="38"/>
      <c r="Z251" s="38">
        <v>1.6879999999999999</v>
      </c>
      <c r="AA251" s="38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</row>
    <row r="252" spans="1:76" s="36" customFormat="1" x14ac:dyDescent="0.25">
      <c r="A252" s="41">
        <v>37594</v>
      </c>
      <c r="B252" s="41" t="s">
        <v>11</v>
      </c>
      <c r="C252" s="41"/>
      <c r="D252" s="86">
        <v>3.43</v>
      </c>
      <c r="E252" s="39"/>
      <c r="F252" s="90" t="s">
        <v>40</v>
      </c>
      <c r="G252" s="117" t="s">
        <v>31</v>
      </c>
      <c r="H252" s="97">
        <v>0.5</v>
      </c>
      <c r="I252" s="58"/>
      <c r="J252" s="88">
        <v>7.7</v>
      </c>
      <c r="K252" s="3"/>
      <c r="L252" s="6">
        <v>103.6</v>
      </c>
      <c r="M252" s="6"/>
      <c r="N252" s="86">
        <v>2.1</v>
      </c>
      <c r="O252" s="38"/>
      <c r="P252" s="38">
        <v>13.898999999999999</v>
      </c>
      <c r="Q252" s="38"/>
      <c r="R252" s="38">
        <v>5.5190000000000001</v>
      </c>
      <c r="S252" s="38"/>
      <c r="T252" s="38">
        <v>1.3979999999999999</v>
      </c>
      <c r="U252" s="38"/>
      <c r="V252" s="6">
        <v>39.476320000000001</v>
      </c>
      <c r="W252" s="6"/>
      <c r="X252" s="38">
        <v>6.4240000000000004</v>
      </c>
      <c r="Y252" s="38"/>
      <c r="Z252" s="38">
        <v>1.8440000000000001</v>
      </c>
      <c r="AA252" s="38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</row>
    <row r="253" spans="1:76" s="36" customFormat="1" x14ac:dyDescent="0.25">
      <c r="A253" s="41"/>
      <c r="B253" s="41"/>
      <c r="C253" s="41"/>
      <c r="D253" s="86"/>
      <c r="E253" s="39"/>
      <c r="F253" s="90"/>
      <c r="G253" s="43"/>
      <c r="H253" s="97"/>
      <c r="I253" s="58"/>
      <c r="J253" s="88"/>
      <c r="K253" s="3"/>
      <c r="L253" s="6"/>
      <c r="M253" s="6"/>
      <c r="N253" s="86"/>
      <c r="O253" s="38"/>
      <c r="P253" s="38"/>
      <c r="Q253" s="38"/>
      <c r="R253" s="38"/>
      <c r="S253" s="38"/>
      <c r="T253" s="38"/>
      <c r="U253" s="38"/>
      <c r="V253" s="6"/>
      <c r="W253" s="6"/>
      <c r="X253" s="38"/>
      <c r="Y253" s="38"/>
      <c r="Z253" s="38"/>
      <c r="AA253" s="38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</row>
    <row r="254" spans="1:76" s="36" customFormat="1" x14ac:dyDescent="0.25">
      <c r="A254" s="41"/>
      <c r="B254" s="47" t="s">
        <v>3</v>
      </c>
      <c r="C254" s="47"/>
      <c r="D254" s="86">
        <f>MEDIAN(D247:D252)</f>
        <v>6</v>
      </c>
      <c r="E254" s="39"/>
      <c r="F254" s="86">
        <v>12.7</v>
      </c>
      <c r="G254" s="39"/>
      <c r="H254" s="86">
        <v>19</v>
      </c>
      <c r="I254" s="39"/>
      <c r="J254" s="86">
        <v>7.8</v>
      </c>
      <c r="K254" s="39"/>
      <c r="L254" s="37">
        <f>MEDIAN(L247:L252)</f>
        <v>171.3</v>
      </c>
      <c r="M254" s="39"/>
      <c r="N254" s="86">
        <v>3.7</v>
      </c>
      <c r="O254" s="39"/>
      <c r="P254" s="38">
        <v>26.6</v>
      </c>
      <c r="Q254" s="38"/>
      <c r="R254" s="38">
        <v>5.5</v>
      </c>
      <c r="S254" s="38"/>
      <c r="T254" s="38">
        <v>2.9</v>
      </c>
      <c r="U254" s="39"/>
      <c r="V254" s="37">
        <v>76</v>
      </c>
      <c r="W254" s="39"/>
      <c r="X254" s="38">
        <v>6.5</v>
      </c>
      <c r="Y254" s="38"/>
      <c r="Z254" s="38">
        <v>2.1</v>
      </c>
      <c r="AA254" s="38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</row>
    <row r="255" spans="1:76" s="36" customFormat="1" ht="9" customHeight="1" x14ac:dyDescent="0.25">
      <c r="D255" s="86"/>
      <c r="E255" s="42"/>
      <c r="F255" s="87"/>
      <c r="G255" s="35"/>
      <c r="H255" s="87"/>
      <c r="J255" s="86"/>
      <c r="K255" s="38"/>
      <c r="L255" s="37"/>
      <c r="M255" s="37"/>
      <c r="N255" s="86"/>
      <c r="O255" s="38"/>
      <c r="P255" s="38"/>
      <c r="Q255" s="38"/>
      <c r="R255" s="38"/>
      <c r="S255" s="38"/>
      <c r="T255" s="38"/>
      <c r="U255" s="38"/>
      <c r="V255" s="37"/>
      <c r="W255" s="37"/>
      <c r="X255" s="38"/>
      <c r="Y255" s="38"/>
      <c r="Z255" s="38"/>
      <c r="AA255" s="38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</row>
    <row r="256" spans="1:76" s="36" customFormat="1" x14ac:dyDescent="0.25">
      <c r="A256" s="48" t="s">
        <v>24</v>
      </c>
      <c r="B256" s="48"/>
      <c r="C256" s="48"/>
      <c r="D256" s="86"/>
      <c r="E256" s="42"/>
      <c r="F256" s="87"/>
      <c r="G256" s="35"/>
      <c r="H256" s="87"/>
      <c r="J256" s="86"/>
      <c r="K256" s="38"/>
      <c r="L256" s="37"/>
      <c r="M256" s="37"/>
      <c r="N256" s="86"/>
      <c r="O256" s="38"/>
      <c r="P256" s="38"/>
      <c r="Q256" s="38"/>
      <c r="R256" s="38"/>
      <c r="S256" s="38"/>
      <c r="T256" s="38"/>
      <c r="U256" s="38"/>
      <c r="V256" s="37"/>
      <c r="W256" s="37"/>
      <c r="X256" s="38"/>
      <c r="Y256" s="38"/>
      <c r="Z256" s="38"/>
      <c r="AA256" s="38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</row>
    <row r="257" spans="1:76" s="36" customFormat="1" x14ac:dyDescent="0.25">
      <c r="A257" s="41">
        <v>37460</v>
      </c>
      <c r="B257" s="41" t="s">
        <v>11</v>
      </c>
      <c r="C257" s="41" t="s">
        <v>30</v>
      </c>
      <c r="D257" s="97">
        <v>0.5</v>
      </c>
      <c r="E257" s="65"/>
      <c r="F257" s="87">
        <v>23.8</v>
      </c>
      <c r="G257" s="45"/>
      <c r="H257" s="87">
        <v>21</v>
      </c>
      <c r="J257" s="88">
        <v>7.9</v>
      </c>
      <c r="K257" s="3"/>
      <c r="L257" s="6">
        <v>260</v>
      </c>
      <c r="M257" s="6"/>
      <c r="N257" s="86">
        <v>5.0999999999999996</v>
      </c>
      <c r="O257" s="38"/>
      <c r="P257" s="38">
        <v>39.978000000000002</v>
      </c>
      <c r="Q257" s="38"/>
      <c r="R257" s="38">
        <v>6.758</v>
      </c>
      <c r="S257" s="38"/>
      <c r="T257" s="38">
        <v>5.319</v>
      </c>
      <c r="U257" s="38"/>
      <c r="V257" s="6">
        <v>115.58</v>
      </c>
      <c r="W257" s="6"/>
      <c r="X257" s="38">
        <v>13.423</v>
      </c>
      <c r="Y257" s="38"/>
      <c r="Z257" s="38">
        <v>2.375</v>
      </c>
      <c r="AA257" s="38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</row>
    <row r="258" spans="1:76" s="36" customFormat="1" x14ac:dyDescent="0.25">
      <c r="A258" s="41">
        <v>37462</v>
      </c>
      <c r="B258" s="41" t="s">
        <v>11</v>
      </c>
      <c r="C258" s="41"/>
      <c r="D258" s="86">
        <v>0.23</v>
      </c>
      <c r="E258" s="42"/>
      <c r="F258" s="87">
        <v>5.65</v>
      </c>
      <c r="G258" s="35"/>
      <c r="H258" s="87">
        <v>21</v>
      </c>
      <c r="J258" s="125">
        <v>8</v>
      </c>
      <c r="K258" s="3"/>
      <c r="L258" s="6">
        <v>261</v>
      </c>
      <c r="M258" s="6"/>
      <c r="N258" s="86">
        <v>4.9000000000000004</v>
      </c>
      <c r="O258" s="38"/>
      <c r="P258" s="38">
        <v>38.790999999999997</v>
      </c>
      <c r="Q258" s="38"/>
      <c r="R258" s="38">
        <v>6.883</v>
      </c>
      <c r="S258" s="38"/>
      <c r="T258" s="38">
        <v>4.032</v>
      </c>
      <c r="U258" s="38"/>
      <c r="V258" s="6">
        <v>112.25</v>
      </c>
      <c r="W258" s="6"/>
      <c r="X258" s="38">
        <v>9.6690000000000005</v>
      </c>
      <c r="Y258" s="38"/>
      <c r="Z258" s="38">
        <v>2.4129999999999998</v>
      </c>
      <c r="AA258" s="3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</row>
    <row r="259" spans="1:76" s="36" customFormat="1" x14ac:dyDescent="0.25">
      <c r="A259" s="41">
        <v>37476</v>
      </c>
      <c r="B259" s="41" t="s">
        <v>11</v>
      </c>
      <c r="C259" s="41" t="s">
        <v>30</v>
      </c>
      <c r="D259" s="97">
        <v>0.25</v>
      </c>
      <c r="E259" s="51"/>
      <c r="F259" s="87">
        <v>91.3</v>
      </c>
      <c r="G259" s="45"/>
      <c r="H259" s="87">
        <v>18</v>
      </c>
      <c r="J259" s="88">
        <v>7.7</v>
      </c>
      <c r="K259" s="3"/>
      <c r="L259" s="6">
        <v>306</v>
      </c>
      <c r="M259" s="6"/>
      <c r="N259" s="89">
        <v>5.5</v>
      </c>
      <c r="O259" s="10"/>
      <c r="P259" s="10">
        <v>47.862000000000002</v>
      </c>
      <c r="Q259" s="10"/>
      <c r="R259" s="10">
        <v>5.5449999999999999</v>
      </c>
      <c r="S259" s="10"/>
      <c r="T259" s="10">
        <v>6.2670000000000003</v>
      </c>
      <c r="U259" s="10"/>
      <c r="V259" s="6">
        <v>119.98</v>
      </c>
      <c r="W259" s="6"/>
      <c r="X259" s="10">
        <v>26.526</v>
      </c>
      <c r="Y259" s="10"/>
      <c r="Z259" s="10">
        <v>2.444</v>
      </c>
      <c r="AA259" s="38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</row>
    <row r="260" spans="1:76" s="36" customFormat="1" x14ac:dyDescent="0.25">
      <c r="A260" s="41">
        <v>37488</v>
      </c>
      <c r="B260" s="41" t="s">
        <v>11</v>
      </c>
      <c r="C260" s="41"/>
      <c r="D260" s="90" t="s">
        <v>40</v>
      </c>
      <c r="E260" s="43"/>
      <c r="F260" s="87">
        <v>2.63</v>
      </c>
      <c r="G260" s="35"/>
      <c r="H260" s="87">
        <v>20</v>
      </c>
      <c r="J260" s="88">
        <v>8.1</v>
      </c>
      <c r="K260" s="3"/>
      <c r="L260" s="6">
        <v>241</v>
      </c>
      <c r="M260" s="6"/>
      <c r="N260" s="89">
        <v>4.3</v>
      </c>
      <c r="O260" s="10"/>
      <c r="P260" s="10">
        <v>34.046999999999997</v>
      </c>
      <c r="Q260" s="10"/>
      <c r="R260" s="10">
        <v>6.7729999999999997</v>
      </c>
      <c r="S260" s="10"/>
      <c r="T260" s="10">
        <v>3.3479999999999999</v>
      </c>
      <c r="U260" s="10"/>
      <c r="V260" s="6">
        <v>103.36500000000001</v>
      </c>
      <c r="W260" s="6"/>
      <c r="X260" s="10">
        <v>8.6300000000000008</v>
      </c>
      <c r="Y260" s="10"/>
      <c r="Z260" s="10">
        <v>2.4279999999999999</v>
      </c>
      <c r="AA260" s="38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</row>
    <row r="261" spans="1:76" s="36" customFormat="1" x14ac:dyDescent="0.25">
      <c r="A261" s="52">
        <v>37518</v>
      </c>
      <c r="B261" s="41" t="s">
        <v>11</v>
      </c>
      <c r="C261" s="41"/>
      <c r="D261" s="86">
        <v>0.76</v>
      </c>
      <c r="E261" s="42"/>
      <c r="F261" s="87">
        <v>42.6</v>
      </c>
      <c r="G261" s="45"/>
      <c r="H261" s="87">
        <v>11</v>
      </c>
      <c r="J261" s="125">
        <v>8</v>
      </c>
      <c r="K261" s="3"/>
      <c r="L261" s="6">
        <v>176.4</v>
      </c>
      <c r="M261" s="6"/>
      <c r="N261" s="86">
        <v>4.2</v>
      </c>
      <c r="O261" s="38"/>
      <c r="P261" s="38">
        <v>35.718000000000004</v>
      </c>
      <c r="Q261" s="38"/>
      <c r="R261" s="38">
        <v>8.6449999999999996</v>
      </c>
      <c r="S261" s="38"/>
      <c r="T261" s="38">
        <v>4.8419999999999996</v>
      </c>
      <c r="U261" s="38"/>
      <c r="V261" s="6">
        <v>73.515000000000001</v>
      </c>
      <c r="W261" s="6"/>
      <c r="X261" s="38">
        <v>11.09</v>
      </c>
      <c r="Y261" s="38"/>
      <c r="Z261" s="38">
        <v>2.7170000000000001</v>
      </c>
      <c r="AA261" s="38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</row>
    <row r="262" spans="1:76" s="36" customFormat="1" x14ac:dyDescent="0.25">
      <c r="A262" s="41">
        <v>37564</v>
      </c>
      <c r="B262" s="41" t="s">
        <v>11</v>
      </c>
      <c r="C262" s="41"/>
      <c r="D262" s="86">
        <v>1.02</v>
      </c>
      <c r="E262" s="39"/>
      <c r="F262" s="87">
        <v>49.5</v>
      </c>
      <c r="G262" s="45"/>
      <c r="H262" s="87">
        <v>1.4</v>
      </c>
      <c r="J262" s="88">
        <v>7.6</v>
      </c>
      <c r="K262" s="3"/>
      <c r="L262" s="6">
        <v>125.9</v>
      </c>
      <c r="M262" s="6"/>
      <c r="N262" s="86">
        <v>2.1</v>
      </c>
      <c r="O262" s="38"/>
      <c r="P262" s="38">
        <v>17.646000000000001</v>
      </c>
      <c r="Q262" s="38"/>
      <c r="R262" s="38">
        <v>5.3109999999999999</v>
      </c>
      <c r="S262" s="38"/>
      <c r="T262" s="38">
        <v>1.7090000000000001</v>
      </c>
      <c r="U262" s="38"/>
      <c r="V262" s="6">
        <v>43.902375000000006</v>
      </c>
      <c r="W262" s="6"/>
      <c r="X262" s="38">
        <v>9.1359999999999992</v>
      </c>
      <c r="Y262" s="38"/>
      <c r="Z262" s="38">
        <v>1.5009999999999999</v>
      </c>
      <c r="AA262" s="38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</row>
    <row r="263" spans="1:76" s="36" customFormat="1" x14ac:dyDescent="0.25">
      <c r="A263" s="41">
        <v>37594</v>
      </c>
      <c r="B263" s="41" t="s">
        <v>11</v>
      </c>
      <c r="C263" s="41"/>
      <c r="D263" s="90" t="s">
        <v>40</v>
      </c>
      <c r="E263" s="43"/>
      <c r="F263" s="90" t="s">
        <v>40</v>
      </c>
      <c r="G263" s="43"/>
      <c r="H263" s="113">
        <v>0.7</v>
      </c>
      <c r="J263" s="88">
        <v>7.8</v>
      </c>
      <c r="K263" s="3"/>
      <c r="L263" s="6">
        <v>115</v>
      </c>
      <c r="M263" s="6"/>
      <c r="N263" s="139">
        <v>2</v>
      </c>
      <c r="O263" s="38"/>
      <c r="P263" s="38">
        <v>16.068999999999999</v>
      </c>
      <c r="Q263" s="38"/>
      <c r="R263" s="38">
        <v>5.4870000000000001</v>
      </c>
      <c r="S263" s="38"/>
      <c r="T263" s="38">
        <v>1.4239999999999999</v>
      </c>
      <c r="U263" s="38"/>
      <c r="V263" s="6">
        <v>40.323435000000003</v>
      </c>
      <c r="W263" s="6"/>
      <c r="X263" s="38">
        <v>9.2010000000000005</v>
      </c>
      <c r="Y263" s="38"/>
      <c r="Z263" s="38">
        <v>1.659</v>
      </c>
      <c r="AA263" s="38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</row>
    <row r="264" spans="1:76" s="36" customFormat="1" x14ac:dyDescent="0.25">
      <c r="A264" s="41">
        <v>37627</v>
      </c>
      <c r="B264" s="41" t="s">
        <v>11</v>
      </c>
      <c r="C264" s="41"/>
      <c r="D264" s="90" t="s">
        <v>40</v>
      </c>
      <c r="E264" s="43"/>
      <c r="F264" s="90" t="s">
        <v>40</v>
      </c>
      <c r="G264" s="43"/>
      <c r="H264" s="87">
        <v>0.2</v>
      </c>
      <c r="J264" s="91">
        <v>7.6</v>
      </c>
      <c r="K264" s="72"/>
      <c r="L264" s="6">
        <v>132</v>
      </c>
      <c r="M264" s="73"/>
      <c r="N264" s="90" t="s">
        <v>40</v>
      </c>
      <c r="O264" s="43"/>
      <c r="P264" s="46" t="s">
        <v>40</v>
      </c>
      <c r="Q264" s="46"/>
      <c r="R264" s="46" t="s">
        <v>40</v>
      </c>
      <c r="S264" s="46"/>
      <c r="T264" s="46" t="s">
        <v>40</v>
      </c>
      <c r="U264" s="43"/>
      <c r="V264" s="43" t="s">
        <v>40</v>
      </c>
      <c r="W264" s="43"/>
      <c r="X264" s="46" t="s">
        <v>40</v>
      </c>
      <c r="Y264" s="46"/>
      <c r="Z264" s="46" t="s">
        <v>40</v>
      </c>
      <c r="AA264" s="38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</row>
    <row r="265" spans="1:76" s="36" customFormat="1" x14ac:dyDescent="0.25">
      <c r="A265" s="60">
        <v>37663</v>
      </c>
      <c r="B265" s="60" t="s">
        <v>11</v>
      </c>
      <c r="C265" s="60"/>
      <c r="D265" s="106">
        <v>0.38500000000000001</v>
      </c>
      <c r="E265" s="61"/>
      <c r="F265" s="108" t="s">
        <v>40</v>
      </c>
      <c r="G265" s="118" t="s">
        <v>31</v>
      </c>
      <c r="H265" s="115">
        <v>0.5</v>
      </c>
      <c r="I265" s="63"/>
      <c r="J265" s="120">
        <v>7.5</v>
      </c>
      <c r="K265" s="74"/>
      <c r="L265" s="12">
        <v>114</v>
      </c>
      <c r="M265" s="75"/>
      <c r="N265" s="108" t="s">
        <v>40</v>
      </c>
      <c r="O265" s="62"/>
      <c r="P265" s="64" t="s">
        <v>40</v>
      </c>
      <c r="Q265" s="64"/>
      <c r="R265" s="64" t="s">
        <v>40</v>
      </c>
      <c r="S265" s="64"/>
      <c r="T265" s="64" t="s">
        <v>40</v>
      </c>
      <c r="U265" s="62"/>
      <c r="V265" s="62" t="s">
        <v>40</v>
      </c>
      <c r="W265" s="62"/>
      <c r="X265" s="64" t="s">
        <v>40</v>
      </c>
      <c r="Y265" s="64"/>
      <c r="Z265" s="64" t="s">
        <v>40</v>
      </c>
      <c r="AA265" s="38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</row>
    <row r="266" spans="1:76" s="36" customFormat="1" x14ac:dyDescent="0.25">
      <c r="D266" s="86"/>
      <c r="E266" s="42"/>
      <c r="F266" s="87"/>
      <c r="G266" s="35"/>
      <c r="H266" s="87"/>
      <c r="J266" s="86"/>
      <c r="K266" s="38"/>
      <c r="L266" s="37"/>
      <c r="M266" s="37"/>
      <c r="N266" s="86"/>
      <c r="O266" s="38"/>
      <c r="P266" s="38"/>
      <c r="Q266" s="38"/>
      <c r="R266" s="38"/>
      <c r="S266" s="38"/>
      <c r="T266" s="38"/>
      <c r="U266" s="38"/>
      <c r="V266" s="37"/>
      <c r="W266" s="37"/>
      <c r="X266" s="38"/>
      <c r="Y266" s="38"/>
      <c r="Z266" s="38"/>
      <c r="AA266" s="38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</row>
    <row r="267" spans="1:76" s="36" customFormat="1" x14ac:dyDescent="0.25">
      <c r="B267" s="47" t="s">
        <v>3</v>
      </c>
      <c r="C267" s="47"/>
      <c r="D267" s="86">
        <v>0.442</v>
      </c>
      <c r="E267" s="42"/>
      <c r="F267" s="86">
        <v>33.200000000000003</v>
      </c>
      <c r="G267" s="38"/>
      <c r="H267" s="86">
        <v>14.5</v>
      </c>
      <c r="I267" s="42"/>
      <c r="J267" s="86">
        <v>7.8</v>
      </c>
      <c r="K267" s="42"/>
      <c r="L267" s="37">
        <f>MEDIAN(L257:L265)</f>
        <v>176.4</v>
      </c>
      <c r="M267" s="42"/>
      <c r="N267" s="86">
        <v>4.3</v>
      </c>
      <c r="O267" s="42"/>
      <c r="P267" s="38">
        <v>35.700000000000003</v>
      </c>
      <c r="Q267" s="38"/>
      <c r="R267" s="38">
        <v>6.8</v>
      </c>
      <c r="S267" s="38"/>
      <c r="T267" s="38">
        <v>4</v>
      </c>
      <c r="U267" s="42"/>
      <c r="V267" s="37">
        <v>103</v>
      </c>
      <c r="W267" s="42"/>
      <c r="X267" s="38">
        <v>9.6999999999999993</v>
      </c>
      <c r="Y267" s="38"/>
      <c r="Z267" s="38">
        <v>2.4</v>
      </c>
      <c r="AA267" s="38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</row>
    <row r="268" spans="1:76" s="36" customFormat="1" ht="9" customHeight="1" thickBot="1" x14ac:dyDescent="0.3">
      <c r="A268" s="66"/>
      <c r="B268" s="66"/>
      <c r="C268" s="66"/>
      <c r="D268" s="107"/>
      <c r="E268" s="67"/>
      <c r="F268" s="112"/>
      <c r="G268" s="68"/>
      <c r="H268" s="112"/>
      <c r="I268" s="66"/>
      <c r="J268" s="107"/>
      <c r="K268" s="69"/>
      <c r="L268" s="70"/>
      <c r="M268" s="70"/>
      <c r="N268" s="107"/>
      <c r="O268" s="69"/>
      <c r="P268" s="69"/>
      <c r="Q268" s="69"/>
      <c r="R268" s="69"/>
      <c r="S268" s="69"/>
      <c r="T268" s="69"/>
      <c r="U268" s="69"/>
      <c r="V268" s="70"/>
      <c r="W268" s="70"/>
      <c r="X268" s="69"/>
      <c r="Y268" s="69"/>
      <c r="Z268" s="69"/>
      <c r="AA268" s="3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</row>
    <row r="269" spans="1:76" s="36" customFormat="1" ht="15.75" thickTop="1" x14ac:dyDescent="0.25">
      <c r="D269" s="86"/>
      <c r="E269" s="42"/>
      <c r="F269" s="87"/>
      <c r="G269" s="35"/>
      <c r="H269" s="87"/>
      <c r="J269" s="86"/>
      <c r="K269" s="38"/>
      <c r="L269" s="37"/>
      <c r="M269" s="37"/>
      <c r="N269" s="86"/>
      <c r="O269" s="38"/>
      <c r="P269" s="38"/>
      <c r="Q269" s="38"/>
      <c r="R269" s="38"/>
      <c r="S269" s="38"/>
      <c r="T269" s="38"/>
      <c r="U269" s="38"/>
      <c r="V269" s="37"/>
      <c r="W269" s="37"/>
      <c r="X269" s="38"/>
      <c r="Y269" s="38"/>
      <c r="Z269" s="38"/>
      <c r="AA269" s="38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</row>
    <row r="270" spans="1:76" s="147" customFormat="1" ht="15.75" x14ac:dyDescent="0.25">
      <c r="A270" s="147" t="s">
        <v>53</v>
      </c>
      <c r="C270" s="150"/>
      <c r="D270" s="153"/>
      <c r="E270" s="150"/>
      <c r="F270" s="153"/>
      <c r="G270" s="150"/>
      <c r="H270" s="153"/>
      <c r="I270" s="154"/>
      <c r="J270" s="153"/>
      <c r="K270" s="154"/>
      <c r="L270" s="151"/>
      <c r="M270" s="151"/>
      <c r="N270" s="153"/>
      <c r="O270" s="150"/>
      <c r="P270" s="150"/>
      <c r="Q270" s="150"/>
      <c r="R270" s="150"/>
      <c r="S270" s="150"/>
      <c r="T270" s="150"/>
      <c r="U270" s="150"/>
      <c r="V270" s="151"/>
      <c r="W270" s="151"/>
      <c r="X270" s="150"/>
      <c r="Y270" s="150"/>
      <c r="Z270" s="150"/>
      <c r="AA270" s="150"/>
    </row>
    <row r="271" spans="1:76" s="36" customFormat="1" ht="31.5" customHeight="1" x14ac:dyDescent="0.2">
      <c r="A271" s="156" t="s">
        <v>56</v>
      </c>
      <c r="B271" s="156"/>
      <c r="C271" s="156"/>
      <c r="D271" s="156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  <c r="Z271" s="156"/>
      <c r="AA271" s="38"/>
    </row>
    <row r="272" spans="1:76" x14ac:dyDescent="0.25">
      <c r="C272" s="2"/>
      <c r="D272" s="99"/>
      <c r="E272" s="2"/>
      <c r="F272" s="99"/>
      <c r="G272" s="2"/>
      <c r="H272" s="99"/>
      <c r="I272" s="8"/>
      <c r="J272" s="99"/>
      <c r="K272" s="8"/>
      <c r="N272" s="99"/>
    </row>
    <row r="273" spans="1:14" ht="51" x14ac:dyDescent="0.25">
      <c r="A273" s="28"/>
      <c r="B273" s="28"/>
      <c r="C273" s="22"/>
      <c r="D273" s="100" t="s">
        <v>41</v>
      </c>
      <c r="E273" s="22"/>
      <c r="F273" s="100" t="s">
        <v>5</v>
      </c>
      <c r="G273" s="22"/>
      <c r="H273" s="100" t="s">
        <v>4</v>
      </c>
      <c r="I273" s="23"/>
      <c r="J273" s="100" t="s">
        <v>44</v>
      </c>
      <c r="K273" s="23"/>
      <c r="L273" s="29" t="s">
        <v>51</v>
      </c>
      <c r="M273" s="29"/>
      <c r="N273" s="100" t="s">
        <v>6</v>
      </c>
    </row>
    <row r="274" spans="1:14" ht="25.5" x14ac:dyDescent="0.25">
      <c r="A274" s="14" t="s">
        <v>0</v>
      </c>
      <c r="B274" s="14" t="s">
        <v>10</v>
      </c>
      <c r="C274" s="19"/>
      <c r="D274" s="101" t="s">
        <v>8</v>
      </c>
      <c r="E274" s="19"/>
      <c r="F274" s="101" t="s">
        <v>8</v>
      </c>
      <c r="G274" s="19"/>
      <c r="H274" s="101" t="s">
        <v>8</v>
      </c>
      <c r="I274" s="19"/>
      <c r="J274" s="101" t="s">
        <v>8</v>
      </c>
      <c r="K274" s="19"/>
      <c r="L274" s="19" t="s">
        <v>8</v>
      </c>
      <c r="M274" s="19"/>
      <c r="N274" s="129" t="s">
        <v>7</v>
      </c>
    </row>
    <row r="275" spans="1:14" x14ac:dyDescent="0.25">
      <c r="A275" s="48" t="s">
        <v>21</v>
      </c>
      <c r="B275" s="48"/>
      <c r="C275" s="38"/>
      <c r="D275" s="86"/>
      <c r="E275" s="38"/>
      <c r="F275" s="86"/>
      <c r="G275" s="38"/>
      <c r="H275" s="86"/>
      <c r="I275" s="39"/>
      <c r="J275" s="86"/>
      <c r="K275" s="39"/>
      <c r="L275" s="37"/>
      <c r="M275" s="37"/>
      <c r="N275" s="86"/>
    </row>
    <row r="276" spans="1:14" x14ac:dyDescent="0.25">
      <c r="A276" s="41">
        <v>37126</v>
      </c>
      <c r="B276" s="41" t="s">
        <v>12</v>
      </c>
      <c r="C276" s="38"/>
      <c r="D276" s="86">
        <v>2.76</v>
      </c>
      <c r="E276" s="10" t="s">
        <v>31</v>
      </c>
      <c r="F276" s="114">
        <v>0.1</v>
      </c>
      <c r="G276" s="10"/>
      <c r="H276" s="109">
        <v>0.13</v>
      </c>
      <c r="I276" s="10" t="s">
        <v>31</v>
      </c>
      <c r="J276" s="89">
        <v>0.01</v>
      </c>
      <c r="K276" s="11"/>
      <c r="L276" s="37">
        <v>8.839190628327982</v>
      </c>
      <c r="M276" s="37"/>
      <c r="N276" s="138">
        <v>0.04</v>
      </c>
    </row>
    <row r="277" spans="1:14" x14ac:dyDescent="0.25">
      <c r="A277" s="41">
        <v>37160</v>
      </c>
      <c r="B277" s="41" t="s">
        <v>12</v>
      </c>
      <c r="C277" s="38"/>
      <c r="D277" s="86">
        <v>3.36</v>
      </c>
      <c r="E277" s="10" t="s">
        <v>31</v>
      </c>
      <c r="F277" s="89">
        <v>0.1</v>
      </c>
      <c r="G277" s="10"/>
      <c r="H277" s="86">
        <v>0.42</v>
      </c>
      <c r="I277" s="10" t="s">
        <v>31</v>
      </c>
      <c r="J277" s="89">
        <v>0.01</v>
      </c>
      <c r="K277" s="11"/>
      <c r="L277" s="43" t="s">
        <v>40</v>
      </c>
      <c r="M277" s="43"/>
      <c r="N277" s="140">
        <v>-2.7</v>
      </c>
    </row>
    <row r="278" spans="1:14" x14ac:dyDescent="0.25">
      <c r="A278" s="41">
        <v>37189</v>
      </c>
      <c r="B278" s="41" t="s">
        <v>12</v>
      </c>
      <c r="C278" s="38"/>
      <c r="D278" s="86">
        <v>3.12</v>
      </c>
      <c r="E278" s="10" t="s">
        <v>31</v>
      </c>
      <c r="F278" s="89">
        <v>0.1</v>
      </c>
      <c r="G278" s="10" t="s">
        <v>31</v>
      </c>
      <c r="H278" s="89">
        <v>0.1</v>
      </c>
      <c r="I278" s="10" t="s">
        <v>31</v>
      </c>
      <c r="J278" s="89">
        <v>0.01</v>
      </c>
      <c r="K278" s="11"/>
      <c r="L278" s="37">
        <v>3.0198896178276606</v>
      </c>
      <c r="M278" s="37"/>
      <c r="N278" s="138">
        <v>-0.4</v>
      </c>
    </row>
    <row r="279" spans="1:14" x14ac:dyDescent="0.25">
      <c r="A279" s="41">
        <v>37225</v>
      </c>
      <c r="B279" s="41" t="s">
        <v>12</v>
      </c>
      <c r="C279" s="38"/>
      <c r="D279" s="86">
        <v>3.06</v>
      </c>
      <c r="E279" s="10" t="s">
        <v>31</v>
      </c>
      <c r="F279" s="89">
        <v>0.1</v>
      </c>
      <c r="G279" s="10"/>
      <c r="H279" s="86">
        <v>0.26</v>
      </c>
      <c r="I279" s="39"/>
      <c r="J279" s="86">
        <v>0.03</v>
      </c>
      <c r="K279" s="39"/>
      <c r="L279" s="37">
        <v>6.1406202026404717</v>
      </c>
      <c r="M279" s="37"/>
      <c r="N279" s="138">
        <v>-0.2</v>
      </c>
    </row>
    <row r="280" spans="1:14" x14ac:dyDescent="0.25">
      <c r="A280" s="41">
        <v>37263</v>
      </c>
      <c r="B280" s="41" t="s">
        <v>12</v>
      </c>
      <c r="C280" s="38"/>
      <c r="D280" s="86">
        <v>2.88</v>
      </c>
      <c r="E280" s="10" t="s">
        <v>31</v>
      </c>
      <c r="F280" s="89">
        <v>0.1</v>
      </c>
      <c r="G280" s="10"/>
      <c r="H280" s="86">
        <v>0.41</v>
      </c>
      <c r="I280" s="10" t="s">
        <v>31</v>
      </c>
      <c r="J280" s="89">
        <v>0.01</v>
      </c>
      <c r="K280" s="11"/>
      <c r="L280" s="37">
        <v>2.8712059064808608</v>
      </c>
      <c r="M280" s="37"/>
      <c r="N280" s="140">
        <v>-2</v>
      </c>
    </row>
    <row r="281" spans="1:14" x14ac:dyDescent="0.25">
      <c r="A281" s="41">
        <v>37291</v>
      </c>
      <c r="B281" s="41" t="s">
        <v>12</v>
      </c>
      <c r="C281" s="38"/>
      <c r="D281" s="86">
        <v>3.09</v>
      </c>
      <c r="E281" s="10" t="s">
        <v>31</v>
      </c>
      <c r="F281" s="89">
        <v>0.1</v>
      </c>
      <c r="G281" s="10"/>
      <c r="H281" s="86">
        <v>0.49</v>
      </c>
      <c r="I281" s="39"/>
      <c r="J281" s="86">
        <v>0.09</v>
      </c>
      <c r="K281" s="39"/>
      <c r="L281" s="37">
        <v>4.0688575899843658</v>
      </c>
      <c r="M281" s="37"/>
      <c r="N281" s="138">
        <v>-0.8</v>
      </c>
    </row>
    <row r="282" spans="1:14" x14ac:dyDescent="0.25">
      <c r="A282" s="41">
        <v>37319</v>
      </c>
      <c r="B282" s="41" t="s">
        <v>12</v>
      </c>
      <c r="C282" s="38"/>
      <c r="D282" s="86">
        <v>3.01</v>
      </c>
      <c r="E282" s="10" t="s">
        <v>31</v>
      </c>
      <c r="F282" s="89">
        <v>0.1</v>
      </c>
      <c r="G282" s="10"/>
      <c r="H282" s="86">
        <v>0.52</v>
      </c>
      <c r="I282" s="10" t="s">
        <v>31</v>
      </c>
      <c r="J282" s="89">
        <v>0.01</v>
      </c>
      <c r="K282" s="11"/>
      <c r="L282" s="37">
        <v>3.7485326467600104</v>
      </c>
      <c r="M282" s="37"/>
      <c r="N282" s="138">
        <v>-0.4</v>
      </c>
    </row>
    <row r="283" spans="1:14" x14ac:dyDescent="0.25">
      <c r="A283" s="41">
        <v>37365</v>
      </c>
      <c r="B283" s="41" t="s">
        <v>12</v>
      </c>
      <c r="C283" s="38"/>
      <c r="D283" s="86">
        <v>3.19</v>
      </c>
      <c r="E283" s="10" t="s">
        <v>31</v>
      </c>
      <c r="F283" s="89">
        <v>0.1</v>
      </c>
      <c r="G283" s="10"/>
      <c r="H283" s="86">
        <v>0.14199999999999999</v>
      </c>
      <c r="I283" s="10" t="s">
        <v>31</v>
      </c>
      <c r="J283" s="89">
        <v>0.01</v>
      </c>
      <c r="K283" s="11"/>
      <c r="L283" s="37">
        <v>1.484198585770848</v>
      </c>
      <c r="M283" s="37"/>
      <c r="N283" s="138">
        <v>-0.1</v>
      </c>
    </row>
    <row r="284" spans="1:14" x14ac:dyDescent="0.25">
      <c r="A284" s="41"/>
      <c r="B284" s="41"/>
      <c r="C284" s="38"/>
      <c r="D284" s="86"/>
      <c r="E284" s="38"/>
      <c r="F284" s="89"/>
      <c r="G284" s="10"/>
      <c r="H284" s="86"/>
      <c r="I284" s="39"/>
      <c r="J284" s="89"/>
      <c r="K284" s="11"/>
      <c r="L284" s="37"/>
      <c r="M284" s="37"/>
      <c r="N284" s="131"/>
    </row>
    <row r="285" spans="1:14" x14ac:dyDescent="0.25">
      <c r="A285" s="41"/>
      <c r="B285" s="47" t="s">
        <v>3</v>
      </c>
      <c r="C285" s="42"/>
      <c r="D285" s="86">
        <v>3.08</v>
      </c>
      <c r="E285" s="10" t="s">
        <v>31</v>
      </c>
      <c r="F285" s="86">
        <v>0.1</v>
      </c>
      <c r="G285" s="10"/>
      <c r="H285" s="86">
        <v>0.34</v>
      </c>
      <c r="I285" s="10" t="s">
        <v>31</v>
      </c>
      <c r="J285" s="86">
        <v>0.01</v>
      </c>
      <c r="K285" s="11"/>
      <c r="L285" s="37">
        <f>MEDIAN(L276:L283)</f>
        <v>3.7485326467600104</v>
      </c>
      <c r="M285" s="42"/>
      <c r="N285" s="109">
        <v>-0.4</v>
      </c>
    </row>
    <row r="286" spans="1:14" ht="9" customHeight="1" x14ac:dyDescent="0.25">
      <c r="A286" s="41"/>
      <c r="B286" s="41"/>
      <c r="C286" s="38"/>
      <c r="D286" s="86"/>
      <c r="E286" s="38"/>
      <c r="F286" s="86"/>
      <c r="G286" s="38"/>
      <c r="H286" s="86"/>
      <c r="I286" s="39"/>
      <c r="J286" s="86"/>
      <c r="K286" s="39"/>
      <c r="L286" s="37"/>
      <c r="M286" s="37"/>
      <c r="N286" s="131"/>
    </row>
    <row r="287" spans="1:14" x14ac:dyDescent="0.25">
      <c r="A287" s="48" t="s">
        <v>22</v>
      </c>
      <c r="B287" s="48"/>
      <c r="C287" s="38"/>
      <c r="D287" s="86"/>
      <c r="E287" s="38"/>
      <c r="F287" s="86"/>
      <c r="G287" s="38"/>
      <c r="H287" s="86"/>
      <c r="I287" s="39"/>
      <c r="J287" s="86"/>
      <c r="K287" s="39"/>
      <c r="L287" s="37"/>
      <c r="M287" s="37"/>
      <c r="N287" s="131"/>
    </row>
    <row r="288" spans="1:14" x14ac:dyDescent="0.25">
      <c r="A288" s="41">
        <v>37489</v>
      </c>
      <c r="B288" s="41" t="s">
        <v>12</v>
      </c>
      <c r="C288" s="10"/>
      <c r="D288" s="89">
        <v>3.58</v>
      </c>
      <c r="E288" s="10" t="s">
        <v>31</v>
      </c>
      <c r="F288" s="114">
        <v>0.1</v>
      </c>
      <c r="G288" s="10"/>
      <c r="H288" s="89">
        <v>0.11</v>
      </c>
      <c r="I288" s="10" t="s">
        <v>31</v>
      </c>
      <c r="J288" s="89">
        <v>0.01</v>
      </c>
      <c r="K288" s="11"/>
      <c r="L288" s="37">
        <v>0.63512226103541447</v>
      </c>
      <c r="M288" s="37"/>
      <c r="N288" s="138">
        <v>-0.6</v>
      </c>
    </row>
    <row r="289" spans="1:14" x14ac:dyDescent="0.25">
      <c r="A289" s="41">
        <v>37557</v>
      </c>
      <c r="B289" s="41" t="s">
        <v>12</v>
      </c>
      <c r="C289" s="38"/>
      <c r="D289" s="86">
        <v>3.21</v>
      </c>
      <c r="E289" s="10" t="s">
        <v>31</v>
      </c>
      <c r="F289" s="89">
        <v>0.1</v>
      </c>
      <c r="G289" s="10" t="s">
        <v>31</v>
      </c>
      <c r="H289" s="86">
        <v>0.01</v>
      </c>
      <c r="I289" s="10" t="s">
        <v>31</v>
      </c>
      <c r="J289" s="89">
        <v>0.01</v>
      </c>
      <c r="K289" s="11"/>
      <c r="L289" s="37">
        <v>0.44469149527510388</v>
      </c>
      <c r="M289" s="37"/>
      <c r="N289" s="140">
        <v>-1.9</v>
      </c>
    </row>
    <row r="290" spans="1:14" x14ac:dyDescent="0.25">
      <c r="A290" s="52">
        <v>37593</v>
      </c>
      <c r="B290" s="41" t="s">
        <v>12</v>
      </c>
      <c r="C290" s="55"/>
      <c r="D290" s="95">
        <v>3.26</v>
      </c>
      <c r="E290" s="10" t="s">
        <v>31</v>
      </c>
      <c r="F290" s="89">
        <v>0.1</v>
      </c>
      <c r="G290" s="10"/>
      <c r="H290" s="95">
        <v>0.04</v>
      </c>
      <c r="I290" s="10" t="s">
        <v>31</v>
      </c>
      <c r="J290" s="89">
        <v>0.01</v>
      </c>
      <c r="K290" s="11"/>
      <c r="L290" s="43" t="s">
        <v>40</v>
      </c>
      <c r="M290" s="43"/>
      <c r="N290" s="138">
        <v>-0.2</v>
      </c>
    </row>
    <row r="291" spans="1:14" x14ac:dyDescent="0.25">
      <c r="A291" s="52"/>
      <c r="B291" s="41"/>
      <c r="C291" s="55"/>
      <c r="D291" s="95"/>
      <c r="E291" s="55"/>
      <c r="F291" s="89"/>
      <c r="G291" s="10"/>
      <c r="H291" s="95"/>
      <c r="I291" s="57"/>
      <c r="J291" s="89"/>
      <c r="K291" s="11"/>
      <c r="L291" s="43"/>
      <c r="M291" s="43"/>
      <c r="N291" s="131"/>
    </row>
    <row r="292" spans="1:14" x14ac:dyDescent="0.25">
      <c r="A292" s="52"/>
      <c r="B292" s="47" t="s">
        <v>3</v>
      </c>
      <c r="C292" s="42"/>
      <c r="D292" s="86">
        <v>3.26</v>
      </c>
      <c r="E292" s="10" t="s">
        <v>31</v>
      </c>
      <c r="F292" s="86">
        <v>0.1</v>
      </c>
      <c r="G292" s="10"/>
      <c r="H292" s="86">
        <v>0.04</v>
      </c>
      <c r="I292" s="10" t="s">
        <v>31</v>
      </c>
      <c r="J292" s="86">
        <v>0.01</v>
      </c>
      <c r="K292" s="11"/>
      <c r="L292" s="37">
        <f>MEDIAN(L288:L290)</f>
        <v>0.53990687815525917</v>
      </c>
      <c r="M292" s="42"/>
      <c r="N292" s="109">
        <v>-0.6</v>
      </c>
    </row>
    <row r="293" spans="1:14" ht="9" customHeight="1" x14ac:dyDescent="0.25">
      <c r="A293" s="36"/>
      <c r="B293" s="36"/>
      <c r="C293" s="38"/>
      <c r="D293" s="86"/>
      <c r="E293" s="38"/>
      <c r="F293" s="86"/>
      <c r="G293" s="38"/>
      <c r="H293" s="86"/>
      <c r="I293" s="39"/>
      <c r="J293" s="86"/>
      <c r="K293" s="39"/>
      <c r="L293" s="37"/>
      <c r="M293" s="37"/>
      <c r="N293" s="86"/>
    </row>
    <row r="294" spans="1:14" x14ac:dyDescent="0.25">
      <c r="A294" s="48" t="s">
        <v>23</v>
      </c>
      <c r="B294" s="48"/>
      <c r="C294" s="38"/>
      <c r="D294" s="86"/>
      <c r="E294" s="38"/>
      <c r="F294" s="86"/>
      <c r="G294" s="38"/>
      <c r="H294" s="86"/>
      <c r="I294" s="39"/>
      <c r="J294" s="86"/>
      <c r="K294" s="39"/>
      <c r="L294" s="37"/>
      <c r="M294" s="37"/>
      <c r="N294" s="86"/>
    </row>
    <row r="295" spans="1:14" x14ac:dyDescent="0.25">
      <c r="A295" s="41">
        <v>37460</v>
      </c>
      <c r="B295" s="41" t="s">
        <v>11</v>
      </c>
      <c r="C295" s="38"/>
      <c r="D295" s="86">
        <v>1.54</v>
      </c>
      <c r="E295" s="38"/>
      <c r="F295" s="109">
        <v>0.45200000000000001</v>
      </c>
      <c r="G295" s="38"/>
      <c r="H295" s="86">
        <v>0.44</v>
      </c>
      <c r="I295" s="39"/>
      <c r="J295" s="86">
        <v>0.16</v>
      </c>
      <c r="K295" s="39"/>
      <c r="L295" s="37">
        <v>296.77103718199618</v>
      </c>
      <c r="M295" s="37"/>
      <c r="N295" s="140">
        <v>-2</v>
      </c>
    </row>
    <row r="296" spans="1:14" x14ac:dyDescent="0.25">
      <c r="A296" s="41">
        <v>37462</v>
      </c>
      <c r="B296" s="41" t="s">
        <v>11</v>
      </c>
      <c r="C296" s="38"/>
      <c r="D296" s="86">
        <v>1.71</v>
      </c>
      <c r="E296" s="38"/>
      <c r="F296" s="86">
        <v>0.23</v>
      </c>
      <c r="G296" s="38"/>
      <c r="H296" s="86">
        <v>0.05</v>
      </c>
      <c r="I296" s="39"/>
      <c r="J296" s="86">
        <v>0.08</v>
      </c>
      <c r="K296" s="39"/>
      <c r="L296" s="37">
        <v>21.021318790282702</v>
      </c>
      <c r="M296" s="37"/>
      <c r="N296" s="140">
        <v>-2</v>
      </c>
    </row>
    <row r="297" spans="1:14" x14ac:dyDescent="0.25">
      <c r="A297" s="41">
        <v>37488</v>
      </c>
      <c r="B297" s="41" t="s">
        <v>11</v>
      </c>
      <c r="C297" s="10"/>
      <c r="D297" s="89">
        <v>1.96</v>
      </c>
      <c r="E297" s="10" t="s">
        <v>31</v>
      </c>
      <c r="F297" s="89">
        <v>0.1</v>
      </c>
      <c r="G297" s="10"/>
      <c r="H297" s="89">
        <v>0</v>
      </c>
      <c r="I297" s="10" t="s">
        <v>31</v>
      </c>
      <c r="J297" s="89">
        <v>0.01</v>
      </c>
      <c r="K297" s="11"/>
      <c r="L297" s="37">
        <v>5.1856461315081051</v>
      </c>
      <c r="M297" s="37"/>
      <c r="N297" s="138">
        <v>-0.6</v>
      </c>
    </row>
    <row r="298" spans="1:14" x14ac:dyDescent="0.25">
      <c r="A298" s="52">
        <v>37516</v>
      </c>
      <c r="B298" s="41" t="s">
        <v>11</v>
      </c>
      <c r="C298" s="38"/>
      <c r="D298" s="86">
        <v>2.33</v>
      </c>
      <c r="E298" s="10" t="s">
        <v>31</v>
      </c>
      <c r="F298" s="89">
        <v>0.1</v>
      </c>
      <c r="G298" s="10"/>
      <c r="H298" s="86">
        <v>2.25</v>
      </c>
      <c r="I298" s="10" t="s">
        <v>31</v>
      </c>
      <c r="J298" s="89">
        <v>0.01</v>
      </c>
      <c r="K298" s="11"/>
      <c r="L298" s="37">
        <v>17.304667016255859</v>
      </c>
      <c r="M298" s="37"/>
      <c r="N298" s="140">
        <v>-9.8000000000000007</v>
      </c>
    </row>
    <row r="299" spans="1:14" x14ac:dyDescent="0.25">
      <c r="A299" s="41">
        <v>37564</v>
      </c>
      <c r="B299" s="41" t="s">
        <v>11</v>
      </c>
      <c r="C299" s="38"/>
      <c r="D299" s="86">
        <v>1.86</v>
      </c>
      <c r="E299" s="10" t="s">
        <v>31</v>
      </c>
      <c r="F299" s="89">
        <v>0.1</v>
      </c>
      <c r="G299" s="10"/>
      <c r="H299" s="86">
        <v>0.8</v>
      </c>
      <c r="I299" s="10" t="s">
        <v>31</v>
      </c>
      <c r="J299" s="89">
        <v>0.01</v>
      </c>
      <c r="K299" s="11"/>
      <c r="L299" s="37">
        <v>56.878164386512935</v>
      </c>
      <c r="M299" s="37"/>
      <c r="N299" s="140">
        <v>-1.3</v>
      </c>
    </row>
    <row r="300" spans="1:14" x14ac:dyDescent="0.25">
      <c r="A300" s="41">
        <v>37594</v>
      </c>
      <c r="B300" s="41" t="s">
        <v>11</v>
      </c>
      <c r="C300" s="38"/>
      <c r="D300" s="86">
        <v>2.0099999999999998</v>
      </c>
      <c r="E300" s="10" t="s">
        <v>31</v>
      </c>
      <c r="F300" s="89">
        <v>0.1</v>
      </c>
      <c r="G300" s="10"/>
      <c r="H300" s="86">
        <v>0.24</v>
      </c>
      <c r="I300" s="10" t="s">
        <v>31</v>
      </c>
      <c r="J300" s="89">
        <v>0.01</v>
      </c>
      <c r="K300" s="11"/>
      <c r="L300" s="43" t="s">
        <v>40</v>
      </c>
      <c r="M300" s="43"/>
      <c r="N300" s="140">
        <v>-2.7</v>
      </c>
    </row>
    <row r="301" spans="1:14" x14ac:dyDescent="0.25">
      <c r="A301" s="41"/>
      <c r="B301" s="41"/>
      <c r="C301" s="38"/>
      <c r="D301" s="86"/>
      <c r="E301" s="38"/>
      <c r="F301" s="89"/>
      <c r="G301" s="10"/>
      <c r="H301" s="86"/>
      <c r="I301" s="39"/>
      <c r="J301" s="89"/>
      <c r="K301" s="11"/>
      <c r="L301" s="43"/>
      <c r="M301" s="43"/>
      <c r="N301" s="131"/>
    </row>
    <row r="302" spans="1:14" x14ac:dyDescent="0.25">
      <c r="A302" s="41"/>
      <c r="B302" s="47" t="s">
        <v>3</v>
      </c>
      <c r="C302" s="39"/>
      <c r="D302" s="86">
        <v>1.91</v>
      </c>
      <c r="E302" s="10" t="s">
        <v>31</v>
      </c>
      <c r="F302" s="86">
        <v>0.1</v>
      </c>
      <c r="G302" s="10"/>
      <c r="H302" s="86">
        <v>0.34</v>
      </c>
      <c r="I302" s="10" t="s">
        <v>31</v>
      </c>
      <c r="J302" s="86">
        <v>0.01</v>
      </c>
      <c r="K302" s="11"/>
      <c r="L302" s="37">
        <f>MEDIAN(L295:L300)</f>
        <v>21.021318790282702</v>
      </c>
      <c r="M302" s="39"/>
      <c r="N302" s="141">
        <v>-2</v>
      </c>
    </row>
    <row r="303" spans="1:14" ht="9" customHeight="1" x14ac:dyDescent="0.25">
      <c r="A303" s="36"/>
      <c r="B303" s="36"/>
      <c r="C303" s="38"/>
      <c r="D303" s="86"/>
      <c r="E303" s="38"/>
      <c r="F303" s="86"/>
      <c r="G303" s="38"/>
      <c r="H303" s="86"/>
      <c r="I303" s="39"/>
      <c r="J303" s="86"/>
      <c r="K303" s="39"/>
      <c r="L303" s="37"/>
      <c r="M303" s="37"/>
      <c r="N303" s="86"/>
    </row>
    <row r="304" spans="1:14" x14ac:dyDescent="0.25">
      <c r="A304" s="48" t="s">
        <v>24</v>
      </c>
      <c r="B304" s="48"/>
      <c r="C304" s="38"/>
      <c r="D304" s="86"/>
      <c r="E304" s="38"/>
      <c r="F304" s="86"/>
      <c r="G304" s="38"/>
      <c r="H304" s="86"/>
      <c r="I304" s="39"/>
      <c r="J304" s="86"/>
      <c r="K304" s="39"/>
      <c r="L304" s="37"/>
      <c r="M304" s="37"/>
      <c r="N304" s="86"/>
    </row>
    <row r="305" spans="1:14" x14ac:dyDescent="0.25">
      <c r="A305" s="41">
        <v>37460</v>
      </c>
      <c r="B305" s="41" t="s">
        <v>11</v>
      </c>
      <c r="C305" s="38"/>
      <c r="D305" s="86">
        <v>2.44</v>
      </c>
      <c r="E305" s="10" t="s">
        <v>31</v>
      </c>
      <c r="F305" s="114">
        <v>0.1</v>
      </c>
      <c r="G305" s="10"/>
      <c r="H305" s="86">
        <v>0.27</v>
      </c>
      <c r="I305" s="39"/>
      <c r="J305" s="86">
        <v>0.36</v>
      </c>
      <c r="K305" s="39"/>
      <c r="L305" s="37">
        <v>35.565077664702621</v>
      </c>
      <c r="M305" s="37"/>
      <c r="N305" s="140">
        <v>-1</v>
      </c>
    </row>
    <row r="306" spans="1:14" x14ac:dyDescent="0.25">
      <c r="A306" s="41">
        <v>37462</v>
      </c>
      <c r="B306" s="41" t="s">
        <v>11</v>
      </c>
      <c r="C306" s="38"/>
      <c r="D306" s="86">
        <v>2.62</v>
      </c>
      <c r="E306" s="38"/>
      <c r="F306" s="86">
        <v>0.17599999999999999</v>
      </c>
      <c r="G306" s="38"/>
      <c r="H306" s="86">
        <v>0.12</v>
      </c>
      <c r="I306" s="39"/>
      <c r="J306" s="123">
        <v>0.2</v>
      </c>
      <c r="K306" s="39"/>
      <c r="L306" s="37">
        <v>15.276273022751896</v>
      </c>
      <c r="M306" s="37"/>
      <c r="N306" s="140">
        <v>-1.7</v>
      </c>
    </row>
    <row r="307" spans="1:14" x14ac:dyDescent="0.25">
      <c r="A307" s="41">
        <v>37476</v>
      </c>
      <c r="B307" s="41" t="s">
        <v>11</v>
      </c>
      <c r="C307" s="10"/>
      <c r="D307" s="89">
        <v>2.2200000000000002</v>
      </c>
      <c r="E307" s="10"/>
      <c r="F307" s="89">
        <v>0.26200000000000001</v>
      </c>
      <c r="G307" s="10"/>
      <c r="H307" s="89">
        <v>1.23</v>
      </c>
      <c r="I307" s="11"/>
      <c r="J307" s="89">
        <v>0.28000000000000003</v>
      </c>
      <c r="K307" s="11"/>
      <c r="L307" s="37">
        <v>155.97204574332909</v>
      </c>
      <c r="M307" s="37"/>
      <c r="N307" s="140">
        <v>-1.5</v>
      </c>
    </row>
    <row r="308" spans="1:14" x14ac:dyDescent="0.25">
      <c r="A308" s="41">
        <v>37488</v>
      </c>
      <c r="B308" s="41" t="s">
        <v>11</v>
      </c>
      <c r="C308" s="10"/>
      <c r="D308" s="89">
        <v>2.98</v>
      </c>
      <c r="E308" s="10"/>
      <c r="F308" s="89">
        <v>0.36799999999999999</v>
      </c>
      <c r="G308" s="10"/>
      <c r="H308" s="89">
        <v>0.05</v>
      </c>
      <c r="I308" s="11"/>
      <c r="J308" s="122">
        <v>0.1</v>
      </c>
      <c r="K308" s="11"/>
      <c r="L308" s="37">
        <v>7.9373592191355495</v>
      </c>
      <c r="M308" s="37"/>
      <c r="N308" s="138">
        <v>0.5</v>
      </c>
    </row>
    <row r="309" spans="1:14" x14ac:dyDescent="0.25">
      <c r="A309" s="52">
        <v>37518</v>
      </c>
      <c r="B309" s="41" t="s">
        <v>11</v>
      </c>
      <c r="C309" s="38"/>
      <c r="D309" s="86">
        <v>3.52</v>
      </c>
      <c r="E309" s="10" t="s">
        <v>31</v>
      </c>
      <c r="F309" s="89">
        <v>0.1</v>
      </c>
      <c r="G309" s="10"/>
      <c r="H309" s="86">
        <v>0.92</v>
      </c>
      <c r="I309" s="39"/>
      <c r="J309" s="121" t="s">
        <v>40</v>
      </c>
      <c r="K309" s="59"/>
      <c r="L309" s="37">
        <v>112.28034327748252</v>
      </c>
      <c r="M309" s="37"/>
      <c r="N309" s="140">
        <v>-14.1</v>
      </c>
    </row>
    <row r="310" spans="1:14" x14ac:dyDescent="0.25">
      <c r="A310" s="41">
        <v>37564</v>
      </c>
      <c r="B310" s="41" t="s">
        <v>11</v>
      </c>
      <c r="C310" s="38"/>
      <c r="D310" s="86">
        <v>2.66</v>
      </c>
      <c r="E310" s="10" t="s">
        <v>31</v>
      </c>
      <c r="F310" s="89">
        <v>0.1</v>
      </c>
      <c r="G310" s="10"/>
      <c r="H310" s="86">
        <v>0.49</v>
      </c>
      <c r="I310" s="39"/>
      <c r="J310" s="86">
        <v>0.06</v>
      </c>
      <c r="K310" s="39"/>
      <c r="L310" s="37">
        <v>739.65002134016186</v>
      </c>
      <c r="M310" s="37"/>
      <c r="N310" s="140">
        <v>-2.6</v>
      </c>
    </row>
    <row r="311" spans="1:14" x14ac:dyDescent="0.25">
      <c r="A311" s="41">
        <v>37594</v>
      </c>
      <c r="B311" s="41" t="s">
        <v>11</v>
      </c>
      <c r="C311" s="38"/>
      <c r="D311" s="86">
        <v>2.78</v>
      </c>
      <c r="E311" s="10" t="s">
        <v>31</v>
      </c>
      <c r="F311" s="89">
        <v>0.1</v>
      </c>
      <c r="G311" s="10"/>
      <c r="H311" s="86">
        <v>0.71</v>
      </c>
      <c r="I311" s="10" t="s">
        <v>31</v>
      </c>
      <c r="J311" s="89">
        <v>0.01</v>
      </c>
      <c r="K311" s="11"/>
      <c r="L311" s="43" t="s">
        <v>40</v>
      </c>
      <c r="M311" s="43"/>
      <c r="N311" s="140">
        <v>-1.5</v>
      </c>
    </row>
    <row r="312" spans="1:14" x14ac:dyDescent="0.25">
      <c r="A312" s="41">
        <v>37627</v>
      </c>
      <c r="B312" s="41" t="s">
        <v>11</v>
      </c>
      <c r="C312" s="43"/>
      <c r="D312" s="90" t="s">
        <v>40</v>
      </c>
      <c r="E312" s="43"/>
      <c r="F312" s="90" t="s">
        <v>40</v>
      </c>
      <c r="G312" s="46"/>
      <c r="H312" s="90" t="s">
        <v>40</v>
      </c>
      <c r="I312" s="43"/>
      <c r="J312" s="90" t="s">
        <v>40</v>
      </c>
      <c r="K312" s="43"/>
      <c r="L312" s="43" t="s">
        <v>40</v>
      </c>
      <c r="M312" s="43"/>
      <c r="N312" s="90" t="s">
        <v>40</v>
      </c>
    </row>
    <row r="313" spans="1:14" x14ac:dyDescent="0.25">
      <c r="A313" s="60">
        <v>37663</v>
      </c>
      <c r="B313" s="60" t="s">
        <v>11</v>
      </c>
      <c r="C313" s="62"/>
      <c r="D313" s="108" t="s">
        <v>40</v>
      </c>
      <c r="E313" s="62"/>
      <c r="F313" s="108" t="s">
        <v>40</v>
      </c>
      <c r="G313" s="64"/>
      <c r="H313" s="108" t="s">
        <v>40</v>
      </c>
      <c r="I313" s="62"/>
      <c r="J313" s="108" t="s">
        <v>40</v>
      </c>
      <c r="K313" s="62"/>
      <c r="L313" s="62" t="s">
        <v>40</v>
      </c>
      <c r="M313" s="62"/>
      <c r="N313" s="108" t="s">
        <v>40</v>
      </c>
    </row>
    <row r="314" spans="1:14" x14ac:dyDescent="0.25">
      <c r="A314" s="36"/>
      <c r="B314" s="36"/>
      <c r="C314" s="38"/>
      <c r="D314" s="86"/>
      <c r="E314" s="38"/>
      <c r="F314" s="86"/>
      <c r="G314" s="38"/>
      <c r="H314" s="86"/>
      <c r="I314" s="39"/>
      <c r="J314" s="86"/>
      <c r="K314" s="39"/>
      <c r="L314" s="37"/>
      <c r="M314" s="37"/>
      <c r="N314" s="86"/>
    </row>
    <row r="315" spans="1:14" x14ac:dyDescent="0.25">
      <c r="A315" s="36"/>
      <c r="B315" s="47" t="s">
        <v>3</v>
      </c>
      <c r="C315" s="42"/>
      <c r="D315" s="86">
        <v>2.66</v>
      </c>
      <c r="E315" s="10" t="s">
        <v>31</v>
      </c>
      <c r="F315" s="86">
        <v>0.1</v>
      </c>
      <c r="G315" s="38"/>
      <c r="H315" s="86">
        <v>0.49</v>
      </c>
      <c r="I315" s="39"/>
      <c r="J315" s="86">
        <v>0.15</v>
      </c>
      <c r="K315" s="39"/>
      <c r="L315" s="37">
        <f>MEDIAN(L305:L313)</f>
        <v>73.922710471092557</v>
      </c>
      <c r="M315" s="42"/>
      <c r="N315" s="141">
        <v>-1.5</v>
      </c>
    </row>
    <row r="316" spans="1:14" ht="9" customHeight="1" thickBot="1" x14ac:dyDescent="0.3">
      <c r="A316" s="66"/>
      <c r="B316" s="66"/>
      <c r="C316" s="69"/>
      <c r="D316" s="69"/>
      <c r="E316" s="69"/>
      <c r="F316" s="107"/>
      <c r="G316" s="69"/>
      <c r="H316" s="71"/>
      <c r="I316" s="71"/>
      <c r="J316" s="71"/>
      <c r="K316" s="71"/>
      <c r="L316" s="70"/>
      <c r="M316" s="70"/>
      <c r="N316" s="69"/>
    </row>
    <row r="317" spans="1:14" ht="15.75" thickTop="1" x14ac:dyDescent="0.25"/>
  </sheetData>
  <mergeCells count="6">
    <mergeCell ref="A2:Z2"/>
    <mergeCell ref="A58:Z58"/>
    <mergeCell ref="A114:Z114"/>
    <mergeCell ref="A170:Z170"/>
    <mergeCell ref="A222:Z222"/>
    <mergeCell ref="A271:Z271"/>
  </mergeCells>
  <pageMargins left="0.7" right="0.7" top="0.75" bottom="0.75" header="0.3" footer="0.3"/>
  <pageSetup scale="60" orientation="landscape" r:id="rId1"/>
  <headerFooter>
    <oddHeader>&amp;C&amp;"Arial Narrow,Bold"&amp;12Scientific Investigations Report 2012–5267</oddHeader>
  </headerFooter>
  <rowBreaks count="5" manualBreakCount="5">
    <brk id="56" max="16383" man="1"/>
    <brk id="112" max="16383" man="1"/>
    <brk id="168" max="16383" man="1"/>
    <brk id="220" max="16383" man="1"/>
    <brk id="2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usfs_supplementary_qw_table</vt:lpstr>
      <vt:lpstr>usfs_supplementary_qw_table!Print_Area</vt:lpstr>
    </vt:vector>
  </TitlesOfParts>
  <Company>USGS Colorado Water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mrsteven</dc:creator>
  <cp:lastModifiedBy>Wilkinson, Carol A.</cp:lastModifiedBy>
  <cp:lastPrinted>2013-05-07T22:31:28Z</cp:lastPrinted>
  <dcterms:created xsi:type="dcterms:W3CDTF">2009-10-13T18:54:49Z</dcterms:created>
  <dcterms:modified xsi:type="dcterms:W3CDTF">2013-05-07T22:33:24Z</dcterms:modified>
</cp:coreProperties>
</file>