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12615"/>
  </bookViews>
  <sheets>
    <sheet name="Table 2" sheetId="19" r:id="rId1"/>
    <sheet name="Table 4" sheetId="9" r:id="rId2"/>
    <sheet name="Table 5" sheetId="10" r:id="rId3"/>
    <sheet name="Table 8" sheetId="14" r:id="rId4"/>
    <sheet name="Table 10" sheetId="22" r:id="rId5"/>
    <sheet name="Table 11" sheetId="2" r:id="rId6"/>
  </sheets>
  <definedNames>
    <definedName name="_xlnm.Print_Titles" localSheetId="4">'Table 10'!$A:$B,'Table 10'!$1:$3</definedName>
    <definedName name="_xlnm.Print_Titles" localSheetId="5">'Table 11'!$A:$B,'Table 11'!$1:$4</definedName>
    <definedName name="_xlnm.Print_Titles" localSheetId="0">'Table 2'!$A:$C,'Table 2'!$1:$3</definedName>
    <definedName name="_xlnm.Print_Titles" localSheetId="1">'Table 4'!$A:$A,'Table 4'!$1:$1</definedName>
    <definedName name="_xlnm.Print_Titles" localSheetId="2">'Table 5'!$1:$3</definedName>
    <definedName name="_xlnm.Print_Titles" localSheetId="3">'Table 8'!$1:$3</definedName>
  </definedNames>
  <calcPr calcId="145621" fullCalcOnLoad="1"/>
</workbook>
</file>

<file path=xl/calcChain.xml><?xml version="1.0" encoding="utf-8"?>
<calcChain xmlns="http://schemas.openxmlformats.org/spreadsheetml/2006/main">
  <c r="R5" i="22" l="1"/>
  <c r="R6" i="22"/>
  <c r="R7" i="22"/>
  <c r="R8" i="22"/>
  <c r="R9" i="22"/>
  <c r="R10" i="22"/>
  <c r="R11" i="22"/>
  <c r="R12" i="22"/>
  <c r="R13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26" i="22"/>
  <c r="R27" i="22"/>
  <c r="R28" i="22"/>
  <c r="R29" i="22"/>
  <c r="R30" i="22"/>
  <c r="R31" i="22"/>
  <c r="R32" i="22"/>
  <c r="R33" i="22"/>
  <c r="R34" i="22"/>
  <c r="R35" i="22"/>
  <c r="R36" i="22"/>
  <c r="R37" i="22"/>
  <c r="R38" i="22"/>
  <c r="R39" i="22"/>
  <c r="R40" i="22"/>
  <c r="R41" i="22"/>
  <c r="R42" i="22"/>
  <c r="R43" i="22"/>
  <c r="R44" i="22"/>
  <c r="R45" i="22"/>
  <c r="R46" i="22"/>
  <c r="R47" i="22"/>
  <c r="R48" i="22"/>
  <c r="R49" i="22"/>
  <c r="R50" i="22"/>
  <c r="R51" i="22"/>
  <c r="R52" i="22"/>
  <c r="R53" i="22"/>
  <c r="R54" i="22"/>
  <c r="R55" i="22"/>
  <c r="R56" i="22"/>
  <c r="R57" i="22"/>
  <c r="R58" i="22"/>
  <c r="R60" i="22"/>
  <c r="R61" i="22"/>
  <c r="R62" i="22"/>
  <c r="R63" i="22"/>
  <c r="R64" i="22"/>
  <c r="R65" i="22"/>
  <c r="R66" i="22"/>
  <c r="R67" i="22"/>
  <c r="R68" i="22"/>
  <c r="R69" i="22"/>
  <c r="R70" i="22"/>
  <c r="R71" i="22"/>
  <c r="R72" i="22"/>
  <c r="R73" i="22"/>
  <c r="R74" i="22"/>
  <c r="R75" i="22"/>
  <c r="R76" i="22"/>
  <c r="R77" i="22"/>
  <c r="R78" i="22"/>
  <c r="R79" i="22"/>
  <c r="R80" i="22"/>
  <c r="R81" i="22"/>
  <c r="R82" i="22"/>
  <c r="B29" i="9"/>
  <c r="C29" i="9"/>
  <c r="D29" i="9"/>
  <c r="E29" i="9"/>
  <c r="F29" i="9"/>
  <c r="G29" i="9"/>
  <c r="H29" i="9"/>
  <c r="J29" i="9"/>
  <c r="K29" i="9"/>
  <c r="L29" i="9"/>
  <c r="M29" i="9"/>
  <c r="N29" i="9"/>
  <c r="O29" i="9"/>
  <c r="P29" i="9"/>
  <c r="Q29" i="9"/>
  <c r="R29" i="9"/>
  <c r="T29" i="9"/>
  <c r="U29" i="9"/>
  <c r="W29" i="9"/>
  <c r="X29" i="9"/>
  <c r="Y29" i="9"/>
  <c r="Z29" i="9"/>
  <c r="AA29" i="9"/>
  <c r="AB29" i="9"/>
  <c r="B30" i="9"/>
  <c r="C30" i="9"/>
  <c r="D30" i="9"/>
  <c r="E30" i="9"/>
  <c r="F30" i="9"/>
  <c r="G30" i="9"/>
  <c r="H30" i="9"/>
  <c r="J30" i="9"/>
  <c r="K30" i="9"/>
  <c r="L30" i="9"/>
  <c r="M30" i="9"/>
  <c r="N30" i="9"/>
  <c r="O30" i="9"/>
  <c r="P30" i="9"/>
  <c r="Q30" i="9"/>
  <c r="R30" i="9"/>
  <c r="T30" i="9"/>
  <c r="U30" i="9"/>
  <c r="W30" i="9"/>
  <c r="X30" i="9"/>
  <c r="Y30" i="9"/>
  <c r="Z30" i="9"/>
  <c r="AA30" i="9"/>
  <c r="AB30" i="9"/>
</calcChain>
</file>

<file path=xl/sharedStrings.xml><?xml version="1.0" encoding="utf-8"?>
<sst xmlns="http://schemas.openxmlformats.org/spreadsheetml/2006/main" count="2925" uniqueCount="615">
  <si>
    <t>06893150</t>
  </si>
  <si>
    <t>BBU</t>
  </si>
  <si>
    <t>--</t>
  </si>
  <si>
    <t>06893400</t>
  </si>
  <si>
    <t>BBT</t>
  </si>
  <si>
    <t>06893500</t>
  </si>
  <si>
    <t>BBM</t>
  </si>
  <si>
    <t>06893520</t>
  </si>
  <si>
    <t>06893552</t>
  </si>
  <si>
    <t>06893564</t>
  </si>
  <si>
    <t>06893578</t>
  </si>
  <si>
    <t>BBD</t>
  </si>
  <si>
    <t>06893620</t>
  </si>
  <si>
    <t>RCK</t>
  </si>
  <si>
    <t>06893820</t>
  </si>
  <si>
    <t>06893830</t>
  </si>
  <si>
    <t>LBT</t>
  </si>
  <si>
    <t>06893890</t>
  </si>
  <si>
    <t>06893910</t>
  </si>
  <si>
    <t>06893940</t>
  </si>
  <si>
    <t>06893970</t>
  </si>
  <si>
    <t>06893990</t>
  </si>
  <si>
    <t>06894000</t>
  </si>
  <si>
    <t>LBD</t>
  </si>
  <si>
    <t>06895090</t>
  </si>
  <si>
    <t>06921582</t>
  </si>
  <si>
    <t>Taxon</t>
  </si>
  <si>
    <t>Turbellaria</t>
  </si>
  <si>
    <t>Nematoda</t>
  </si>
  <si>
    <t>Nematamorpha</t>
  </si>
  <si>
    <t>Physa sp.</t>
  </si>
  <si>
    <t>Megadrile</t>
  </si>
  <si>
    <t>Enchytraeidae</t>
  </si>
  <si>
    <t>Naididae</t>
  </si>
  <si>
    <t>Tubificidae</t>
  </si>
  <si>
    <t>Erpobdellidae</t>
  </si>
  <si>
    <t>Piscicolidae</t>
  </si>
  <si>
    <t>Acari</t>
  </si>
  <si>
    <t>Caecidotea sp.</t>
  </si>
  <si>
    <t>Collembola</t>
  </si>
  <si>
    <t>Acerpenna pygmaea (Hagen)</t>
  </si>
  <si>
    <t>Stenonema femoratum (Say)</t>
  </si>
  <si>
    <t>Hydropsyche depravata group</t>
  </si>
  <si>
    <t>Stenelmis sp.</t>
  </si>
  <si>
    <t>Lampyridae</t>
  </si>
  <si>
    <t>Scirtidae</t>
  </si>
  <si>
    <t>Microtendipes pedellus group</t>
  </si>
  <si>
    <t>Cricotopus bicinctus group</t>
  </si>
  <si>
    <t>Cricotopus trifascia group</t>
  </si>
  <si>
    <t>Simulium sp.</t>
  </si>
  <si>
    <t>Dolichopodidae</t>
  </si>
  <si>
    <t>RICH</t>
  </si>
  <si>
    <t>EPTR</t>
  </si>
  <si>
    <t>PLECOR</t>
  </si>
  <si>
    <t>COLEOPR</t>
  </si>
  <si>
    <t>DIPR</t>
  </si>
  <si>
    <t>PLECORp</t>
  </si>
  <si>
    <t>NONINSRp</t>
  </si>
  <si>
    <t>PLECO</t>
  </si>
  <si>
    <t>COLEOP</t>
  </si>
  <si>
    <t>EPTp</t>
  </si>
  <si>
    <t>EPp</t>
  </si>
  <si>
    <t>COLEOPp</t>
  </si>
  <si>
    <t>TANYp</t>
  </si>
  <si>
    <t>OLIGOp</t>
  </si>
  <si>
    <t>RICHTOL</t>
  </si>
  <si>
    <t>SCp</t>
  </si>
  <si>
    <t>Metric</t>
  </si>
  <si>
    <t>Site 8</t>
  </si>
  <si>
    <t>Site 13</t>
  </si>
  <si>
    <t>Site 14</t>
  </si>
  <si>
    <t>Site 7</t>
  </si>
  <si>
    <t>Site 3</t>
  </si>
  <si>
    <t>Site 16</t>
  </si>
  <si>
    <t>Site 1</t>
  </si>
  <si>
    <t>Site 18</t>
  </si>
  <si>
    <t>Site number (table 1)</t>
  </si>
  <si>
    <t>NCHDIPR</t>
  </si>
  <si>
    <t>EPTRp</t>
  </si>
  <si>
    <t>OLIGORp</t>
  </si>
  <si>
    <t>STAID</t>
  </si>
  <si>
    <t>Phylum</t>
  </si>
  <si>
    <t>Class</t>
  </si>
  <si>
    <t>Order</t>
  </si>
  <si>
    <t>SubOrder</t>
  </si>
  <si>
    <t>Family</t>
  </si>
  <si>
    <t>Genus</t>
  </si>
  <si>
    <t>Platyhelminthes</t>
  </si>
  <si>
    <t>Nemertea</t>
  </si>
  <si>
    <t>Enopla</t>
  </si>
  <si>
    <t>Hoplonemertea</t>
  </si>
  <si>
    <t>Monostilifera</t>
  </si>
  <si>
    <t>Tetrastemmatidae</t>
  </si>
  <si>
    <t>Prostoma</t>
  </si>
  <si>
    <t>Mollusca</t>
  </si>
  <si>
    <t>Gastropoda</t>
  </si>
  <si>
    <t>Basommatophora</t>
  </si>
  <si>
    <t>Ancylidae</t>
  </si>
  <si>
    <t>Ferrissia</t>
  </si>
  <si>
    <t>Lymnaeidae</t>
  </si>
  <si>
    <t>Fossaria</t>
  </si>
  <si>
    <t>Pseudosuccinea</t>
  </si>
  <si>
    <t>Physidae</t>
  </si>
  <si>
    <t>Physa</t>
  </si>
  <si>
    <t>Planorbidae</t>
  </si>
  <si>
    <t>Planorbella</t>
  </si>
  <si>
    <t>Bivalvia</t>
  </si>
  <si>
    <t>Veneroida</t>
  </si>
  <si>
    <t>Corbiculidae</t>
  </si>
  <si>
    <t>Corbicula</t>
  </si>
  <si>
    <t>Sphaeriidae</t>
  </si>
  <si>
    <t>Pisidium</t>
  </si>
  <si>
    <t>Musculium</t>
  </si>
  <si>
    <t>Sphaerium</t>
  </si>
  <si>
    <t>Annelida</t>
  </si>
  <si>
    <t>Oligochaeta</t>
  </si>
  <si>
    <t>Enchytraeida</t>
  </si>
  <si>
    <t>Tubificida</t>
  </si>
  <si>
    <t>Tubificina</t>
  </si>
  <si>
    <t>Hirudinea</t>
  </si>
  <si>
    <t>Arhynchobdellae</t>
  </si>
  <si>
    <t>Rhynchobdellae</t>
  </si>
  <si>
    <t>Glossiphoniidae</t>
  </si>
  <si>
    <t>Helobdella</t>
  </si>
  <si>
    <t>Rhynchobdellida</t>
  </si>
  <si>
    <t>Arthropoda</t>
  </si>
  <si>
    <t>Malacostraca</t>
  </si>
  <si>
    <t>Isopoda</t>
  </si>
  <si>
    <t>Asellota</t>
  </si>
  <si>
    <t>Asellidae</t>
  </si>
  <si>
    <t>Caecidotea</t>
  </si>
  <si>
    <t>Lirceus</t>
  </si>
  <si>
    <t>Amphipoda</t>
  </si>
  <si>
    <t>Gammaridea</t>
  </si>
  <si>
    <t>Crangonyctidae</t>
  </si>
  <si>
    <t>Crangonyx</t>
  </si>
  <si>
    <t>Hyalellidae</t>
  </si>
  <si>
    <t>Hyalella</t>
  </si>
  <si>
    <t>Insecta</t>
  </si>
  <si>
    <t>Ephemeroptera</t>
  </si>
  <si>
    <t>Furcatergalia</t>
  </si>
  <si>
    <t>Caenidae</t>
  </si>
  <si>
    <t>Caenis</t>
  </si>
  <si>
    <t>Ephemeridae</t>
  </si>
  <si>
    <t>Hexagenia</t>
  </si>
  <si>
    <t>Leptohyphidae</t>
  </si>
  <si>
    <t>Tricorythodes</t>
  </si>
  <si>
    <t>Pisciforma</t>
  </si>
  <si>
    <t>Baetidae</t>
  </si>
  <si>
    <t>Acerpenna</t>
  </si>
  <si>
    <t>Baetis</t>
  </si>
  <si>
    <t>Fallceon</t>
  </si>
  <si>
    <t>Setisura</t>
  </si>
  <si>
    <t>Heptageniidae</t>
  </si>
  <si>
    <t>Maccaffertium</t>
  </si>
  <si>
    <t>Stenacron</t>
  </si>
  <si>
    <t>Stenonema</t>
  </si>
  <si>
    <t>Odonata</t>
  </si>
  <si>
    <t>Anisoptera</t>
  </si>
  <si>
    <t>Corduliidae</t>
  </si>
  <si>
    <t>Epitheca</t>
  </si>
  <si>
    <t>Zygoptera</t>
  </si>
  <si>
    <t>Calopterygidae</t>
  </si>
  <si>
    <t>Calopteryx</t>
  </si>
  <si>
    <t>Coenagrionidae</t>
  </si>
  <si>
    <t>Argia</t>
  </si>
  <si>
    <t>Enallagma</t>
  </si>
  <si>
    <t>Ischnura</t>
  </si>
  <si>
    <t>Plecoptera</t>
  </si>
  <si>
    <t>Euholognatha</t>
  </si>
  <si>
    <t>Capniidae</t>
  </si>
  <si>
    <t>Allocapnia</t>
  </si>
  <si>
    <t>Hemiptera</t>
  </si>
  <si>
    <t>Heteroptera</t>
  </si>
  <si>
    <t>Corixidae</t>
  </si>
  <si>
    <t>Trichocorixa</t>
  </si>
  <si>
    <t>Megaloptera</t>
  </si>
  <si>
    <t>Corydalidae</t>
  </si>
  <si>
    <t>Chauliodes</t>
  </si>
  <si>
    <t>Corydalus</t>
  </si>
  <si>
    <t>Trichoptera</t>
  </si>
  <si>
    <t>Annulipalpia</t>
  </si>
  <si>
    <t>Hydropsychidae</t>
  </si>
  <si>
    <t>Diplectrona</t>
  </si>
  <si>
    <t>Cheumatopsyche</t>
  </si>
  <si>
    <t>Hydropsyche</t>
  </si>
  <si>
    <t>Philopotamidae</t>
  </si>
  <si>
    <t>Chimarra</t>
  </si>
  <si>
    <t>Polycentropodidae</t>
  </si>
  <si>
    <t>Polycentropus</t>
  </si>
  <si>
    <t>Integripalpia</t>
  </si>
  <si>
    <t>Helicopsychidae</t>
  </si>
  <si>
    <t>Helicopsyche</t>
  </si>
  <si>
    <t>Leptoceridae</t>
  </si>
  <si>
    <t>Nectopsyche</t>
  </si>
  <si>
    <t>Limnephilidae</t>
  </si>
  <si>
    <t>Ironoquia</t>
  </si>
  <si>
    <t>Pycnopsyche</t>
  </si>
  <si>
    <t>Spicipalpia</t>
  </si>
  <si>
    <t>Hydroptilidae</t>
  </si>
  <si>
    <t>Hydroptila</t>
  </si>
  <si>
    <t>Rhyacophilidae</t>
  </si>
  <si>
    <t>Rhyacophila</t>
  </si>
  <si>
    <t>Lepidoptera</t>
  </si>
  <si>
    <t>Pyralidae</t>
  </si>
  <si>
    <t>Petrophila</t>
  </si>
  <si>
    <t>Coleoptera</t>
  </si>
  <si>
    <t>Adephaga</t>
  </si>
  <si>
    <t>Haliplidae</t>
  </si>
  <si>
    <t>Peltodytes</t>
  </si>
  <si>
    <t>Polyphaga</t>
  </si>
  <si>
    <t>Dryopidae</t>
  </si>
  <si>
    <t>Helichus</t>
  </si>
  <si>
    <t>Elmidae</t>
  </si>
  <si>
    <t>Dubiraphia</t>
  </si>
  <si>
    <t>Macronychus</t>
  </si>
  <si>
    <t>Microcylloepus</t>
  </si>
  <si>
    <t>Stenelmis</t>
  </si>
  <si>
    <t>Hydrophilidae</t>
  </si>
  <si>
    <t>Berosus</t>
  </si>
  <si>
    <t>Enochrus</t>
  </si>
  <si>
    <t>Diptera</t>
  </si>
  <si>
    <t>Nematocera</t>
  </si>
  <si>
    <t>Chironomidae</t>
  </si>
  <si>
    <t>Axarus</t>
  </si>
  <si>
    <t>Chironomus</t>
  </si>
  <si>
    <t>Cryptochironomus</t>
  </si>
  <si>
    <t>Cryptotendipes</t>
  </si>
  <si>
    <t>Dicrotendipes</t>
  </si>
  <si>
    <t>Endochironomus</t>
  </si>
  <si>
    <t>Glyptotendipes</t>
  </si>
  <si>
    <t>Microtendipes</t>
  </si>
  <si>
    <t>Paralauterborniella</t>
  </si>
  <si>
    <t>Paratendipes</t>
  </si>
  <si>
    <t>Phaenopsectra</t>
  </si>
  <si>
    <t>Polypedilum</t>
  </si>
  <si>
    <t>Saetheria</t>
  </si>
  <si>
    <t>Stictochironomus</t>
  </si>
  <si>
    <t>Pseudochironomus</t>
  </si>
  <si>
    <t>Micropsectra</t>
  </si>
  <si>
    <t>Paratanytarsus</t>
  </si>
  <si>
    <t>Rheotanytarsus</t>
  </si>
  <si>
    <t>Tanytarsus</t>
  </si>
  <si>
    <t>Diamesa</t>
  </si>
  <si>
    <t>Brillia</t>
  </si>
  <si>
    <t>Chaetocladius</t>
  </si>
  <si>
    <t>Corynoneura</t>
  </si>
  <si>
    <t>Cricotopus</t>
  </si>
  <si>
    <t>Diplocladius</t>
  </si>
  <si>
    <t>Eukiefferiella</t>
  </si>
  <si>
    <t>Hydrobaenus</t>
  </si>
  <si>
    <t>Nanocladius</t>
  </si>
  <si>
    <t>Parakiefferiella</t>
  </si>
  <si>
    <t>Parametriocnemus</t>
  </si>
  <si>
    <t>Paraphaenocladius</t>
  </si>
  <si>
    <t>Rheocricotopus</t>
  </si>
  <si>
    <t>Smittia</t>
  </si>
  <si>
    <t>Thienemanniella</t>
  </si>
  <si>
    <t>Tvetenia</t>
  </si>
  <si>
    <t>Natarsia</t>
  </si>
  <si>
    <t>Ablabesmyia</t>
  </si>
  <si>
    <t>Nilotanypus</t>
  </si>
  <si>
    <t>Telopelopia</t>
  </si>
  <si>
    <t>Thienemannimyia</t>
  </si>
  <si>
    <t>Zavrelimyia</t>
  </si>
  <si>
    <t>Procladius</t>
  </si>
  <si>
    <t>Chaoboridae</t>
  </si>
  <si>
    <t>Chaoborus</t>
  </si>
  <si>
    <t>Simuliidae</t>
  </si>
  <si>
    <t>Simulium</t>
  </si>
  <si>
    <t>Tipulidae</t>
  </si>
  <si>
    <t>Limonia</t>
  </si>
  <si>
    <t>Tipula</t>
  </si>
  <si>
    <t>Brachycera</t>
  </si>
  <si>
    <t>Empididae</t>
  </si>
  <si>
    <t>Clinocera</t>
  </si>
  <si>
    <t>Stratiomyidae</t>
  </si>
  <si>
    <t>Caloparyphus</t>
  </si>
  <si>
    <t>Tabanidae</t>
  </si>
  <si>
    <t>Chrysops</t>
  </si>
  <si>
    <t>Tabanus</t>
  </si>
  <si>
    <t>Taxa richness</t>
  </si>
  <si>
    <t>Arachnida</t>
  </si>
  <si>
    <t>Decapoda</t>
  </si>
  <si>
    <t>Non-midge Diptera</t>
  </si>
  <si>
    <t>Total taxa</t>
  </si>
  <si>
    <t>Total insect taxa</t>
  </si>
  <si>
    <t>Nematomorpha</t>
  </si>
  <si>
    <t>Micromenetus</t>
  </si>
  <si>
    <t>Pleocyemata</t>
  </si>
  <si>
    <t>Cambaridae</t>
  </si>
  <si>
    <t>Cambarinae</t>
  </si>
  <si>
    <t>Palaemonidae</t>
  </si>
  <si>
    <t>Palaemonetes</t>
  </si>
  <si>
    <t>Leptophlebia</t>
  </si>
  <si>
    <t>Callibaetis</t>
  </si>
  <si>
    <t>Leucrocuta</t>
  </si>
  <si>
    <t>Isonychiidae</t>
  </si>
  <si>
    <t>Isonychia</t>
  </si>
  <si>
    <t>Aeshnidae</t>
  </si>
  <si>
    <t>Nasiaeschna</t>
  </si>
  <si>
    <t>Macromiidae</t>
  </si>
  <si>
    <t>Macromia</t>
  </si>
  <si>
    <t>Leuctridae</t>
  </si>
  <si>
    <t>Zealeuctra</t>
  </si>
  <si>
    <t>Systellgnatha</t>
  </si>
  <si>
    <t>Perlidae</t>
  </si>
  <si>
    <t>Perlesta</t>
  </si>
  <si>
    <t>Isoperla</t>
  </si>
  <si>
    <t>Hydroperla</t>
  </si>
  <si>
    <t>Belostomatidae</t>
  </si>
  <si>
    <t>Belostoma</t>
  </si>
  <si>
    <t>Gerridae</t>
  </si>
  <si>
    <t>Metrobates</t>
  </si>
  <si>
    <t>Veliidae</t>
  </si>
  <si>
    <t>Microvelia</t>
  </si>
  <si>
    <t>Rhagovelia</t>
  </si>
  <si>
    <t>Sialidae</t>
  </si>
  <si>
    <t>Sialis</t>
  </si>
  <si>
    <t>Oecetis</t>
  </si>
  <si>
    <t>Ochrotrichia</t>
  </si>
  <si>
    <t>Kiefferulus</t>
  </si>
  <si>
    <t>Parachironomus</t>
  </si>
  <si>
    <t>Stenochironomus</t>
  </si>
  <si>
    <t>Tribelos</t>
  </si>
  <si>
    <t>Cladotanytarsus</t>
  </si>
  <si>
    <t>Limnophyes</t>
  </si>
  <si>
    <t>Paramerina</t>
  </si>
  <si>
    <t>Pentaneura</t>
  </si>
  <si>
    <t>Hexatoma</t>
  </si>
  <si>
    <t>Pilaria</t>
  </si>
  <si>
    <t>Allognosta</t>
  </si>
  <si>
    <t>Odontomyia</t>
  </si>
  <si>
    <t>Site 2</t>
  </si>
  <si>
    <t>Site 4</t>
  </si>
  <si>
    <t>Site 5</t>
  </si>
  <si>
    <t>Site 6</t>
  </si>
  <si>
    <t>Site 9</t>
  </si>
  <si>
    <t>Site 10</t>
  </si>
  <si>
    <t>Site 11</t>
  </si>
  <si>
    <t>Site 12</t>
  </si>
  <si>
    <t>Rural Sites</t>
  </si>
  <si>
    <t>Site 17</t>
  </si>
  <si>
    <t>Taxa common to all sites</t>
  </si>
  <si>
    <t>Taxa unique to individual site</t>
  </si>
  <si>
    <t>INTOLp</t>
  </si>
  <si>
    <t>SCR</t>
  </si>
  <si>
    <t>LBU</t>
  </si>
  <si>
    <t>REF</t>
  </si>
  <si>
    <t>Functional feedinng group</t>
  </si>
  <si>
    <t>PR</t>
  </si>
  <si>
    <t>PA</t>
  </si>
  <si>
    <t>SC</t>
  </si>
  <si>
    <t>FC</t>
  </si>
  <si>
    <t>GC</t>
  </si>
  <si>
    <t>OM</t>
  </si>
  <si>
    <t>SH</t>
  </si>
  <si>
    <r>
      <t xml:space="preserve">SHANDIV (log </t>
    </r>
    <r>
      <rPr>
        <b/>
        <i/>
        <sz val="11"/>
        <color indexed="8"/>
        <rFont val="Calibri"/>
        <family val="2"/>
      </rPr>
      <t>e</t>
    </r>
    <r>
      <rPr>
        <b/>
        <sz val="11"/>
        <color indexed="8"/>
        <rFont val="Calibri"/>
        <family val="2"/>
      </rPr>
      <t>)</t>
    </r>
  </si>
  <si>
    <t>Date</t>
  </si>
  <si>
    <t>SampleID</t>
  </si>
  <si>
    <t/>
  </si>
  <si>
    <t>Site number (table1, fig. 1)</t>
  </si>
  <si>
    <t>Fall samples</t>
  </si>
  <si>
    <t>Spring samples</t>
  </si>
  <si>
    <t>Taxa unique to Blue River Basin sites</t>
  </si>
  <si>
    <t>Site number (table 1, fig. 1)</t>
  </si>
  <si>
    <t>Hirudnea</t>
  </si>
  <si>
    <t>MBI</t>
  </si>
  <si>
    <t>Blue River Basin sites</t>
  </si>
  <si>
    <t>Sample date</t>
  </si>
  <si>
    <t>Erpobdellidae*</t>
  </si>
  <si>
    <t>Cheumatopsyche sp.*</t>
  </si>
  <si>
    <t>Cricotopus bicinctus group*</t>
  </si>
  <si>
    <t>Hydrobaenus sp.*</t>
  </si>
  <si>
    <r>
      <t>Sample SC (</t>
    </r>
    <r>
      <rPr>
        <b/>
        <sz val="11"/>
        <color indexed="8"/>
        <rFont val="Calibri"/>
        <family val="2"/>
      </rPr>
      <t>µS at 25°C)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</si>
  <si>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Value for measurements made during the 90 days preceding macroinvertebrate sample collection.</t>
    </r>
  </si>
  <si>
    <t>Taxa unique to rural basin sites</t>
  </si>
  <si>
    <r>
      <t>Relative abundance (percent)</t>
    </r>
    <r>
      <rPr>
        <b/>
        <vertAlign val="superscript"/>
        <sz val="11"/>
        <color indexed="8"/>
        <rFont val="Calibri"/>
        <family val="2"/>
      </rPr>
      <t>1</t>
    </r>
  </si>
  <si>
    <r>
      <t>Total relative abundance (percent)</t>
    </r>
    <r>
      <rPr>
        <b/>
        <vertAlign val="superscript"/>
        <sz val="11"/>
        <color indexed="8"/>
        <rFont val="Calibri"/>
        <family val="2"/>
      </rPr>
      <t>1</t>
    </r>
  </si>
  <si>
    <r>
      <t>Sample weighted tolerance</t>
    </r>
    <r>
      <rPr>
        <b/>
        <vertAlign val="superscript"/>
        <sz val="11"/>
        <color indexed="8"/>
        <rFont val="Calibri"/>
        <family val="2"/>
      </rPr>
      <t>2</t>
    </r>
  </si>
  <si>
    <t>Fall Samples</t>
  </si>
  <si>
    <t>Spring Samples</t>
  </si>
  <si>
    <r>
      <t>B-IBI index</t>
    </r>
    <r>
      <rPr>
        <b/>
        <vertAlign val="superscript"/>
        <sz val="11"/>
        <color indexed="8"/>
        <rFont val="Calibri"/>
        <family val="2"/>
      </rPr>
      <t>3</t>
    </r>
  </si>
  <si>
    <r>
      <t>Best 10-metric index</t>
    </r>
    <r>
      <rPr>
        <b/>
        <vertAlign val="superscript"/>
        <sz val="11"/>
        <color indexed="8"/>
        <rFont val="Calibri"/>
        <family val="2"/>
      </rPr>
      <t>4</t>
    </r>
  </si>
  <si>
    <r>
      <t>Best 6-metric index</t>
    </r>
    <r>
      <rPr>
        <b/>
        <vertAlign val="superscript"/>
        <sz val="11"/>
        <color indexed="8"/>
        <rFont val="Calibri"/>
        <family val="2"/>
      </rPr>
      <t>5</t>
    </r>
  </si>
  <si>
    <t>Insects</t>
  </si>
  <si>
    <r>
      <t xml:space="preserve">Table 2.  </t>
    </r>
    <r>
      <rPr>
        <sz val="11"/>
        <color theme="1"/>
        <rFont val="Calibri"/>
        <family val="2"/>
        <scheme val="minor"/>
      </rPr>
      <t>Measured and calculated habitat scores and selected physical properties, streamflow, and water-quality parameters for macroinvertebrate samples.</t>
    </r>
  </si>
  <si>
    <t>Habitat score</t>
  </si>
  <si>
    <t>[Metric definitions are listed in table 3; B-IBI, benthic index of biotic integrity; BBU, Upstream Blue River; BBT, Blue River tributaries; BBM, Middle Blue River; BBD, Downstream Blue River; RCK, Rock Creek; LBM, Middle Little Blue River; Little Blue River tributaries; LBD, Downstream Little Blue River; RUR, Rural stream]</t>
  </si>
  <si>
    <t xml:space="preserve">Taxon 1 </t>
  </si>
  <si>
    <t>Taxon 2</t>
  </si>
  <si>
    <t>Taxon 3</t>
  </si>
  <si>
    <t>Taxon 4</t>
  </si>
  <si>
    <t>Taxon 5</t>
  </si>
  <si>
    <r>
      <t xml:space="preserve">Prostoma </t>
    </r>
    <r>
      <rPr>
        <sz val="11"/>
        <color theme="1"/>
        <rFont val="Calibri"/>
        <family val="2"/>
        <scheme val="minor"/>
      </rPr>
      <t>sp.</t>
    </r>
  </si>
  <si>
    <r>
      <t xml:space="preserve">Ferrissia </t>
    </r>
    <r>
      <rPr>
        <sz val="11"/>
        <color theme="1"/>
        <rFont val="Calibri"/>
        <family val="2"/>
        <scheme val="minor"/>
      </rPr>
      <t>sp.</t>
    </r>
  </si>
  <si>
    <r>
      <t xml:space="preserve">Fossaria </t>
    </r>
    <r>
      <rPr>
        <sz val="11"/>
        <color theme="1"/>
        <rFont val="Calibri"/>
        <family val="2"/>
        <scheme val="minor"/>
      </rPr>
      <t>sp.</t>
    </r>
  </si>
  <si>
    <r>
      <t xml:space="preserve">Planorbella </t>
    </r>
    <r>
      <rPr>
        <sz val="11"/>
        <color theme="1"/>
        <rFont val="Calibri"/>
        <family val="2"/>
        <scheme val="minor"/>
      </rPr>
      <t>sp.</t>
    </r>
  </si>
  <si>
    <r>
      <t xml:space="preserve">Corbicula </t>
    </r>
    <r>
      <rPr>
        <sz val="11"/>
        <color theme="1"/>
        <rFont val="Calibri"/>
        <family val="2"/>
        <scheme val="minor"/>
      </rPr>
      <t>sp.</t>
    </r>
  </si>
  <si>
    <r>
      <t xml:space="preserve">Pisidium </t>
    </r>
    <r>
      <rPr>
        <sz val="11"/>
        <color theme="1"/>
        <rFont val="Calibri"/>
        <family val="2"/>
        <scheme val="minor"/>
      </rPr>
      <t>sp.</t>
    </r>
  </si>
  <si>
    <r>
      <t xml:space="preserve">Musculium </t>
    </r>
    <r>
      <rPr>
        <sz val="11"/>
        <color theme="1"/>
        <rFont val="Calibri"/>
        <family val="2"/>
        <scheme val="minor"/>
      </rPr>
      <t>sp.</t>
    </r>
  </si>
  <si>
    <r>
      <t xml:space="preserve">Sphaerium </t>
    </r>
    <r>
      <rPr>
        <sz val="11"/>
        <color theme="1"/>
        <rFont val="Calibri"/>
        <family val="2"/>
        <scheme val="minor"/>
      </rPr>
      <t>sp.</t>
    </r>
  </si>
  <si>
    <r>
      <t xml:space="preserve">Orconectes </t>
    </r>
    <r>
      <rPr>
        <sz val="11"/>
        <color theme="1"/>
        <rFont val="Calibri"/>
        <family val="2"/>
        <scheme val="minor"/>
      </rPr>
      <t>sp.</t>
    </r>
  </si>
  <si>
    <r>
      <rPr>
        <i/>
        <sz val="11"/>
        <rFont val="Calibri"/>
        <family val="2"/>
      </rPr>
      <t>Palaemonetes</t>
    </r>
    <r>
      <rPr>
        <sz val="11"/>
        <rFont val="Calibri"/>
        <family val="2"/>
      </rPr>
      <t xml:space="preserve"> sp.</t>
    </r>
  </si>
  <si>
    <r>
      <t xml:space="preserve">Caecidotea </t>
    </r>
    <r>
      <rPr>
        <sz val="11"/>
        <color theme="1"/>
        <rFont val="Calibri"/>
        <family val="2"/>
        <scheme val="minor"/>
      </rPr>
      <t>sp.</t>
    </r>
  </si>
  <si>
    <r>
      <t xml:space="preserve">Crangonyx </t>
    </r>
    <r>
      <rPr>
        <sz val="11"/>
        <color theme="1"/>
        <rFont val="Calibri"/>
        <family val="2"/>
        <scheme val="minor"/>
      </rPr>
      <t>sp.</t>
    </r>
  </si>
  <si>
    <r>
      <t xml:space="preserve">Lirceus </t>
    </r>
    <r>
      <rPr>
        <sz val="11"/>
        <color theme="1"/>
        <rFont val="Calibri"/>
        <family val="2"/>
        <scheme val="minor"/>
      </rPr>
      <t>sp.</t>
    </r>
  </si>
  <si>
    <r>
      <t xml:space="preserve">Hyalella </t>
    </r>
    <r>
      <rPr>
        <sz val="11"/>
        <color theme="1"/>
        <rFont val="Calibri"/>
        <family val="2"/>
        <scheme val="minor"/>
      </rPr>
      <t>sp.</t>
    </r>
  </si>
  <si>
    <r>
      <t xml:space="preserve">Caenis </t>
    </r>
    <r>
      <rPr>
        <sz val="11"/>
        <color theme="1"/>
        <rFont val="Calibri"/>
        <family val="2"/>
        <scheme val="minor"/>
      </rPr>
      <t>sp.</t>
    </r>
  </si>
  <si>
    <r>
      <t xml:space="preserve">Hexagenia </t>
    </r>
    <r>
      <rPr>
        <sz val="11"/>
        <color theme="1"/>
        <rFont val="Calibri"/>
        <family val="2"/>
        <scheme val="minor"/>
      </rPr>
      <t>sp.</t>
    </r>
  </si>
  <si>
    <r>
      <t xml:space="preserve">Tricorythodes </t>
    </r>
    <r>
      <rPr>
        <sz val="11"/>
        <color theme="1"/>
        <rFont val="Calibri"/>
        <family val="2"/>
        <scheme val="minor"/>
      </rPr>
      <t>sp.</t>
    </r>
  </si>
  <si>
    <r>
      <t xml:space="preserve">Leptophlebia </t>
    </r>
    <r>
      <rPr>
        <sz val="11"/>
        <rFont val="Calibri"/>
        <family val="2"/>
      </rPr>
      <t>sp.</t>
    </r>
  </si>
  <si>
    <r>
      <t xml:space="preserve">Callibaetis </t>
    </r>
    <r>
      <rPr>
        <sz val="11"/>
        <color theme="1"/>
        <rFont val="Calibri"/>
        <family val="2"/>
        <scheme val="minor"/>
      </rPr>
      <t>sp.</t>
    </r>
  </si>
  <si>
    <r>
      <t xml:space="preserve">Leucrocuta </t>
    </r>
    <r>
      <rPr>
        <sz val="11"/>
        <color theme="1"/>
        <rFont val="Calibri"/>
        <family val="2"/>
        <scheme val="minor"/>
      </rPr>
      <t>sp.</t>
    </r>
  </si>
  <si>
    <r>
      <t xml:space="preserve">Maccaffertium </t>
    </r>
    <r>
      <rPr>
        <sz val="11"/>
        <color theme="1"/>
        <rFont val="Calibri"/>
        <family val="2"/>
        <scheme val="minor"/>
      </rPr>
      <t>sp.</t>
    </r>
  </si>
  <si>
    <r>
      <t xml:space="preserve">Isonychia </t>
    </r>
    <r>
      <rPr>
        <sz val="11"/>
        <color theme="1"/>
        <rFont val="Calibri"/>
        <family val="2"/>
        <scheme val="minor"/>
      </rPr>
      <t>sp.</t>
    </r>
  </si>
  <si>
    <r>
      <t xml:space="preserve">Macromia </t>
    </r>
    <r>
      <rPr>
        <sz val="11"/>
        <color theme="1"/>
        <rFont val="Calibri"/>
        <family val="2"/>
        <scheme val="minor"/>
      </rPr>
      <t>sp.</t>
    </r>
  </si>
  <si>
    <r>
      <t xml:space="preserve">Calopteryx </t>
    </r>
    <r>
      <rPr>
        <sz val="11"/>
        <color theme="1"/>
        <rFont val="Calibri"/>
        <family val="2"/>
        <scheme val="minor"/>
      </rPr>
      <t>sp.</t>
    </r>
  </si>
  <si>
    <r>
      <t xml:space="preserve">Argia </t>
    </r>
    <r>
      <rPr>
        <sz val="11"/>
        <color theme="1"/>
        <rFont val="Calibri"/>
        <family val="2"/>
        <scheme val="minor"/>
      </rPr>
      <t>sp.</t>
    </r>
  </si>
  <si>
    <r>
      <t xml:space="preserve">Enallagma </t>
    </r>
    <r>
      <rPr>
        <sz val="11"/>
        <color theme="1"/>
        <rFont val="Calibri"/>
        <family val="2"/>
        <scheme val="minor"/>
      </rPr>
      <t>sp.</t>
    </r>
  </si>
  <si>
    <r>
      <t xml:space="preserve">Ischnura </t>
    </r>
    <r>
      <rPr>
        <sz val="11"/>
        <color theme="1"/>
        <rFont val="Calibri"/>
        <family val="2"/>
        <scheme val="minor"/>
      </rPr>
      <t>sp.</t>
    </r>
  </si>
  <si>
    <r>
      <t xml:space="preserve">Allocapnia </t>
    </r>
    <r>
      <rPr>
        <sz val="11"/>
        <color theme="1"/>
        <rFont val="Calibri"/>
        <family val="2"/>
        <scheme val="minor"/>
      </rPr>
      <t>sp.</t>
    </r>
  </si>
  <si>
    <r>
      <t xml:space="preserve">Zealeuctra </t>
    </r>
    <r>
      <rPr>
        <sz val="11"/>
        <rFont val="Calibri"/>
        <family val="2"/>
      </rPr>
      <t>sp.</t>
    </r>
  </si>
  <si>
    <r>
      <t xml:space="preserve">Perlesta </t>
    </r>
    <r>
      <rPr>
        <sz val="11"/>
        <color theme="1"/>
        <rFont val="Calibri"/>
        <family val="2"/>
        <scheme val="minor"/>
      </rPr>
      <t>sp.</t>
    </r>
  </si>
  <si>
    <r>
      <t xml:space="preserve">Isoperla </t>
    </r>
    <r>
      <rPr>
        <sz val="11"/>
        <color theme="1"/>
        <rFont val="Calibri"/>
        <family val="2"/>
        <scheme val="minor"/>
      </rPr>
      <t>sp.</t>
    </r>
  </si>
  <si>
    <r>
      <t xml:space="preserve">Hydroperla </t>
    </r>
    <r>
      <rPr>
        <sz val="11"/>
        <color theme="1"/>
        <rFont val="Calibri"/>
        <family val="2"/>
        <scheme val="minor"/>
      </rPr>
      <t>sp.</t>
    </r>
  </si>
  <si>
    <r>
      <t xml:space="preserve">Trichocorixa </t>
    </r>
    <r>
      <rPr>
        <sz val="11"/>
        <color theme="1"/>
        <rFont val="Calibri"/>
        <family val="2"/>
        <scheme val="minor"/>
      </rPr>
      <t>sp.</t>
    </r>
  </si>
  <si>
    <r>
      <t xml:space="preserve">Metrobates </t>
    </r>
    <r>
      <rPr>
        <sz val="11"/>
        <color theme="1"/>
        <rFont val="Calibri"/>
        <family val="2"/>
        <scheme val="minor"/>
      </rPr>
      <t>sp.</t>
    </r>
  </si>
  <si>
    <r>
      <t xml:space="preserve">Microvelia </t>
    </r>
    <r>
      <rPr>
        <sz val="11"/>
        <color theme="1"/>
        <rFont val="Calibri"/>
        <family val="2"/>
        <scheme val="minor"/>
      </rPr>
      <t>sp.</t>
    </r>
  </si>
  <si>
    <r>
      <t xml:space="preserve">Rhagovelia </t>
    </r>
    <r>
      <rPr>
        <sz val="11"/>
        <color theme="1"/>
        <rFont val="Calibri"/>
        <family val="2"/>
        <scheme val="minor"/>
      </rPr>
      <t>sp.</t>
    </r>
  </si>
  <si>
    <r>
      <t xml:space="preserve">Sialis </t>
    </r>
    <r>
      <rPr>
        <sz val="11"/>
        <rFont val="Calibri"/>
        <family val="2"/>
      </rPr>
      <t>sp.</t>
    </r>
  </si>
  <si>
    <r>
      <t xml:space="preserve">Cheumatopsyche </t>
    </r>
    <r>
      <rPr>
        <sz val="11"/>
        <color theme="1"/>
        <rFont val="Calibri"/>
        <family val="2"/>
        <scheme val="minor"/>
      </rPr>
      <t>sp.</t>
    </r>
  </si>
  <si>
    <r>
      <t xml:space="preserve">Hydropsyche </t>
    </r>
    <r>
      <rPr>
        <sz val="11"/>
        <color theme="1"/>
        <rFont val="Calibri"/>
        <family val="2"/>
        <scheme val="minor"/>
      </rPr>
      <t>sp.</t>
    </r>
  </si>
  <si>
    <r>
      <t xml:space="preserve">Chimarra </t>
    </r>
    <r>
      <rPr>
        <sz val="11"/>
        <color theme="1"/>
        <rFont val="Calibri"/>
        <family val="2"/>
        <scheme val="minor"/>
      </rPr>
      <t>sp.</t>
    </r>
  </si>
  <si>
    <r>
      <t xml:space="preserve">Oecetis </t>
    </r>
    <r>
      <rPr>
        <sz val="11"/>
        <color theme="1"/>
        <rFont val="Calibri"/>
        <family val="2"/>
        <scheme val="minor"/>
      </rPr>
      <t>sp.</t>
    </r>
  </si>
  <si>
    <r>
      <t xml:space="preserve">Ironoquia </t>
    </r>
    <r>
      <rPr>
        <sz val="11"/>
        <color theme="1"/>
        <rFont val="Calibri"/>
        <family val="2"/>
        <scheme val="minor"/>
      </rPr>
      <t>sp.</t>
    </r>
  </si>
  <si>
    <r>
      <t xml:space="preserve">Pycnopsyche </t>
    </r>
    <r>
      <rPr>
        <sz val="11"/>
        <color theme="1"/>
        <rFont val="Calibri"/>
        <family val="2"/>
        <scheme val="minor"/>
      </rPr>
      <t>sp.</t>
    </r>
  </si>
  <si>
    <r>
      <t xml:space="preserve">Hydroptila </t>
    </r>
    <r>
      <rPr>
        <sz val="11"/>
        <color theme="1"/>
        <rFont val="Calibri"/>
        <family val="2"/>
        <scheme val="minor"/>
      </rPr>
      <t>sp.</t>
    </r>
  </si>
  <si>
    <r>
      <t xml:space="preserve">Ochrotrichia </t>
    </r>
    <r>
      <rPr>
        <sz val="11"/>
        <color theme="1"/>
        <rFont val="Calibri"/>
        <family val="2"/>
        <scheme val="minor"/>
      </rPr>
      <t>sp.</t>
    </r>
  </si>
  <si>
    <r>
      <t xml:space="preserve">Petrophila </t>
    </r>
    <r>
      <rPr>
        <sz val="11"/>
        <color theme="1"/>
        <rFont val="Calibri"/>
        <family val="2"/>
        <scheme val="minor"/>
      </rPr>
      <t>sp.</t>
    </r>
  </si>
  <si>
    <r>
      <t xml:space="preserve">Peltodytes </t>
    </r>
    <r>
      <rPr>
        <sz val="11"/>
        <color theme="1"/>
        <rFont val="Calibri"/>
        <family val="2"/>
        <scheme val="minor"/>
      </rPr>
      <t>sp.</t>
    </r>
  </si>
  <si>
    <r>
      <t xml:space="preserve">Dubiraphia </t>
    </r>
    <r>
      <rPr>
        <sz val="11"/>
        <color theme="1"/>
        <rFont val="Calibri"/>
        <family val="2"/>
        <scheme val="minor"/>
      </rPr>
      <t>sp.</t>
    </r>
  </si>
  <si>
    <r>
      <t xml:space="preserve">Stenelmis </t>
    </r>
    <r>
      <rPr>
        <sz val="11"/>
        <color theme="1"/>
        <rFont val="Calibri"/>
        <family val="2"/>
        <scheme val="minor"/>
      </rPr>
      <t>sp.</t>
    </r>
  </si>
  <si>
    <r>
      <t xml:space="preserve">Berosus </t>
    </r>
    <r>
      <rPr>
        <sz val="11"/>
        <color theme="1"/>
        <rFont val="Calibri"/>
        <family val="2"/>
        <scheme val="minor"/>
      </rPr>
      <t>sp.</t>
    </r>
  </si>
  <si>
    <r>
      <t xml:space="preserve">Enochrus </t>
    </r>
    <r>
      <rPr>
        <sz val="11"/>
        <color theme="1"/>
        <rFont val="Calibri"/>
        <family val="2"/>
        <scheme val="minor"/>
      </rPr>
      <t>sp.</t>
    </r>
  </si>
  <si>
    <r>
      <t xml:space="preserve">Phaenopsectra/Tribelos </t>
    </r>
    <r>
      <rPr>
        <sz val="11"/>
        <color theme="1"/>
        <rFont val="Calibri"/>
        <family val="2"/>
        <scheme val="minor"/>
      </rPr>
      <t>sp.</t>
    </r>
  </si>
  <si>
    <r>
      <t xml:space="preserve">Axarus </t>
    </r>
    <r>
      <rPr>
        <sz val="11"/>
        <color theme="1"/>
        <rFont val="Calibri"/>
        <family val="2"/>
        <scheme val="minor"/>
      </rPr>
      <t>sp.</t>
    </r>
  </si>
  <si>
    <r>
      <t xml:space="preserve">Chironomus </t>
    </r>
    <r>
      <rPr>
        <sz val="11"/>
        <color theme="1"/>
        <rFont val="Calibri"/>
        <family val="2"/>
        <scheme val="minor"/>
      </rPr>
      <t>sp.</t>
    </r>
  </si>
  <si>
    <r>
      <t xml:space="preserve">Cryptochironomus </t>
    </r>
    <r>
      <rPr>
        <sz val="11"/>
        <color theme="1"/>
        <rFont val="Calibri"/>
        <family val="2"/>
        <scheme val="minor"/>
      </rPr>
      <t>sp.</t>
    </r>
  </si>
  <si>
    <r>
      <t xml:space="preserve">Cryptotendipes </t>
    </r>
    <r>
      <rPr>
        <sz val="11"/>
        <color theme="1"/>
        <rFont val="Calibri"/>
        <family val="2"/>
        <scheme val="minor"/>
      </rPr>
      <t>sp.</t>
    </r>
  </si>
  <si>
    <r>
      <t xml:space="preserve">Dicrotendipes </t>
    </r>
    <r>
      <rPr>
        <sz val="11"/>
        <color theme="1"/>
        <rFont val="Calibri"/>
        <family val="2"/>
        <scheme val="minor"/>
      </rPr>
      <t>sp.</t>
    </r>
  </si>
  <si>
    <r>
      <t xml:space="preserve">Endochironomus </t>
    </r>
    <r>
      <rPr>
        <sz val="11"/>
        <color theme="1"/>
        <rFont val="Calibri"/>
        <family val="2"/>
        <scheme val="minor"/>
      </rPr>
      <t>sp.</t>
    </r>
  </si>
  <si>
    <r>
      <t xml:space="preserve">Glyptotendipes </t>
    </r>
    <r>
      <rPr>
        <sz val="11"/>
        <color theme="1"/>
        <rFont val="Calibri"/>
        <family val="2"/>
        <scheme val="minor"/>
      </rPr>
      <t>sp.</t>
    </r>
  </si>
  <si>
    <r>
      <t xml:space="preserve">Kiefferulus </t>
    </r>
    <r>
      <rPr>
        <sz val="11"/>
        <color theme="1"/>
        <rFont val="Calibri"/>
        <family val="2"/>
        <scheme val="minor"/>
      </rPr>
      <t>sp.</t>
    </r>
  </si>
  <si>
    <r>
      <t xml:space="preserve">Microtendipes </t>
    </r>
    <r>
      <rPr>
        <sz val="11"/>
        <color theme="1"/>
        <rFont val="Calibri"/>
        <family val="2"/>
        <scheme val="minor"/>
      </rPr>
      <t>sp.</t>
    </r>
  </si>
  <si>
    <r>
      <t xml:space="preserve">Parachironomus </t>
    </r>
    <r>
      <rPr>
        <sz val="11"/>
        <color theme="1"/>
        <rFont val="Calibri"/>
        <family val="2"/>
        <scheme val="minor"/>
      </rPr>
      <t>sp.</t>
    </r>
  </si>
  <si>
    <r>
      <t xml:space="preserve">Paratendipes </t>
    </r>
    <r>
      <rPr>
        <sz val="11"/>
        <color theme="1"/>
        <rFont val="Calibri"/>
        <family val="2"/>
        <scheme val="minor"/>
      </rPr>
      <t>sp.</t>
    </r>
  </si>
  <si>
    <r>
      <t xml:space="preserve">Phaenopsectra </t>
    </r>
    <r>
      <rPr>
        <sz val="11"/>
        <color theme="1"/>
        <rFont val="Calibri"/>
        <family val="2"/>
        <scheme val="minor"/>
      </rPr>
      <t>sp.</t>
    </r>
  </si>
  <si>
    <r>
      <t xml:space="preserve">Polypedilum </t>
    </r>
    <r>
      <rPr>
        <sz val="11"/>
        <color theme="1"/>
        <rFont val="Calibri"/>
        <family val="2"/>
        <scheme val="minor"/>
      </rPr>
      <t>sp.</t>
    </r>
  </si>
  <si>
    <r>
      <t xml:space="preserve">Saetheria </t>
    </r>
    <r>
      <rPr>
        <sz val="11"/>
        <color theme="1"/>
        <rFont val="Calibri"/>
        <family val="2"/>
        <scheme val="minor"/>
      </rPr>
      <t>sp.</t>
    </r>
  </si>
  <si>
    <r>
      <t xml:space="preserve">Stenochironomus </t>
    </r>
    <r>
      <rPr>
        <sz val="11"/>
        <color theme="1"/>
        <rFont val="Calibri"/>
        <family val="2"/>
        <scheme val="minor"/>
      </rPr>
      <t>sp.</t>
    </r>
  </si>
  <si>
    <r>
      <t xml:space="preserve">Stictochironomus </t>
    </r>
    <r>
      <rPr>
        <sz val="11"/>
        <color theme="1"/>
        <rFont val="Calibri"/>
        <family val="2"/>
        <scheme val="minor"/>
      </rPr>
      <t>sp.</t>
    </r>
  </si>
  <si>
    <r>
      <t xml:space="preserve">Tribelos </t>
    </r>
    <r>
      <rPr>
        <sz val="11"/>
        <color theme="1"/>
        <rFont val="Calibri"/>
        <family val="2"/>
        <scheme val="minor"/>
      </rPr>
      <t>sp.</t>
    </r>
  </si>
  <si>
    <r>
      <t xml:space="preserve">Pseudochironomus </t>
    </r>
    <r>
      <rPr>
        <sz val="11"/>
        <color theme="1"/>
        <rFont val="Calibri"/>
        <family val="2"/>
        <scheme val="minor"/>
      </rPr>
      <t>sp.</t>
    </r>
  </si>
  <si>
    <r>
      <t xml:space="preserve">Micropsectra/Tanytarsus </t>
    </r>
    <r>
      <rPr>
        <sz val="11"/>
        <color theme="1"/>
        <rFont val="Calibri"/>
        <family val="2"/>
        <scheme val="minor"/>
      </rPr>
      <t>sp.</t>
    </r>
  </si>
  <si>
    <r>
      <t xml:space="preserve">Micropsectra </t>
    </r>
    <r>
      <rPr>
        <sz val="11"/>
        <color theme="1"/>
        <rFont val="Calibri"/>
        <family val="2"/>
        <scheme val="minor"/>
      </rPr>
      <t>sp.</t>
    </r>
  </si>
  <si>
    <r>
      <t xml:space="preserve">Cladotanytarsus </t>
    </r>
    <r>
      <rPr>
        <sz val="11"/>
        <color theme="1"/>
        <rFont val="Calibri"/>
        <family val="2"/>
        <scheme val="minor"/>
      </rPr>
      <t>sp.</t>
    </r>
  </si>
  <si>
    <r>
      <t xml:space="preserve">Paratanytarsus </t>
    </r>
    <r>
      <rPr>
        <sz val="11"/>
        <color theme="1"/>
        <rFont val="Calibri"/>
        <family val="2"/>
        <scheme val="minor"/>
      </rPr>
      <t>sp.</t>
    </r>
  </si>
  <si>
    <r>
      <t xml:space="preserve">Rheotanytarsus </t>
    </r>
    <r>
      <rPr>
        <sz val="11"/>
        <color theme="1"/>
        <rFont val="Calibri"/>
        <family val="2"/>
        <scheme val="minor"/>
      </rPr>
      <t>sp.</t>
    </r>
  </si>
  <si>
    <r>
      <t xml:space="preserve">Tanytarsus </t>
    </r>
    <r>
      <rPr>
        <sz val="11"/>
        <color theme="1"/>
        <rFont val="Calibri"/>
        <family val="2"/>
        <scheme val="minor"/>
      </rPr>
      <t>sp.</t>
    </r>
  </si>
  <si>
    <r>
      <t xml:space="preserve">Diamesa </t>
    </r>
    <r>
      <rPr>
        <sz val="11"/>
        <color theme="1"/>
        <rFont val="Calibri"/>
        <family val="2"/>
        <scheme val="minor"/>
      </rPr>
      <t>sp.</t>
    </r>
  </si>
  <si>
    <r>
      <t xml:space="preserve">Cricotopus/Orthocladius </t>
    </r>
    <r>
      <rPr>
        <sz val="11"/>
        <color theme="1"/>
        <rFont val="Calibri"/>
        <family val="2"/>
        <scheme val="minor"/>
      </rPr>
      <t>sp.</t>
    </r>
  </si>
  <si>
    <r>
      <t xml:space="preserve">Brillia </t>
    </r>
    <r>
      <rPr>
        <sz val="11"/>
        <color theme="1"/>
        <rFont val="Calibri"/>
        <family val="2"/>
        <scheme val="minor"/>
      </rPr>
      <t>sp.</t>
    </r>
  </si>
  <si>
    <r>
      <t xml:space="preserve">Chaetocladius </t>
    </r>
    <r>
      <rPr>
        <sz val="11"/>
        <color theme="1"/>
        <rFont val="Calibri"/>
        <family val="2"/>
        <scheme val="minor"/>
      </rPr>
      <t>sp.</t>
    </r>
  </si>
  <si>
    <r>
      <t xml:space="preserve">Corynoneura </t>
    </r>
    <r>
      <rPr>
        <sz val="11"/>
        <color theme="1"/>
        <rFont val="Calibri"/>
        <family val="2"/>
        <scheme val="minor"/>
      </rPr>
      <t>sp.</t>
    </r>
  </si>
  <si>
    <r>
      <t xml:space="preserve">Cricotopus </t>
    </r>
    <r>
      <rPr>
        <sz val="11"/>
        <color theme="1"/>
        <rFont val="Calibri"/>
        <family val="2"/>
        <scheme val="minor"/>
      </rPr>
      <t>sp.</t>
    </r>
  </si>
  <si>
    <r>
      <t xml:space="preserve">Eukiefferiella </t>
    </r>
    <r>
      <rPr>
        <sz val="11"/>
        <color theme="1"/>
        <rFont val="Calibri"/>
        <family val="2"/>
        <scheme val="minor"/>
      </rPr>
      <t>sp.</t>
    </r>
  </si>
  <si>
    <r>
      <t xml:space="preserve">Hydrobaenus </t>
    </r>
    <r>
      <rPr>
        <sz val="11"/>
        <color theme="1"/>
        <rFont val="Calibri"/>
        <family val="2"/>
        <scheme val="minor"/>
      </rPr>
      <t>sp.</t>
    </r>
  </si>
  <si>
    <r>
      <t xml:space="preserve">Limnophyes </t>
    </r>
    <r>
      <rPr>
        <sz val="11"/>
        <color theme="1"/>
        <rFont val="Calibri"/>
        <family val="2"/>
        <scheme val="minor"/>
      </rPr>
      <t>sp.</t>
    </r>
  </si>
  <si>
    <r>
      <t xml:space="preserve">Nanocladius </t>
    </r>
    <r>
      <rPr>
        <sz val="11"/>
        <color theme="1"/>
        <rFont val="Calibri"/>
        <family val="2"/>
        <scheme val="minor"/>
      </rPr>
      <t>sp.</t>
    </r>
  </si>
  <si>
    <r>
      <t xml:space="preserve">Parakiefferiella </t>
    </r>
    <r>
      <rPr>
        <sz val="11"/>
        <color theme="1"/>
        <rFont val="Calibri"/>
        <family val="2"/>
        <scheme val="minor"/>
      </rPr>
      <t>sp.</t>
    </r>
  </si>
  <si>
    <r>
      <t xml:space="preserve">Parametriocnemus </t>
    </r>
    <r>
      <rPr>
        <sz val="11"/>
        <color theme="1"/>
        <rFont val="Calibri"/>
        <family val="2"/>
        <scheme val="minor"/>
      </rPr>
      <t>sp.</t>
    </r>
  </si>
  <si>
    <r>
      <t xml:space="preserve">Paraphaenocladius </t>
    </r>
    <r>
      <rPr>
        <sz val="11"/>
        <color theme="1"/>
        <rFont val="Calibri"/>
        <family val="2"/>
        <scheme val="minor"/>
      </rPr>
      <t>sp.</t>
    </r>
  </si>
  <si>
    <r>
      <t xml:space="preserve">Rheocricotopus </t>
    </r>
    <r>
      <rPr>
        <sz val="11"/>
        <color theme="1"/>
        <rFont val="Calibri"/>
        <family val="2"/>
        <scheme val="minor"/>
      </rPr>
      <t>sp.</t>
    </r>
  </si>
  <si>
    <r>
      <t xml:space="preserve">Smittia </t>
    </r>
    <r>
      <rPr>
        <sz val="11"/>
        <color theme="1"/>
        <rFont val="Calibri"/>
        <family val="2"/>
        <scheme val="minor"/>
      </rPr>
      <t>sp.</t>
    </r>
  </si>
  <si>
    <r>
      <t xml:space="preserve">Thienemanniella </t>
    </r>
    <r>
      <rPr>
        <sz val="11"/>
        <color theme="1"/>
        <rFont val="Calibri"/>
        <family val="2"/>
        <scheme val="minor"/>
      </rPr>
      <t>sp.</t>
    </r>
  </si>
  <si>
    <r>
      <t xml:space="preserve">Tvetenia </t>
    </r>
    <r>
      <rPr>
        <sz val="11"/>
        <color theme="1"/>
        <rFont val="Calibri"/>
        <family val="2"/>
        <scheme val="minor"/>
      </rPr>
      <t>sp.</t>
    </r>
  </si>
  <si>
    <r>
      <t xml:space="preserve">Natarsia </t>
    </r>
    <r>
      <rPr>
        <sz val="11"/>
        <color theme="1"/>
        <rFont val="Calibri"/>
        <family val="2"/>
        <scheme val="minor"/>
      </rPr>
      <t>sp.</t>
    </r>
  </si>
  <si>
    <r>
      <t xml:space="preserve">Ablabesmyia </t>
    </r>
    <r>
      <rPr>
        <sz val="11"/>
        <color theme="1"/>
        <rFont val="Calibri"/>
        <family val="2"/>
        <scheme val="minor"/>
      </rPr>
      <t>sp.</t>
    </r>
  </si>
  <si>
    <r>
      <t xml:space="preserve">Nilotanypus </t>
    </r>
    <r>
      <rPr>
        <sz val="11"/>
        <color theme="1"/>
        <rFont val="Calibri"/>
        <family val="2"/>
        <scheme val="minor"/>
      </rPr>
      <t>sp.</t>
    </r>
  </si>
  <si>
    <r>
      <t xml:space="preserve">Paramerina </t>
    </r>
    <r>
      <rPr>
        <sz val="11"/>
        <color theme="1"/>
        <rFont val="Calibri"/>
        <family val="2"/>
        <scheme val="minor"/>
      </rPr>
      <t>sp.</t>
    </r>
  </si>
  <si>
    <r>
      <t xml:space="preserve">Thienemannimyia group </t>
    </r>
    <r>
      <rPr>
        <sz val="11"/>
        <color theme="1"/>
        <rFont val="Calibri"/>
        <family val="2"/>
        <scheme val="minor"/>
      </rPr>
      <t>sp.</t>
    </r>
  </si>
  <si>
    <r>
      <t xml:space="preserve">Zavrelimyia </t>
    </r>
    <r>
      <rPr>
        <sz val="11"/>
        <color theme="1"/>
        <rFont val="Calibri"/>
        <family val="2"/>
        <scheme val="minor"/>
      </rPr>
      <t>sp.</t>
    </r>
  </si>
  <si>
    <r>
      <t xml:space="preserve">Procladius </t>
    </r>
    <r>
      <rPr>
        <sz val="11"/>
        <color theme="1"/>
        <rFont val="Calibri"/>
        <family val="2"/>
        <scheme val="minor"/>
      </rPr>
      <t>sp.</t>
    </r>
  </si>
  <si>
    <r>
      <t xml:space="preserve">Chaoborus </t>
    </r>
    <r>
      <rPr>
        <sz val="11"/>
        <color theme="1"/>
        <rFont val="Calibri"/>
        <family val="2"/>
        <scheme val="minor"/>
      </rPr>
      <t>sp.</t>
    </r>
  </si>
  <si>
    <r>
      <t xml:space="preserve">Simulium </t>
    </r>
    <r>
      <rPr>
        <sz val="11"/>
        <color theme="1"/>
        <rFont val="Calibri"/>
        <family val="2"/>
        <scheme val="minor"/>
      </rPr>
      <t>sp.</t>
    </r>
  </si>
  <si>
    <r>
      <t xml:space="preserve">Hexatoma </t>
    </r>
    <r>
      <rPr>
        <sz val="11"/>
        <color theme="1"/>
        <rFont val="Calibri"/>
        <family val="2"/>
        <scheme val="minor"/>
      </rPr>
      <t>sp.</t>
    </r>
  </si>
  <si>
    <r>
      <t xml:space="preserve">Limonia </t>
    </r>
    <r>
      <rPr>
        <sz val="11"/>
        <color theme="1"/>
        <rFont val="Calibri"/>
        <family val="2"/>
        <scheme val="minor"/>
      </rPr>
      <t>sp.</t>
    </r>
  </si>
  <si>
    <r>
      <t xml:space="preserve">Pilaria </t>
    </r>
    <r>
      <rPr>
        <sz val="11"/>
        <color theme="1"/>
        <rFont val="Calibri"/>
        <family val="2"/>
        <scheme val="minor"/>
      </rPr>
      <t>sp.</t>
    </r>
  </si>
  <si>
    <r>
      <t xml:space="preserve">Tipula </t>
    </r>
    <r>
      <rPr>
        <sz val="11"/>
        <color theme="1"/>
        <rFont val="Calibri"/>
        <family val="2"/>
        <scheme val="minor"/>
      </rPr>
      <t>sp.</t>
    </r>
  </si>
  <si>
    <r>
      <t xml:space="preserve">Clinocera </t>
    </r>
    <r>
      <rPr>
        <sz val="11"/>
        <color theme="1"/>
        <rFont val="Calibri"/>
        <family val="2"/>
        <scheme val="minor"/>
      </rPr>
      <t>sp.</t>
    </r>
  </si>
  <si>
    <r>
      <t xml:space="preserve">Hemerodromia </t>
    </r>
    <r>
      <rPr>
        <sz val="11"/>
        <color theme="1"/>
        <rFont val="Calibri"/>
        <family val="2"/>
        <scheme val="minor"/>
      </rPr>
      <t>sp.</t>
    </r>
  </si>
  <si>
    <r>
      <t xml:space="preserve">Allognosta </t>
    </r>
    <r>
      <rPr>
        <sz val="11"/>
        <color theme="1"/>
        <rFont val="Calibri"/>
        <family val="2"/>
        <scheme val="minor"/>
      </rPr>
      <t>sp.</t>
    </r>
  </si>
  <si>
    <r>
      <t xml:space="preserve">Caloparyphus </t>
    </r>
    <r>
      <rPr>
        <sz val="11"/>
        <color theme="1"/>
        <rFont val="Calibri"/>
        <family val="2"/>
        <scheme val="minor"/>
      </rPr>
      <t>sp.</t>
    </r>
  </si>
  <si>
    <r>
      <t xml:space="preserve">Odontomyia </t>
    </r>
    <r>
      <rPr>
        <sz val="11"/>
        <color theme="1"/>
        <rFont val="Calibri"/>
        <family val="2"/>
        <scheme val="minor"/>
      </rPr>
      <t>sp.</t>
    </r>
  </si>
  <si>
    <r>
      <t xml:space="preserve">Chrysops </t>
    </r>
    <r>
      <rPr>
        <sz val="11"/>
        <color theme="1"/>
        <rFont val="Calibri"/>
        <family val="2"/>
        <scheme val="minor"/>
      </rPr>
      <t>sp.</t>
    </r>
  </si>
  <si>
    <r>
      <t xml:space="preserve">Tabanus </t>
    </r>
    <r>
      <rPr>
        <sz val="11"/>
        <color theme="1"/>
        <rFont val="Calibri"/>
        <family val="2"/>
        <scheme val="minor"/>
      </rPr>
      <t>sp.</t>
    </r>
  </si>
  <si>
    <r>
      <t xml:space="preserve">Pseudosuccinea columella </t>
    </r>
    <r>
      <rPr>
        <sz val="11"/>
        <color theme="1"/>
        <rFont val="Calibri"/>
        <family val="2"/>
        <scheme val="minor"/>
      </rPr>
      <t>(Say)</t>
    </r>
  </si>
  <si>
    <r>
      <t xml:space="preserve">Micromenetus dilatatus </t>
    </r>
    <r>
      <rPr>
        <sz val="11"/>
        <color theme="1"/>
        <rFont val="Calibri"/>
        <family val="2"/>
        <scheme val="minor"/>
      </rPr>
      <t>(Gould)</t>
    </r>
  </si>
  <si>
    <r>
      <t xml:space="preserve">Helobdella stagnalis </t>
    </r>
    <r>
      <rPr>
        <sz val="11"/>
        <color theme="1"/>
        <rFont val="Calibri"/>
        <family val="2"/>
        <scheme val="minor"/>
      </rPr>
      <t>(Linnaeus)</t>
    </r>
  </si>
  <si>
    <r>
      <t xml:space="preserve">Hyalella azteca </t>
    </r>
    <r>
      <rPr>
        <sz val="11"/>
        <color theme="1"/>
        <rFont val="Calibri"/>
        <family val="2"/>
        <scheme val="minor"/>
      </rPr>
      <t>(Saussure)</t>
    </r>
  </si>
  <si>
    <r>
      <t xml:space="preserve">Acerpenna pygmaea </t>
    </r>
    <r>
      <rPr>
        <sz val="11"/>
        <color theme="1"/>
        <rFont val="Calibri"/>
        <family val="2"/>
        <scheme val="minor"/>
      </rPr>
      <t>(Hagen)</t>
    </r>
  </si>
  <si>
    <r>
      <t>Baetis intercalaris (</t>
    </r>
    <r>
      <rPr>
        <sz val="11"/>
        <color theme="1"/>
        <rFont val="Calibri"/>
        <family val="2"/>
        <scheme val="minor"/>
      </rPr>
      <t>McDunnough)</t>
    </r>
  </si>
  <si>
    <r>
      <t xml:space="preserve">Fallceon quilleri </t>
    </r>
    <r>
      <rPr>
        <sz val="11"/>
        <color theme="1"/>
        <rFont val="Calibri"/>
        <family val="2"/>
        <scheme val="minor"/>
      </rPr>
      <t>(Dodds)</t>
    </r>
  </si>
  <si>
    <r>
      <t xml:space="preserve">Stenacron interpunctatum </t>
    </r>
    <r>
      <rPr>
        <sz val="11"/>
        <color theme="1"/>
        <rFont val="Calibri"/>
        <family val="2"/>
        <scheme val="minor"/>
      </rPr>
      <t>(Say)</t>
    </r>
  </si>
  <si>
    <r>
      <t xml:space="preserve">Stenonema femoratum </t>
    </r>
    <r>
      <rPr>
        <sz val="11"/>
        <color theme="1"/>
        <rFont val="Calibri"/>
        <family val="2"/>
        <scheme val="minor"/>
      </rPr>
      <t>(Say)</t>
    </r>
  </si>
  <si>
    <r>
      <t xml:space="preserve">Nasiaeschna pentacantha </t>
    </r>
    <r>
      <rPr>
        <sz val="11"/>
        <color theme="1"/>
        <rFont val="Calibri"/>
        <family val="2"/>
        <scheme val="minor"/>
      </rPr>
      <t>(Rambur)</t>
    </r>
  </si>
  <si>
    <r>
      <t>Epitheca princeps (</t>
    </r>
    <r>
      <rPr>
        <sz val="11"/>
        <color theme="1"/>
        <rFont val="Calibri"/>
        <family val="2"/>
        <scheme val="minor"/>
      </rPr>
      <t>Hagen)</t>
    </r>
  </si>
  <si>
    <r>
      <t xml:space="preserve">Calopteryx maculata </t>
    </r>
    <r>
      <rPr>
        <sz val="11"/>
        <color theme="1"/>
        <rFont val="Calibri"/>
        <family val="2"/>
        <scheme val="minor"/>
      </rPr>
      <t>(Beauvois)</t>
    </r>
  </si>
  <si>
    <r>
      <t xml:space="preserve">Belostoma flumineum </t>
    </r>
    <r>
      <rPr>
        <sz val="11"/>
        <color theme="1"/>
        <rFont val="Calibri"/>
        <family val="2"/>
        <scheme val="minor"/>
      </rPr>
      <t>(Say)</t>
    </r>
  </si>
  <si>
    <r>
      <t xml:space="preserve">Chauliodes pectinicornis </t>
    </r>
    <r>
      <rPr>
        <sz val="11"/>
        <color theme="1"/>
        <rFont val="Calibri"/>
        <family val="2"/>
        <scheme val="minor"/>
      </rPr>
      <t>(Linnaeus)</t>
    </r>
  </si>
  <si>
    <r>
      <t xml:space="preserve">Corydalus cornutus </t>
    </r>
    <r>
      <rPr>
        <sz val="11"/>
        <color theme="1"/>
        <rFont val="Calibri"/>
        <family val="2"/>
        <scheme val="minor"/>
      </rPr>
      <t>(Linnaeus)</t>
    </r>
  </si>
  <si>
    <r>
      <t xml:space="preserve">Diplectrona modesta </t>
    </r>
    <r>
      <rPr>
        <sz val="11"/>
        <color theme="1"/>
        <rFont val="Calibri"/>
        <family val="2"/>
        <scheme val="minor"/>
      </rPr>
      <t>(Banks)</t>
    </r>
  </si>
  <si>
    <r>
      <t xml:space="preserve">Hydropsyche rossi </t>
    </r>
    <r>
      <rPr>
        <sz val="11"/>
        <color theme="1"/>
        <rFont val="Calibri"/>
        <family val="2"/>
        <scheme val="minor"/>
      </rPr>
      <t>(Flint, Voshell, and Parker/</t>
    </r>
    <r>
      <rPr>
        <i/>
        <sz val="11"/>
        <color indexed="8"/>
        <rFont val="Calibri"/>
        <family val="2"/>
      </rPr>
      <t xml:space="preserve">simulans </t>
    </r>
    <r>
      <rPr>
        <sz val="11"/>
        <color theme="1"/>
        <rFont val="Calibri"/>
        <family val="2"/>
        <scheme val="minor"/>
      </rPr>
      <t>Ross)</t>
    </r>
  </si>
  <si>
    <r>
      <t xml:space="preserve">Hydropsyche betteni </t>
    </r>
    <r>
      <rPr>
        <sz val="11"/>
        <color theme="1"/>
        <rFont val="Calibri"/>
        <family val="2"/>
        <scheme val="minor"/>
      </rPr>
      <t>(Ross)</t>
    </r>
  </si>
  <si>
    <r>
      <t xml:space="preserve">Argia translata </t>
    </r>
    <r>
      <rPr>
        <sz val="11"/>
        <color theme="1"/>
        <rFont val="Calibri"/>
        <family val="2"/>
        <scheme val="minor"/>
      </rPr>
      <t>(Hagen)</t>
    </r>
  </si>
  <si>
    <r>
      <t>Hydropsyche simulans (</t>
    </r>
    <r>
      <rPr>
        <sz val="11"/>
        <color theme="1"/>
        <rFont val="Calibri"/>
        <family val="2"/>
        <scheme val="minor"/>
      </rPr>
      <t>Ross)</t>
    </r>
  </si>
  <si>
    <r>
      <t xml:space="preserve">Polycentropus </t>
    </r>
    <r>
      <rPr>
        <sz val="11"/>
        <color theme="1"/>
        <rFont val="Calibri"/>
        <family val="2"/>
        <scheme val="minor"/>
      </rPr>
      <t>sp.</t>
    </r>
  </si>
  <si>
    <r>
      <t xml:space="preserve">Helicopsyche borealis </t>
    </r>
    <r>
      <rPr>
        <sz val="11"/>
        <color theme="1"/>
        <rFont val="Calibri"/>
        <family val="2"/>
        <scheme val="minor"/>
      </rPr>
      <t>(Hagen)</t>
    </r>
  </si>
  <si>
    <r>
      <t xml:space="preserve">Nectopsyche candida </t>
    </r>
    <r>
      <rPr>
        <sz val="11"/>
        <color theme="1"/>
        <rFont val="Calibri"/>
        <family val="2"/>
        <scheme val="minor"/>
      </rPr>
      <t>(Hagen)</t>
    </r>
  </si>
  <si>
    <r>
      <t xml:space="preserve">Nectopsyche diarina </t>
    </r>
    <r>
      <rPr>
        <sz val="11"/>
        <color theme="1"/>
        <rFont val="Calibri"/>
        <family val="2"/>
        <scheme val="minor"/>
      </rPr>
      <t>(Ross)</t>
    </r>
  </si>
  <si>
    <r>
      <t xml:space="preserve">Rhyacophila lobifera </t>
    </r>
    <r>
      <rPr>
        <sz val="11"/>
        <color theme="1"/>
        <rFont val="Calibri"/>
        <family val="2"/>
        <scheme val="minor"/>
      </rPr>
      <t>(Betten)</t>
    </r>
  </si>
  <si>
    <r>
      <t xml:space="preserve">Helichus basalis </t>
    </r>
    <r>
      <rPr>
        <sz val="11"/>
        <color theme="1"/>
        <rFont val="Calibri"/>
        <family val="2"/>
        <scheme val="minor"/>
      </rPr>
      <t>(LeConte)</t>
    </r>
  </si>
  <si>
    <r>
      <t xml:space="preserve">Helichus lithophilus </t>
    </r>
    <r>
      <rPr>
        <sz val="11"/>
        <color theme="1"/>
        <rFont val="Calibri"/>
        <family val="2"/>
        <scheme val="minor"/>
      </rPr>
      <t>(Germar)</t>
    </r>
  </si>
  <si>
    <r>
      <t xml:space="preserve">Macronychus glabratus </t>
    </r>
    <r>
      <rPr>
        <sz val="11"/>
        <color theme="1"/>
        <rFont val="Calibri"/>
        <family val="2"/>
        <scheme val="minor"/>
      </rPr>
      <t>(Say)</t>
    </r>
  </si>
  <si>
    <r>
      <t xml:space="preserve">Microcylloepus pusillus </t>
    </r>
    <r>
      <rPr>
        <sz val="11"/>
        <color theme="1"/>
        <rFont val="Calibri"/>
        <family val="2"/>
        <scheme val="minor"/>
      </rPr>
      <t>(LeConte)</t>
    </r>
  </si>
  <si>
    <r>
      <t>Diplocladius cultriger</t>
    </r>
    <r>
      <rPr>
        <sz val="11"/>
        <color theme="1"/>
        <rFont val="Calibri"/>
        <family val="2"/>
        <scheme val="minor"/>
      </rPr>
      <t xml:space="preserve"> (Kieffer)</t>
    </r>
  </si>
  <si>
    <t>Paralauterborniella nigrohalteralis</t>
  </si>
  <si>
    <t xml:space="preserve">Telopelopia okoboji </t>
  </si>
  <si>
    <r>
      <t xml:space="preserve">Pentaneura </t>
    </r>
    <r>
      <rPr>
        <sz val="11"/>
        <color theme="1"/>
        <rFont val="Calibri"/>
        <family val="2"/>
        <scheme val="minor"/>
      </rPr>
      <t>sp.G39</t>
    </r>
  </si>
  <si>
    <r>
      <t xml:space="preserve">Cricotopus/Orthocladius </t>
    </r>
    <r>
      <rPr>
        <sz val="11"/>
        <color theme="1"/>
        <rFont val="Calibri"/>
        <family val="2"/>
        <scheme val="minor"/>
      </rPr>
      <t>sp.</t>
    </r>
    <r>
      <rPr>
        <i/>
        <sz val="11"/>
        <color indexed="8"/>
        <rFont val="Calibri"/>
        <family val="2"/>
      </rPr>
      <t>*</t>
    </r>
  </si>
  <si>
    <r>
      <t xml:space="preserve">Thienemannimyia group </t>
    </r>
    <r>
      <rPr>
        <sz val="11"/>
        <color theme="1"/>
        <rFont val="Calibri"/>
        <family val="2"/>
        <scheme val="minor"/>
      </rPr>
      <t>sp</t>
    </r>
    <r>
      <rPr>
        <i/>
        <sz val="11"/>
        <color indexed="8"/>
        <rFont val="Calibri"/>
        <family val="2"/>
      </rPr>
      <t>.</t>
    </r>
  </si>
  <si>
    <r>
      <t xml:space="preserve">Cheumatopsyche </t>
    </r>
    <r>
      <rPr>
        <sz val="11"/>
        <color theme="1"/>
        <rFont val="Calibri"/>
        <family val="2"/>
        <scheme val="minor"/>
      </rPr>
      <t>sp.</t>
    </r>
    <r>
      <rPr>
        <i/>
        <sz val="11"/>
        <color indexed="8"/>
        <rFont val="Calibri"/>
        <family val="2"/>
      </rPr>
      <t>*</t>
    </r>
  </si>
  <si>
    <r>
      <t xml:space="preserve">Musculium </t>
    </r>
    <r>
      <rPr>
        <b/>
        <sz val="11"/>
        <color indexed="8"/>
        <rFont val="Calibri"/>
        <family val="2"/>
      </rPr>
      <t>sp.</t>
    </r>
  </si>
  <si>
    <r>
      <t>Cricotopus/Orthocladius</t>
    </r>
    <r>
      <rPr>
        <sz val="11"/>
        <color theme="1"/>
        <rFont val="Calibri"/>
        <family val="2"/>
        <scheme val="minor"/>
      </rPr>
      <t xml:space="preserve"> sp</t>
    </r>
    <r>
      <rPr>
        <i/>
        <sz val="11"/>
        <color indexed="8"/>
        <rFont val="Calibri"/>
        <family val="2"/>
      </rPr>
      <t>.*</t>
    </r>
  </si>
  <si>
    <r>
      <t xml:space="preserve">Caenis </t>
    </r>
    <r>
      <rPr>
        <sz val="11"/>
        <color theme="1"/>
        <rFont val="Calibri"/>
        <family val="2"/>
        <scheme val="minor"/>
      </rPr>
      <t>sp.</t>
    </r>
    <r>
      <rPr>
        <i/>
        <sz val="11"/>
        <color indexed="8"/>
        <rFont val="Calibri"/>
        <family val="2"/>
      </rPr>
      <t>*</t>
    </r>
  </si>
  <si>
    <r>
      <t xml:space="preserve">Hydrobaenus </t>
    </r>
    <r>
      <rPr>
        <sz val="11"/>
        <color theme="1"/>
        <rFont val="Calibri"/>
        <family val="2"/>
        <scheme val="minor"/>
      </rPr>
      <t>sp.</t>
    </r>
    <r>
      <rPr>
        <i/>
        <sz val="11"/>
        <color indexed="8"/>
        <rFont val="Calibri"/>
        <family val="2"/>
      </rPr>
      <t>*</t>
    </r>
  </si>
  <si>
    <r>
      <t xml:space="preserve">Cheumatopsyche </t>
    </r>
    <r>
      <rPr>
        <sz val="11"/>
        <color theme="1"/>
        <rFont val="Calibri"/>
        <family val="2"/>
        <scheme val="minor"/>
      </rPr>
      <t>sp</t>
    </r>
    <r>
      <rPr>
        <i/>
        <sz val="11"/>
        <color indexed="8"/>
        <rFont val="Calibri"/>
        <family val="2"/>
      </rPr>
      <t>.*</t>
    </r>
  </si>
  <si>
    <r>
      <t xml:space="preserve">Baetis intercalaris </t>
    </r>
    <r>
      <rPr>
        <sz val="11"/>
        <color theme="1"/>
        <rFont val="Calibri"/>
        <family val="2"/>
        <scheme val="minor"/>
      </rPr>
      <t>(McDunnough)</t>
    </r>
  </si>
  <si>
    <r>
      <t xml:space="preserve">Corbicula </t>
    </r>
    <r>
      <rPr>
        <b/>
        <sz val="11"/>
        <color indexed="8"/>
        <rFont val="Calibri"/>
        <family val="2"/>
      </rPr>
      <t>sp.</t>
    </r>
  </si>
  <si>
    <r>
      <t xml:space="preserve">Eukiefferiella </t>
    </r>
    <r>
      <rPr>
        <sz val="11"/>
        <color theme="1"/>
        <rFont val="Calibri"/>
        <family val="2"/>
        <scheme val="minor"/>
      </rPr>
      <t>sp.</t>
    </r>
    <r>
      <rPr>
        <i/>
        <sz val="11"/>
        <color indexed="8"/>
        <rFont val="Calibri"/>
        <family val="2"/>
      </rPr>
      <t>*</t>
    </r>
  </si>
  <si>
    <r>
      <t xml:space="preserve">Corbicula </t>
    </r>
    <r>
      <rPr>
        <b/>
        <sz val="11"/>
        <color indexed="8"/>
        <rFont val="Calibri"/>
        <family val="2"/>
      </rPr>
      <t>sp.</t>
    </r>
    <r>
      <rPr>
        <b/>
        <i/>
        <sz val="11"/>
        <color indexed="8"/>
        <rFont val="Calibri"/>
        <family val="2"/>
      </rPr>
      <t>*</t>
    </r>
  </si>
  <si>
    <r>
      <t xml:space="preserve">Dicrotendipes </t>
    </r>
    <r>
      <rPr>
        <sz val="11"/>
        <color theme="1"/>
        <rFont val="Calibri"/>
        <family val="2"/>
        <scheme val="minor"/>
      </rPr>
      <t>sp.</t>
    </r>
    <r>
      <rPr>
        <i/>
        <sz val="11"/>
        <color indexed="8"/>
        <rFont val="Calibri"/>
        <family val="2"/>
      </rPr>
      <t>*</t>
    </r>
  </si>
  <si>
    <r>
      <t xml:space="preserve">Sphaerium </t>
    </r>
    <r>
      <rPr>
        <b/>
        <sz val="11"/>
        <color indexed="8"/>
        <rFont val="Calibri"/>
        <family val="2"/>
      </rPr>
      <t>sp.</t>
    </r>
  </si>
  <si>
    <r>
      <t xml:space="preserve">Thienemannimyia group </t>
    </r>
    <r>
      <rPr>
        <sz val="11"/>
        <color theme="1"/>
        <rFont val="Calibri"/>
        <family val="2"/>
        <scheme val="minor"/>
      </rPr>
      <t>sp.</t>
    </r>
    <r>
      <rPr>
        <i/>
        <sz val="11"/>
        <color indexed="8"/>
        <rFont val="Calibri"/>
        <family val="2"/>
      </rPr>
      <t xml:space="preserve"> </t>
    </r>
  </si>
  <si>
    <r>
      <t xml:space="preserve">Helobdella stagnalis </t>
    </r>
    <r>
      <rPr>
        <b/>
        <sz val="11"/>
        <color indexed="8"/>
        <rFont val="Calibri"/>
        <family val="2"/>
      </rPr>
      <t>(Linnaeus)</t>
    </r>
  </si>
  <si>
    <r>
      <t>Stenelmis</t>
    </r>
    <r>
      <rPr>
        <sz val="11"/>
        <color theme="1"/>
        <rFont val="Calibri"/>
        <family val="2"/>
        <scheme val="minor"/>
      </rPr>
      <t xml:space="preserve"> sp.</t>
    </r>
  </si>
  <si>
    <r>
      <t xml:space="preserve">Cricotopus </t>
    </r>
    <r>
      <rPr>
        <sz val="11"/>
        <color theme="1"/>
        <rFont val="Calibri"/>
        <family val="2"/>
        <scheme val="minor"/>
      </rPr>
      <t>sp.</t>
    </r>
    <r>
      <rPr>
        <i/>
        <sz val="11"/>
        <color indexed="8"/>
        <rFont val="Calibri"/>
        <family val="2"/>
      </rPr>
      <t>*</t>
    </r>
  </si>
  <si>
    <r>
      <t>Tricorythodes</t>
    </r>
    <r>
      <rPr>
        <sz val="11"/>
        <color theme="1"/>
        <rFont val="Calibri"/>
        <family val="2"/>
        <scheme val="minor"/>
      </rPr>
      <t xml:space="preserve"> sp.</t>
    </r>
  </si>
  <si>
    <r>
      <t>Simulium</t>
    </r>
    <r>
      <rPr>
        <sz val="11"/>
        <color theme="1"/>
        <rFont val="Calibri"/>
        <family val="2"/>
        <scheme val="minor"/>
      </rPr>
      <t xml:space="preserve"> sp.</t>
    </r>
  </si>
  <si>
    <r>
      <t>Stenonema femoratum</t>
    </r>
    <r>
      <rPr>
        <sz val="11"/>
        <color theme="1"/>
        <rFont val="Calibri"/>
        <family val="2"/>
        <scheme val="minor"/>
      </rPr>
      <t xml:space="preserve"> (Say)</t>
    </r>
  </si>
  <si>
    <r>
      <t>Stenacron interpunctatum</t>
    </r>
    <r>
      <rPr>
        <sz val="11"/>
        <color theme="1"/>
        <rFont val="Calibri"/>
        <family val="2"/>
        <scheme val="minor"/>
      </rPr>
      <t xml:space="preserve"> (Say)</t>
    </r>
  </si>
  <si>
    <r>
      <t>Polypedilum</t>
    </r>
    <r>
      <rPr>
        <sz val="11"/>
        <color theme="1"/>
        <rFont val="Calibri"/>
        <family val="2"/>
        <scheme val="minor"/>
      </rPr>
      <t xml:space="preserve"> sp.</t>
    </r>
  </si>
  <si>
    <r>
      <t>Cheumatopsyche</t>
    </r>
    <r>
      <rPr>
        <sz val="11"/>
        <color theme="1"/>
        <rFont val="Calibri"/>
        <family val="2"/>
        <scheme val="minor"/>
      </rPr>
      <t xml:space="preserve"> sp.</t>
    </r>
    <r>
      <rPr>
        <i/>
        <sz val="11"/>
        <color indexed="8"/>
        <rFont val="Calibri"/>
        <family val="2"/>
      </rPr>
      <t>*</t>
    </r>
  </si>
  <si>
    <r>
      <t>Baetis intercalaris</t>
    </r>
    <r>
      <rPr>
        <sz val="11"/>
        <color theme="1"/>
        <rFont val="Calibri"/>
        <family val="2"/>
        <scheme val="minor"/>
      </rPr>
      <t xml:space="preserve"> (McDunnough)</t>
    </r>
  </si>
  <si>
    <r>
      <t xml:space="preserve">Corbicula </t>
    </r>
    <r>
      <rPr>
        <sz val="11"/>
        <color theme="1"/>
        <rFont val="Calibri"/>
        <family val="2"/>
        <scheme val="minor"/>
      </rPr>
      <t>sp.</t>
    </r>
    <r>
      <rPr>
        <i/>
        <sz val="11"/>
        <color indexed="8"/>
        <rFont val="Calibri"/>
        <family val="2"/>
      </rPr>
      <t>*</t>
    </r>
  </si>
  <si>
    <r>
      <t>Natarsia</t>
    </r>
    <r>
      <rPr>
        <sz val="11"/>
        <color theme="1"/>
        <rFont val="Calibri"/>
        <family val="2"/>
        <scheme val="minor"/>
      </rPr>
      <t xml:space="preserve"> sp.</t>
    </r>
  </si>
  <si>
    <r>
      <rPr>
        <b/>
        <sz val="11"/>
        <rFont val="Calibri"/>
        <family val="2"/>
      </rPr>
      <t xml:space="preserve">Table 8. </t>
    </r>
    <r>
      <rPr>
        <sz val="11"/>
        <rFont val="Calibri"/>
        <family val="2"/>
      </rPr>
      <t>Tolerance values and functional feeding groups for taxa identified at study sites, March 2007 through March 2011.</t>
    </r>
  </si>
  <si>
    <r>
      <t xml:space="preserve">Table 4.  </t>
    </r>
    <r>
      <rPr>
        <sz val="11"/>
        <color theme="1"/>
        <rFont val="Calibri"/>
        <family val="2"/>
        <scheme val="minor"/>
      </rPr>
      <t xml:space="preserve">Macroinvertebrate community richness by major taxonomic group and site with summaries by basin category for combined spring and fall samples, 2007 through 2011. </t>
    </r>
  </si>
  <si>
    <r>
      <t>Tolerance</t>
    </r>
    <r>
      <rPr>
        <b/>
        <vertAlign val="superscript"/>
        <sz val="11"/>
        <rFont val="Cambria"/>
        <family val="1"/>
      </rPr>
      <t>1</t>
    </r>
  </si>
  <si>
    <t>[Taxonomy for listed taxa are presented in table 5; Tolerances and functional feeding groups for taxa were assigned from the Missouri taxa listings (Sarver, 2005), or if unavailable assigned established regional values (Cuffney and Brightbill, 2011): Taxa ID, taxa identification; PR, predator; sp., species; PA, parasite; --, no data; SC, scraper; FC, filtering-collector; GC, collector-gatherer; OM, omnivore; SH, shredder]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</si>
  <si>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Moderately pollution tolerant taxa are defined as having values greater than 4.0 and less than 7.0; tolerant,  greater than or equal to7.0; and intolerant, less than or equal to 4.0.</t>
    </r>
  </si>
  <si>
    <r>
      <rPr>
        <b/>
        <sz val="11"/>
        <color indexed="8"/>
        <rFont val="Calibri"/>
        <family val="2"/>
      </rPr>
      <t xml:space="preserve">Table 10. </t>
    </r>
    <r>
      <rPr>
        <sz val="11"/>
        <color theme="1"/>
        <rFont val="Calibri"/>
        <family val="2"/>
        <scheme val="minor"/>
      </rPr>
      <t>Five most dominant taxa and functional feeding groups collected at macroinvertebrate sampling sites, March 2007 through March 2011.</t>
    </r>
  </si>
  <si>
    <r>
      <t>90-day average SC</t>
    </r>
    <r>
      <rPr>
        <b/>
        <vertAlign val="superscript"/>
        <sz val="11"/>
        <color indexed="8"/>
        <rFont val="Calibri"/>
        <family val="2"/>
      </rPr>
      <t xml:space="preserve">1 </t>
    </r>
    <r>
      <rPr>
        <b/>
        <sz val="11"/>
        <color indexed="8"/>
        <rFont val="Calibri"/>
        <family val="2"/>
      </rPr>
      <t>(µS at 25°C)</t>
    </r>
  </si>
  <si>
    <r>
      <t>90-day maximum SC</t>
    </r>
    <r>
      <rPr>
        <b/>
        <vertAlign val="superscript"/>
        <sz val="11"/>
        <color indexed="8"/>
        <rFont val="Calibri"/>
        <family val="2"/>
      </rPr>
      <t xml:space="preserve">1 </t>
    </r>
    <r>
      <rPr>
        <b/>
        <sz val="11"/>
        <color indexed="8"/>
        <rFont val="Calibri"/>
        <family val="2"/>
      </rPr>
      <t>(µS at 25°C)</t>
    </r>
  </si>
  <si>
    <r>
      <t>Base flow average SC</t>
    </r>
    <r>
      <rPr>
        <b/>
        <vertAlign val="superscript"/>
        <sz val="11"/>
        <color indexed="8"/>
        <rFont val="Calibri"/>
        <family val="2"/>
      </rPr>
      <t xml:space="preserve">2               </t>
    </r>
    <r>
      <rPr>
        <b/>
        <sz val="11"/>
        <color indexed="8"/>
        <rFont val="Calibri"/>
        <family val="2"/>
      </rPr>
      <t>(µS at 25°C)</t>
    </r>
  </si>
  <si>
    <r>
      <t>Base flow average NH</t>
    </r>
    <r>
      <rPr>
        <b/>
        <vertAlign val="subscript"/>
        <sz val="11"/>
        <color indexed="8"/>
        <rFont val="Calibri"/>
        <family val="2"/>
      </rPr>
      <t>4</t>
    </r>
    <r>
      <rPr>
        <b/>
        <vertAlign val="super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>(mg/L)</t>
    </r>
  </si>
  <si>
    <r>
      <t>Base flow average NO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+ NO</t>
    </r>
    <r>
      <rPr>
        <b/>
        <vertAlign val="subscript"/>
        <sz val="11"/>
        <color indexed="8"/>
        <rFont val="Calibri"/>
        <family val="2"/>
      </rPr>
      <t>3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(mg/L)</t>
    </r>
  </si>
  <si>
    <r>
      <t>Base flow average P</t>
    </r>
    <r>
      <rPr>
        <b/>
        <vertAlign val="superscript"/>
        <sz val="11"/>
        <color indexed="8"/>
        <rFont val="Calibri"/>
        <family val="2"/>
      </rPr>
      <t xml:space="preserve">2              </t>
    </r>
    <r>
      <rPr>
        <b/>
        <sz val="11"/>
        <color indexed="8"/>
        <rFont val="Calibri"/>
        <family val="2"/>
      </rPr>
      <t>(mg/L)</t>
    </r>
  </si>
  <si>
    <r>
      <t>Base flow average total P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(mg/L)</t>
    </r>
  </si>
  <si>
    <r>
      <t>Base flow average chloride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(mg/L) </t>
    </r>
  </si>
  <si>
    <r>
      <t xml:space="preserve">Base flow average </t>
    </r>
    <r>
      <rPr>
        <b/>
        <i/>
        <sz val="11"/>
        <color indexed="8"/>
        <rFont val="Calibri"/>
        <family val="2"/>
      </rPr>
      <t>E. coli</t>
    </r>
    <r>
      <rPr>
        <b/>
        <vertAlign val="super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>(MPN/100 ml)</t>
    </r>
  </si>
  <si>
    <r>
      <t>Base flow average total coliform</t>
    </r>
    <r>
      <rPr>
        <b/>
        <vertAlign val="superscript"/>
        <sz val="11"/>
        <color indexed="8"/>
        <rFont val="Calibri"/>
        <family val="2"/>
      </rPr>
      <t>2</t>
    </r>
    <r>
      <rPr>
        <b/>
        <vertAlign val="superscript"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(MPN/100 ml)</t>
    </r>
  </si>
  <si>
    <r>
      <t>Base flow average suspended sediment</t>
    </r>
    <r>
      <rPr>
        <b/>
        <vertAlign val="super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>(mg/L)</t>
    </r>
  </si>
  <si>
    <r>
      <t>Sample discharge (ft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/s)</t>
    </r>
  </si>
  <si>
    <t>Sample temp-erature (°C)</t>
  </si>
  <si>
    <t>Sample pH (standard units)</t>
  </si>
  <si>
    <r>
      <t>90-day average discharge</t>
    </r>
    <r>
      <rPr>
        <b/>
        <vertAlign val="superscript"/>
        <sz val="11"/>
        <color indexed="8"/>
        <rFont val="Calibri"/>
        <family val="2"/>
      </rPr>
      <t xml:space="preserve">1 </t>
    </r>
    <r>
      <rPr>
        <b/>
        <sz val="11"/>
        <color indexed="8"/>
        <rFont val="Calibri"/>
        <family val="2"/>
      </rPr>
      <t>(ft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/s)</t>
    </r>
  </si>
  <si>
    <r>
      <t>90-day peak discharge</t>
    </r>
    <r>
      <rPr>
        <b/>
        <vertAlign val="superscript"/>
        <sz val="11"/>
        <color indexed="8"/>
        <rFont val="Calibri"/>
        <family val="2"/>
      </rPr>
      <t xml:space="preserve">1 </t>
    </r>
    <r>
      <rPr>
        <b/>
        <sz val="11"/>
        <color indexed="8"/>
        <rFont val="Calibri"/>
        <family val="2"/>
      </rPr>
      <t>(ft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/s)</t>
    </r>
  </si>
  <si>
    <r>
      <t>Sample daily discharge (ft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/s)</t>
    </r>
  </si>
  <si>
    <r>
      <t>90-day median discharge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(ft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/s)</t>
    </r>
  </si>
  <si>
    <r>
      <t>Base flow average TDS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(mg/L)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</si>
  <si>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Average value in base flow samples collected June 2006 to June 2011. Number of samples ranged from one to five at each site.</t>
    </r>
  </si>
  <si>
    <t>Rock Creek and Little Blue River Basin sites</t>
  </si>
  <si>
    <t>Taxa unique to Rock Creek and Little Blue River Basin sites</t>
  </si>
  <si>
    <t>Taxa Identification</t>
  </si>
  <si>
    <t>[sp., species]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</si>
  <si>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Relative abundance equals abundance divided by total taxa abundance times 100.</t>
    </r>
  </si>
  <si>
    <t>Noninsects</t>
  </si>
  <si>
    <t>Functional feeding group (table 8)</t>
  </si>
  <si>
    <r>
      <t xml:space="preserve">[Taxonomy for listed taxa are presented in table 5; Individual taxa tolerance values are presented in table 8; Non-insect taxa in </t>
    </r>
    <r>
      <rPr>
        <b/>
        <sz val="11"/>
        <color indexed="8"/>
        <rFont val="Calibri"/>
        <family val="2"/>
      </rPr>
      <t xml:space="preserve">bold; </t>
    </r>
    <r>
      <rPr>
        <b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  <scheme val="minor"/>
      </rPr>
      <t>, 10 taxa presented in table 9  having greatest effect on community structure]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</si>
  <si>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Sample weighted tolerance equals  Sum (</t>
    </r>
    <r>
      <rPr>
        <sz val="11"/>
        <rFont val="Calibri"/>
        <family val="2"/>
      </rPr>
      <t>Taxon 1-5) times R</t>
    </r>
    <r>
      <rPr>
        <sz val="11"/>
        <rFont val="Calibri"/>
        <family val="2"/>
      </rPr>
      <t xml:space="preserve">elative abundance times tolerance divided by total  relative abundance. </t>
    </r>
  </si>
  <si>
    <t>Basin type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</si>
  <si>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Metrics used to calculate the index; </t>
    </r>
    <r>
      <rPr>
        <sz val="11"/>
        <rFont val="Calibri"/>
        <family val="2"/>
      </rPr>
      <t>RICH, EPTR, MBI, SHANDIV.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</si>
  <si>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Metrics used to calculate the index; RICH, EPTR, EPTp, EPp, TANYp, OLIGOp, MBI, INTOLp, SHANDIV, SCp.</t>
    </r>
  </si>
  <si>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Metrics used to calculate the index; EPTR, PLECOR, COLEOPR, PLECO, COLEOP, COLEOPp, PLECORp, NONINSRp.</t>
    </r>
  </si>
  <si>
    <r>
      <rPr>
        <vertAlign val="superscript"/>
        <sz val="11"/>
        <rFont val="Calibri"/>
        <family val="2"/>
      </rPr>
      <t>5</t>
    </r>
    <r>
      <rPr>
        <sz val="11"/>
        <rFont val="Calibri"/>
        <family val="2"/>
      </rPr>
      <t>Metrics used to calculate the index; PLECOR, COLEOPR, DIPR, OLIGOp, RICHTOL, SCR.</t>
    </r>
  </si>
  <si>
    <r>
      <rPr>
        <vertAlign val="superscript"/>
        <sz val="11"/>
        <rFont val="Calibri"/>
        <family val="2"/>
      </rPr>
      <t>4</t>
    </r>
    <r>
      <rPr>
        <sz val="11"/>
        <rFont val="Calibri"/>
        <family val="2"/>
      </rPr>
      <t>Metrics used to calculate the index; EPTR, PLECOR, COLEOPR, DIPR,NCHDIPR, EPTRp, OLIGOp, OLIGORp, RICHTOL, SCR.</t>
    </r>
  </si>
  <si>
    <r>
      <t>Base flow average total nitrogen</t>
    </r>
    <r>
      <rPr>
        <b/>
        <vertAlign val="super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>(mg/L)</t>
    </r>
  </si>
  <si>
    <r>
      <t>4-Metric index</t>
    </r>
    <r>
      <rPr>
        <b/>
        <vertAlign val="superscript"/>
        <sz val="11"/>
        <color indexed="8"/>
        <rFont val="Calibri"/>
        <family val="2"/>
      </rPr>
      <t>1</t>
    </r>
  </si>
  <si>
    <r>
      <t>10-Metric index</t>
    </r>
    <r>
      <rPr>
        <b/>
        <vertAlign val="superscript"/>
        <sz val="11"/>
        <color indexed="8"/>
        <rFont val="Calibri"/>
        <family val="2"/>
      </rPr>
      <t>2</t>
    </r>
  </si>
  <si>
    <r>
      <t xml:space="preserve">Table 11. </t>
    </r>
    <r>
      <rPr>
        <sz val="11"/>
        <color theme="1"/>
        <rFont val="Calibri"/>
        <family val="2"/>
        <scheme val="minor"/>
      </rPr>
      <t>Selected macroinvertebrate metric values and multimetric indices for spring and fall samples, March 2007 through March 2011.</t>
    </r>
  </si>
  <si>
    <r>
      <t>[STAID, station identification number; SampleID, sample identification number; ft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/s, cubic feet per second; °C, degrees Celsius: SC, specific conductance;  µS at 25°C, microsiemens per centimeter at 25 degrees Celsius; mg/L, milligrams per liter;  NH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>, ammonium; NO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+NO</t>
    </r>
    <r>
      <rPr>
        <vertAlign val="sub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 xml:space="preserve">, nitrite plus nitrate; P, phosphorous; Total P, total phosphorous; </t>
    </r>
    <r>
      <rPr>
        <i/>
        <sz val="11"/>
        <color indexed="8"/>
        <rFont val="Calibri"/>
        <family val="2"/>
      </rPr>
      <t>E. coli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indexed="8"/>
        <rFont val="Calibri"/>
        <family val="2"/>
      </rPr>
      <t>Escherichia coli</t>
    </r>
    <r>
      <rPr>
        <sz val="11"/>
        <color theme="1"/>
        <rFont val="Calibri"/>
        <family val="2"/>
        <scheme val="minor"/>
      </rPr>
      <t>; MPN/100 mL, most probable number ber 100 milliliters; --, no data]</t>
    </r>
  </si>
  <si>
    <r>
      <rPr>
        <b/>
        <sz val="11"/>
        <color indexed="8"/>
        <rFont val="Calibri"/>
        <family val="2"/>
      </rPr>
      <t>Table 5.</t>
    </r>
    <r>
      <rPr>
        <sz val="11"/>
        <color theme="1"/>
        <rFont val="Calibri"/>
        <family val="2"/>
        <scheme val="minor"/>
      </rPr>
      <t xml:space="preserve">  List of macroinvertebrate taxa identified in samples collected at sites in Kansas City and Independence, Missouri, and selected sites in Cass and Ray Counties, Missouri, March 2007 through March 2011.</t>
    </r>
  </si>
  <si>
    <t>Taxa identification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</si>
</sst>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6" formatCode="0.000"/>
    <numFmt numFmtId="167" formatCode="_(* #,##0_);_(* \(#,##0\);_(* &quot;-&quot;??_);_(@_)"/>
  </numFmts>
  <fonts count="6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1"/>
      <name val="Cambria"/>
      <family val="1"/>
    </font>
    <font>
      <vertAlign val="sub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i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8" applyNumberFormat="0" applyAlignment="0" applyProtection="0"/>
    <xf numFmtId="0" fontId="52" fillId="27" borderId="9" applyNumberFormat="0" applyAlignment="0" applyProtection="0"/>
    <xf numFmtId="43" fontId="3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8" applyNumberFormat="0" applyAlignment="0" applyProtection="0"/>
    <xf numFmtId="0" fontId="59" fillId="0" borderId="13" applyNumberFormat="0" applyFill="0" applyAlignment="0" applyProtection="0"/>
    <xf numFmtId="0" fontId="60" fillId="30" borderId="0" applyNumberFormat="0" applyBorder="0" applyAlignment="0" applyProtection="0"/>
    <xf numFmtId="0" fontId="5" fillId="0" borderId="0"/>
    <xf numFmtId="0" fontId="32" fillId="31" borderId="14" applyNumberFormat="0" applyFont="0" applyAlignment="0" applyProtection="0"/>
    <xf numFmtId="0" fontId="61" fillId="26" borderId="15" applyNumberFormat="0" applyAlignment="0" applyProtection="0"/>
    <xf numFmtId="0" fontId="62" fillId="0" borderId="0" applyNumberFormat="0" applyFill="0" applyBorder="0" applyAlignment="0" applyProtection="0"/>
    <xf numFmtId="0" fontId="63" fillId="0" borderId="16" applyNumberFormat="0" applyFill="0" applyAlignment="0" applyProtection="0"/>
    <xf numFmtId="0" fontId="64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0" xfId="0" applyFill="1" applyBorder="1"/>
    <xf numFmtId="0" fontId="0" fillId="0" borderId="0" xfId="0" applyFill="1"/>
    <xf numFmtId="0" fontId="35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Fill="1" applyBorder="1"/>
    <xf numFmtId="0" fontId="0" fillId="0" borderId="0" xfId="0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164" fontId="33" fillId="0" borderId="1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2" xfId="0" applyBorder="1"/>
    <xf numFmtId="2" fontId="0" fillId="0" borderId="0" xfId="0" applyNumberFormat="1"/>
    <xf numFmtId="2" fontId="33" fillId="0" borderId="2" xfId="0" applyNumberFormat="1" applyFont="1" applyFill="1" applyBorder="1" applyAlignment="1">
      <alignment horizontal="center" wrapText="1"/>
    </xf>
    <xf numFmtId="164" fontId="35" fillId="0" borderId="0" xfId="0" applyNumberFormat="1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/>
    </xf>
    <xf numFmtId="49" fontId="36" fillId="0" borderId="0" xfId="0" applyNumberFormat="1" applyFont="1" applyFill="1" applyBorder="1"/>
    <xf numFmtId="0" fontId="36" fillId="0" borderId="1" xfId="0" applyFont="1" applyFill="1" applyBorder="1" applyAlignment="1">
      <alignment horizontal="center"/>
    </xf>
    <xf numFmtId="0" fontId="37" fillId="0" borderId="0" xfId="0" applyFont="1" applyFill="1"/>
    <xf numFmtId="0" fontId="37" fillId="0" borderId="1" xfId="0" applyFont="1" applyFill="1" applyBorder="1"/>
    <xf numFmtId="0" fontId="33" fillId="0" borderId="0" xfId="0" applyFont="1" applyFill="1"/>
    <xf numFmtId="49" fontId="36" fillId="0" borderId="1" xfId="0" applyNumberFormat="1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8" fillId="0" borderId="0" xfId="0" applyFont="1"/>
    <xf numFmtId="0" fontId="0" fillId="0" borderId="0" xfId="0" quotePrefix="1" applyAlignment="1">
      <alignment horizontal="center"/>
    </xf>
    <xf numFmtId="0" fontId="0" fillId="0" borderId="0" xfId="0" applyFont="1"/>
    <xf numFmtId="0" fontId="35" fillId="0" borderId="0" xfId="0" applyFont="1"/>
    <xf numFmtId="0" fontId="39" fillId="0" borderId="0" xfId="0" applyFont="1"/>
    <xf numFmtId="49" fontId="36" fillId="0" borderId="1" xfId="0" applyNumberFormat="1" applyFont="1" applyFill="1" applyBorder="1"/>
    <xf numFmtId="49" fontId="36" fillId="0" borderId="3" xfId="0" applyNumberFormat="1" applyFont="1" applyFill="1" applyBorder="1"/>
    <xf numFmtId="0" fontId="40" fillId="0" borderId="0" xfId="0" applyFont="1" applyFill="1"/>
    <xf numFmtId="0" fontId="37" fillId="0" borderId="4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2" fontId="3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33" fillId="0" borderId="1" xfId="0" applyNumberFormat="1" applyFont="1" applyBorder="1" applyAlignment="1">
      <alignment horizontal="center"/>
    </xf>
    <xf numFmtId="1" fontId="33" fillId="0" borderId="1" xfId="0" applyNumberFormat="1" applyFont="1" applyBorder="1" applyAlignment="1">
      <alignment horizontal="center"/>
    </xf>
    <xf numFmtId="166" fontId="33" fillId="0" borderId="1" xfId="0" applyNumberFormat="1" applyFont="1" applyBorder="1" applyAlignment="1">
      <alignment horizontal="center"/>
    </xf>
    <xf numFmtId="0" fontId="33" fillId="0" borderId="0" xfId="0" applyFont="1" applyAlignment="1"/>
    <xf numFmtId="1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7" fontId="32" fillId="0" borderId="0" xfId="28" applyNumberFormat="1" applyFont="1" applyFill="1" applyAlignment="1">
      <alignment horizontal="center"/>
    </xf>
    <xf numFmtId="0" fontId="0" fillId="0" borderId="0" xfId="0" quotePrefix="1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1" fontId="0" fillId="0" borderId="0" xfId="0" quotePrefix="1" applyNumberFormat="1" applyFill="1" applyAlignment="1">
      <alignment horizontal="center"/>
    </xf>
    <xf numFmtId="164" fontId="0" fillId="0" borderId="0" xfId="0" quotePrefix="1" applyNumberFormat="1" applyFill="1" applyAlignment="1">
      <alignment horizontal="center"/>
    </xf>
    <xf numFmtId="167" fontId="32" fillId="0" borderId="0" xfId="28" quotePrefix="1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quotePrefix="1" applyFill="1" applyBorder="1"/>
    <xf numFmtId="14" fontId="0" fillId="0" borderId="2" xfId="0" applyNumberFormat="1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64" fontId="0" fillId="0" borderId="2" xfId="0" quotePrefix="1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7" fontId="32" fillId="0" borderId="2" xfId="28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2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3" fillId="0" borderId="2" xfId="0" applyFont="1" applyFill="1" applyBorder="1" applyAlignment="1">
      <alignment horizontal="center" wrapText="1"/>
    </xf>
    <xf numFmtId="164" fontId="33" fillId="0" borderId="2" xfId="0" applyNumberFormat="1" applyFont="1" applyFill="1" applyBorder="1" applyAlignment="1">
      <alignment horizontal="center" wrapText="1"/>
    </xf>
    <xf numFmtId="1" fontId="33" fillId="0" borderId="2" xfId="0" applyNumberFormat="1" applyFont="1" applyFill="1" applyBorder="1" applyAlignment="1">
      <alignment horizontal="center" wrapText="1"/>
    </xf>
    <xf numFmtId="167" fontId="33" fillId="0" borderId="2" xfId="28" applyNumberFormat="1" applyFont="1" applyFill="1" applyBorder="1" applyAlignment="1">
      <alignment horizontal="center" wrapText="1"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33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41" fillId="0" borderId="1" xfId="0" applyFont="1" applyBorder="1" applyAlignment="1">
      <alignment horizontal="center" wrapText="1"/>
    </xf>
    <xf numFmtId="2" fontId="41" fillId="0" borderId="1" xfId="0" applyNumberFormat="1" applyFont="1" applyBorder="1" applyAlignment="1">
      <alignment horizontal="center" wrapText="1"/>
    </xf>
    <xf numFmtId="2" fontId="35" fillId="0" borderId="0" xfId="0" quotePrefix="1" applyNumberFormat="1" applyFont="1" applyAlignment="1">
      <alignment horizontal="center"/>
    </xf>
    <xf numFmtId="0" fontId="35" fillId="0" borderId="0" xfId="0" quotePrefix="1" applyFont="1" applyAlignment="1">
      <alignment horizontal="center"/>
    </xf>
    <xf numFmtId="0" fontId="38" fillId="0" borderId="1" xfId="0" applyFont="1" applyBorder="1"/>
    <xf numFmtId="164" fontId="0" fillId="0" borderId="0" xfId="0" applyNumberFormat="1" applyFill="1"/>
    <xf numFmtId="164" fontId="0" fillId="0" borderId="2" xfId="0" applyNumberFormat="1" applyFill="1" applyBorder="1"/>
    <xf numFmtId="164" fontId="34" fillId="0" borderId="0" xfId="0" applyNumberFormat="1" applyFont="1" applyFill="1" applyBorder="1"/>
    <xf numFmtId="0" fontId="33" fillId="0" borderId="0" xfId="0" applyFont="1" applyFill="1" applyBorder="1"/>
    <xf numFmtId="164" fontId="33" fillId="0" borderId="1" xfId="0" applyNumberFormat="1" applyFont="1" applyFill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166" fontId="33" fillId="0" borderId="1" xfId="0" applyNumberFormat="1" applyFont="1" applyBorder="1" applyAlignment="1">
      <alignment horizontal="center" wrapText="1"/>
    </xf>
    <xf numFmtId="0" fontId="0" fillId="0" borderId="0" xfId="0" quotePrefix="1" applyFill="1" applyBorder="1"/>
    <xf numFmtId="14" fontId="0" fillId="0" borderId="0" xfId="0" applyNumberFormat="1" applyFill="1" applyBorder="1"/>
    <xf numFmtId="167" fontId="32" fillId="0" borderId="0" xfId="28" applyNumberFormat="1" applyFont="1" applyFill="1" applyBorder="1" applyAlignment="1">
      <alignment horizontal="center"/>
    </xf>
    <xf numFmtId="1" fontId="0" fillId="0" borderId="0" xfId="0" quotePrefix="1" applyNumberFormat="1" applyFill="1" applyBorder="1" applyAlignment="1">
      <alignment horizontal="center"/>
    </xf>
    <xf numFmtId="164" fontId="0" fillId="0" borderId="0" xfId="0" quotePrefix="1" applyNumberFormat="1" applyFill="1" applyBorder="1" applyAlignment="1">
      <alignment horizontal="center"/>
    </xf>
    <xf numFmtId="2" fontId="0" fillId="0" borderId="0" xfId="0" quotePrefix="1" applyNumberFormat="1" applyFill="1" applyBorder="1" applyAlignment="1">
      <alignment horizontal="center"/>
    </xf>
    <xf numFmtId="167" fontId="32" fillId="0" borderId="0" xfId="28" quotePrefix="1" applyNumberFormat="1" applyFont="1" applyFill="1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0" fillId="0" borderId="0" xfId="0" quotePrefix="1" applyFont="1" applyFill="1" applyBorder="1"/>
    <xf numFmtId="14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4" fontId="35" fillId="0" borderId="0" xfId="0" applyNumberFormat="1" applyFont="1" applyFill="1" applyBorder="1"/>
    <xf numFmtId="0" fontId="38" fillId="0" borderId="0" xfId="0" applyFont="1" applyFill="1" applyBorder="1"/>
    <xf numFmtId="164" fontId="33" fillId="0" borderId="1" xfId="0" applyNumberFormat="1" applyFont="1" applyBorder="1" applyAlignment="1">
      <alignment horizontal="center"/>
    </xf>
    <xf numFmtId="0" fontId="0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164" fontId="0" fillId="0" borderId="5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38" fillId="0" borderId="0" xfId="0" applyFont="1" applyFill="1"/>
    <xf numFmtId="0" fontId="35" fillId="0" borderId="0" xfId="0" applyFont="1" applyFill="1" applyAlignment="1">
      <alignment horizontal="center"/>
    </xf>
    <xf numFmtId="0" fontId="43" fillId="0" borderId="0" xfId="0" applyFont="1" applyFill="1"/>
    <xf numFmtId="0" fontId="43" fillId="0" borderId="0" xfId="0" applyFont="1" applyFill="1" applyBorder="1"/>
    <xf numFmtId="0" fontId="35" fillId="0" borderId="2" xfId="0" applyFont="1" applyFill="1" applyBorder="1" applyAlignment="1">
      <alignment horizontal="center"/>
    </xf>
    <xf numFmtId="0" fontId="38" fillId="0" borderId="2" xfId="0" applyFont="1" applyFill="1" applyBorder="1"/>
    <xf numFmtId="0" fontId="33" fillId="0" borderId="2" xfId="0" applyFont="1" applyFill="1" applyBorder="1"/>
    <xf numFmtId="0" fontId="33" fillId="0" borderId="0" xfId="0" applyFont="1" applyFill="1" applyAlignment="1">
      <alignment horizontal="center"/>
    </xf>
    <xf numFmtId="0" fontId="10" fillId="0" borderId="0" xfId="0" applyFont="1" applyFill="1"/>
    <xf numFmtId="0" fontId="44" fillId="0" borderId="0" xfId="0" applyFont="1" applyFill="1"/>
    <xf numFmtId="0" fontId="45" fillId="0" borderId="0" xfId="0" applyFont="1" applyFill="1"/>
    <xf numFmtId="0" fontId="46" fillId="0" borderId="0" xfId="0" applyFont="1" applyFill="1"/>
    <xf numFmtId="2" fontId="35" fillId="0" borderId="1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167" fontId="32" fillId="0" borderId="2" xfId="28" quotePrefix="1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42" fillId="0" borderId="0" xfId="0" applyFont="1" applyFill="1" applyAlignment="1">
      <alignment horizontal="left"/>
    </xf>
    <xf numFmtId="0" fontId="36" fillId="0" borderId="0" xfId="0" applyFont="1" applyFill="1"/>
    <xf numFmtId="0" fontId="36" fillId="0" borderId="1" xfId="0" applyFont="1" applyFill="1" applyBorder="1"/>
    <xf numFmtId="0" fontId="0" fillId="0" borderId="3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33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33" fillId="0" borderId="0" xfId="0" applyFont="1" applyFill="1" applyAlignment="1">
      <alignment horizontal="left" wrapText="1"/>
    </xf>
    <xf numFmtId="0" fontId="36" fillId="0" borderId="0" xfId="0" applyFont="1" applyFill="1" applyAlignment="1">
      <alignment horizontal="center" wrapText="1"/>
    </xf>
    <xf numFmtId="0" fontId="36" fillId="0" borderId="1" xfId="0" applyFont="1" applyFill="1" applyBorder="1" applyAlignment="1">
      <alignment horizontal="center" wrapText="1"/>
    </xf>
    <xf numFmtId="49" fontId="36" fillId="0" borderId="0" xfId="0" applyNumberFormat="1" applyFont="1" applyFill="1" applyBorder="1" applyAlignment="1">
      <alignment horizontal="center" wrapText="1"/>
    </xf>
    <xf numFmtId="49" fontId="36" fillId="0" borderId="1" xfId="0" applyNumberFormat="1" applyFont="1" applyFill="1" applyBorder="1" applyAlignment="1">
      <alignment horizontal="center" wrapText="1"/>
    </xf>
    <xf numFmtId="0" fontId="36" fillId="0" borderId="3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41" fillId="0" borderId="3" xfId="0" applyFont="1" applyBorder="1" applyAlignment="1">
      <alignment horizontal="center"/>
    </xf>
    <xf numFmtId="0" fontId="41" fillId="0" borderId="3" xfId="0" applyFont="1" applyBorder="1" applyAlignment="1">
      <alignment horizontal="center" wrapText="1"/>
    </xf>
    <xf numFmtId="0" fontId="0" fillId="0" borderId="4" xfId="0" applyFill="1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0" xfId="0" applyFill="1" applyAlignment="1">
      <alignment wrapText="1"/>
    </xf>
    <xf numFmtId="0" fontId="33" fillId="0" borderId="5" xfId="0" applyFont="1" applyFill="1" applyBorder="1" applyAlignment="1">
      <alignment horizontal="center" wrapText="1"/>
    </xf>
    <xf numFmtId="0" fontId="33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33" fillId="0" borderId="1" xfId="0" applyFont="1" applyFill="1" applyBorder="1" applyAlignment="1">
      <alignment horizontal="center" wrapText="1"/>
    </xf>
    <xf numFmtId="0" fontId="33" fillId="0" borderId="3" xfId="0" applyFont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323850</xdr:colOff>
      <xdr:row>83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9650075" y="1524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5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:M2"/>
    </sheetView>
  </sheetViews>
  <sheetFormatPr defaultRowHeight="15" x14ac:dyDescent="0.25"/>
  <cols>
    <col min="1" max="1" width="8" style="61" bestFit="1" customWidth="1"/>
    <col min="2" max="2" width="10.28515625" style="2" customWidth="1"/>
    <col min="3" max="3" width="9.7109375" style="2" bestFit="1" customWidth="1"/>
    <col min="4" max="4" width="9.42578125" style="2" bestFit="1" customWidth="1"/>
    <col min="5" max="5" width="9.42578125" style="61" customWidth="1"/>
    <col min="6" max="7" width="9.5703125" style="61" bestFit="1" customWidth="1"/>
    <col min="8" max="8" width="7.5703125" style="57" customWidth="1"/>
    <col min="9" max="9" width="12.140625" style="61" bestFit="1" customWidth="1"/>
    <col min="10" max="10" width="10" style="57" customWidth="1"/>
    <col min="11" max="11" width="10.28515625" style="57" bestFit="1" customWidth="1"/>
    <col min="12" max="12" width="10.42578125" style="57" bestFit="1" customWidth="1"/>
    <col min="13" max="13" width="11.5703125" style="61" bestFit="1" customWidth="1"/>
    <col min="14" max="14" width="11" style="65" customWidth="1"/>
    <col min="15" max="15" width="12.85546875" style="61" customWidth="1"/>
    <col min="16" max="16" width="11.5703125" style="65" customWidth="1"/>
    <col min="17" max="17" width="12.7109375" style="57" bestFit="1" customWidth="1"/>
    <col min="18" max="18" width="9.85546875" style="56" bestFit="1" customWidth="1"/>
    <col min="19" max="19" width="11.5703125" style="56" customWidth="1"/>
    <col min="20" max="20" width="10.42578125" style="56" customWidth="1"/>
    <col min="21" max="21" width="9.85546875" style="56" bestFit="1" customWidth="1"/>
    <col min="22" max="22" width="9.85546875" style="57" bestFit="1" customWidth="1"/>
    <col min="23" max="23" width="13.85546875" style="58" customWidth="1"/>
    <col min="24" max="24" width="14.42578125" style="58" customWidth="1"/>
    <col min="25" max="25" width="10.85546875" style="57" bestFit="1" customWidth="1"/>
    <col min="26" max="26" width="9.85546875" style="65" bestFit="1" customWidth="1"/>
    <col min="27" max="16384" width="9.140625" style="2"/>
  </cols>
  <sheetData>
    <row r="1" spans="1:26" ht="28.5" customHeight="1" x14ac:dyDescent="0.25">
      <c r="A1" s="147" t="s">
        <v>386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s="89" customFormat="1" ht="49.5" customHeight="1" thickBot="1" x14ac:dyDescent="0.3">
      <c r="A2" s="146" t="s">
        <v>612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6" s="55" customFormat="1" ht="78" thickBot="1" x14ac:dyDescent="0.3">
      <c r="A3" s="82" t="s">
        <v>361</v>
      </c>
      <c r="B3" s="82" t="s">
        <v>80</v>
      </c>
      <c r="C3" s="82" t="s">
        <v>358</v>
      </c>
      <c r="D3" s="82" t="s">
        <v>359</v>
      </c>
      <c r="E3" s="82" t="s">
        <v>387</v>
      </c>
      <c r="F3" s="82" t="s">
        <v>584</v>
      </c>
      <c r="G3" s="82" t="s">
        <v>589</v>
      </c>
      <c r="H3" s="83" t="s">
        <v>585</v>
      </c>
      <c r="I3" s="82" t="s">
        <v>374</v>
      </c>
      <c r="J3" s="83" t="s">
        <v>586</v>
      </c>
      <c r="K3" s="83" t="s">
        <v>587</v>
      </c>
      <c r="L3" s="83" t="s">
        <v>590</v>
      </c>
      <c r="M3" s="82" t="s">
        <v>588</v>
      </c>
      <c r="N3" s="84" t="s">
        <v>573</v>
      </c>
      <c r="O3" s="82" t="s">
        <v>574</v>
      </c>
      <c r="P3" s="84" t="s">
        <v>575</v>
      </c>
      <c r="Q3" s="83" t="s">
        <v>608</v>
      </c>
      <c r="R3" s="19" t="s">
        <v>576</v>
      </c>
      <c r="S3" s="19" t="s">
        <v>577</v>
      </c>
      <c r="T3" s="19" t="s">
        <v>578</v>
      </c>
      <c r="U3" s="19" t="s">
        <v>579</v>
      </c>
      <c r="V3" s="83" t="s">
        <v>580</v>
      </c>
      <c r="W3" s="85" t="s">
        <v>581</v>
      </c>
      <c r="X3" s="85" t="s">
        <v>582</v>
      </c>
      <c r="Y3" s="83" t="s">
        <v>583</v>
      </c>
      <c r="Z3" s="84" t="s">
        <v>591</v>
      </c>
    </row>
    <row r="4" spans="1:26" s="55" customFormat="1" ht="15.75" thickBot="1" x14ac:dyDescent="0.3">
      <c r="A4" s="145" t="s">
        <v>363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  <row r="5" spans="1:26" x14ac:dyDescent="0.25">
      <c r="A5" s="78">
        <v>1</v>
      </c>
      <c r="B5" s="59" t="s">
        <v>0</v>
      </c>
      <c r="C5" s="60">
        <v>39153</v>
      </c>
      <c r="D5" s="2">
        <v>13284</v>
      </c>
      <c r="E5" s="61">
        <v>151</v>
      </c>
      <c r="F5" s="61">
        <v>51</v>
      </c>
      <c r="G5" s="61">
        <v>54</v>
      </c>
      <c r="H5" s="57">
        <v>10.6</v>
      </c>
      <c r="I5" s="58">
        <v>699</v>
      </c>
      <c r="J5" s="57">
        <v>8.1999999999999993</v>
      </c>
      <c r="K5" s="57">
        <v>85.21</v>
      </c>
      <c r="L5" s="57">
        <v>42.5</v>
      </c>
      <c r="M5" s="58">
        <v>1200</v>
      </c>
      <c r="N5" s="64" t="s">
        <v>2</v>
      </c>
      <c r="O5" s="64" t="s">
        <v>2</v>
      </c>
      <c r="P5" s="64">
        <v>644.9</v>
      </c>
      <c r="Q5" s="57">
        <v>2.97</v>
      </c>
      <c r="R5" s="56">
        <v>0.03</v>
      </c>
      <c r="S5" s="56">
        <v>2.33</v>
      </c>
      <c r="T5" s="56">
        <v>0.51</v>
      </c>
      <c r="U5" s="56">
        <v>0.56999999999999995</v>
      </c>
      <c r="V5" s="57">
        <v>54.61</v>
      </c>
      <c r="W5" s="58">
        <v>545</v>
      </c>
      <c r="X5" s="58">
        <v>12271</v>
      </c>
      <c r="Y5" s="57">
        <v>38</v>
      </c>
      <c r="Z5" s="62">
        <v>445</v>
      </c>
    </row>
    <row r="6" spans="1:26" x14ac:dyDescent="0.25">
      <c r="A6" s="78"/>
      <c r="B6" s="59"/>
      <c r="C6" s="60">
        <v>39518</v>
      </c>
      <c r="D6" s="2">
        <v>13679</v>
      </c>
      <c r="E6" s="61">
        <v>151</v>
      </c>
      <c r="F6" s="61">
        <v>64</v>
      </c>
      <c r="G6" s="61">
        <v>64</v>
      </c>
      <c r="H6" s="57">
        <v>5</v>
      </c>
      <c r="I6" s="58">
        <v>678</v>
      </c>
      <c r="J6" s="57">
        <v>8</v>
      </c>
      <c r="K6" s="65">
        <v>103.5</v>
      </c>
      <c r="L6" s="57">
        <v>56</v>
      </c>
      <c r="M6" s="58">
        <v>1020</v>
      </c>
      <c r="N6" s="64" t="s">
        <v>2</v>
      </c>
      <c r="O6" s="64" t="s">
        <v>2</v>
      </c>
      <c r="P6" s="64">
        <v>644.9</v>
      </c>
      <c r="Q6" s="57">
        <v>2.97</v>
      </c>
      <c r="R6" s="56">
        <v>0.03</v>
      </c>
      <c r="S6" s="56">
        <v>2.33</v>
      </c>
      <c r="T6" s="56">
        <v>0.51</v>
      </c>
      <c r="U6" s="56">
        <v>0.56999999999999995</v>
      </c>
      <c r="V6" s="63">
        <v>54.61</v>
      </c>
      <c r="W6" s="64">
        <v>545</v>
      </c>
      <c r="X6" s="64">
        <v>12271</v>
      </c>
      <c r="Y6" s="63">
        <v>38</v>
      </c>
      <c r="Z6" s="62">
        <v>445</v>
      </c>
    </row>
    <row r="7" spans="1:26" s="1" customFormat="1" x14ac:dyDescent="0.25">
      <c r="A7" s="80"/>
      <c r="B7" s="102"/>
      <c r="C7" s="103">
        <v>39919</v>
      </c>
      <c r="D7" s="1">
        <v>14034</v>
      </c>
      <c r="E7" s="68">
        <v>151</v>
      </c>
      <c r="F7" s="68">
        <v>4.0999999999999996</v>
      </c>
      <c r="G7" s="68">
        <v>133</v>
      </c>
      <c r="H7" s="81">
        <v>11.7</v>
      </c>
      <c r="I7" s="104">
        <v>577</v>
      </c>
      <c r="J7" s="81">
        <v>7.8</v>
      </c>
      <c r="K7" s="67">
        <v>134.19</v>
      </c>
      <c r="L7" s="81">
        <v>51</v>
      </c>
      <c r="M7" s="104">
        <v>1610</v>
      </c>
      <c r="N7" s="104">
        <v>682.8</v>
      </c>
      <c r="O7" s="104">
        <v>892</v>
      </c>
      <c r="P7" s="104">
        <v>644.9</v>
      </c>
      <c r="Q7" s="81">
        <v>2.97</v>
      </c>
      <c r="R7" s="4">
        <v>0.03</v>
      </c>
      <c r="S7" s="4">
        <v>2.33</v>
      </c>
      <c r="T7" s="4">
        <v>0.51</v>
      </c>
      <c r="U7" s="4">
        <v>0.56999999999999995</v>
      </c>
      <c r="V7" s="81">
        <v>54.61</v>
      </c>
      <c r="W7" s="104">
        <v>545</v>
      </c>
      <c r="X7" s="104">
        <v>12271</v>
      </c>
      <c r="Y7" s="81">
        <v>38</v>
      </c>
      <c r="Z7" s="67">
        <v>445</v>
      </c>
    </row>
    <row r="8" spans="1:26" s="1" customFormat="1" x14ac:dyDescent="0.25">
      <c r="A8" s="80"/>
      <c r="B8" s="102"/>
      <c r="C8" s="103">
        <v>40269</v>
      </c>
      <c r="D8" s="1">
        <v>14259</v>
      </c>
      <c r="E8" s="68">
        <v>151</v>
      </c>
      <c r="F8" s="68">
        <v>78</v>
      </c>
      <c r="G8" s="68">
        <v>78</v>
      </c>
      <c r="H8" s="81">
        <v>15.5</v>
      </c>
      <c r="I8" s="104">
        <v>656</v>
      </c>
      <c r="J8" s="81">
        <v>8.3000000000000007</v>
      </c>
      <c r="K8" s="67">
        <v>117.53</v>
      </c>
      <c r="L8" s="81">
        <v>78.5</v>
      </c>
      <c r="M8" s="104">
        <v>576</v>
      </c>
      <c r="N8" s="108"/>
      <c r="O8" s="104">
        <v>1230</v>
      </c>
      <c r="P8" s="108">
        <v>644.9</v>
      </c>
      <c r="Q8" s="106">
        <v>2.97</v>
      </c>
      <c r="R8" s="107">
        <v>0.03</v>
      </c>
      <c r="S8" s="107">
        <v>2.33</v>
      </c>
      <c r="T8" s="107">
        <v>0.51</v>
      </c>
      <c r="U8" s="107">
        <v>0.56999999999999995</v>
      </c>
      <c r="V8" s="106">
        <v>54.61</v>
      </c>
      <c r="W8" s="108">
        <v>545</v>
      </c>
      <c r="X8" s="108">
        <v>12271</v>
      </c>
      <c r="Y8" s="106">
        <v>38</v>
      </c>
      <c r="Z8" s="105">
        <v>445</v>
      </c>
    </row>
    <row r="9" spans="1:26" s="1" customFormat="1" x14ac:dyDescent="0.25">
      <c r="A9" s="80">
        <v>2</v>
      </c>
      <c r="B9" s="102" t="s">
        <v>3</v>
      </c>
      <c r="C9" s="103">
        <v>39153</v>
      </c>
      <c r="D9" s="1">
        <v>13285</v>
      </c>
      <c r="E9" s="68">
        <v>114</v>
      </c>
      <c r="F9" s="68">
        <v>55</v>
      </c>
      <c r="G9" s="68">
        <v>36</v>
      </c>
      <c r="H9" s="81">
        <v>13.1</v>
      </c>
      <c r="I9" s="104">
        <v>1210</v>
      </c>
      <c r="J9" s="81">
        <v>7.9</v>
      </c>
      <c r="K9" s="81">
        <v>86.37</v>
      </c>
      <c r="L9" s="81">
        <v>40.5</v>
      </c>
      <c r="M9" s="104">
        <v>1480</v>
      </c>
      <c r="N9" s="104" t="s">
        <v>2</v>
      </c>
      <c r="O9" s="104" t="s">
        <v>2</v>
      </c>
      <c r="P9" s="104">
        <v>972.33</v>
      </c>
      <c r="Q9" s="81">
        <v>8.75</v>
      </c>
      <c r="R9" s="4">
        <v>0.86729999999999996</v>
      </c>
      <c r="S9" s="4">
        <v>6.7249999999999996</v>
      </c>
      <c r="T9" s="4">
        <v>1.4717</v>
      </c>
      <c r="U9" s="4">
        <v>1.5317000000000001</v>
      </c>
      <c r="V9" s="81">
        <v>122.67</v>
      </c>
      <c r="W9" s="104">
        <v>1523</v>
      </c>
      <c r="X9" s="104">
        <v>13957</v>
      </c>
      <c r="Y9" s="81">
        <v>21.667000000000002</v>
      </c>
      <c r="Z9" s="67" t="s">
        <v>2</v>
      </c>
    </row>
    <row r="10" spans="1:26" s="1" customFormat="1" x14ac:dyDescent="0.25">
      <c r="A10" s="80"/>
      <c r="B10" s="102"/>
      <c r="C10" s="103">
        <v>39519</v>
      </c>
      <c r="D10" s="1">
        <v>13680</v>
      </c>
      <c r="E10" s="68">
        <v>114</v>
      </c>
      <c r="F10" s="68">
        <v>35</v>
      </c>
      <c r="G10" s="68">
        <v>31</v>
      </c>
      <c r="H10" s="81">
        <v>7.9</v>
      </c>
      <c r="I10" s="104">
        <v>1250</v>
      </c>
      <c r="J10" s="81">
        <v>7.9</v>
      </c>
      <c r="K10" s="81">
        <v>85.6</v>
      </c>
      <c r="L10" s="81">
        <v>47.5</v>
      </c>
      <c r="M10" s="104">
        <v>908</v>
      </c>
      <c r="N10" s="104" t="s">
        <v>2</v>
      </c>
      <c r="O10" s="104" t="s">
        <v>2</v>
      </c>
      <c r="P10" s="104">
        <v>972.33</v>
      </c>
      <c r="Q10" s="81">
        <v>8.75</v>
      </c>
      <c r="R10" s="4">
        <v>0.86729999999999996</v>
      </c>
      <c r="S10" s="4">
        <v>6.7249999999999996</v>
      </c>
      <c r="T10" s="4">
        <v>1.4717</v>
      </c>
      <c r="U10" s="4">
        <v>1.5317000000000001</v>
      </c>
      <c r="V10" s="81">
        <v>122.67</v>
      </c>
      <c r="W10" s="104">
        <v>1523</v>
      </c>
      <c r="X10" s="104">
        <v>13957</v>
      </c>
      <c r="Y10" s="81">
        <v>21.667000000000002</v>
      </c>
      <c r="Z10" s="67" t="s">
        <v>2</v>
      </c>
    </row>
    <row r="11" spans="1:26" s="1" customFormat="1" x14ac:dyDescent="0.25">
      <c r="A11" s="80"/>
      <c r="B11" s="102"/>
      <c r="C11" s="103">
        <v>39910</v>
      </c>
      <c r="D11" s="1">
        <v>14035</v>
      </c>
      <c r="E11" s="68">
        <v>114</v>
      </c>
      <c r="F11" s="68">
        <v>53</v>
      </c>
      <c r="G11" s="106" t="s">
        <v>2</v>
      </c>
      <c r="H11" s="81">
        <v>7.8</v>
      </c>
      <c r="I11" s="104">
        <v>1090</v>
      </c>
      <c r="J11" s="81">
        <v>8</v>
      </c>
      <c r="K11" s="106" t="s">
        <v>2</v>
      </c>
      <c r="L11" s="106" t="s">
        <v>2</v>
      </c>
      <c r="M11" s="108" t="s">
        <v>2</v>
      </c>
      <c r="N11" s="104" t="s">
        <v>2</v>
      </c>
      <c r="O11" s="104" t="s">
        <v>2</v>
      </c>
      <c r="P11" s="104">
        <v>972.33</v>
      </c>
      <c r="Q11" s="81">
        <v>8.75</v>
      </c>
      <c r="R11" s="4">
        <v>0.86729999999999996</v>
      </c>
      <c r="S11" s="4">
        <v>6.7249999999999996</v>
      </c>
      <c r="T11" s="4">
        <v>1.4717</v>
      </c>
      <c r="U11" s="4">
        <v>1.5317000000000001</v>
      </c>
      <c r="V11" s="81">
        <v>122.67</v>
      </c>
      <c r="W11" s="104">
        <v>1523</v>
      </c>
      <c r="X11" s="104">
        <v>13957</v>
      </c>
      <c r="Y11" s="81">
        <v>21.667000000000002</v>
      </c>
      <c r="Z11" s="67" t="s">
        <v>2</v>
      </c>
    </row>
    <row r="12" spans="1:26" s="1" customFormat="1" x14ac:dyDescent="0.25">
      <c r="A12" s="80"/>
      <c r="B12" s="102"/>
      <c r="C12" s="103">
        <v>40269</v>
      </c>
      <c r="D12" s="1">
        <v>14260</v>
      </c>
      <c r="E12" s="68">
        <v>114</v>
      </c>
      <c r="F12" s="68">
        <v>66</v>
      </c>
      <c r="G12" s="106" t="s">
        <v>2</v>
      </c>
      <c r="H12" s="81">
        <v>16.5</v>
      </c>
      <c r="I12" s="104">
        <v>1190</v>
      </c>
      <c r="J12" s="81">
        <v>8.1</v>
      </c>
      <c r="K12" s="106" t="s">
        <v>2</v>
      </c>
      <c r="L12" s="106" t="s">
        <v>2</v>
      </c>
      <c r="M12" s="108" t="s">
        <v>2</v>
      </c>
      <c r="N12" s="104" t="s">
        <v>2</v>
      </c>
      <c r="O12" s="104" t="s">
        <v>2</v>
      </c>
      <c r="P12" s="104">
        <v>972.33</v>
      </c>
      <c r="Q12" s="81">
        <v>8.75</v>
      </c>
      <c r="R12" s="4">
        <v>0.86729999999999996</v>
      </c>
      <c r="S12" s="4">
        <v>6.7249999999999996</v>
      </c>
      <c r="T12" s="4">
        <v>1.4717</v>
      </c>
      <c r="U12" s="4">
        <v>1.5317000000000001</v>
      </c>
      <c r="V12" s="81">
        <v>122.67</v>
      </c>
      <c r="W12" s="104">
        <v>1523</v>
      </c>
      <c r="X12" s="104">
        <v>13957</v>
      </c>
      <c r="Y12" s="81">
        <v>21.667000000000002</v>
      </c>
      <c r="Z12" s="67" t="s">
        <v>2</v>
      </c>
    </row>
    <row r="13" spans="1:26" s="1" customFormat="1" x14ac:dyDescent="0.25">
      <c r="A13" s="80">
        <v>3</v>
      </c>
      <c r="B13" s="102" t="s">
        <v>5</v>
      </c>
      <c r="C13" s="103">
        <v>39154</v>
      </c>
      <c r="D13" s="1">
        <v>13286</v>
      </c>
      <c r="E13" s="68">
        <v>140</v>
      </c>
      <c r="F13" s="68">
        <v>149</v>
      </c>
      <c r="G13" s="68">
        <v>102</v>
      </c>
      <c r="H13" s="81">
        <v>12.4</v>
      </c>
      <c r="I13" s="104">
        <v>921</v>
      </c>
      <c r="J13" s="81">
        <v>7.9</v>
      </c>
      <c r="K13" s="67">
        <v>203.67</v>
      </c>
      <c r="L13" s="67">
        <v>104</v>
      </c>
      <c r="M13" s="104">
        <v>3820</v>
      </c>
      <c r="N13" s="104" t="s">
        <v>2</v>
      </c>
      <c r="O13" s="104" t="s">
        <v>2</v>
      </c>
      <c r="P13" s="104">
        <v>759.25</v>
      </c>
      <c r="Q13" s="81">
        <v>5.05</v>
      </c>
      <c r="R13" s="4">
        <v>0.112</v>
      </c>
      <c r="S13" s="4">
        <v>4.1425000000000001</v>
      </c>
      <c r="T13" s="4">
        <v>0.79249999999999998</v>
      </c>
      <c r="U13" s="4">
        <v>0.84</v>
      </c>
      <c r="V13" s="81">
        <v>80.375</v>
      </c>
      <c r="W13" s="104">
        <v>300</v>
      </c>
      <c r="X13" s="104">
        <v>10413</v>
      </c>
      <c r="Y13" s="81">
        <v>21.125</v>
      </c>
      <c r="Z13" s="67" t="s">
        <v>2</v>
      </c>
    </row>
    <row r="14" spans="1:26" s="1" customFormat="1" x14ac:dyDescent="0.25">
      <c r="A14" s="80"/>
      <c r="B14" s="102"/>
      <c r="C14" s="103">
        <v>39518</v>
      </c>
      <c r="D14" s="1">
        <v>13681</v>
      </c>
      <c r="E14" s="68">
        <v>140</v>
      </c>
      <c r="F14" s="68">
        <v>110</v>
      </c>
      <c r="G14" s="68">
        <v>115</v>
      </c>
      <c r="H14" s="81">
        <v>5.9</v>
      </c>
      <c r="I14" s="104">
        <v>903</v>
      </c>
      <c r="J14" s="81">
        <v>8</v>
      </c>
      <c r="K14" s="67">
        <v>223.84</v>
      </c>
      <c r="L14" s="67">
        <v>123.5</v>
      </c>
      <c r="M14" s="104">
        <v>1970</v>
      </c>
      <c r="N14" s="104" t="s">
        <v>2</v>
      </c>
      <c r="O14" s="104" t="s">
        <v>2</v>
      </c>
      <c r="P14" s="104">
        <v>759.25</v>
      </c>
      <c r="Q14" s="81">
        <v>5.05</v>
      </c>
      <c r="R14" s="4">
        <v>0.112</v>
      </c>
      <c r="S14" s="4">
        <v>4.1425000000000001</v>
      </c>
      <c r="T14" s="4">
        <v>0.79249999999999998</v>
      </c>
      <c r="U14" s="4">
        <v>0.84</v>
      </c>
      <c r="V14" s="81">
        <v>80.375</v>
      </c>
      <c r="W14" s="104">
        <v>300</v>
      </c>
      <c r="X14" s="104">
        <v>10413</v>
      </c>
      <c r="Y14" s="81">
        <v>21.125</v>
      </c>
      <c r="Z14" s="67" t="s">
        <v>2</v>
      </c>
    </row>
    <row r="15" spans="1:26" s="1" customFormat="1" x14ac:dyDescent="0.25">
      <c r="A15" s="80"/>
      <c r="B15" s="102"/>
      <c r="C15" s="103">
        <v>39919</v>
      </c>
      <c r="D15" s="1">
        <v>14036</v>
      </c>
      <c r="E15" s="68">
        <v>140</v>
      </c>
      <c r="F15" s="68">
        <v>247</v>
      </c>
      <c r="G15" s="68">
        <v>247</v>
      </c>
      <c r="H15" s="81">
        <v>13</v>
      </c>
      <c r="I15" s="104">
        <v>723</v>
      </c>
      <c r="J15" s="81">
        <v>7.9</v>
      </c>
      <c r="K15" s="67">
        <v>272.83</v>
      </c>
      <c r="L15" s="81">
        <v>97</v>
      </c>
      <c r="M15" s="104">
        <v>3740</v>
      </c>
      <c r="N15" s="104" t="s">
        <v>2</v>
      </c>
      <c r="O15" s="104" t="s">
        <v>2</v>
      </c>
      <c r="P15" s="104">
        <v>759.25</v>
      </c>
      <c r="Q15" s="81">
        <v>5.05</v>
      </c>
      <c r="R15" s="4">
        <v>0.112</v>
      </c>
      <c r="S15" s="4">
        <v>4.1425000000000001</v>
      </c>
      <c r="T15" s="4">
        <v>0.79249999999999998</v>
      </c>
      <c r="U15" s="4">
        <v>0.84</v>
      </c>
      <c r="V15" s="81">
        <v>80.375</v>
      </c>
      <c r="W15" s="104">
        <v>300</v>
      </c>
      <c r="X15" s="104">
        <v>10413</v>
      </c>
      <c r="Y15" s="81">
        <v>21.125</v>
      </c>
      <c r="Z15" s="67" t="s">
        <v>2</v>
      </c>
    </row>
    <row r="16" spans="1:26" s="1" customFormat="1" x14ac:dyDescent="0.25">
      <c r="A16" s="80"/>
      <c r="B16" s="102"/>
      <c r="C16" s="103">
        <v>40270</v>
      </c>
      <c r="D16" s="1">
        <v>14261</v>
      </c>
      <c r="E16" s="68">
        <v>140</v>
      </c>
      <c r="F16" s="68">
        <v>230</v>
      </c>
      <c r="G16" s="68">
        <v>392</v>
      </c>
      <c r="H16" s="81">
        <v>16.3</v>
      </c>
      <c r="I16" s="104">
        <v>928</v>
      </c>
      <c r="J16" s="81">
        <v>8.1</v>
      </c>
      <c r="K16" s="67">
        <v>266.7</v>
      </c>
      <c r="L16" s="67">
        <v>195</v>
      </c>
      <c r="M16" s="104">
        <v>1440</v>
      </c>
      <c r="N16" s="104">
        <v>1252</v>
      </c>
      <c r="O16" s="104">
        <v>2930</v>
      </c>
      <c r="P16" s="104">
        <v>759.25</v>
      </c>
      <c r="Q16" s="81">
        <v>5.05</v>
      </c>
      <c r="R16" s="4">
        <v>0.112</v>
      </c>
      <c r="S16" s="4">
        <v>4.1425000000000001</v>
      </c>
      <c r="T16" s="4">
        <v>0.79249999999999998</v>
      </c>
      <c r="U16" s="4">
        <v>0.84</v>
      </c>
      <c r="V16" s="81">
        <v>80.375</v>
      </c>
      <c r="W16" s="104">
        <v>300</v>
      </c>
      <c r="X16" s="104">
        <v>10413</v>
      </c>
      <c r="Y16" s="81">
        <v>21.125</v>
      </c>
      <c r="Z16" s="67" t="s">
        <v>2</v>
      </c>
    </row>
    <row r="17" spans="1:26" s="1" customFormat="1" x14ac:dyDescent="0.25">
      <c r="A17" s="80">
        <v>4</v>
      </c>
      <c r="B17" s="102" t="s">
        <v>7</v>
      </c>
      <c r="C17" s="103">
        <v>39954</v>
      </c>
      <c r="D17" s="1">
        <v>14037</v>
      </c>
      <c r="E17" s="80" t="s">
        <v>2</v>
      </c>
      <c r="F17" s="68">
        <v>85</v>
      </c>
      <c r="G17" s="106" t="s">
        <v>2</v>
      </c>
      <c r="H17" s="81">
        <v>21</v>
      </c>
      <c r="I17" s="104">
        <v>766</v>
      </c>
      <c r="J17" s="81">
        <v>7.9</v>
      </c>
      <c r="K17" s="106" t="s">
        <v>2</v>
      </c>
      <c r="L17" s="106" t="s">
        <v>2</v>
      </c>
      <c r="M17" s="108" t="s">
        <v>2</v>
      </c>
      <c r="N17" s="104" t="s">
        <v>2</v>
      </c>
      <c r="O17" s="104" t="s">
        <v>2</v>
      </c>
      <c r="P17" s="104" t="s">
        <v>2</v>
      </c>
      <c r="Q17" s="81" t="s">
        <v>2</v>
      </c>
      <c r="R17" s="4" t="s">
        <v>2</v>
      </c>
      <c r="S17" s="4" t="s">
        <v>2</v>
      </c>
      <c r="T17" s="4" t="s">
        <v>2</v>
      </c>
      <c r="U17" s="4" t="s">
        <v>2</v>
      </c>
      <c r="V17" s="81" t="s">
        <v>2</v>
      </c>
      <c r="W17" s="104" t="s">
        <v>2</v>
      </c>
      <c r="X17" s="104" t="s">
        <v>2</v>
      </c>
      <c r="Y17" s="81" t="s">
        <v>2</v>
      </c>
      <c r="Z17" s="67" t="s">
        <v>2</v>
      </c>
    </row>
    <row r="18" spans="1:26" s="1" customFormat="1" x14ac:dyDescent="0.25">
      <c r="A18" s="109"/>
      <c r="B18" s="110"/>
      <c r="C18" s="111">
        <v>40269</v>
      </c>
      <c r="D18" s="112">
        <v>14262</v>
      </c>
      <c r="E18" s="113" t="s">
        <v>2</v>
      </c>
      <c r="F18" s="68">
        <v>200</v>
      </c>
      <c r="G18" s="106" t="s">
        <v>2</v>
      </c>
      <c r="H18" s="81">
        <v>15.8</v>
      </c>
      <c r="I18" s="104">
        <v>903</v>
      </c>
      <c r="J18" s="81">
        <v>8.4</v>
      </c>
      <c r="K18" s="106" t="s">
        <v>2</v>
      </c>
      <c r="L18" s="106" t="s">
        <v>2</v>
      </c>
      <c r="M18" s="108" t="s">
        <v>2</v>
      </c>
      <c r="N18" s="104" t="s">
        <v>2</v>
      </c>
      <c r="O18" s="104" t="s">
        <v>2</v>
      </c>
      <c r="P18" s="104" t="s">
        <v>2</v>
      </c>
      <c r="Q18" s="81" t="s">
        <v>2</v>
      </c>
      <c r="R18" s="4" t="s">
        <v>2</v>
      </c>
      <c r="S18" s="4" t="s">
        <v>2</v>
      </c>
      <c r="T18" s="4" t="s">
        <v>2</v>
      </c>
      <c r="U18" s="4" t="s">
        <v>2</v>
      </c>
      <c r="V18" s="81" t="s">
        <v>2</v>
      </c>
      <c r="W18" s="104" t="s">
        <v>2</v>
      </c>
      <c r="X18" s="104" t="s">
        <v>2</v>
      </c>
      <c r="Y18" s="81" t="s">
        <v>2</v>
      </c>
      <c r="Z18" s="67" t="s">
        <v>2</v>
      </c>
    </row>
    <row r="19" spans="1:26" s="1" customFormat="1" x14ac:dyDescent="0.25">
      <c r="A19" s="80">
        <v>5</v>
      </c>
      <c r="B19" s="102" t="s">
        <v>8</v>
      </c>
      <c r="C19" s="103">
        <v>39154</v>
      </c>
      <c r="D19" s="1">
        <v>13287</v>
      </c>
      <c r="E19" s="68" t="s">
        <v>2</v>
      </c>
      <c r="F19" s="106" t="s">
        <v>2</v>
      </c>
      <c r="G19" s="106" t="s">
        <v>2</v>
      </c>
      <c r="H19" s="81">
        <v>12.7</v>
      </c>
      <c r="I19" s="104">
        <v>931</v>
      </c>
      <c r="J19" s="81">
        <v>7.9</v>
      </c>
      <c r="K19" s="106" t="s">
        <v>2</v>
      </c>
      <c r="L19" s="106" t="s">
        <v>2</v>
      </c>
      <c r="M19" s="108" t="s">
        <v>2</v>
      </c>
      <c r="N19" s="104" t="s">
        <v>2</v>
      </c>
      <c r="O19" s="104" t="s">
        <v>2</v>
      </c>
      <c r="P19" s="104" t="s">
        <v>2</v>
      </c>
      <c r="Q19" s="81" t="s">
        <v>2</v>
      </c>
      <c r="R19" s="4" t="s">
        <v>2</v>
      </c>
      <c r="S19" s="4" t="s">
        <v>2</v>
      </c>
      <c r="T19" s="4" t="s">
        <v>2</v>
      </c>
      <c r="U19" s="4" t="s">
        <v>2</v>
      </c>
      <c r="V19" s="81" t="s">
        <v>2</v>
      </c>
      <c r="W19" s="104" t="s">
        <v>2</v>
      </c>
      <c r="X19" s="104" t="s">
        <v>2</v>
      </c>
      <c r="Y19" s="81" t="s">
        <v>2</v>
      </c>
      <c r="Z19" s="67" t="s">
        <v>2</v>
      </c>
    </row>
    <row r="20" spans="1:26" s="1" customFormat="1" x14ac:dyDescent="0.25">
      <c r="A20" s="80"/>
      <c r="B20" s="102"/>
      <c r="C20" s="103">
        <v>39519</v>
      </c>
      <c r="D20" s="1">
        <v>13682</v>
      </c>
      <c r="E20" s="68" t="s">
        <v>2</v>
      </c>
      <c r="F20" s="68">
        <v>110</v>
      </c>
      <c r="G20" s="106" t="s">
        <v>2</v>
      </c>
      <c r="H20" s="81">
        <v>6.9</v>
      </c>
      <c r="I20" s="104">
        <v>918</v>
      </c>
      <c r="J20" s="81">
        <v>7.9</v>
      </c>
      <c r="K20" s="106" t="s">
        <v>2</v>
      </c>
      <c r="L20" s="106" t="s">
        <v>2</v>
      </c>
      <c r="M20" s="108" t="s">
        <v>2</v>
      </c>
      <c r="N20" s="104" t="s">
        <v>2</v>
      </c>
      <c r="O20" s="104" t="s">
        <v>2</v>
      </c>
      <c r="P20" s="104" t="s">
        <v>2</v>
      </c>
      <c r="Q20" s="81" t="s">
        <v>2</v>
      </c>
      <c r="R20" s="4" t="s">
        <v>2</v>
      </c>
      <c r="S20" s="4" t="s">
        <v>2</v>
      </c>
      <c r="T20" s="4" t="s">
        <v>2</v>
      </c>
      <c r="U20" s="4" t="s">
        <v>2</v>
      </c>
      <c r="V20" s="81" t="s">
        <v>2</v>
      </c>
      <c r="W20" s="104" t="s">
        <v>2</v>
      </c>
      <c r="X20" s="104" t="s">
        <v>2</v>
      </c>
      <c r="Y20" s="81" t="s">
        <v>2</v>
      </c>
      <c r="Z20" s="67" t="s">
        <v>2</v>
      </c>
    </row>
    <row r="21" spans="1:26" s="1" customFormat="1" x14ac:dyDescent="0.25">
      <c r="A21" s="80">
        <v>6</v>
      </c>
      <c r="B21" s="102" t="s">
        <v>9</v>
      </c>
      <c r="C21" s="103">
        <v>39154</v>
      </c>
      <c r="D21" s="1">
        <v>13288</v>
      </c>
      <c r="E21" s="68" t="s">
        <v>2</v>
      </c>
      <c r="F21" s="106" t="s">
        <v>2</v>
      </c>
      <c r="G21" s="106" t="s">
        <v>2</v>
      </c>
      <c r="H21" s="81">
        <v>14.1</v>
      </c>
      <c r="I21" s="104">
        <v>1060</v>
      </c>
      <c r="J21" s="81">
        <v>8</v>
      </c>
      <c r="K21" s="106" t="s">
        <v>2</v>
      </c>
      <c r="L21" s="106" t="s">
        <v>2</v>
      </c>
      <c r="M21" s="108" t="s">
        <v>2</v>
      </c>
      <c r="N21" s="104" t="s">
        <v>2</v>
      </c>
      <c r="O21" s="104" t="s">
        <v>2</v>
      </c>
      <c r="P21" s="104" t="s">
        <v>2</v>
      </c>
      <c r="Q21" s="81" t="s">
        <v>2</v>
      </c>
      <c r="R21" s="4" t="s">
        <v>2</v>
      </c>
      <c r="S21" s="4" t="s">
        <v>2</v>
      </c>
      <c r="T21" s="4" t="s">
        <v>2</v>
      </c>
      <c r="U21" s="4" t="s">
        <v>2</v>
      </c>
      <c r="V21" s="81" t="s">
        <v>2</v>
      </c>
      <c r="W21" s="104" t="s">
        <v>2</v>
      </c>
      <c r="X21" s="104" t="s">
        <v>2</v>
      </c>
      <c r="Y21" s="81" t="s">
        <v>2</v>
      </c>
      <c r="Z21" s="67" t="s">
        <v>2</v>
      </c>
    </row>
    <row r="22" spans="1:26" s="1" customFormat="1" x14ac:dyDescent="0.25">
      <c r="A22" s="80"/>
      <c r="B22" s="102"/>
      <c r="C22" s="103">
        <v>39520</v>
      </c>
      <c r="D22" s="1">
        <v>13683</v>
      </c>
      <c r="E22" s="68" t="s">
        <v>2</v>
      </c>
      <c r="F22" s="68">
        <v>5</v>
      </c>
      <c r="G22" s="106" t="s">
        <v>2</v>
      </c>
      <c r="H22" s="81">
        <v>9</v>
      </c>
      <c r="I22" s="104">
        <v>925</v>
      </c>
      <c r="J22" s="81">
        <v>7.9</v>
      </c>
      <c r="K22" s="106" t="s">
        <v>2</v>
      </c>
      <c r="L22" s="106" t="s">
        <v>2</v>
      </c>
      <c r="M22" s="108" t="s">
        <v>2</v>
      </c>
      <c r="N22" s="104" t="s">
        <v>2</v>
      </c>
      <c r="O22" s="104" t="s">
        <v>2</v>
      </c>
      <c r="P22" s="104" t="s">
        <v>2</v>
      </c>
      <c r="Q22" s="81" t="s">
        <v>2</v>
      </c>
      <c r="R22" s="4" t="s">
        <v>2</v>
      </c>
      <c r="S22" s="4" t="s">
        <v>2</v>
      </c>
      <c r="T22" s="4" t="s">
        <v>2</v>
      </c>
      <c r="U22" s="4" t="s">
        <v>2</v>
      </c>
      <c r="V22" s="81" t="s">
        <v>2</v>
      </c>
      <c r="W22" s="104" t="s">
        <v>2</v>
      </c>
      <c r="X22" s="104" t="s">
        <v>2</v>
      </c>
      <c r="Y22" s="81" t="s">
        <v>2</v>
      </c>
      <c r="Z22" s="67" t="s">
        <v>2</v>
      </c>
    </row>
    <row r="23" spans="1:26" s="1" customFormat="1" x14ac:dyDescent="0.25">
      <c r="A23" s="80"/>
      <c r="B23" s="102"/>
      <c r="C23" s="103">
        <v>39910</v>
      </c>
      <c r="D23" s="1">
        <v>14038</v>
      </c>
      <c r="E23" s="68" t="s">
        <v>2</v>
      </c>
      <c r="F23" s="68">
        <v>5</v>
      </c>
      <c r="G23" s="106" t="s">
        <v>2</v>
      </c>
      <c r="H23" s="81">
        <v>9</v>
      </c>
      <c r="I23" s="104">
        <v>1200</v>
      </c>
      <c r="J23" s="81">
        <v>8</v>
      </c>
      <c r="K23" s="106" t="s">
        <v>2</v>
      </c>
      <c r="L23" s="106" t="s">
        <v>2</v>
      </c>
      <c r="M23" s="108" t="s">
        <v>2</v>
      </c>
      <c r="N23" s="104" t="s">
        <v>2</v>
      </c>
      <c r="O23" s="104" t="s">
        <v>2</v>
      </c>
      <c r="P23" s="104" t="s">
        <v>2</v>
      </c>
      <c r="Q23" s="81" t="s">
        <v>2</v>
      </c>
      <c r="R23" s="4" t="s">
        <v>2</v>
      </c>
      <c r="S23" s="4" t="s">
        <v>2</v>
      </c>
      <c r="T23" s="4" t="s">
        <v>2</v>
      </c>
      <c r="U23" s="4" t="s">
        <v>2</v>
      </c>
      <c r="V23" s="81" t="s">
        <v>2</v>
      </c>
      <c r="W23" s="104" t="s">
        <v>2</v>
      </c>
      <c r="X23" s="104" t="s">
        <v>2</v>
      </c>
      <c r="Y23" s="81" t="s">
        <v>2</v>
      </c>
      <c r="Z23" s="67" t="s">
        <v>2</v>
      </c>
    </row>
    <row r="24" spans="1:26" s="1" customFormat="1" x14ac:dyDescent="0.25">
      <c r="A24" s="80"/>
      <c r="B24" s="102"/>
      <c r="C24" s="103">
        <v>40268</v>
      </c>
      <c r="D24" s="1">
        <v>14263</v>
      </c>
      <c r="E24" s="68" t="s">
        <v>2</v>
      </c>
      <c r="F24" s="68">
        <v>20</v>
      </c>
      <c r="G24" s="106" t="s">
        <v>2</v>
      </c>
      <c r="H24" s="81">
        <v>14.7</v>
      </c>
      <c r="I24" s="104">
        <v>1160</v>
      </c>
      <c r="J24" s="81">
        <v>8</v>
      </c>
      <c r="K24" s="106" t="s">
        <v>2</v>
      </c>
      <c r="L24" s="106" t="s">
        <v>2</v>
      </c>
      <c r="M24" s="108" t="s">
        <v>2</v>
      </c>
      <c r="N24" s="104" t="s">
        <v>2</v>
      </c>
      <c r="O24" s="104" t="s">
        <v>2</v>
      </c>
      <c r="P24" s="104" t="s">
        <v>2</v>
      </c>
      <c r="Q24" s="81" t="s">
        <v>2</v>
      </c>
      <c r="R24" s="4" t="s">
        <v>2</v>
      </c>
      <c r="S24" s="4" t="s">
        <v>2</v>
      </c>
      <c r="T24" s="4" t="s">
        <v>2</v>
      </c>
      <c r="U24" s="4" t="s">
        <v>2</v>
      </c>
      <c r="V24" s="81" t="s">
        <v>2</v>
      </c>
      <c r="W24" s="104" t="s">
        <v>2</v>
      </c>
      <c r="X24" s="104" t="s">
        <v>2</v>
      </c>
      <c r="Y24" s="81" t="s">
        <v>2</v>
      </c>
      <c r="Z24" s="67" t="s">
        <v>2</v>
      </c>
    </row>
    <row r="25" spans="1:26" s="1" customFormat="1" x14ac:dyDescent="0.25">
      <c r="A25" s="80">
        <v>7</v>
      </c>
      <c r="B25" s="102" t="s">
        <v>10</v>
      </c>
      <c r="C25" s="103">
        <v>39155</v>
      </c>
      <c r="D25" s="1">
        <v>13289</v>
      </c>
      <c r="E25" s="68">
        <v>97</v>
      </c>
      <c r="F25" s="68">
        <v>136</v>
      </c>
      <c r="G25" s="68">
        <v>139</v>
      </c>
      <c r="H25" s="81">
        <v>13.3</v>
      </c>
      <c r="I25" s="104">
        <v>953</v>
      </c>
      <c r="J25" s="81">
        <v>7.9</v>
      </c>
      <c r="K25" s="67">
        <v>273.33999999999997</v>
      </c>
      <c r="L25" s="67">
        <v>132</v>
      </c>
      <c r="M25" s="104">
        <v>5800</v>
      </c>
      <c r="N25" s="104" t="s">
        <v>2</v>
      </c>
      <c r="O25" s="104" t="s">
        <v>2</v>
      </c>
      <c r="P25" s="104">
        <v>751.22</v>
      </c>
      <c r="Q25" s="81">
        <v>3.8109999999999999</v>
      </c>
      <c r="R25" s="4">
        <v>0.12570000000000001</v>
      </c>
      <c r="S25" s="4">
        <v>3.0167000000000002</v>
      </c>
      <c r="T25" s="4">
        <v>0.42780000000000001</v>
      </c>
      <c r="U25" s="4">
        <v>0.50780000000000003</v>
      </c>
      <c r="V25" s="81">
        <v>74.832999999999998</v>
      </c>
      <c r="W25" s="104">
        <v>153</v>
      </c>
      <c r="X25" s="104">
        <v>9389</v>
      </c>
      <c r="Y25" s="81">
        <v>29.11</v>
      </c>
      <c r="Z25" s="67" t="s">
        <v>2</v>
      </c>
    </row>
    <row r="26" spans="1:26" s="1" customFormat="1" x14ac:dyDescent="0.25">
      <c r="A26" s="80"/>
      <c r="B26" s="102"/>
      <c r="C26" s="103">
        <v>39520</v>
      </c>
      <c r="D26" s="1">
        <v>13684</v>
      </c>
      <c r="E26" s="68">
        <v>97</v>
      </c>
      <c r="F26" s="68">
        <v>117</v>
      </c>
      <c r="G26" s="68">
        <v>117</v>
      </c>
      <c r="H26" s="81">
        <v>8.3000000000000007</v>
      </c>
      <c r="I26" s="104">
        <v>960</v>
      </c>
      <c r="J26" s="81">
        <v>7.9</v>
      </c>
      <c r="K26" s="67">
        <v>270.72000000000003</v>
      </c>
      <c r="L26" s="67">
        <v>146</v>
      </c>
      <c r="M26" s="104">
        <v>2250</v>
      </c>
      <c r="N26" s="104" t="s">
        <v>2</v>
      </c>
      <c r="O26" s="104" t="s">
        <v>2</v>
      </c>
      <c r="P26" s="104">
        <v>751.22</v>
      </c>
      <c r="Q26" s="81">
        <v>3.8109999999999999</v>
      </c>
      <c r="R26" s="4">
        <v>0.12570000000000001</v>
      </c>
      <c r="S26" s="4">
        <v>3.0167000000000002</v>
      </c>
      <c r="T26" s="4">
        <v>0.42780000000000001</v>
      </c>
      <c r="U26" s="4">
        <v>0.50780000000000003</v>
      </c>
      <c r="V26" s="81">
        <v>74.832999999999998</v>
      </c>
      <c r="W26" s="104">
        <v>153</v>
      </c>
      <c r="X26" s="104">
        <v>9389</v>
      </c>
      <c r="Y26" s="81">
        <v>29.11</v>
      </c>
      <c r="Z26" s="67" t="s">
        <v>2</v>
      </c>
    </row>
    <row r="27" spans="1:26" s="1" customFormat="1" x14ac:dyDescent="0.25">
      <c r="A27" s="80"/>
      <c r="B27" s="102"/>
      <c r="C27" s="103">
        <v>39954</v>
      </c>
      <c r="D27" s="1">
        <v>14039</v>
      </c>
      <c r="E27" s="68">
        <v>97</v>
      </c>
      <c r="F27" s="68">
        <v>106</v>
      </c>
      <c r="G27" s="68">
        <v>106</v>
      </c>
      <c r="H27" s="81">
        <v>22.7</v>
      </c>
      <c r="I27" s="104">
        <v>767</v>
      </c>
      <c r="J27" s="81">
        <v>7.9</v>
      </c>
      <c r="K27" s="67">
        <v>573.46</v>
      </c>
      <c r="L27" s="67">
        <v>256.5</v>
      </c>
      <c r="M27" s="104">
        <v>5630</v>
      </c>
      <c r="N27" s="104" t="s">
        <v>2</v>
      </c>
      <c r="O27" s="104" t="s">
        <v>2</v>
      </c>
      <c r="P27" s="104">
        <v>751.22</v>
      </c>
      <c r="Q27" s="81">
        <v>3.8109999999999999</v>
      </c>
      <c r="R27" s="4">
        <v>0.12570000000000001</v>
      </c>
      <c r="S27" s="4">
        <v>3.0167000000000002</v>
      </c>
      <c r="T27" s="4">
        <v>0.42780000000000001</v>
      </c>
      <c r="U27" s="4">
        <v>0.50780000000000003</v>
      </c>
      <c r="V27" s="81">
        <v>74.832999999999998</v>
      </c>
      <c r="W27" s="104">
        <v>153</v>
      </c>
      <c r="X27" s="104">
        <v>9389</v>
      </c>
      <c r="Y27" s="81">
        <v>29.11</v>
      </c>
      <c r="Z27" s="67" t="s">
        <v>2</v>
      </c>
    </row>
    <row r="28" spans="1:26" s="1" customFormat="1" x14ac:dyDescent="0.25">
      <c r="A28" s="80"/>
      <c r="B28" s="102"/>
      <c r="C28" s="103">
        <v>40270</v>
      </c>
      <c r="D28" s="1">
        <v>14264</v>
      </c>
      <c r="E28" s="68">
        <v>97</v>
      </c>
      <c r="F28" s="68">
        <v>260</v>
      </c>
      <c r="G28" s="68">
        <v>451</v>
      </c>
      <c r="H28" s="81">
        <v>16.399999999999999</v>
      </c>
      <c r="I28" s="104">
        <v>944</v>
      </c>
      <c r="J28" s="81">
        <v>8.1</v>
      </c>
      <c r="K28" s="67">
        <v>333.08</v>
      </c>
      <c r="L28" s="67">
        <v>259</v>
      </c>
      <c r="M28" s="104">
        <v>1480</v>
      </c>
      <c r="N28" s="104" t="s">
        <v>2</v>
      </c>
      <c r="O28" s="104" t="s">
        <v>2</v>
      </c>
      <c r="P28" s="104">
        <v>751.22</v>
      </c>
      <c r="Q28" s="81">
        <v>3.8109999999999999</v>
      </c>
      <c r="R28" s="4">
        <v>0.12570000000000001</v>
      </c>
      <c r="S28" s="4">
        <v>3.0167000000000002</v>
      </c>
      <c r="T28" s="4">
        <v>0.42780000000000001</v>
      </c>
      <c r="U28" s="4">
        <v>0.50780000000000003</v>
      </c>
      <c r="V28" s="81">
        <v>74.832999999999998</v>
      </c>
      <c r="W28" s="104">
        <v>153</v>
      </c>
      <c r="X28" s="104">
        <v>9389</v>
      </c>
      <c r="Y28" s="81">
        <v>29.11</v>
      </c>
      <c r="Z28" s="67" t="s">
        <v>2</v>
      </c>
    </row>
    <row r="29" spans="1:26" s="1" customFormat="1" x14ac:dyDescent="0.25">
      <c r="A29" s="80">
        <v>8</v>
      </c>
      <c r="B29" s="102" t="s">
        <v>12</v>
      </c>
      <c r="C29" s="103">
        <v>39161</v>
      </c>
      <c r="D29" s="1">
        <v>13290</v>
      </c>
      <c r="E29" s="68">
        <v>88</v>
      </c>
      <c r="F29" s="68">
        <v>2.1</v>
      </c>
      <c r="G29" s="68">
        <v>4.3</v>
      </c>
      <c r="H29" s="81">
        <v>11</v>
      </c>
      <c r="I29" s="104">
        <v>879</v>
      </c>
      <c r="J29" s="81">
        <v>7.7</v>
      </c>
      <c r="K29" s="81">
        <v>5.28</v>
      </c>
      <c r="L29" s="81">
        <v>1.85</v>
      </c>
      <c r="M29" s="104">
        <v>153</v>
      </c>
      <c r="N29" s="104" t="s">
        <v>2</v>
      </c>
      <c r="O29" s="104" t="s">
        <v>2</v>
      </c>
      <c r="P29" s="104">
        <v>782.31</v>
      </c>
      <c r="Q29" s="81">
        <v>1.504</v>
      </c>
      <c r="R29" s="4">
        <v>4.9399999999999999E-2</v>
      </c>
      <c r="S29" s="4">
        <v>1.177</v>
      </c>
      <c r="T29" s="4">
        <v>0.10299999999999999</v>
      </c>
      <c r="U29" s="4">
        <v>0.13900000000000001</v>
      </c>
      <c r="V29" s="81">
        <v>63.523000000000003</v>
      </c>
      <c r="W29" s="104">
        <v>941</v>
      </c>
      <c r="X29" s="104">
        <v>31650</v>
      </c>
      <c r="Y29" s="81">
        <v>78.667000000000002</v>
      </c>
      <c r="Z29" s="67">
        <v>491.4</v>
      </c>
    </row>
    <row r="30" spans="1:26" s="1" customFormat="1" x14ac:dyDescent="0.25">
      <c r="A30" s="80"/>
      <c r="B30" s="102"/>
      <c r="C30" s="103">
        <v>39533</v>
      </c>
      <c r="D30" s="1">
        <v>13685</v>
      </c>
      <c r="E30" s="68">
        <v>88</v>
      </c>
      <c r="F30" s="68">
        <v>3.6</v>
      </c>
      <c r="G30" s="68">
        <v>3.6</v>
      </c>
      <c r="H30" s="81">
        <v>8.1999999999999993</v>
      </c>
      <c r="I30" s="104">
        <v>797</v>
      </c>
      <c r="J30" s="81">
        <v>7.7</v>
      </c>
      <c r="K30" s="81">
        <v>5.82</v>
      </c>
      <c r="L30" s="81">
        <v>4</v>
      </c>
      <c r="M30" s="104">
        <v>64</v>
      </c>
      <c r="N30" s="104" t="s">
        <v>2</v>
      </c>
      <c r="O30" s="104" t="s">
        <v>2</v>
      </c>
      <c r="P30" s="104">
        <v>782.31</v>
      </c>
      <c r="Q30" s="81">
        <v>1.504</v>
      </c>
      <c r="R30" s="4">
        <v>4.9399999999999999E-2</v>
      </c>
      <c r="S30" s="4">
        <v>1.177</v>
      </c>
      <c r="T30" s="4">
        <v>0.10299999999999999</v>
      </c>
      <c r="U30" s="4">
        <v>0.13900000000000001</v>
      </c>
      <c r="V30" s="81">
        <v>63.523000000000003</v>
      </c>
      <c r="W30" s="104">
        <v>941</v>
      </c>
      <c r="X30" s="104">
        <v>31650</v>
      </c>
      <c r="Y30" s="81">
        <v>78.667000000000002</v>
      </c>
      <c r="Z30" s="67">
        <v>491.4</v>
      </c>
    </row>
    <row r="31" spans="1:26" s="1" customFormat="1" x14ac:dyDescent="0.25">
      <c r="A31" s="80"/>
      <c r="B31" s="102"/>
      <c r="C31" s="103">
        <v>39889</v>
      </c>
      <c r="D31" s="1">
        <v>14057</v>
      </c>
      <c r="E31" s="68">
        <v>88</v>
      </c>
      <c r="F31" s="106" t="s">
        <v>2</v>
      </c>
      <c r="G31" s="68">
        <v>4.7</v>
      </c>
      <c r="H31" s="81">
        <v>12.4</v>
      </c>
      <c r="I31" s="104">
        <v>850</v>
      </c>
      <c r="J31" s="81">
        <v>7.7</v>
      </c>
      <c r="K31" s="81">
        <v>6.07</v>
      </c>
      <c r="L31" s="81">
        <v>2.4</v>
      </c>
      <c r="M31" s="104">
        <v>136</v>
      </c>
      <c r="N31" s="104" t="s">
        <v>2</v>
      </c>
      <c r="O31" s="104" t="s">
        <v>2</v>
      </c>
      <c r="P31" s="104">
        <v>782.31</v>
      </c>
      <c r="Q31" s="81">
        <v>1.504</v>
      </c>
      <c r="R31" s="4">
        <v>4.9399999999999999E-2</v>
      </c>
      <c r="S31" s="4">
        <v>1.177</v>
      </c>
      <c r="T31" s="4">
        <v>0.10299999999999999</v>
      </c>
      <c r="U31" s="4">
        <v>0.13900000000000001</v>
      </c>
      <c r="V31" s="81">
        <v>63.523000000000003</v>
      </c>
      <c r="W31" s="104">
        <v>941</v>
      </c>
      <c r="X31" s="104">
        <v>31650</v>
      </c>
      <c r="Y31" s="81">
        <v>78.667000000000002</v>
      </c>
      <c r="Z31" s="67">
        <v>491.4</v>
      </c>
    </row>
    <row r="32" spans="1:26" s="1" customFormat="1" x14ac:dyDescent="0.25">
      <c r="A32" s="80"/>
      <c r="B32" s="102"/>
      <c r="C32" s="103">
        <v>40617</v>
      </c>
      <c r="D32" s="1">
        <v>14348</v>
      </c>
      <c r="E32" s="68">
        <v>110</v>
      </c>
      <c r="F32" s="106" t="s">
        <v>2</v>
      </c>
      <c r="G32" s="68">
        <v>4.9000000000000004</v>
      </c>
      <c r="H32" s="81">
        <v>5.0999999999999996</v>
      </c>
      <c r="I32" s="104">
        <v>815</v>
      </c>
      <c r="J32" s="81">
        <v>6.9</v>
      </c>
      <c r="K32" s="81">
        <v>3.87</v>
      </c>
      <c r="L32" s="81">
        <v>1.2</v>
      </c>
      <c r="M32" s="104">
        <v>87</v>
      </c>
      <c r="N32" s="104" t="s">
        <v>2</v>
      </c>
      <c r="O32" s="104" t="s">
        <v>2</v>
      </c>
      <c r="P32" s="104">
        <v>782.31</v>
      </c>
      <c r="Q32" s="81">
        <v>1.504</v>
      </c>
      <c r="R32" s="4">
        <v>4.9399999999999999E-2</v>
      </c>
      <c r="S32" s="4">
        <v>1.177</v>
      </c>
      <c r="T32" s="4">
        <v>0.10299999999999999</v>
      </c>
      <c r="U32" s="4">
        <v>0.13900000000000001</v>
      </c>
      <c r="V32" s="81">
        <v>63.523000000000003</v>
      </c>
      <c r="W32" s="104">
        <v>941</v>
      </c>
      <c r="X32" s="104">
        <v>31650</v>
      </c>
      <c r="Y32" s="81">
        <v>78.667000000000002</v>
      </c>
      <c r="Z32" s="67">
        <v>491.4</v>
      </c>
    </row>
    <row r="33" spans="1:26" s="1" customFormat="1" x14ac:dyDescent="0.25">
      <c r="A33" s="80">
        <v>9</v>
      </c>
      <c r="B33" s="102" t="s">
        <v>14</v>
      </c>
      <c r="C33" s="103">
        <v>40617</v>
      </c>
      <c r="D33" s="1">
        <v>14349</v>
      </c>
      <c r="E33" s="68">
        <v>90</v>
      </c>
      <c r="F33" s="106" t="s">
        <v>2</v>
      </c>
      <c r="G33" s="68">
        <v>99</v>
      </c>
      <c r="H33" s="81">
        <v>5</v>
      </c>
      <c r="I33" s="104">
        <v>868</v>
      </c>
      <c r="J33" s="81">
        <v>8</v>
      </c>
      <c r="K33" s="81">
        <v>61.02</v>
      </c>
      <c r="L33" s="81">
        <v>9.3000000000000007</v>
      </c>
      <c r="M33" s="104">
        <v>1190</v>
      </c>
      <c r="N33" s="104">
        <v>659.9</v>
      </c>
      <c r="O33" s="104">
        <v>1240</v>
      </c>
      <c r="P33" s="104">
        <v>491.86</v>
      </c>
      <c r="Q33" s="81">
        <v>0.65749999999999997</v>
      </c>
      <c r="R33" s="4">
        <v>2.1499999999999998E-2</v>
      </c>
      <c r="S33" s="4">
        <v>0.21249999999999999</v>
      </c>
      <c r="T33" s="4">
        <v>0.06</v>
      </c>
      <c r="U33" s="4">
        <v>6.8000000000000005E-2</v>
      </c>
      <c r="V33" s="81">
        <v>44.085999999999999</v>
      </c>
      <c r="W33" s="104">
        <v>75</v>
      </c>
      <c r="X33" s="104">
        <v>1960</v>
      </c>
      <c r="Y33" s="81">
        <v>24</v>
      </c>
      <c r="Z33" s="67">
        <v>309.8</v>
      </c>
    </row>
    <row r="34" spans="1:26" s="1" customFormat="1" x14ac:dyDescent="0.25">
      <c r="A34" s="80">
        <v>10</v>
      </c>
      <c r="B34" s="102" t="s">
        <v>15</v>
      </c>
      <c r="C34" s="103">
        <v>39890</v>
      </c>
      <c r="D34" s="1">
        <v>14058</v>
      </c>
      <c r="E34" s="68">
        <v>73</v>
      </c>
      <c r="F34" s="106" t="s">
        <v>2</v>
      </c>
      <c r="G34" s="68">
        <v>2.6</v>
      </c>
      <c r="H34" s="81">
        <v>10.5</v>
      </c>
      <c r="I34" s="104">
        <v>855</v>
      </c>
      <c r="J34" s="81">
        <v>7.6</v>
      </c>
      <c r="K34" s="81">
        <v>4.07</v>
      </c>
      <c r="L34" s="81">
        <v>0.85</v>
      </c>
      <c r="M34" s="104">
        <v>115</v>
      </c>
      <c r="N34" s="104">
        <v>1258</v>
      </c>
      <c r="O34" s="104">
        <v>1560</v>
      </c>
      <c r="P34" s="104">
        <v>768.45</v>
      </c>
      <c r="Q34" s="81">
        <v>0.52569999999999995</v>
      </c>
      <c r="R34" s="4">
        <v>2.8000000000000001E-2</v>
      </c>
      <c r="S34" s="4">
        <v>0.12429999999999999</v>
      </c>
      <c r="T34" s="4">
        <v>2.6700000000000002E-2</v>
      </c>
      <c r="U34" s="4">
        <v>4.4999999999999998E-2</v>
      </c>
      <c r="V34" s="81">
        <v>115.87</v>
      </c>
      <c r="W34" s="104">
        <v>12</v>
      </c>
      <c r="X34" s="104">
        <v>4006</v>
      </c>
      <c r="Y34" s="81">
        <v>39.713999999999999</v>
      </c>
      <c r="Z34" s="67">
        <v>504</v>
      </c>
    </row>
    <row r="35" spans="1:26" s="1" customFormat="1" x14ac:dyDescent="0.25">
      <c r="A35" s="80"/>
      <c r="B35" s="102"/>
      <c r="C35" s="103">
        <v>40612</v>
      </c>
      <c r="D35" s="1">
        <v>14350</v>
      </c>
      <c r="E35" s="68">
        <v>73</v>
      </c>
      <c r="F35" s="106" t="s">
        <v>2</v>
      </c>
      <c r="G35" s="68">
        <v>2.5</v>
      </c>
      <c r="H35" s="81">
        <v>5.4</v>
      </c>
      <c r="I35" s="104">
        <v>1240</v>
      </c>
      <c r="J35" s="81">
        <v>7.7</v>
      </c>
      <c r="K35" s="81">
        <v>2.73</v>
      </c>
      <c r="L35" s="81">
        <v>0.76500000000000001</v>
      </c>
      <c r="M35" s="104">
        <v>67</v>
      </c>
      <c r="N35" s="104">
        <v>946.6</v>
      </c>
      <c r="O35" s="104">
        <v>1950</v>
      </c>
      <c r="P35" s="104">
        <v>768.45</v>
      </c>
      <c r="Q35" s="81">
        <v>0.52569999999999995</v>
      </c>
      <c r="R35" s="4">
        <v>2.8000000000000001E-2</v>
      </c>
      <c r="S35" s="4">
        <v>0.12429999999999999</v>
      </c>
      <c r="T35" s="4">
        <v>2.6700000000000002E-2</v>
      </c>
      <c r="U35" s="4">
        <v>4.4999999999999998E-2</v>
      </c>
      <c r="V35" s="81">
        <v>115.87</v>
      </c>
      <c r="W35" s="104">
        <v>12</v>
      </c>
      <c r="X35" s="104">
        <v>4006</v>
      </c>
      <c r="Y35" s="81">
        <v>39.713999999999999</v>
      </c>
      <c r="Z35" s="67">
        <v>504</v>
      </c>
    </row>
    <row r="36" spans="1:26" s="1" customFormat="1" x14ac:dyDescent="0.25">
      <c r="A36" s="80">
        <v>11</v>
      </c>
      <c r="B36" s="102" t="s">
        <v>17</v>
      </c>
      <c r="C36" s="103">
        <v>40618</v>
      </c>
      <c r="D36" s="1">
        <v>14351</v>
      </c>
      <c r="E36" s="68" t="s">
        <v>2</v>
      </c>
      <c r="F36" s="106" t="s">
        <v>2</v>
      </c>
      <c r="G36" s="68">
        <v>50</v>
      </c>
      <c r="H36" s="81">
        <v>6.4</v>
      </c>
      <c r="I36" s="104">
        <v>401</v>
      </c>
      <c r="J36" s="81">
        <v>7.2</v>
      </c>
      <c r="K36" s="81">
        <v>19.68</v>
      </c>
      <c r="L36" s="81">
        <v>4.05</v>
      </c>
      <c r="M36" s="104">
        <v>167</v>
      </c>
      <c r="N36" s="104">
        <v>462.1</v>
      </c>
      <c r="O36" s="104">
        <v>626</v>
      </c>
      <c r="P36" s="104">
        <v>452.25</v>
      </c>
      <c r="Q36" s="81">
        <v>0.5867</v>
      </c>
      <c r="R36" s="4">
        <v>5.8000000000000003E-2</v>
      </c>
      <c r="S36" s="4">
        <v>0.1467</v>
      </c>
      <c r="T36" s="4">
        <v>0.04</v>
      </c>
      <c r="U36" s="4">
        <v>0.05</v>
      </c>
      <c r="V36" s="81">
        <v>36.924999999999997</v>
      </c>
      <c r="W36" s="104">
        <v>1130</v>
      </c>
      <c r="X36" s="104">
        <v>6667</v>
      </c>
      <c r="Y36" s="81">
        <v>25.332999999999998</v>
      </c>
      <c r="Z36" s="67">
        <v>262.67</v>
      </c>
    </row>
    <row r="37" spans="1:26" s="1" customFormat="1" x14ac:dyDescent="0.25">
      <c r="A37" s="80">
        <v>12</v>
      </c>
      <c r="B37" s="102" t="s">
        <v>18</v>
      </c>
      <c r="C37" s="103">
        <v>39162</v>
      </c>
      <c r="D37" s="1">
        <v>13291</v>
      </c>
      <c r="E37" s="68">
        <v>88</v>
      </c>
      <c r="F37" s="68">
        <v>74</v>
      </c>
      <c r="G37" s="68">
        <v>55</v>
      </c>
      <c r="H37" s="81">
        <v>11.2</v>
      </c>
      <c r="I37" s="104">
        <v>538</v>
      </c>
      <c r="J37" s="81">
        <v>7.9</v>
      </c>
      <c r="K37" s="81">
        <v>90.78</v>
      </c>
      <c r="L37" s="81">
        <v>49</v>
      </c>
      <c r="M37" s="104">
        <v>934</v>
      </c>
      <c r="N37" s="104">
        <v>741.5</v>
      </c>
      <c r="O37" s="104">
        <v>1540</v>
      </c>
      <c r="P37" s="104">
        <v>467.4</v>
      </c>
      <c r="Q37" s="81">
        <v>0.60399999999999998</v>
      </c>
      <c r="R37" s="4">
        <v>3.15E-2</v>
      </c>
      <c r="S37" s="4">
        <v>0.17</v>
      </c>
      <c r="T37" s="4">
        <v>4.7500000000000001E-2</v>
      </c>
      <c r="U37" s="4">
        <v>8.4000000000000005E-2</v>
      </c>
      <c r="V37" s="81">
        <v>39.299999999999997</v>
      </c>
      <c r="W37" s="104">
        <v>135</v>
      </c>
      <c r="X37" s="104">
        <v>16950</v>
      </c>
      <c r="Y37" s="81">
        <v>37.799999999999997</v>
      </c>
      <c r="Z37" s="67">
        <v>267.8</v>
      </c>
    </row>
    <row r="38" spans="1:26" x14ac:dyDescent="0.25">
      <c r="A38" s="78"/>
      <c r="B38" s="59"/>
      <c r="C38" s="60">
        <v>39534</v>
      </c>
      <c r="D38" s="2">
        <v>13686</v>
      </c>
      <c r="E38" s="61">
        <v>88</v>
      </c>
      <c r="F38" s="61">
        <v>133</v>
      </c>
      <c r="G38" s="61">
        <v>133</v>
      </c>
      <c r="H38" s="57">
        <v>7.7</v>
      </c>
      <c r="I38" s="58">
        <v>485</v>
      </c>
      <c r="J38" s="57">
        <v>7.9</v>
      </c>
      <c r="K38" s="65">
        <v>158.71</v>
      </c>
      <c r="L38" s="57">
        <v>99.5</v>
      </c>
      <c r="M38" s="58">
        <v>735</v>
      </c>
      <c r="N38" s="58">
        <v>615.20000000000005</v>
      </c>
      <c r="O38" s="58">
        <v>1190</v>
      </c>
      <c r="P38" s="58">
        <v>467.4</v>
      </c>
      <c r="Q38" s="57">
        <v>0.60399999999999998</v>
      </c>
      <c r="R38" s="56">
        <v>3.15E-2</v>
      </c>
      <c r="S38" s="56">
        <v>0.17</v>
      </c>
      <c r="T38" s="56">
        <v>4.7500000000000001E-2</v>
      </c>
      <c r="U38" s="56">
        <v>8.4000000000000005E-2</v>
      </c>
      <c r="V38" s="57">
        <v>39.299999999999997</v>
      </c>
      <c r="W38" s="58">
        <v>135</v>
      </c>
      <c r="X38" s="58">
        <v>16950</v>
      </c>
      <c r="Y38" s="57">
        <v>37.799999999999997</v>
      </c>
      <c r="Z38" s="65">
        <v>267.8</v>
      </c>
    </row>
    <row r="39" spans="1:26" x14ac:dyDescent="0.25">
      <c r="A39" s="80"/>
      <c r="B39" s="102"/>
      <c r="C39" s="103">
        <v>39891</v>
      </c>
      <c r="D39" s="1">
        <v>14059</v>
      </c>
      <c r="E39" s="68">
        <v>88</v>
      </c>
      <c r="F39" s="106" t="s">
        <v>360</v>
      </c>
      <c r="G39" s="68">
        <v>134</v>
      </c>
      <c r="H39" s="81">
        <v>9.3000000000000007</v>
      </c>
      <c r="I39" s="104">
        <v>489</v>
      </c>
      <c r="J39" s="81">
        <v>7.8</v>
      </c>
      <c r="K39" s="67">
        <v>123.82</v>
      </c>
      <c r="L39" s="81">
        <v>86</v>
      </c>
      <c r="M39" s="104">
        <v>1270</v>
      </c>
      <c r="N39" s="104">
        <v>531.79999999999995</v>
      </c>
      <c r="O39" s="104">
        <v>1000</v>
      </c>
      <c r="P39" s="104">
        <v>467.4</v>
      </c>
      <c r="Q39" s="81">
        <v>0.60399999999999998</v>
      </c>
      <c r="R39" s="4">
        <v>3.15E-2</v>
      </c>
      <c r="S39" s="4">
        <v>0.17</v>
      </c>
      <c r="T39" s="4">
        <v>4.7500000000000001E-2</v>
      </c>
      <c r="U39" s="4">
        <v>8.4000000000000005E-2</v>
      </c>
      <c r="V39" s="81">
        <v>39.299999999999997</v>
      </c>
      <c r="W39" s="104">
        <v>135</v>
      </c>
      <c r="X39" s="104">
        <v>16950</v>
      </c>
      <c r="Y39" s="81">
        <v>37.799999999999997</v>
      </c>
      <c r="Z39" s="67">
        <v>267.8</v>
      </c>
    </row>
    <row r="40" spans="1:26" x14ac:dyDescent="0.25">
      <c r="A40" s="80">
        <v>13</v>
      </c>
      <c r="B40" s="102" t="s">
        <v>19</v>
      </c>
      <c r="C40" s="103">
        <v>39163</v>
      </c>
      <c r="D40" s="1">
        <v>13292</v>
      </c>
      <c r="E40" s="68" t="s">
        <v>2</v>
      </c>
      <c r="F40" s="68">
        <v>4.0999999999999996</v>
      </c>
      <c r="G40" s="68">
        <v>2.6</v>
      </c>
      <c r="H40" s="81">
        <v>13.8</v>
      </c>
      <c r="I40" s="104">
        <v>807</v>
      </c>
      <c r="J40" s="81">
        <v>7.08</v>
      </c>
      <c r="K40" s="81">
        <v>3.84</v>
      </c>
      <c r="L40" s="81">
        <v>1.85</v>
      </c>
      <c r="M40" s="104">
        <v>80</v>
      </c>
      <c r="N40" s="104" t="s">
        <v>2</v>
      </c>
      <c r="O40" s="104" t="s">
        <v>2</v>
      </c>
      <c r="P40" s="104">
        <v>746.9</v>
      </c>
      <c r="Q40" s="81">
        <v>1.1611</v>
      </c>
      <c r="R40" s="4">
        <v>6.3299999999999995E-2</v>
      </c>
      <c r="S40" s="4">
        <v>0.74780000000000002</v>
      </c>
      <c r="T40" s="4">
        <v>6.6699999999999995E-2</v>
      </c>
      <c r="U40" s="4">
        <v>0.1089</v>
      </c>
      <c r="V40" s="81">
        <v>65.67</v>
      </c>
      <c r="W40" s="104">
        <v>544</v>
      </c>
      <c r="X40" s="104">
        <v>41400</v>
      </c>
      <c r="Y40" s="81">
        <v>66.667000000000002</v>
      </c>
      <c r="Z40" s="67">
        <v>438</v>
      </c>
    </row>
    <row r="41" spans="1:26" x14ac:dyDescent="0.25">
      <c r="A41" s="80"/>
      <c r="B41" s="102"/>
      <c r="C41" s="103">
        <v>39532</v>
      </c>
      <c r="D41" s="1">
        <v>13687</v>
      </c>
      <c r="E41" s="68" t="s">
        <v>2</v>
      </c>
      <c r="F41" s="68">
        <v>3.2</v>
      </c>
      <c r="G41" s="68">
        <v>3</v>
      </c>
      <c r="H41" s="81">
        <v>8</v>
      </c>
      <c r="I41" s="104">
        <v>820</v>
      </c>
      <c r="J41" s="81">
        <v>7.8</v>
      </c>
      <c r="K41" s="81">
        <v>4.7</v>
      </c>
      <c r="L41" s="81">
        <v>2.6</v>
      </c>
      <c r="M41" s="104">
        <v>47</v>
      </c>
      <c r="N41" s="104" t="s">
        <v>2</v>
      </c>
      <c r="O41" s="104" t="s">
        <v>2</v>
      </c>
      <c r="P41" s="104">
        <v>746.9</v>
      </c>
      <c r="Q41" s="81">
        <v>1.1611</v>
      </c>
      <c r="R41" s="4">
        <v>6.3299999999999995E-2</v>
      </c>
      <c r="S41" s="4">
        <v>0.74780000000000002</v>
      </c>
      <c r="T41" s="4">
        <v>6.6699999999999995E-2</v>
      </c>
      <c r="U41" s="4">
        <v>0.1089</v>
      </c>
      <c r="V41" s="81">
        <v>65.67</v>
      </c>
      <c r="W41" s="104">
        <v>544</v>
      </c>
      <c r="X41" s="104">
        <v>41400</v>
      </c>
      <c r="Y41" s="81">
        <v>66.667000000000002</v>
      </c>
      <c r="Z41" s="67">
        <v>438</v>
      </c>
    </row>
    <row r="42" spans="1:26" x14ac:dyDescent="0.25">
      <c r="A42" s="80"/>
      <c r="B42" s="102"/>
      <c r="C42" s="103">
        <v>40613</v>
      </c>
      <c r="D42" s="1">
        <v>14352</v>
      </c>
      <c r="E42" s="68" t="s">
        <v>2</v>
      </c>
      <c r="F42" s="106" t="s">
        <v>2</v>
      </c>
      <c r="G42" s="106" t="s">
        <v>2</v>
      </c>
      <c r="H42" s="81">
        <v>4.9000000000000004</v>
      </c>
      <c r="I42" s="104">
        <v>808</v>
      </c>
      <c r="J42" s="81">
        <v>7.4</v>
      </c>
      <c r="K42" s="106" t="s">
        <v>2</v>
      </c>
      <c r="L42" s="106" t="s">
        <v>2</v>
      </c>
      <c r="M42" s="108" t="s">
        <v>2</v>
      </c>
      <c r="N42" s="104" t="s">
        <v>2</v>
      </c>
      <c r="O42" s="104" t="s">
        <v>2</v>
      </c>
      <c r="P42" s="104">
        <v>746.9</v>
      </c>
      <c r="Q42" s="81">
        <v>1.1611</v>
      </c>
      <c r="R42" s="4">
        <v>6.3299999999999995E-2</v>
      </c>
      <c r="S42" s="4">
        <v>0.74780000000000002</v>
      </c>
      <c r="T42" s="4">
        <v>6.6699999999999995E-2</v>
      </c>
      <c r="U42" s="4">
        <v>0.1089</v>
      </c>
      <c r="V42" s="81">
        <v>65.67</v>
      </c>
      <c r="W42" s="104">
        <v>544</v>
      </c>
      <c r="X42" s="104">
        <v>41400</v>
      </c>
      <c r="Y42" s="81">
        <v>66.667000000000002</v>
      </c>
      <c r="Z42" s="67">
        <v>438</v>
      </c>
    </row>
    <row r="43" spans="1:26" x14ac:dyDescent="0.25">
      <c r="A43" s="80">
        <v>14</v>
      </c>
      <c r="B43" s="102" t="s">
        <v>20</v>
      </c>
      <c r="C43" s="103">
        <v>39162</v>
      </c>
      <c r="D43" s="1">
        <v>13293</v>
      </c>
      <c r="E43" s="68">
        <v>97</v>
      </c>
      <c r="F43" s="68">
        <v>5.2</v>
      </c>
      <c r="G43" s="68">
        <v>9</v>
      </c>
      <c r="H43" s="81">
        <v>11.6</v>
      </c>
      <c r="I43" s="104">
        <v>873</v>
      </c>
      <c r="J43" s="81">
        <v>8</v>
      </c>
      <c r="K43" s="81">
        <v>11.04</v>
      </c>
      <c r="L43" s="81">
        <v>3.1</v>
      </c>
      <c r="M43" s="104">
        <v>250</v>
      </c>
      <c r="N43" s="104">
        <v>1397</v>
      </c>
      <c r="O43" s="104">
        <v>3400</v>
      </c>
      <c r="P43" s="104">
        <v>820.54</v>
      </c>
      <c r="Q43" s="81">
        <v>0.78200000000000003</v>
      </c>
      <c r="R43" s="4">
        <v>3.6499999999999998E-2</v>
      </c>
      <c r="S43" s="4">
        <v>0.50600000000000001</v>
      </c>
      <c r="T43" s="4">
        <v>8.5000000000000006E-2</v>
      </c>
      <c r="U43" s="4">
        <v>0.105</v>
      </c>
      <c r="V43" s="81">
        <v>63.222999999999999</v>
      </c>
      <c r="W43" s="104">
        <v>615</v>
      </c>
      <c r="X43" s="104">
        <v>33300</v>
      </c>
      <c r="Y43" s="81">
        <v>72.099999999999994</v>
      </c>
      <c r="Z43" s="67">
        <v>505.4</v>
      </c>
    </row>
    <row r="44" spans="1:26" x14ac:dyDescent="0.25">
      <c r="A44" s="80"/>
      <c r="B44" s="102"/>
      <c r="C44" s="103">
        <v>39532</v>
      </c>
      <c r="D44" s="1">
        <v>13688</v>
      </c>
      <c r="E44" s="68">
        <v>97</v>
      </c>
      <c r="F44" s="68">
        <v>4.3</v>
      </c>
      <c r="G44" s="68">
        <v>4.3</v>
      </c>
      <c r="H44" s="81">
        <v>7.4</v>
      </c>
      <c r="I44" s="104">
        <v>846</v>
      </c>
      <c r="J44" s="81">
        <v>7.9</v>
      </c>
      <c r="K44" s="81">
        <v>8.11</v>
      </c>
      <c r="L44" s="81">
        <v>5.55</v>
      </c>
      <c r="M44" s="104">
        <v>98</v>
      </c>
      <c r="N44" s="104">
        <v>1084</v>
      </c>
      <c r="O44" s="104">
        <v>2230</v>
      </c>
      <c r="P44" s="104">
        <v>820.54</v>
      </c>
      <c r="Q44" s="81">
        <v>0.78200000000000003</v>
      </c>
      <c r="R44" s="4">
        <v>3.6499999999999998E-2</v>
      </c>
      <c r="S44" s="4">
        <v>0.50600000000000001</v>
      </c>
      <c r="T44" s="4">
        <v>8.5000000000000006E-2</v>
      </c>
      <c r="U44" s="4">
        <v>0.105</v>
      </c>
      <c r="V44" s="81">
        <v>63.222999999999999</v>
      </c>
      <c r="W44" s="104">
        <v>615</v>
      </c>
      <c r="X44" s="104">
        <v>33300</v>
      </c>
      <c r="Y44" s="81">
        <v>72.099999999999994</v>
      </c>
      <c r="Z44" s="67">
        <v>505.4</v>
      </c>
    </row>
    <row r="45" spans="1:26" x14ac:dyDescent="0.25">
      <c r="A45" s="80"/>
      <c r="B45" s="102"/>
      <c r="C45" s="103">
        <v>39889</v>
      </c>
      <c r="D45" s="1">
        <v>14060</v>
      </c>
      <c r="E45" s="68">
        <v>97</v>
      </c>
      <c r="F45" s="106" t="s">
        <v>2</v>
      </c>
      <c r="G45" s="68">
        <v>5</v>
      </c>
      <c r="H45" s="81">
        <v>10.199999999999999</v>
      </c>
      <c r="I45" s="104">
        <v>832</v>
      </c>
      <c r="J45" s="81">
        <v>7.8</v>
      </c>
      <c r="K45" s="81">
        <v>6.43</v>
      </c>
      <c r="L45" s="81">
        <v>2.65</v>
      </c>
      <c r="M45" s="104">
        <v>175</v>
      </c>
      <c r="N45" s="104">
        <v>1023</v>
      </c>
      <c r="O45" s="104">
        <v>2510</v>
      </c>
      <c r="P45" s="104">
        <v>820.54</v>
      </c>
      <c r="Q45" s="81">
        <v>0.78200000000000003</v>
      </c>
      <c r="R45" s="4">
        <v>3.6499999999999998E-2</v>
      </c>
      <c r="S45" s="4">
        <v>0.50600000000000001</v>
      </c>
      <c r="T45" s="4">
        <v>8.5000000000000006E-2</v>
      </c>
      <c r="U45" s="4">
        <v>0.105</v>
      </c>
      <c r="V45" s="81">
        <v>63.222999999999999</v>
      </c>
      <c r="W45" s="104">
        <v>615</v>
      </c>
      <c r="X45" s="104">
        <v>33300</v>
      </c>
      <c r="Y45" s="81">
        <v>72.099999999999994</v>
      </c>
      <c r="Z45" s="67">
        <v>505.4</v>
      </c>
    </row>
    <row r="46" spans="1:26" x14ac:dyDescent="0.25">
      <c r="A46" s="80"/>
      <c r="B46" s="102"/>
      <c r="C46" s="103">
        <v>40612</v>
      </c>
      <c r="D46" s="1">
        <v>14353</v>
      </c>
      <c r="E46" s="68">
        <v>65</v>
      </c>
      <c r="F46" s="106" t="s">
        <v>2</v>
      </c>
      <c r="G46" s="68">
        <v>5.5</v>
      </c>
      <c r="H46" s="81">
        <v>3.9</v>
      </c>
      <c r="I46" s="104">
        <v>810</v>
      </c>
      <c r="J46" s="81">
        <v>7.6</v>
      </c>
      <c r="K46" s="81">
        <v>4.76</v>
      </c>
      <c r="L46" s="81">
        <v>1.05</v>
      </c>
      <c r="M46" s="104">
        <v>99</v>
      </c>
      <c r="N46" s="104">
        <v>1141</v>
      </c>
      <c r="O46" s="104">
        <v>2830</v>
      </c>
      <c r="P46" s="104">
        <v>820.54</v>
      </c>
      <c r="Q46" s="81">
        <v>0.78200000000000003</v>
      </c>
      <c r="R46" s="4">
        <v>3.6499999999999998E-2</v>
      </c>
      <c r="S46" s="4">
        <v>0.50600000000000001</v>
      </c>
      <c r="T46" s="4">
        <v>8.5000000000000006E-2</v>
      </c>
      <c r="U46" s="4">
        <v>0.105</v>
      </c>
      <c r="V46" s="81">
        <v>63.222999999999999</v>
      </c>
      <c r="W46" s="104">
        <v>615</v>
      </c>
      <c r="X46" s="104">
        <v>33300</v>
      </c>
      <c r="Y46" s="81">
        <v>72.099999999999994</v>
      </c>
      <c r="Z46" s="67">
        <v>505.4</v>
      </c>
    </row>
    <row r="47" spans="1:26" x14ac:dyDescent="0.25">
      <c r="A47" s="80">
        <v>15</v>
      </c>
      <c r="B47" s="102" t="s">
        <v>21</v>
      </c>
      <c r="C47" s="103">
        <v>40613</v>
      </c>
      <c r="D47" s="1">
        <v>14354</v>
      </c>
      <c r="E47" s="68" t="s">
        <v>2</v>
      </c>
      <c r="F47" s="106" t="s">
        <v>2</v>
      </c>
      <c r="G47" s="106" t="s">
        <v>2</v>
      </c>
      <c r="H47" s="106">
        <v>5.3</v>
      </c>
      <c r="I47" s="104">
        <v>685</v>
      </c>
      <c r="J47" s="81">
        <v>7.6</v>
      </c>
      <c r="K47" s="106" t="s">
        <v>2</v>
      </c>
      <c r="L47" s="106" t="s">
        <v>2</v>
      </c>
      <c r="M47" s="108" t="s">
        <v>2</v>
      </c>
      <c r="N47" s="104" t="s">
        <v>2</v>
      </c>
      <c r="O47" s="104" t="s">
        <v>2</v>
      </c>
      <c r="P47" s="104" t="s">
        <v>2</v>
      </c>
      <c r="Q47" s="81" t="s">
        <v>2</v>
      </c>
      <c r="R47" s="4" t="s">
        <v>2</v>
      </c>
      <c r="S47" s="4" t="s">
        <v>2</v>
      </c>
      <c r="T47" s="4" t="s">
        <v>2</v>
      </c>
      <c r="U47" s="4" t="s">
        <v>2</v>
      </c>
      <c r="V47" s="81" t="s">
        <v>2</v>
      </c>
      <c r="W47" s="104" t="s">
        <v>2</v>
      </c>
      <c r="X47" s="104" t="s">
        <v>2</v>
      </c>
      <c r="Y47" s="81" t="s">
        <v>2</v>
      </c>
      <c r="Z47" s="67" t="s">
        <v>2</v>
      </c>
    </row>
    <row r="48" spans="1:26" x14ac:dyDescent="0.25">
      <c r="A48" s="80">
        <v>16</v>
      </c>
      <c r="B48" s="102" t="s">
        <v>22</v>
      </c>
      <c r="C48" s="103">
        <v>39161</v>
      </c>
      <c r="D48" s="1">
        <v>13294</v>
      </c>
      <c r="E48" s="68">
        <v>90</v>
      </c>
      <c r="F48" s="68">
        <v>53</v>
      </c>
      <c r="G48" s="68">
        <v>62</v>
      </c>
      <c r="H48" s="81">
        <v>11.3</v>
      </c>
      <c r="I48" s="104">
        <v>535</v>
      </c>
      <c r="J48" s="81">
        <v>8</v>
      </c>
      <c r="K48" s="67">
        <v>131.30000000000001</v>
      </c>
      <c r="L48" s="81">
        <v>68.5</v>
      </c>
      <c r="M48" s="104">
        <v>1930</v>
      </c>
      <c r="N48" s="104">
        <v>728.9</v>
      </c>
      <c r="O48" s="104">
        <v>1590</v>
      </c>
      <c r="P48" s="104">
        <v>486.67</v>
      </c>
      <c r="Q48" s="81">
        <v>0.64359999999999995</v>
      </c>
      <c r="R48" s="4">
        <v>3.5499999999999997E-2</v>
      </c>
      <c r="S48" s="4">
        <v>0.2427</v>
      </c>
      <c r="T48" s="4">
        <v>4.2200000000000001E-2</v>
      </c>
      <c r="U48" s="4">
        <v>7.3300000000000004E-2</v>
      </c>
      <c r="V48" s="81">
        <v>40.840000000000003</v>
      </c>
      <c r="W48" s="104">
        <v>119</v>
      </c>
      <c r="X48" s="104">
        <v>8571</v>
      </c>
      <c r="Y48" s="81">
        <v>31.27</v>
      </c>
      <c r="Z48" s="67">
        <v>284.64</v>
      </c>
    </row>
    <row r="49" spans="1:26" x14ac:dyDescent="0.25">
      <c r="A49" s="80"/>
      <c r="B49" s="102"/>
      <c r="C49" s="103">
        <v>39534</v>
      </c>
      <c r="D49" s="1">
        <v>13689</v>
      </c>
      <c r="E49" s="68">
        <v>90</v>
      </c>
      <c r="F49" s="68">
        <v>199</v>
      </c>
      <c r="G49" s="68">
        <v>197</v>
      </c>
      <c r="H49" s="81">
        <v>7.7</v>
      </c>
      <c r="I49" s="104">
        <v>523</v>
      </c>
      <c r="J49" s="81">
        <v>7.8</v>
      </c>
      <c r="K49" s="67">
        <v>215.7</v>
      </c>
      <c r="L49" s="67">
        <v>137.5</v>
      </c>
      <c r="M49" s="104">
        <v>1210</v>
      </c>
      <c r="N49" s="104">
        <v>684.9</v>
      </c>
      <c r="O49" s="104">
        <v>1290</v>
      </c>
      <c r="P49" s="104">
        <v>486.67</v>
      </c>
      <c r="Q49" s="81">
        <v>0.64359999999999995</v>
      </c>
      <c r="R49" s="4">
        <v>3.5499999999999997E-2</v>
      </c>
      <c r="S49" s="4">
        <v>0.2427</v>
      </c>
      <c r="T49" s="4">
        <v>4.2200000000000001E-2</v>
      </c>
      <c r="U49" s="4">
        <v>7.3300000000000004E-2</v>
      </c>
      <c r="V49" s="81">
        <v>40.840000000000003</v>
      </c>
      <c r="W49" s="104">
        <v>119</v>
      </c>
      <c r="X49" s="104">
        <v>8571</v>
      </c>
      <c r="Y49" s="81">
        <v>31.27</v>
      </c>
      <c r="Z49" s="67">
        <v>284.64</v>
      </c>
    </row>
    <row r="50" spans="1:26" x14ac:dyDescent="0.25">
      <c r="A50" s="80"/>
      <c r="B50" s="102"/>
      <c r="C50" s="103">
        <v>39891</v>
      </c>
      <c r="D50" s="1">
        <v>14061</v>
      </c>
      <c r="E50" s="68">
        <v>90</v>
      </c>
      <c r="F50" s="106" t="s">
        <v>2</v>
      </c>
      <c r="G50" s="68">
        <v>147</v>
      </c>
      <c r="H50" s="81">
        <v>10.199999999999999</v>
      </c>
      <c r="I50" s="104">
        <v>543</v>
      </c>
      <c r="J50" s="81">
        <v>7.7</v>
      </c>
      <c r="K50" s="67">
        <v>168.7</v>
      </c>
      <c r="L50" s="67">
        <v>110.5</v>
      </c>
      <c r="M50" s="104">
        <v>2570</v>
      </c>
      <c r="N50" s="104">
        <v>589.70000000000005</v>
      </c>
      <c r="O50" s="104">
        <v>1090</v>
      </c>
      <c r="P50" s="104">
        <v>486.67</v>
      </c>
      <c r="Q50" s="81">
        <v>0.64359999999999995</v>
      </c>
      <c r="R50" s="4">
        <v>3.5499999999999997E-2</v>
      </c>
      <c r="S50" s="4">
        <v>0.2427</v>
      </c>
      <c r="T50" s="4">
        <v>4.2200000000000001E-2</v>
      </c>
      <c r="U50" s="4">
        <v>7.3300000000000004E-2</v>
      </c>
      <c r="V50" s="81">
        <v>40.840000000000003</v>
      </c>
      <c r="W50" s="104">
        <v>119</v>
      </c>
      <c r="X50" s="104">
        <v>8571</v>
      </c>
      <c r="Y50" s="81">
        <v>31.27</v>
      </c>
      <c r="Z50" s="67">
        <v>284.64</v>
      </c>
    </row>
    <row r="51" spans="1:26" x14ac:dyDescent="0.25">
      <c r="A51" s="80"/>
      <c r="B51" s="102"/>
      <c r="C51" s="103">
        <v>40618</v>
      </c>
      <c r="D51" s="1">
        <v>14355</v>
      </c>
      <c r="E51" s="68">
        <v>84</v>
      </c>
      <c r="F51" s="106" t="s">
        <v>2</v>
      </c>
      <c r="G51" s="68">
        <v>229</v>
      </c>
      <c r="H51" s="81">
        <v>6.7</v>
      </c>
      <c r="I51" s="104">
        <v>708</v>
      </c>
      <c r="J51" s="81">
        <v>6.7</v>
      </c>
      <c r="K51" s="67">
        <v>131.4</v>
      </c>
      <c r="L51" s="81">
        <v>27.5</v>
      </c>
      <c r="M51" s="104">
        <v>2070</v>
      </c>
      <c r="N51" s="104">
        <v>694.7</v>
      </c>
      <c r="O51" s="104">
        <v>1040</v>
      </c>
      <c r="P51" s="104">
        <v>486.67</v>
      </c>
      <c r="Q51" s="81">
        <v>0.64359999999999995</v>
      </c>
      <c r="R51" s="4">
        <v>3.5499999999999997E-2</v>
      </c>
      <c r="S51" s="4">
        <v>0.2427</v>
      </c>
      <c r="T51" s="4">
        <v>4.2200000000000001E-2</v>
      </c>
      <c r="U51" s="4">
        <v>7.3300000000000004E-2</v>
      </c>
      <c r="V51" s="81">
        <v>40.840000000000003</v>
      </c>
      <c r="W51" s="104">
        <v>119</v>
      </c>
      <c r="X51" s="104">
        <v>8571</v>
      </c>
      <c r="Y51" s="81">
        <v>31.27</v>
      </c>
      <c r="Z51" s="67">
        <v>284.64</v>
      </c>
    </row>
    <row r="52" spans="1:26" x14ac:dyDescent="0.25">
      <c r="A52" s="80">
        <v>17</v>
      </c>
      <c r="B52" s="102" t="s">
        <v>24</v>
      </c>
      <c r="C52" s="103">
        <v>39163</v>
      </c>
      <c r="D52" s="1">
        <v>13295</v>
      </c>
      <c r="E52" s="68" t="s">
        <v>2</v>
      </c>
      <c r="F52" s="106" t="s">
        <v>2</v>
      </c>
      <c r="G52" s="106" t="s">
        <v>2</v>
      </c>
      <c r="H52" s="81">
        <v>13</v>
      </c>
      <c r="I52" s="104">
        <v>500</v>
      </c>
      <c r="J52" s="81">
        <v>7.9</v>
      </c>
      <c r="K52" s="106" t="s">
        <v>2</v>
      </c>
      <c r="L52" s="106" t="s">
        <v>2</v>
      </c>
      <c r="M52" s="108" t="s">
        <v>2</v>
      </c>
      <c r="N52" s="104" t="s">
        <v>2</v>
      </c>
      <c r="O52" s="104" t="s">
        <v>2</v>
      </c>
      <c r="P52" s="104" t="s">
        <v>2</v>
      </c>
      <c r="Q52" s="81" t="s">
        <v>2</v>
      </c>
      <c r="R52" s="4" t="s">
        <v>2</v>
      </c>
      <c r="S52" s="4" t="s">
        <v>2</v>
      </c>
      <c r="T52" s="4" t="s">
        <v>2</v>
      </c>
      <c r="U52" s="4" t="s">
        <v>2</v>
      </c>
      <c r="V52" s="81" t="s">
        <v>2</v>
      </c>
      <c r="W52" s="104" t="s">
        <v>2</v>
      </c>
      <c r="X52" s="104" t="s">
        <v>2</v>
      </c>
      <c r="Y52" s="81" t="s">
        <v>2</v>
      </c>
      <c r="Z52" s="67" t="s">
        <v>2</v>
      </c>
    </row>
    <row r="53" spans="1:26" x14ac:dyDescent="0.25">
      <c r="A53" s="80"/>
      <c r="B53" s="102"/>
      <c r="C53" s="103">
        <v>39533</v>
      </c>
      <c r="D53" s="1">
        <v>13690</v>
      </c>
      <c r="E53" s="68" t="s">
        <v>2</v>
      </c>
      <c r="F53" s="106" t="s">
        <v>2</v>
      </c>
      <c r="G53" s="106" t="s">
        <v>2</v>
      </c>
      <c r="H53" s="81">
        <v>7.7</v>
      </c>
      <c r="I53" s="104">
        <v>495</v>
      </c>
      <c r="J53" s="81">
        <v>7.8</v>
      </c>
      <c r="K53" s="106" t="s">
        <v>2</v>
      </c>
      <c r="L53" s="106" t="s">
        <v>2</v>
      </c>
      <c r="M53" s="108" t="s">
        <v>2</v>
      </c>
      <c r="N53" s="104" t="s">
        <v>2</v>
      </c>
      <c r="O53" s="104" t="s">
        <v>2</v>
      </c>
      <c r="P53" s="104" t="s">
        <v>2</v>
      </c>
      <c r="Q53" s="81" t="s">
        <v>2</v>
      </c>
      <c r="R53" s="4" t="s">
        <v>2</v>
      </c>
      <c r="S53" s="4" t="s">
        <v>2</v>
      </c>
      <c r="T53" s="4" t="s">
        <v>2</v>
      </c>
      <c r="U53" s="4" t="s">
        <v>2</v>
      </c>
      <c r="V53" s="81" t="s">
        <v>2</v>
      </c>
      <c r="W53" s="104" t="s">
        <v>2</v>
      </c>
      <c r="X53" s="104" t="s">
        <v>2</v>
      </c>
      <c r="Y53" s="81" t="s">
        <v>2</v>
      </c>
      <c r="Z53" s="67" t="s">
        <v>2</v>
      </c>
    </row>
    <row r="54" spans="1:26" x14ac:dyDescent="0.25">
      <c r="A54" s="80">
        <v>18</v>
      </c>
      <c r="B54" s="102" t="s">
        <v>25</v>
      </c>
      <c r="C54" s="103">
        <v>39155</v>
      </c>
      <c r="D54" s="1">
        <v>13289</v>
      </c>
      <c r="E54" s="68">
        <v>139</v>
      </c>
      <c r="F54" s="106" t="s">
        <v>2</v>
      </c>
      <c r="G54" s="106" t="s">
        <v>2</v>
      </c>
      <c r="H54" s="81">
        <v>14.8</v>
      </c>
      <c r="I54" s="104">
        <v>519</v>
      </c>
      <c r="J54" s="81">
        <v>8.1999999999999993</v>
      </c>
      <c r="K54" s="106" t="s">
        <v>2</v>
      </c>
      <c r="L54" s="106" t="s">
        <v>2</v>
      </c>
      <c r="M54" s="108" t="s">
        <v>2</v>
      </c>
      <c r="N54" s="104" t="s">
        <v>2</v>
      </c>
      <c r="O54" s="104" t="s">
        <v>2</v>
      </c>
      <c r="P54" s="104">
        <v>518</v>
      </c>
      <c r="Q54" s="81">
        <v>1.1000000000000001</v>
      </c>
      <c r="R54" s="4">
        <v>3.4000000000000002E-2</v>
      </c>
      <c r="S54" s="4">
        <v>0.6</v>
      </c>
      <c r="T54" s="4">
        <v>0.1067</v>
      </c>
      <c r="U54" s="4">
        <v>0.17</v>
      </c>
      <c r="V54" s="81">
        <v>20.3</v>
      </c>
      <c r="W54" s="104" t="s">
        <v>2</v>
      </c>
      <c r="X54" s="104" t="s">
        <v>2</v>
      </c>
      <c r="Y54" s="81" t="s">
        <v>2</v>
      </c>
      <c r="Z54" s="67">
        <v>410</v>
      </c>
    </row>
    <row r="55" spans="1:26" x14ac:dyDescent="0.25">
      <c r="A55" s="80"/>
      <c r="B55" s="102"/>
      <c r="C55" s="103">
        <v>39521</v>
      </c>
      <c r="D55" s="1">
        <v>13691</v>
      </c>
      <c r="E55" s="68">
        <v>116</v>
      </c>
      <c r="F55" s="106">
        <v>49</v>
      </c>
      <c r="G55" s="106" t="s">
        <v>2</v>
      </c>
      <c r="H55" s="81">
        <v>8</v>
      </c>
      <c r="I55" s="104">
        <v>744</v>
      </c>
      <c r="J55" s="81">
        <v>8</v>
      </c>
      <c r="K55" s="106" t="s">
        <v>2</v>
      </c>
      <c r="L55" s="106" t="s">
        <v>2</v>
      </c>
      <c r="M55" s="108" t="s">
        <v>2</v>
      </c>
      <c r="N55" s="104" t="s">
        <v>2</v>
      </c>
      <c r="O55" s="104" t="s">
        <v>2</v>
      </c>
      <c r="P55" s="104">
        <v>518</v>
      </c>
      <c r="Q55" s="81">
        <v>1.1000000000000001</v>
      </c>
      <c r="R55" s="4">
        <v>3.4000000000000002E-2</v>
      </c>
      <c r="S55" s="4">
        <v>0.6</v>
      </c>
      <c r="T55" s="4">
        <v>0.1067</v>
      </c>
      <c r="U55" s="4">
        <v>0.17</v>
      </c>
      <c r="V55" s="81">
        <v>20.3</v>
      </c>
      <c r="W55" s="104" t="s">
        <v>2</v>
      </c>
      <c r="X55" s="104" t="s">
        <v>2</v>
      </c>
      <c r="Y55" s="81" t="s">
        <v>2</v>
      </c>
      <c r="Z55" s="67">
        <v>410</v>
      </c>
    </row>
    <row r="56" spans="1:26" x14ac:dyDescent="0.25">
      <c r="A56" s="80"/>
      <c r="B56" s="102"/>
      <c r="C56" s="103">
        <v>39895</v>
      </c>
      <c r="D56" s="1">
        <v>14062</v>
      </c>
      <c r="E56" s="68">
        <v>116</v>
      </c>
      <c r="F56" s="106" t="s">
        <v>2</v>
      </c>
      <c r="G56" s="106" t="s">
        <v>2</v>
      </c>
      <c r="H56" s="81">
        <v>14.5</v>
      </c>
      <c r="I56" s="104">
        <v>665</v>
      </c>
      <c r="J56" s="81">
        <v>8</v>
      </c>
      <c r="K56" s="106" t="s">
        <v>2</v>
      </c>
      <c r="L56" s="106" t="s">
        <v>2</v>
      </c>
      <c r="M56" s="108" t="s">
        <v>2</v>
      </c>
      <c r="N56" s="104" t="s">
        <v>2</v>
      </c>
      <c r="O56" s="104" t="s">
        <v>2</v>
      </c>
      <c r="P56" s="104">
        <v>518</v>
      </c>
      <c r="Q56" s="81">
        <v>1.1000000000000001</v>
      </c>
      <c r="R56" s="4">
        <v>3.4000000000000002E-2</v>
      </c>
      <c r="S56" s="4">
        <v>0.6</v>
      </c>
      <c r="T56" s="4">
        <v>0.1067</v>
      </c>
      <c r="U56" s="4">
        <v>0.17</v>
      </c>
      <c r="V56" s="81">
        <v>20.3</v>
      </c>
      <c r="W56" s="104" t="s">
        <v>2</v>
      </c>
      <c r="X56" s="104" t="s">
        <v>2</v>
      </c>
      <c r="Y56" s="81" t="s">
        <v>2</v>
      </c>
      <c r="Z56" s="67">
        <v>410</v>
      </c>
    </row>
    <row r="57" spans="1:26" x14ac:dyDescent="0.25">
      <c r="A57" s="80"/>
      <c r="B57" s="102"/>
      <c r="C57" s="103">
        <v>40268</v>
      </c>
      <c r="D57" s="1">
        <v>14265</v>
      </c>
      <c r="E57" s="68">
        <v>132</v>
      </c>
      <c r="F57" s="105">
        <v>110</v>
      </c>
      <c r="G57" s="106" t="s">
        <v>2</v>
      </c>
      <c r="H57" s="81">
        <v>12.7</v>
      </c>
      <c r="I57" s="104">
        <v>460</v>
      </c>
      <c r="J57" s="81">
        <v>7.8</v>
      </c>
      <c r="K57" s="106" t="s">
        <v>2</v>
      </c>
      <c r="L57" s="106" t="s">
        <v>2</v>
      </c>
      <c r="M57" s="108" t="s">
        <v>2</v>
      </c>
      <c r="N57" s="104" t="s">
        <v>2</v>
      </c>
      <c r="O57" s="104" t="s">
        <v>2</v>
      </c>
      <c r="P57" s="104">
        <v>518</v>
      </c>
      <c r="Q57" s="81">
        <v>1.1000000000000001</v>
      </c>
      <c r="R57" s="4">
        <v>3.4000000000000002E-2</v>
      </c>
      <c r="S57" s="4">
        <v>0.6</v>
      </c>
      <c r="T57" s="4">
        <v>0.1067</v>
      </c>
      <c r="U57" s="4">
        <v>0.17</v>
      </c>
      <c r="V57" s="81">
        <v>20.3</v>
      </c>
      <c r="W57" s="104" t="s">
        <v>2</v>
      </c>
      <c r="X57" s="104" t="s">
        <v>2</v>
      </c>
      <c r="Y57" s="81" t="s">
        <v>2</v>
      </c>
      <c r="Z57" s="67">
        <v>410</v>
      </c>
    </row>
    <row r="58" spans="1:26" x14ac:dyDescent="0.25">
      <c r="A58" s="80"/>
      <c r="B58" s="102"/>
      <c r="C58" s="103">
        <v>40620</v>
      </c>
      <c r="D58" s="1">
        <v>14356</v>
      </c>
      <c r="E58" s="68">
        <v>132</v>
      </c>
      <c r="F58" s="106" t="s">
        <v>2</v>
      </c>
      <c r="G58" s="106" t="s">
        <v>2</v>
      </c>
      <c r="H58" s="81">
        <v>12.3</v>
      </c>
      <c r="I58" s="104">
        <v>456</v>
      </c>
      <c r="J58" s="81">
        <v>7.7</v>
      </c>
      <c r="K58" s="106" t="s">
        <v>2</v>
      </c>
      <c r="L58" s="106" t="s">
        <v>2</v>
      </c>
      <c r="M58" s="108" t="s">
        <v>2</v>
      </c>
      <c r="N58" s="104" t="s">
        <v>2</v>
      </c>
      <c r="O58" s="104" t="s">
        <v>2</v>
      </c>
      <c r="P58" s="104">
        <v>518</v>
      </c>
      <c r="Q58" s="81">
        <v>1.1000000000000001</v>
      </c>
      <c r="R58" s="4">
        <v>3.4000000000000002E-2</v>
      </c>
      <c r="S58" s="4">
        <v>0.6</v>
      </c>
      <c r="T58" s="4">
        <v>0.1067</v>
      </c>
      <c r="U58" s="4">
        <v>0.17</v>
      </c>
      <c r="V58" s="81">
        <v>20.3</v>
      </c>
      <c r="W58" s="104" t="s">
        <v>2</v>
      </c>
      <c r="X58" s="104" t="s">
        <v>2</v>
      </c>
      <c r="Y58" s="81" t="s">
        <v>2</v>
      </c>
      <c r="Z58" s="67">
        <v>410</v>
      </c>
    </row>
    <row r="59" spans="1:26" x14ac:dyDescent="0.25">
      <c r="A59" s="143" t="s">
        <v>362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</row>
    <row r="60" spans="1:26" x14ac:dyDescent="0.25">
      <c r="A60" s="80">
        <v>8</v>
      </c>
      <c r="B60" s="102" t="s">
        <v>12</v>
      </c>
      <c r="C60" s="114">
        <v>39714</v>
      </c>
      <c r="D60" s="1">
        <v>13939</v>
      </c>
      <c r="E60" s="68">
        <v>88</v>
      </c>
      <c r="F60" s="68">
        <v>2.7</v>
      </c>
      <c r="G60" s="68">
        <v>2.2000000000000002</v>
      </c>
      <c r="H60" s="81">
        <v>19.3</v>
      </c>
      <c r="I60" s="68">
        <v>846</v>
      </c>
      <c r="J60" s="81">
        <v>7.7</v>
      </c>
      <c r="K60" s="81">
        <v>17.88</v>
      </c>
      <c r="L60" s="81">
        <v>2.85</v>
      </c>
      <c r="M60" s="104">
        <v>570</v>
      </c>
      <c r="N60" s="104" t="s">
        <v>2</v>
      </c>
      <c r="O60" s="104" t="s">
        <v>2</v>
      </c>
      <c r="P60" s="104">
        <v>782.31</v>
      </c>
      <c r="Q60" s="81">
        <v>1.504</v>
      </c>
      <c r="R60" s="4">
        <v>4.9399999999999999E-2</v>
      </c>
      <c r="S60" s="4">
        <v>1.177</v>
      </c>
      <c r="T60" s="4">
        <v>0.10299999999999999</v>
      </c>
      <c r="U60" s="4">
        <v>0.13900000000000001</v>
      </c>
      <c r="V60" s="81">
        <v>63.523000000000003</v>
      </c>
      <c r="W60" s="104">
        <v>941</v>
      </c>
      <c r="X60" s="104">
        <v>31650</v>
      </c>
      <c r="Y60" s="81">
        <v>78.667000000000002</v>
      </c>
      <c r="Z60" s="67">
        <v>491.4</v>
      </c>
    </row>
    <row r="61" spans="1:26" x14ac:dyDescent="0.25">
      <c r="A61" s="80"/>
      <c r="B61" s="102"/>
      <c r="C61" s="103">
        <v>40073</v>
      </c>
      <c r="D61" s="1">
        <v>14162</v>
      </c>
      <c r="E61" s="68">
        <v>88</v>
      </c>
      <c r="F61" s="106" t="s">
        <v>2</v>
      </c>
      <c r="G61" s="68">
        <v>3.1</v>
      </c>
      <c r="H61" s="81">
        <v>19.100000000000001</v>
      </c>
      <c r="I61" s="68">
        <v>812</v>
      </c>
      <c r="J61" s="81">
        <v>7.6</v>
      </c>
      <c r="K61" s="81">
        <v>10.17</v>
      </c>
      <c r="L61" s="81">
        <v>4.2</v>
      </c>
      <c r="M61" s="104">
        <v>142</v>
      </c>
      <c r="N61" s="104" t="s">
        <v>2</v>
      </c>
      <c r="O61" s="104" t="s">
        <v>2</v>
      </c>
      <c r="P61" s="104">
        <v>782.31</v>
      </c>
      <c r="Q61" s="81">
        <v>1.504</v>
      </c>
      <c r="R61" s="4">
        <v>4.9399999999999999E-2</v>
      </c>
      <c r="S61" s="4">
        <v>1.177</v>
      </c>
      <c r="T61" s="4">
        <v>0.10299999999999999</v>
      </c>
      <c r="U61" s="4">
        <v>0.13900000000000001</v>
      </c>
      <c r="V61" s="81">
        <v>63.523000000000003</v>
      </c>
      <c r="W61" s="104">
        <v>941</v>
      </c>
      <c r="X61" s="104">
        <v>31650</v>
      </c>
      <c r="Y61" s="81">
        <v>78.667000000000002</v>
      </c>
      <c r="Z61" s="67">
        <v>491.4</v>
      </c>
    </row>
    <row r="62" spans="1:26" x14ac:dyDescent="0.25">
      <c r="A62" s="80"/>
      <c r="B62" s="102"/>
      <c r="C62" s="103">
        <v>40455</v>
      </c>
      <c r="D62" s="1">
        <v>14275</v>
      </c>
      <c r="E62" s="68">
        <v>110</v>
      </c>
      <c r="F62" s="68">
        <v>1.9</v>
      </c>
      <c r="G62" s="68">
        <v>1.8</v>
      </c>
      <c r="H62" s="81">
        <v>11.9</v>
      </c>
      <c r="I62" s="68">
        <v>808</v>
      </c>
      <c r="J62" s="81">
        <v>7.9</v>
      </c>
      <c r="K62" s="81">
        <v>8.94</v>
      </c>
      <c r="L62" s="81">
        <v>3.05</v>
      </c>
      <c r="M62" s="104">
        <v>155</v>
      </c>
      <c r="N62" s="104" t="s">
        <v>2</v>
      </c>
      <c r="O62" s="104" t="s">
        <v>2</v>
      </c>
      <c r="P62" s="104">
        <v>782.31</v>
      </c>
      <c r="Q62" s="81">
        <v>1.504</v>
      </c>
      <c r="R62" s="4">
        <v>4.9399999999999999E-2</v>
      </c>
      <c r="S62" s="4">
        <v>1.177</v>
      </c>
      <c r="T62" s="4">
        <v>0.10299999999999999</v>
      </c>
      <c r="U62" s="4">
        <v>0.13900000000000001</v>
      </c>
      <c r="V62" s="81">
        <v>63.523000000000003</v>
      </c>
      <c r="W62" s="104">
        <v>941</v>
      </c>
      <c r="X62" s="104">
        <v>31650</v>
      </c>
      <c r="Y62" s="81">
        <v>78.667000000000002</v>
      </c>
      <c r="Z62" s="67">
        <v>491.4</v>
      </c>
    </row>
    <row r="63" spans="1:26" x14ac:dyDescent="0.25">
      <c r="A63" s="80">
        <v>9</v>
      </c>
      <c r="B63" s="102" t="s">
        <v>14</v>
      </c>
      <c r="C63" s="103">
        <v>40457</v>
      </c>
      <c r="D63" s="1">
        <v>14276</v>
      </c>
      <c r="E63" s="68">
        <v>90</v>
      </c>
      <c r="F63" s="106" t="s">
        <v>2</v>
      </c>
      <c r="G63" s="68">
        <v>9.1999999999999993</v>
      </c>
      <c r="H63" s="81">
        <v>13.3</v>
      </c>
      <c r="I63" s="68">
        <v>438</v>
      </c>
      <c r="J63" s="81">
        <v>7.9</v>
      </c>
      <c r="K63" s="81">
        <v>85.84</v>
      </c>
      <c r="L63" s="81">
        <v>45.5</v>
      </c>
      <c r="M63" s="104">
        <v>786</v>
      </c>
      <c r="N63" s="104">
        <v>364.8</v>
      </c>
      <c r="O63" s="104">
        <v>460</v>
      </c>
      <c r="P63" s="104">
        <v>491.86</v>
      </c>
      <c r="Q63" s="81">
        <v>0.65749999999999997</v>
      </c>
      <c r="R63" s="4">
        <v>2.1499999999999998E-2</v>
      </c>
      <c r="S63" s="4">
        <v>0.21249999999999999</v>
      </c>
      <c r="T63" s="4">
        <v>0.06</v>
      </c>
      <c r="U63" s="4">
        <v>6.8000000000000005E-2</v>
      </c>
      <c r="V63" s="81">
        <v>44.085999999999999</v>
      </c>
      <c r="W63" s="104">
        <v>75</v>
      </c>
      <c r="X63" s="104">
        <v>1960</v>
      </c>
      <c r="Y63" s="81">
        <v>24</v>
      </c>
      <c r="Z63" s="67">
        <v>309.8</v>
      </c>
    </row>
    <row r="64" spans="1:26" x14ac:dyDescent="0.25">
      <c r="A64" s="80">
        <v>10</v>
      </c>
      <c r="B64" s="102" t="s">
        <v>15</v>
      </c>
      <c r="C64" s="103">
        <v>40073</v>
      </c>
      <c r="D64" s="1">
        <v>14163</v>
      </c>
      <c r="E64" s="68">
        <v>73</v>
      </c>
      <c r="F64" s="106" t="s">
        <v>2</v>
      </c>
      <c r="G64" s="68">
        <v>1.1000000000000001</v>
      </c>
      <c r="H64" s="81">
        <v>22.5</v>
      </c>
      <c r="I64" s="68">
        <v>469</v>
      </c>
      <c r="J64" s="81">
        <v>7.5</v>
      </c>
      <c r="K64" s="81">
        <v>8.16</v>
      </c>
      <c r="L64" s="81">
        <v>1.4</v>
      </c>
      <c r="M64" s="104">
        <v>85</v>
      </c>
      <c r="N64" s="104">
        <v>444.9</v>
      </c>
      <c r="O64" s="104">
        <v>756</v>
      </c>
      <c r="P64" s="104">
        <v>768.45</v>
      </c>
      <c r="Q64" s="81">
        <v>0.52569999999999995</v>
      </c>
      <c r="R64" s="4">
        <v>2.8000000000000001E-2</v>
      </c>
      <c r="S64" s="4">
        <v>0.12429999999999999</v>
      </c>
      <c r="T64" s="4">
        <v>2.6700000000000002E-2</v>
      </c>
      <c r="U64" s="4">
        <v>4.4999999999999998E-2</v>
      </c>
      <c r="V64" s="81">
        <v>115.87</v>
      </c>
      <c r="W64" s="104">
        <v>12</v>
      </c>
      <c r="X64" s="104">
        <v>4006</v>
      </c>
      <c r="Y64" s="81">
        <v>39.713999999999999</v>
      </c>
      <c r="Z64" s="67">
        <v>504</v>
      </c>
    </row>
    <row r="65" spans="1:26" x14ac:dyDescent="0.25">
      <c r="A65" s="80"/>
      <c r="B65" s="102"/>
      <c r="C65" s="103">
        <v>40458</v>
      </c>
      <c r="D65" s="1">
        <v>14277</v>
      </c>
      <c r="E65" s="68">
        <v>73</v>
      </c>
      <c r="F65" s="106" t="s">
        <v>2</v>
      </c>
      <c r="G65" s="68">
        <v>0.64</v>
      </c>
      <c r="H65" s="81">
        <v>17.100000000000001</v>
      </c>
      <c r="I65" s="68">
        <v>657</v>
      </c>
      <c r="J65" s="81">
        <v>7.6</v>
      </c>
      <c r="K65" s="81">
        <v>7.68</v>
      </c>
      <c r="L65" s="81">
        <v>1.25</v>
      </c>
      <c r="M65" s="104">
        <v>145</v>
      </c>
      <c r="N65" s="104">
        <v>523</v>
      </c>
      <c r="O65" s="104">
        <v>891</v>
      </c>
      <c r="P65" s="104">
        <v>768.45</v>
      </c>
      <c r="Q65" s="81">
        <v>0.52569999999999995</v>
      </c>
      <c r="R65" s="4">
        <v>2.8000000000000001E-2</v>
      </c>
      <c r="S65" s="4">
        <v>0.12429999999999999</v>
      </c>
      <c r="T65" s="4">
        <v>2.6700000000000002E-2</v>
      </c>
      <c r="U65" s="4">
        <v>4.4999999999999998E-2</v>
      </c>
      <c r="V65" s="81">
        <v>115.87</v>
      </c>
      <c r="W65" s="104">
        <v>12</v>
      </c>
      <c r="X65" s="104">
        <v>4006</v>
      </c>
      <c r="Y65" s="81">
        <v>39.713999999999999</v>
      </c>
      <c r="Z65" s="67">
        <v>504</v>
      </c>
    </row>
    <row r="66" spans="1:26" x14ac:dyDescent="0.25">
      <c r="A66" s="80">
        <v>11</v>
      </c>
      <c r="B66" s="102" t="s">
        <v>17</v>
      </c>
      <c r="C66" s="103">
        <v>40456</v>
      </c>
      <c r="D66" s="1">
        <v>14278</v>
      </c>
      <c r="E66" s="68" t="s">
        <v>2</v>
      </c>
      <c r="F66" s="106" t="s">
        <v>2</v>
      </c>
      <c r="G66" s="68">
        <v>19</v>
      </c>
      <c r="H66" s="81">
        <v>19.3</v>
      </c>
      <c r="I66" s="68">
        <v>365</v>
      </c>
      <c r="J66" s="81">
        <v>7.8</v>
      </c>
      <c r="K66" s="81">
        <v>33.1</v>
      </c>
      <c r="L66" s="81">
        <v>30</v>
      </c>
      <c r="M66" s="104">
        <v>97</v>
      </c>
      <c r="N66" s="104">
        <v>370.7</v>
      </c>
      <c r="O66" s="104">
        <v>409</v>
      </c>
      <c r="P66" s="104">
        <v>452.25</v>
      </c>
      <c r="Q66" s="81">
        <v>0.5867</v>
      </c>
      <c r="R66" s="4">
        <v>5.8000000000000003E-2</v>
      </c>
      <c r="S66" s="4">
        <v>0.1467</v>
      </c>
      <c r="T66" s="4">
        <v>0.04</v>
      </c>
      <c r="U66" s="4">
        <v>0.05</v>
      </c>
      <c r="V66" s="81">
        <v>36.924999999999997</v>
      </c>
      <c r="W66" s="104">
        <v>1130</v>
      </c>
      <c r="X66" s="104">
        <v>6667</v>
      </c>
      <c r="Y66" s="81">
        <v>25.332999999999998</v>
      </c>
      <c r="Z66" s="67">
        <v>262.67</v>
      </c>
    </row>
    <row r="67" spans="1:26" x14ac:dyDescent="0.25">
      <c r="A67" s="80">
        <v>12</v>
      </c>
      <c r="B67" s="102" t="s">
        <v>18</v>
      </c>
      <c r="C67" s="103">
        <v>39717</v>
      </c>
      <c r="D67" s="1">
        <v>13940</v>
      </c>
      <c r="E67" s="68">
        <v>88</v>
      </c>
      <c r="F67" s="68">
        <v>68</v>
      </c>
      <c r="G67" s="68">
        <v>68</v>
      </c>
      <c r="H67" s="81">
        <v>21.6</v>
      </c>
      <c r="I67" s="68">
        <v>413</v>
      </c>
      <c r="J67" s="81">
        <v>7.7</v>
      </c>
      <c r="K67" s="67">
        <v>184.83</v>
      </c>
      <c r="L67" s="81">
        <v>61.5</v>
      </c>
      <c r="M67" s="104">
        <v>3630</v>
      </c>
      <c r="N67" s="104">
        <v>429.8</v>
      </c>
      <c r="O67" s="104">
        <v>534</v>
      </c>
      <c r="P67" s="104">
        <v>467.4</v>
      </c>
      <c r="Q67" s="81">
        <v>0.60399999999999998</v>
      </c>
      <c r="R67" s="4">
        <v>3.15E-2</v>
      </c>
      <c r="S67" s="4">
        <v>0.17</v>
      </c>
      <c r="T67" s="4">
        <v>4.7500000000000001E-2</v>
      </c>
      <c r="U67" s="4">
        <v>8.4000000000000005E-2</v>
      </c>
      <c r="V67" s="81">
        <v>39.299999999999997</v>
      </c>
      <c r="W67" s="104">
        <v>135</v>
      </c>
      <c r="X67" s="104">
        <v>16950</v>
      </c>
      <c r="Y67" s="81">
        <v>37.799999999999997</v>
      </c>
      <c r="Z67" s="67">
        <v>267.8</v>
      </c>
    </row>
    <row r="68" spans="1:26" x14ac:dyDescent="0.25">
      <c r="A68" s="80"/>
      <c r="B68" s="102"/>
      <c r="C68" s="103">
        <v>40071</v>
      </c>
      <c r="D68" s="1">
        <v>14164</v>
      </c>
      <c r="E68" s="68">
        <v>88</v>
      </c>
      <c r="F68" s="106" t="s">
        <v>2</v>
      </c>
      <c r="G68" s="68">
        <v>48</v>
      </c>
      <c r="H68" s="81">
        <v>22.1</v>
      </c>
      <c r="I68" s="68">
        <v>395</v>
      </c>
      <c r="J68" s="81">
        <v>7.6</v>
      </c>
      <c r="K68" s="67">
        <v>104.23</v>
      </c>
      <c r="L68" s="81">
        <v>66</v>
      </c>
      <c r="M68" s="104">
        <v>458</v>
      </c>
      <c r="N68" s="104">
        <v>403</v>
      </c>
      <c r="O68" s="104">
        <v>455</v>
      </c>
      <c r="P68" s="104">
        <v>467.4</v>
      </c>
      <c r="Q68" s="81">
        <v>0.60399999999999998</v>
      </c>
      <c r="R68" s="4">
        <v>3.15E-2</v>
      </c>
      <c r="S68" s="4">
        <v>0.17</v>
      </c>
      <c r="T68" s="4">
        <v>4.7500000000000001E-2</v>
      </c>
      <c r="U68" s="4">
        <v>8.4000000000000005E-2</v>
      </c>
      <c r="V68" s="81">
        <v>39.299999999999997</v>
      </c>
      <c r="W68" s="104">
        <v>135</v>
      </c>
      <c r="X68" s="104">
        <v>16950</v>
      </c>
      <c r="Y68" s="81">
        <v>37.799999999999997</v>
      </c>
      <c r="Z68" s="67">
        <v>267.8</v>
      </c>
    </row>
    <row r="69" spans="1:26" x14ac:dyDescent="0.25">
      <c r="A69" s="80"/>
      <c r="B69" s="102"/>
      <c r="C69" s="103">
        <v>40457</v>
      </c>
      <c r="D69" s="1">
        <v>14279</v>
      </c>
      <c r="E69" s="68">
        <v>88</v>
      </c>
      <c r="F69" s="106" t="s">
        <v>2</v>
      </c>
      <c r="G69" s="106" t="s">
        <v>2</v>
      </c>
      <c r="H69" s="81">
        <v>15.7</v>
      </c>
      <c r="I69" s="68">
        <v>427</v>
      </c>
      <c r="J69" s="81">
        <v>7.8</v>
      </c>
      <c r="K69" s="106" t="s">
        <v>2</v>
      </c>
      <c r="L69" s="106" t="s">
        <v>2</v>
      </c>
      <c r="M69" s="108" t="s">
        <v>2</v>
      </c>
      <c r="N69" s="104" t="s">
        <v>2</v>
      </c>
      <c r="O69" s="104" t="s">
        <v>2</v>
      </c>
      <c r="P69" s="104">
        <v>467.4</v>
      </c>
      <c r="Q69" s="81">
        <v>0.60399999999999998</v>
      </c>
      <c r="R69" s="4">
        <v>3.15E-2</v>
      </c>
      <c r="S69" s="4">
        <v>0.17</v>
      </c>
      <c r="T69" s="4">
        <v>4.7500000000000001E-2</v>
      </c>
      <c r="U69" s="4">
        <v>8.4000000000000005E-2</v>
      </c>
      <c r="V69" s="68">
        <v>39.299999999999997</v>
      </c>
      <c r="W69" s="104">
        <v>135</v>
      </c>
      <c r="X69" s="104">
        <v>16950</v>
      </c>
      <c r="Y69" s="68">
        <v>37.799999999999997</v>
      </c>
      <c r="Z69" s="67">
        <v>267.8</v>
      </c>
    </row>
    <row r="70" spans="1:26" x14ac:dyDescent="0.25">
      <c r="A70" s="80">
        <v>13</v>
      </c>
      <c r="B70" s="102" t="s">
        <v>19</v>
      </c>
      <c r="C70" s="103">
        <v>39716</v>
      </c>
      <c r="D70" s="1">
        <v>13941</v>
      </c>
      <c r="E70" s="68" t="s">
        <v>2</v>
      </c>
      <c r="F70" s="68">
        <v>1.9</v>
      </c>
      <c r="G70" s="68">
        <v>2</v>
      </c>
      <c r="H70" s="81">
        <v>19.600000000000001</v>
      </c>
      <c r="I70" s="68">
        <v>743</v>
      </c>
      <c r="J70" s="81">
        <v>7.6</v>
      </c>
      <c r="K70" s="81">
        <v>9.8800000000000008</v>
      </c>
      <c r="L70" s="81">
        <v>2.1</v>
      </c>
      <c r="M70" s="104">
        <v>250</v>
      </c>
      <c r="N70" s="104" t="s">
        <v>2</v>
      </c>
      <c r="O70" s="104" t="s">
        <v>2</v>
      </c>
      <c r="P70" s="104">
        <v>746.9</v>
      </c>
      <c r="Q70" s="81">
        <v>1.1611</v>
      </c>
      <c r="R70" s="4">
        <v>6.3299999999999995E-2</v>
      </c>
      <c r="S70" s="4">
        <v>0.74780000000000002</v>
      </c>
      <c r="T70" s="4">
        <v>6.6699999999999995E-2</v>
      </c>
      <c r="U70" s="4">
        <v>0.1089</v>
      </c>
      <c r="V70" s="81">
        <v>65.67</v>
      </c>
      <c r="W70" s="104">
        <v>544</v>
      </c>
      <c r="X70" s="104">
        <v>41400</v>
      </c>
      <c r="Y70" s="81">
        <v>66.667000000000002</v>
      </c>
      <c r="Z70" s="67">
        <v>438</v>
      </c>
    </row>
    <row r="71" spans="1:26" x14ac:dyDescent="0.25">
      <c r="A71" s="80">
        <v>14</v>
      </c>
      <c r="B71" s="102" t="s">
        <v>20</v>
      </c>
      <c r="C71" s="103">
        <v>39714</v>
      </c>
      <c r="D71" s="1">
        <v>13942</v>
      </c>
      <c r="E71" s="68">
        <v>97</v>
      </c>
      <c r="F71" s="68">
        <v>3.6</v>
      </c>
      <c r="G71" s="68">
        <v>3.5</v>
      </c>
      <c r="H71" s="81">
        <v>18.7</v>
      </c>
      <c r="I71" s="68">
        <v>833</v>
      </c>
      <c r="J71" s="81">
        <v>7.6</v>
      </c>
      <c r="K71" s="81">
        <v>16.170000000000002</v>
      </c>
      <c r="L71" s="81">
        <v>2.5</v>
      </c>
      <c r="M71" s="104">
        <v>440</v>
      </c>
      <c r="N71" s="104">
        <v>664</v>
      </c>
      <c r="O71" s="104">
        <v>838</v>
      </c>
      <c r="P71" s="104">
        <v>820.54</v>
      </c>
      <c r="Q71" s="81">
        <v>0.78200000000000003</v>
      </c>
      <c r="R71" s="4">
        <v>3.6499999999999998E-2</v>
      </c>
      <c r="S71" s="4">
        <v>0.50600000000000001</v>
      </c>
      <c r="T71" s="4">
        <v>8.5000000000000006E-2</v>
      </c>
      <c r="U71" s="4">
        <v>0.105</v>
      </c>
      <c r="V71" s="81">
        <v>63.222999999999999</v>
      </c>
      <c r="W71" s="104">
        <v>615</v>
      </c>
      <c r="X71" s="104">
        <v>33300</v>
      </c>
      <c r="Y71" s="81">
        <v>72.099999999999994</v>
      </c>
      <c r="Z71" s="67">
        <v>505.4</v>
      </c>
    </row>
    <row r="72" spans="1:26" x14ac:dyDescent="0.25">
      <c r="A72" s="80"/>
      <c r="B72" s="102"/>
      <c r="C72" s="103">
        <v>40072</v>
      </c>
      <c r="D72" s="1">
        <v>14165</v>
      </c>
      <c r="E72" s="68">
        <v>97</v>
      </c>
      <c r="F72" s="106" t="s">
        <v>2</v>
      </c>
      <c r="G72" s="68">
        <v>1.9</v>
      </c>
      <c r="H72" s="81">
        <v>20.2</v>
      </c>
      <c r="I72" s="68">
        <v>814</v>
      </c>
      <c r="J72" s="81">
        <v>7.8</v>
      </c>
      <c r="K72" s="81">
        <v>7.42</v>
      </c>
      <c r="L72" s="81">
        <v>2.9</v>
      </c>
      <c r="M72" s="104">
        <v>84</v>
      </c>
      <c r="N72" s="104">
        <v>666.5</v>
      </c>
      <c r="O72" s="104">
        <v>822</v>
      </c>
      <c r="P72" s="104">
        <v>820.54</v>
      </c>
      <c r="Q72" s="81">
        <v>0.78200000000000003</v>
      </c>
      <c r="R72" s="4">
        <v>3.6499999999999998E-2</v>
      </c>
      <c r="S72" s="4">
        <v>0.50600000000000001</v>
      </c>
      <c r="T72" s="4">
        <v>8.5000000000000006E-2</v>
      </c>
      <c r="U72" s="4">
        <v>0.105</v>
      </c>
      <c r="V72" s="81">
        <v>63.222999999999999</v>
      </c>
      <c r="W72" s="104">
        <v>615</v>
      </c>
      <c r="X72" s="104">
        <v>33300</v>
      </c>
      <c r="Y72" s="81">
        <v>72.099999999999994</v>
      </c>
      <c r="Z72" s="67">
        <v>505.4</v>
      </c>
    </row>
    <row r="73" spans="1:26" x14ac:dyDescent="0.25">
      <c r="A73" s="80"/>
      <c r="B73" s="102"/>
      <c r="C73" s="103">
        <v>40458</v>
      </c>
      <c r="D73" s="1">
        <v>14280</v>
      </c>
      <c r="E73" s="68">
        <v>65</v>
      </c>
      <c r="F73" s="106" t="s">
        <v>2</v>
      </c>
      <c r="G73" s="68">
        <v>1.6</v>
      </c>
      <c r="H73" s="81">
        <v>13.7</v>
      </c>
      <c r="I73" s="68">
        <v>787</v>
      </c>
      <c r="J73" s="81">
        <v>8</v>
      </c>
      <c r="K73" s="81">
        <v>13.02</v>
      </c>
      <c r="L73" s="81">
        <v>2.7</v>
      </c>
      <c r="M73" s="104">
        <v>241</v>
      </c>
      <c r="N73" s="104"/>
      <c r="O73" s="104"/>
      <c r="P73" s="104">
        <v>820.54</v>
      </c>
      <c r="Q73" s="81">
        <v>0.78200000000000003</v>
      </c>
      <c r="R73" s="4">
        <v>3.6499999999999998E-2</v>
      </c>
      <c r="S73" s="4">
        <v>0.50600000000000001</v>
      </c>
      <c r="T73" s="4">
        <v>8.5000000000000006E-2</v>
      </c>
      <c r="U73" s="4">
        <v>0.105</v>
      </c>
      <c r="V73" s="81">
        <v>63.222999999999999</v>
      </c>
      <c r="W73" s="104">
        <v>615</v>
      </c>
      <c r="X73" s="104">
        <v>33300</v>
      </c>
      <c r="Y73" s="81">
        <v>72.099999999999994</v>
      </c>
      <c r="Z73" s="67">
        <v>505.4</v>
      </c>
    </row>
    <row r="74" spans="1:26" x14ac:dyDescent="0.25">
      <c r="A74" s="80">
        <v>15</v>
      </c>
      <c r="B74" s="102" t="s">
        <v>21</v>
      </c>
      <c r="C74" s="103">
        <v>40455</v>
      </c>
      <c r="D74" s="1">
        <v>14281</v>
      </c>
      <c r="E74" s="68" t="s">
        <v>2</v>
      </c>
      <c r="F74" s="106" t="s">
        <v>2</v>
      </c>
      <c r="G74" s="106" t="s">
        <v>2</v>
      </c>
      <c r="H74" s="106">
        <v>11.3</v>
      </c>
      <c r="I74" s="68">
        <v>638</v>
      </c>
      <c r="J74" s="81">
        <v>7.9</v>
      </c>
      <c r="K74" s="106" t="s">
        <v>2</v>
      </c>
      <c r="L74" s="106" t="s">
        <v>2</v>
      </c>
      <c r="M74" s="108" t="s">
        <v>2</v>
      </c>
      <c r="N74" s="104" t="s">
        <v>2</v>
      </c>
      <c r="O74" s="104" t="s">
        <v>2</v>
      </c>
      <c r="P74" s="104" t="s">
        <v>2</v>
      </c>
      <c r="Q74" s="81" t="s">
        <v>2</v>
      </c>
      <c r="R74" s="4" t="s">
        <v>2</v>
      </c>
      <c r="S74" s="4" t="s">
        <v>2</v>
      </c>
      <c r="T74" s="4" t="s">
        <v>2</v>
      </c>
      <c r="U74" s="4" t="s">
        <v>2</v>
      </c>
      <c r="V74" s="81" t="s">
        <v>2</v>
      </c>
      <c r="W74" s="104" t="s">
        <v>2</v>
      </c>
      <c r="X74" s="104" t="s">
        <v>2</v>
      </c>
      <c r="Y74" s="81" t="s">
        <v>2</v>
      </c>
      <c r="Z74" s="67" t="s">
        <v>2</v>
      </c>
    </row>
    <row r="75" spans="1:26" x14ac:dyDescent="0.25">
      <c r="A75" s="80">
        <v>16</v>
      </c>
      <c r="B75" s="102" t="s">
        <v>22</v>
      </c>
      <c r="C75" s="103">
        <v>39717</v>
      </c>
      <c r="D75" s="1">
        <v>13943</v>
      </c>
      <c r="E75" s="68">
        <v>90</v>
      </c>
      <c r="F75" s="68">
        <v>88</v>
      </c>
      <c r="G75" s="68">
        <v>87</v>
      </c>
      <c r="H75" s="81">
        <v>21.3</v>
      </c>
      <c r="I75" s="68">
        <v>452</v>
      </c>
      <c r="J75" s="81">
        <v>7.7</v>
      </c>
      <c r="K75" s="67">
        <v>283.8</v>
      </c>
      <c r="L75" s="81">
        <v>87</v>
      </c>
      <c r="M75" s="104">
        <v>6260</v>
      </c>
      <c r="N75" s="104">
        <v>441.4</v>
      </c>
      <c r="O75" s="104">
        <v>562</v>
      </c>
      <c r="P75" s="104">
        <v>486.67</v>
      </c>
      <c r="Q75" s="81">
        <v>0.64359999999999995</v>
      </c>
      <c r="R75" s="4">
        <v>3.5499999999999997E-2</v>
      </c>
      <c r="S75" s="4">
        <v>0.2427</v>
      </c>
      <c r="T75" s="4">
        <v>4.2200000000000001E-2</v>
      </c>
      <c r="U75" s="4">
        <v>7.3300000000000004E-2</v>
      </c>
      <c r="V75" s="81">
        <v>40.840000000000003</v>
      </c>
      <c r="W75" s="104">
        <v>119</v>
      </c>
      <c r="X75" s="104">
        <v>8571</v>
      </c>
      <c r="Y75" s="81">
        <v>31.27</v>
      </c>
      <c r="Z75" s="67">
        <v>284.64</v>
      </c>
    </row>
    <row r="76" spans="1:26" x14ac:dyDescent="0.25">
      <c r="A76" s="80"/>
      <c r="B76" s="102"/>
      <c r="C76" s="103">
        <v>40071</v>
      </c>
      <c r="D76" s="1">
        <v>14166</v>
      </c>
      <c r="E76" s="68">
        <v>90</v>
      </c>
      <c r="F76" s="106" t="s">
        <v>2</v>
      </c>
      <c r="G76" s="68">
        <v>62</v>
      </c>
      <c r="H76" s="81">
        <v>22.3</v>
      </c>
      <c r="I76" s="68">
        <v>431</v>
      </c>
      <c r="J76" s="81">
        <v>7.7</v>
      </c>
      <c r="K76" s="67">
        <v>144</v>
      </c>
      <c r="L76" s="81">
        <v>82.5</v>
      </c>
      <c r="M76" s="104">
        <v>944</v>
      </c>
      <c r="N76" s="104">
        <v>407.2</v>
      </c>
      <c r="O76" s="104">
        <v>466</v>
      </c>
      <c r="P76" s="104">
        <v>486.67</v>
      </c>
      <c r="Q76" s="81">
        <v>0.64359999999999995</v>
      </c>
      <c r="R76" s="4">
        <v>3.5499999999999997E-2</v>
      </c>
      <c r="S76" s="4">
        <v>0.2427</v>
      </c>
      <c r="T76" s="4">
        <v>4.2200000000000001E-2</v>
      </c>
      <c r="U76" s="4">
        <v>7.3300000000000004E-2</v>
      </c>
      <c r="V76" s="81">
        <v>40.840000000000003</v>
      </c>
      <c r="W76" s="104">
        <v>119</v>
      </c>
      <c r="X76" s="104">
        <v>8571</v>
      </c>
      <c r="Y76" s="81">
        <v>31.27</v>
      </c>
      <c r="Z76" s="67">
        <v>284.64</v>
      </c>
    </row>
    <row r="77" spans="1:26" x14ac:dyDescent="0.25">
      <c r="A77" s="80"/>
      <c r="B77" s="102"/>
      <c r="C77" s="103">
        <v>40456</v>
      </c>
      <c r="D77" s="1">
        <v>14282</v>
      </c>
      <c r="E77" s="68">
        <v>84</v>
      </c>
      <c r="F77" s="106">
        <v>56</v>
      </c>
      <c r="G77" s="68">
        <v>58</v>
      </c>
      <c r="H77" s="81">
        <v>15.4</v>
      </c>
      <c r="I77" s="68">
        <v>466</v>
      </c>
      <c r="J77" s="81">
        <v>8</v>
      </c>
      <c r="K77" s="67">
        <v>225.2</v>
      </c>
      <c r="L77" s="67">
        <v>121.5</v>
      </c>
      <c r="M77" s="104">
        <v>3000</v>
      </c>
      <c r="N77" s="104">
        <v>395.3</v>
      </c>
      <c r="O77" s="104">
        <v>512</v>
      </c>
      <c r="P77" s="104">
        <v>486.67</v>
      </c>
      <c r="Q77" s="81">
        <v>0.64359999999999995</v>
      </c>
      <c r="R77" s="4">
        <v>3.5499999999999997E-2</v>
      </c>
      <c r="S77" s="4">
        <v>0.2427</v>
      </c>
      <c r="T77" s="4">
        <v>4.2200000000000001E-2</v>
      </c>
      <c r="U77" s="4">
        <v>7.3300000000000004E-2</v>
      </c>
      <c r="V77" s="81">
        <v>40.840000000000003</v>
      </c>
      <c r="W77" s="104">
        <v>119</v>
      </c>
      <c r="X77" s="104">
        <v>8571</v>
      </c>
      <c r="Y77" s="81">
        <v>31.27</v>
      </c>
      <c r="Z77" s="67">
        <v>284.64</v>
      </c>
    </row>
    <row r="78" spans="1:26" x14ac:dyDescent="0.25">
      <c r="A78" s="80">
        <v>17</v>
      </c>
      <c r="B78" s="102" t="s">
        <v>24</v>
      </c>
      <c r="C78" s="103">
        <v>39715</v>
      </c>
      <c r="D78" s="1">
        <v>13944</v>
      </c>
      <c r="E78" s="68" t="s">
        <v>2</v>
      </c>
      <c r="F78" s="106" t="s">
        <v>2</v>
      </c>
      <c r="G78" s="106" t="s">
        <v>2</v>
      </c>
      <c r="H78" s="81">
        <v>19.399999999999999</v>
      </c>
      <c r="I78" s="68">
        <v>551</v>
      </c>
      <c r="J78" s="81">
        <v>7.8</v>
      </c>
      <c r="K78" s="106" t="s">
        <v>2</v>
      </c>
      <c r="L78" s="106" t="s">
        <v>2</v>
      </c>
      <c r="M78" s="108" t="s">
        <v>2</v>
      </c>
      <c r="N78" s="104" t="s">
        <v>2</v>
      </c>
      <c r="O78" s="104" t="s">
        <v>2</v>
      </c>
      <c r="P78" s="104" t="s">
        <v>2</v>
      </c>
      <c r="Q78" s="81" t="s">
        <v>2</v>
      </c>
      <c r="R78" s="4" t="s">
        <v>2</v>
      </c>
      <c r="S78" s="4" t="s">
        <v>2</v>
      </c>
      <c r="T78" s="4" t="s">
        <v>2</v>
      </c>
      <c r="U78" s="4" t="s">
        <v>2</v>
      </c>
      <c r="V78" s="81" t="s">
        <v>2</v>
      </c>
      <c r="W78" s="104" t="s">
        <v>2</v>
      </c>
      <c r="X78" s="104" t="s">
        <v>2</v>
      </c>
      <c r="Y78" s="81" t="s">
        <v>2</v>
      </c>
      <c r="Z78" s="67" t="s">
        <v>2</v>
      </c>
    </row>
    <row r="79" spans="1:26" x14ac:dyDescent="0.25">
      <c r="A79" s="80"/>
      <c r="B79" s="102"/>
      <c r="C79" s="103">
        <v>40072</v>
      </c>
      <c r="D79" s="1">
        <v>14167</v>
      </c>
      <c r="E79" s="68" t="s">
        <v>2</v>
      </c>
      <c r="F79" s="106" t="s">
        <v>2</v>
      </c>
      <c r="G79" s="106" t="s">
        <v>2</v>
      </c>
      <c r="H79" s="81">
        <v>20.2</v>
      </c>
      <c r="I79" s="68">
        <v>550</v>
      </c>
      <c r="J79" s="81">
        <v>7.5</v>
      </c>
      <c r="K79" s="106" t="s">
        <v>2</v>
      </c>
      <c r="L79" s="106" t="s">
        <v>2</v>
      </c>
      <c r="M79" s="108" t="s">
        <v>2</v>
      </c>
      <c r="N79" s="104" t="s">
        <v>2</v>
      </c>
      <c r="O79" s="104" t="s">
        <v>2</v>
      </c>
      <c r="P79" s="104" t="s">
        <v>2</v>
      </c>
      <c r="Q79" s="81" t="s">
        <v>2</v>
      </c>
      <c r="R79" s="4" t="s">
        <v>2</v>
      </c>
      <c r="S79" s="4" t="s">
        <v>2</v>
      </c>
      <c r="T79" s="4" t="s">
        <v>2</v>
      </c>
      <c r="U79" s="4" t="s">
        <v>2</v>
      </c>
      <c r="V79" s="81" t="s">
        <v>2</v>
      </c>
      <c r="W79" s="104" t="s">
        <v>2</v>
      </c>
      <c r="X79" s="104" t="s">
        <v>2</v>
      </c>
      <c r="Y79" s="81" t="s">
        <v>2</v>
      </c>
      <c r="Z79" s="67" t="s">
        <v>2</v>
      </c>
    </row>
    <row r="80" spans="1:26" x14ac:dyDescent="0.25">
      <c r="A80" s="61">
        <v>18</v>
      </c>
      <c r="B80" s="59" t="s">
        <v>25</v>
      </c>
      <c r="C80" s="60">
        <v>39716</v>
      </c>
      <c r="D80" s="2">
        <v>13945</v>
      </c>
      <c r="E80" s="61">
        <v>116</v>
      </c>
      <c r="F80" s="63" t="s">
        <v>2</v>
      </c>
      <c r="G80" s="63" t="s">
        <v>2</v>
      </c>
      <c r="H80" s="57">
        <v>19.8</v>
      </c>
      <c r="I80" s="61">
        <v>710</v>
      </c>
      <c r="J80" s="57">
        <v>7.9</v>
      </c>
      <c r="K80" s="63" t="s">
        <v>2</v>
      </c>
      <c r="L80" s="63" t="s">
        <v>2</v>
      </c>
      <c r="M80" s="64" t="s">
        <v>2</v>
      </c>
      <c r="N80" s="58" t="s">
        <v>2</v>
      </c>
      <c r="O80" s="58" t="s">
        <v>2</v>
      </c>
      <c r="P80" s="58">
        <v>518</v>
      </c>
      <c r="Q80" s="57">
        <v>1.1000000000000001</v>
      </c>
      <c r="R80" s="56">
        <v>3.4000000000000002E-2</v>
      </c>
      <c r="S80" s="56">
        <v>0.6</v>
      </c>
      <c r="T80" s="56">
        <v>0.1067</v>
      </c>
      <c r="U80" s="56">
        <v>0.17</v>
      </c>
      <c r="V80" s="57">
        <v>20.3</v>
      </c>
      <c r="W80" s="58" t="s">
        <v>2</v>
      </c>
      <c r="X80" s="58" t="s">
        <v>2</v>
      </c>
      <c r="Y80" s="57" t="s">
        <v>2</v>
      </c>
      <c r="Z80" s="65">
        <v>410</v>
      </c>
    </row>
    <row r="81" spans="1:26" x14ac:dyDescent="0.25">
      <c r="A81" s="78"/>
      <c r="B81" s="59"/>
      <c r="C81" s="60">
        <v>40074</v>
      </c>
      <c r="D81" s="2">
        <v>14168</v>
      </c>
      <c r="E81" s="61">
        <v>116</v>
      </c>
      <c r="F81" s="63" t="s">
        <v>2</v>
      </c>
      <c r="G81" s="63" t="s">
        <v>2</v>
      </c>
      <c r="H81" s="57">
        <v>19.600000000000001</v>
      </c>
      <c r="I81" s="61">
        <v>601</v>
      </c>
      <c r="J81" s="57">
        <v>7.7</v>
      </c>
      <c r="K81" s="63" t="s">
        <v>2</v>
      </c>
      <c r="L81" s="63" t="s">
        <v>2</v>
      </c>
      <c r="M81" s="64" t="s">
        <v>2</v>
      </c>
      <c r="N81" s="58" t="s">
        <v>2</v>
      </c>
      <c r="O81" s="58" t="s">
        <v>2</v>
      </c>
      <c r="P81" s="58">
        <v>518</v>
      </c>
      <c r="Q81" s="57">
        <v>1.1000000000000001</v>
      </c>
      <c r="R81" s="56">
        <v>3.4000000000000002E-2</v>
      </c>
      <c r="S81" s="56">
        <v>0.6</v>
      </c>
      <c r="T81" s="56">
        <v>0.1067</v>
      </c>
      <c r="U81" s="56">
        <v>0.17</v>
      </c>
      <c r="V81" s="57">
        <v>20.3</v>
      </c>
      <c r="W81" s="58" t="s">
        <v>2</v>
      </c>
      <c r="X81" s="58" t="s">
        <v>2</v>
      </c>
      <c r="Y81" s="57" t="s">
        <v>2</v>
      </c>
      <c r="Z81" s="65">
        <v>410</v>
      </c>
    </row>
    <row r="82" spans="1:26" ht="15.75" thickBot="1" x14ac:dyDescent="0.3">
      <c r="A82" s="79"/>
      <c r="B82" s="69"/>
      <c r="C82" s="70">
        <v>40452</v>
      </c>
      <c r="D82" s="71">
        <v>14283</v>
      </c>
      <c r="E82" s="72">
        <v>132</v>
      </c>
      <c r="F82" s="74" t="s">
        <v>2</v>
      </c>
      <c r="G82" s="74" t="s">
        <v>2</v>
      </c>
      <c r="H82" s="76">
        <v>17.3</v>
      </c>
      <c r="I82" s="72">
        <v>546</v>
      </c>
      <c r="J82" s="76">
        <v>7.9</v>
      </c>
      <c r="K82" s="74" t="s">
        <v>2</v>
      </c>
      <c r="L82" s="74" t="s">
        <v>2</v>
      </c>
      <c r="M82" s="138" t="s">
        <v>2</v>
      </c>
      <c r="N82" s="77" t="s">
        <v>2</v>
      </c>
      <c r="O82" s="77" t="s">
        <v>2</v>
      </c>
      <c r="P82" s="77">
        <v>518</v>
      </c>
      <c r="Q82" s="76">
        <v>1.1000000000000001</v>
      </c>
      <c r="R82" s="73">
        <v>3.4000000000000002E-2</v>
      </c>
      <c r="S82" s="73">
        <v>0.6</v>
      </c>
      <c r="T82" s="73">
        <v>0.1067</v>
      </c>
      <c r="U82" s="73">
        <v>0.17</v>
      </c>
      <c r="V82" s="76">
        <v>20.3</v>
      </c>
      <c r="W82" s="77" t="s">
        <v>2</v>
      </c>
      <c r="X82" s="77" t="s">
        <v>2</v>
      </c>
      <c r="Y82" s="76" t="s">
        <v>2</v>
      </c>
      <c r="Z82" s="75">
        <v>410</v>
      </c>
    </row>
    <row r="84" spans="1:26" ht="17.25" x14ac:dyDescent="0.25">
      <c r="B84" s="1" t="s">
        <v>375</v>
      </c>
    </row>
    <row r="85" spans="1:26" ht="17.25" x14ac:dyDescent="0.25">
      <c r="A85" s="68"/>
      <c r="B85" s="1" t="s">
        <v>592</v>
      </c>
    </row>
  </sheetData>
  <mergeCells count="4">
    <mergeCell ref="A59:Z59"/>
    <mergeCell ref="A4:Z4"/>
    <mergeCell ref="A2:M2"/>
    <mergeCell ref="A1:O1"/>
  </mergeCells>
  <phoneticPr fontId="47" type="noConversion"/>
  <pageMargins left="0.7" right="0.7" top="0.75" bottom="0.75" header="0.3" footer="0.3"/>
  <pageSetup scale="43" fitToHeight="2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zoomScaleNormal="100" workbookViewId="0">
      <selection activeCell="F23" sqref="F23"/>
    </sheetView>
  </sheetViews>
  <sheetFormatPr defaultRowHeight="15" x14ac:dyDescent="0.25"/>
  <cols>
    <col min="1" max="1" width="14.7109375" style="31" bestFit="1" customWidth="1"/>
    <col min="2" max="8" width="5.28515625" style="2" bestFit="1" customWidth="1"/>
    <col min="9" max="9" width="2" style="2" customWidth="1"/>
    <col min="10" max="11" width="5.28515625" style="2" bestFit="1" customWidth="1"/>
    <col min="12" max="18" width="6.140625" style="2" bestFit="1" customWidth="1"/>
    <col min="19" max="19" width="1.5703125" style="2" customWidth="1"/>
    <col min="20" max="21" width="6.140625" style="2" bestFit="1" customWidth="1"/>
    <col min="22" max="22" width="1.85546875" style="2" customWidth="1"/>
    <col min="23" max="23" width="5" style="2" bestFit="1" customWidth="1"/>
    <col min="24" max="24" width="8" style="2" customWidth="1"/>
    <col min="25" max="25" width="9.140625" style="2"/>
    <col min="26" max="26" width="9.42578125" style="2" customWidth="1"/>
    <col min="27" max="27" width="11.85546875" style="2" customWidth="1"/>
    <col min="28" max="28" width="8.140625" style="2" customWidth="1"/>
    <col min="29" max="16384" width="9.140625" style="2"/>
  </cols>
  <sheetData>
    <row r="1" spans="1:28" ht="30.75" customHeight="1" thickBot="1" x14ac:dyDescent="0.3">
      <c r="A1" s="155" t="s">
        <v>568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71"/>
      <c r="W1" s="71"/>
      <c r="X1" s="71"/>
      <c r="Y1" s="71"/>
      <c r="Z1" s="71"/>
      <c r="AA1" s="71"/>
      <c r="AB1" s="71"/>
    </row>
    <row r="2" spans="1:28" x14ac:dyDescent="0.25">
      <c r="A2" s="29"/>
      <c r="B2" s="153" t="s">
        <v>281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23"/>
      <c r="W2" s="150" t="s">
        <v>285</v>
      </c>
      <c r="X2" s="148" t="s">
        <v>343</v>
      </c>
      <c r="Y2" s="148" t="s">
        <v>344</v>
      </c>
      <c r="Z2" s="148" t="s">
        <v>364</v>
      </c>
      <c r="AA2" s="148" t="s">
        <v>594</v>
      </c>
      <c r="AB2" s="148" t="s">
        <v>376</v>
      </c>
    </row>
    <row r="3" spans="1:28" x14ac:dyDescent="0.25">
      <c r="B3" s="153" t="s">
        <v>76</v>
      </c>
      <c r="C3" s="153"/>
      <c r="D3" s="153"/>
      <c r="E3" s="153"/>
      <c r="F3" s="153"/>
      <c r="G3" s="153"/>
      <c r="H3" s="153"/>
      <c r="I3" s="154"/>
      <c r="J3" s="153"/>
      <c r="K3" s="153"/>
      <c r="L3" s="153"/>
      <c r="M3" s="153"/>
      <c r="N3" s="153"/>
      <c r="O3" s="153"/>
      <c r="P3" s="153"/>
      <c r="Q3" s="153"/>
      <c r="R3" s="154"/>
      <c r="S3" s="154"/>
      <c r="T3" s="153"/>
      <c r="U3" s="153"/>
      <c r="V3" s="25"/>
      <c r="W3" s="150"/>
      <c r="X3" s="148"/>
      <c r="Y3" s="148"/>
      <c r="Z3" s="148"/>
      <c r="AA3" s="148"/>
      <c r="AB3" s="148"/>
    </row>
    <row r="4" spans="1:28" x14ac:dyDescent="0.25">
      <c r="A4" s="29"/>
      <c r="B4" s="152" t="s">
        <v>368</v>
      </c>
      <c r="C4" s="152"/>
      <c r="D4" s="152"/>
      <c r="E4" s="152"/>
      <c r="F4" s="152"/>
      <c r="G4" s="152"/>
      <c r="H4" s="152"/>
      <c r="I4" s="42"/>
      <c r="J4" s="152" t="s">
        <v>593</v>
      </c>
      <c r="K4" s="152"/>
      <c r="L4" s="152"/>
      <c r="M4" s="152"/>
      <c r="N4" s="152"/>
      <c r="O4" s="152"/>
      <c r="P4" s="152"/>
      <c r="Q4" s="152"/>
      <c r="R4" s="152"/>
      <c r="S4" s="43"/>
      <c r="T4" s="152" t="s">
        <v>341</v>
      </c>
      <c r="U4" s="152"/>
      <c r="V4" s="25"/>
      <c r="W4" s="150"/>
      <c r="X4" s="148"/>
      <c r="Y4" s="148"/>
      <c r="Z4" s="148"/>
      <c r="AA4" s="148"/>
      <c r="AB4" s="148"/>
    </row>
    <row r="5" spans="1:28" x14ac:dyDescent="0.25">
      <c r="A5" s="30" t="s">
        <v>26</v>
      </c>
      <c r="B5" s="32" t="s">
        <v>74</v>
      </c>
      <c r="C5" s="32" t="s">
        <v>333</v>
      </c>
      <c r="D5" s="32" t="s">
        <v>72</v>
      </c>
      <c r="E5" s="32" t="s">
        <v>334</v>
      </c>
      <c r="F5" s="32" t="s">
        <v>335</v>
      </c>
      <c r="G5" s="32" t="s">
        <v>336</v>
      </c>
      <c r="H5" s="32" t="s">
        <v>71</v>
      </c>
      <c r="I5" s="26"/>
      <c r="J5" s="32" t="s">
        <v>68</v>
      </c>
      <c r="K5" s="32" t="s">
        <v>337</v>
      </c>
      <c r="L5" s="32" t="s">
        <v>338</v>
      </c>
      <c r="M5" s="32" t="s">
        <v>339</v>
      </c>
      <c r="N5" s="39" t="s">
        <v>340</v>
      </c>
      <c r="O5" s="39" t="s">
        <v>69</v>
      </c>
      <c r="P5" s="39" t="s">
        <v>70</v>
      </c>
      <c r="Q5" s="39" t="s">
        <v>73</v>
      </c>
      <c r="R5" s="40" t="s">
        <v>73</v>
      </c>
      <c r="S5" s="27"/>
      <c r="T5" s="32" t="s">
        <v>342</v>
      </c>
      <c r="U5" s="32" t="s">
        <v>75</v>
      </c>
      <c r="V5" s="25"/>
      <c r="W5" s="151"/>
      <c r="X5" s="149"/>
      <c r="Y5" s="149"/>
      <c r="Z5" s="149"/>
      <c r="AA5" s="149"/>
      <c r="AB5" s="149"/>
    </row>
    <row r="6" spans="1:28" x14ac:dyDescent="0.25">
      <c r="A6" s="140" t="s">
        <v>87</v>
      </c>
      <c r="B6" s="24">
        <v>1</v>
      </c>
      <c r="C6" s="24">
        <v>1</v>
      </c>
      <c r="D6" s="24">
        <v>1</v>
      </c>
      <c r="E6" s="24">
        <v>1</v>
      </c>
      <c r="F6" s="24">
        <v>0</v>
      </c>
      <c r="G6" s="24">
        <v>1</v>
      </c>
      <c r="H6" s="24">
        <v>1</v>
      </c>
      <c r="I6" s="24"/>
      <c r="J6" s="24">
        <v>1</v>
      </c>
      <c r="K6" s="24">
        <v>0</v>
      </c>
      <c r="L6" s="24">
        <v>1</v>
      </c>
      <c r="M6" s="24">
        <v>0</v>
      </c>
      <c r="N6" s="24">
        <v>1</v>
      </c>
      <c r="O6" s="24">
        <v>1</v>
      </c>
      <c r="P6" s="24">
        <v>0</v>
      </c>
      <c r="Q6" s="24">
        <v>1</v>
      </c>
      <c r="R6" s="24">
        <v>1</v>
      </c>
      <c r="S6" s="24"/>
      <c r="T6" s="24">
        <v>0</v>
      </c>
      <c r="U6" s="24">
        <v>1</v>
      </c>
      <c r="V6" s="25"/>
      <c r="W6" s="24">
        <v>1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</row>
    <row r="7" spans="1:28" x14ac:dyDescent="0.25">
      <c r="A7" s="141" t="s">
        <v>88</v>
      </c>
      <c r="B7" s="24">
        <v>0</v>
      </c>
      <c r="C7" s="24">
        <v>0</v>
      </c>
      <c r="D7" s="24">
        <v>1</v>
      </c>
      <c r="E7" s="24">
        <v>0</v>
      </c>
      <c r="F7" s="24">
        <v>0</v>
      </c>
      <c r="G7" s="24">
        <v>0</v>
      </c>
      <c r="H7" s="24">
        <v>0</v>
      </c>
      <c r="I7" s="24"/>
      <c r="J7" s="24">
        <v>1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1</v>
      </c>
      <c r="R7" s="24">
        <v>0</v>
      </c>
      <c r="S7" s="24"/>
      <c r="T7" s="24">
        <v>0</v>
      </c>
      <c r="U7" s="24">
        <v>0</v>
      </c>
      <c r="V7" s="27"/>
      <c r="W7" s="24">
        <v>1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</row>
    <row r="8" spans="1:28" x14ac:dyDescent="0.25">
      <c r="A8" s="141" t="s">
        <v>28</v>
      </c>
      <c r="B8" s="24">
        <v>1</v>
      </c>
      <c r="C8" s="24">
        <v>0</v>
      </c>
      <c r="D8" s="24">
        <v>0</v>
      </c>
      <c r="E8" s="24">
        <v>1</v>
      </c>
      <c r="F8" s="24">
        <v>1</v>
      </c>
      <c r="G8" s="24">
        <v>1</v>
      </c>
      <c r="H8" s="24">
        <v>1</v>
      </c>
      <c r="I8" s="24"/>
      <c r="J8" s="24">
        <v>1</v>
      </c>
      <c r="K8" s="24">
        <v>1</v>
      </c>
      <c r="L8" s="24">
        <v>1</v>
      </c>
      <c r="M8" s="24">
        <v>0</v>
      </c>
      <c r="N8" s="24">
        <v>1</v>
      </c>
      <c r="O8" s="24">
        <v>1</v>
      </c>
      <c r="P8" s="24">
        <v>1</v>
      </c>
      <c r="Q8" s="24">
        <v>1</v>
      </c>
      <c r="R8" s="24">
        <v>1</v>
      </c>
      <c r="S8" s="24"/>
      <c r="T8" s="24">
        <v>0</v>
      </c>
      <c r="U8" s="24">
        <v>1</v>
      </c>
      <c r="V8" s="24"/>
      <c r="W8" s="24">
        <v>1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</row>
    <row r="9" spans="1:28" x14ac:dyDescent="0.25">
      <c r="A9" s="141" t="s">
        <v>29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/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/>
      <c r="T9" s="24">
        <v>1</v>
      </c>
      <c r="U9" s="24">
        <v>0</v>
      </c>
      <c r="V9" s="24"/>
      <c r="W9" s="24">
        <v>1</v>
      </c>
      <c r="X9" s="24">
        <v>0</v>
      </c>
      <c r="Y9" s="24">
        <v>1</v>
      </c>
      <c r="Z9" s="24">
        <v>0</v>
      </c>
      <c r="AA9" s="24">
        <v>0</v>
      </c>
      <c r="AB9" s="24">
        <v>1</v>
      </c>
    </row>
    <row r="10" spans="1:28" x14ac:dyDescent="0.25">
      <c r="A10" s="141" t="s">
        <v>95</v>
      </c>
      <c r="B10" s="24">
        <v>3</v>
      </c>
      <c r="C10" s="24">
        <v>0</v>
      </c>
      <c r="D10" s="24">
        <v>0</v>
      </c>
      <c r="E10" s="24">
        <v>2</v>
      </c>
      <c r="F10" s="24">
        <v>0</v>
      </c>
      <c r="G10" s="24">
        <v>2</v>
      </c>
      <c r="H10" s="24">
        <v>1</v>
      </c>
      <c r="I10" s="24"/>
      <c r="J10" s="24">
        <v>1</v>
      </c>
      <c r="K10" s="24">
        <v>1</v>
      </c>
      <c r="L10" s="24">
        <v>2</v>
      </c>
      <c r="M10" s="24">
        <v>3</v>
      </c>
      <c r="N10" s="24">
        <v>3</v>
      </c>
      <c r="O10" s="24">
        <v>1</v>
      </c>
      <c r="P10" s="24">
        <v>1</v>
      </c>
      <c r="Q10" s="24">
        <v>0</v>
      </c>
      <c r="R10" s="24">
        <v>1</v>
      </c>
      <c r="S10" s="24"/>
      <c r="T10" s="24">
        <v>1</v>
      </c>
      <c r="U10" s="24">
        <v>2</v>
      </c>
      <c r="V10" s="24"/>
      <c r="W10" s="24">
        <v>6</v>
      </c>
      <c r="X10" s="24">
        <v>0</v>
      </c>
      <c r="Y10" s="24">
        <v>3</v>
      </c>
      <c r="Z10" s="24">
        <v>1</v>
      </c>
      <c r="AA10" s="24">
        <v>2</v>
      </c>
      <c r="AB10" s="24">
        <v>0</v>
      </c>
    </row>
    <row r="11" spans="1:28" x14ac:dyDescent="0.25">
      <c r="A11" s="141" t="s">
        <v>106</v>
      </c>
      <c r="B11" s="24">
        <v>1</v>
      </c>
      <c r="C11" s="24">
        <v>2</v>
      </c>
      <c r="D11" s="24">
        <v>1</v>
      </c>
      <c r="E11" s="24">
        <v>1</v>
      </c>
      <c r="F11" s="24">
        <v>1</v>
      </c>
      <c r="G11" s="24">
        <v>1</v>
      </c>
      <c r="H11" s="24">
        <v>1</v>
      </c>
      <c r="I11" s="24"/>
      <c r="J11" s="24">
        <v>3</v>
      </c>
      <c r="K11" s="24">
        <v>3</v>
      </c>
      <c r="L11" s="24">
        <v>2</v>
      </c>
      <c r="M11" s="24">
        <v>2</v>
      </c>
      <c r="N11" s="24">
        <v>2</v>
      </c>
      <c r="O11" s="24">
        <v>2</v>
      </c>
      <c r="P11" s="24">
        <v>2</v>
      </c>
      <c r="Q11" s="24">
        <v>0</v>
      </c>
      <c r="R11" s="24">
        <v>2</v>
      </c>
      <c r="S11" s="24"/>
      <c r="T11" s="24">
        <v>3</v>
      </c>
      <c r="U11" s="24">
        <v>3</v>
      </c>
      <c r="V11" s="24"/>
      <c r="W11" s="24">
        <v>4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</row>
    <row r="12" spans="1:28" x14ac:dyDescent="0.25">
      <c r="A12" s="141" t="s">
        <v>115</v>
      </c>
      <c r="B12" s="24">
        <v>3</v>
      </c>
      <c r="C12" s="24">
        <v>3</v>
      </c>
      <c r="D12" s="24">
        <v>4</v>
      </c>
      <c r="E12" s="24">
        <v>4</v>
      </c>
      <c r="F12" s="24">
        <v>2</v>
      </c>
      <c r="G12" s="24">
        <v>4</v>
      </c>
      <c r="H12" s="24">
        <v>4</v>
      </c>
      <c r="I12" s="23"/>
      <c r="J12" s="24">
        <v>3</v>
      </c>
      <c r="K12" s="24">
        <v>2</v>
      </c>
      <c r="L12" s="24">
        <v>3</v>
      </c>
      <c r="M12" s="24">
        <v>2</v>
      </c>
      <c r="N12" s="24">
        <v>3</v>
      </c>
      <c r="O12" s="24">
        <v>3</v>
      </c>
      <c r="P12" s="24">
        <v>3</v>
      </c>
      <c r="Q12" s="24">
        <v>2</v>
      </c>
      <c r="R12" s="24">
        <v>2</v>
      </c>
      <c r="S12" s="23"/>
      <c r="T12" s="24">
        <v>2</v>
      </c>
      <c r="U12" s="24">
        <v>2</v>
      </c>
      <c r="V12" s="24"/>
      <c r="W12" s="24">
        <v>4</v>
      </c>
      <c r="X12" s="24">
        <v>2</v>
      </c>
      <c r="Y12" s="24">
        <v>0</v>
      </c>
      <c r="Z12" s="24">
        <v>1</v>
      </c>
      <c r="AA12" s="24">
        <v>0</v>
      </c>
      <c r="AB12" s="24">
        <v>0</v>
      </c>
    </row>
    <row r="13" spans="1:28" x14ac:dyDescent="0.25">
      <c r="A13" s="141" t="s">
        <v>366</v>
      </c>
      <c r="B13" s="24">
        <v>1</v>
      </c>
      <c r="C13" s="24">
        <v>2</v>
      </c>
      <c r="D13" s="24">
        <v>1</v>
      </c>
      <c r="E13" s="24">
        <v>1</v>
      </c>
      <c r="F13" s="24">
        <v>1</v>
      </c>
      <c r="G13" s="24">
        <v>2</v>
      </c>
      <c r="H13" s="24">
        <v>2</v>
      </c>
      <c r="I13" s="23"/>
      <c r="J13" s="24">
        <v>2</v>
      </c>
      <c r="K13" s="24">
        <v>1</v>
      </c>
      <c r="L13" s="24">
        <v>2</v>
      </c>
      <c r="M13" s="24">
        <v>1</v>
      </c>
      <c r="N13" s="24">
        <v>1</v>
      </c>
      <c r="O13" s="24">
        <v>1</v>
      </c>
      <c r="P13" s="24">
        <v>1</v>
      </c>
      <c r="Q13" s="24">
        <v>1</v>
      </c>
      <c r="R13" s="24">
        <v>2</v>
      </c>
      <c r="S13" s="23"/>
      <c r="T13" s="24">
        <v>2</v>
      </c>
      <c r="U13" s="24">
        <v>2</v>
      </c>
      <c r="V13" s="24"/>
      <c r="W13" s="24">
        <v>3</v>
      </c>
      <c r="X13" s="24">
        <v>1</v>
      </c>
      <c r="Y13" s="24">
        <v>0</v>
      </c>
      <c r="Z13" s="24">
        <v>0</v>
      </c>
      <c r="AA13" s="24">
        <v>0</v>
      </c>
      <c r="AB13" s="24">
        <v>0</v>
      </c>
    </row>
    <row r="14" spans="1:28" x14ac:dyDescent="0.25">
      <c r="A14" s="141" t="s">
        <v>282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/>
      <c r="J14" s="24">
        <v>0</v>
      </c>
      <c r="K14" s="24">
        <v>0</v>
      </c>
      <c r="L14" s="24">
        <v>1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/>
      <c r="T14" s="24">
        <v>0</v>
      </c>
      <c r="U14" s="24">
        <v>0</v>
      </c>
      <c r="V14" s="24"/>
      <c r="W14" s="24">
        <v>1</v>
      </c>
      <c r="X14" s="24">
        <v>0</v>
      </c>
      <c r="Y14" s="24">
        <v>1</v>
      </c>
      <c r="Z14" s="24">
        <v>0</v>
      </c>
      <c r="AA14" s="24">
        <v>1</v>
      </c>
      <c r="AB14" s="24">
        <v>0</v>
      </c>
    </row>
    <row r="15" spans="1:28" x14ac:dyDescent="0.25">
      <c r="A15" s="141" t="s">
        <v>283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/>
      <c r="J15" s="24">
        <v>1</v>
      </c>
      <c r="K15" s="24">
        <v>1</v>
      </c>
      <c r="L15" s="24">
        <v>0</v>
      </c>
      <c r="M15" s="24">
        <v>1</v>
      </c>
      <c r="N15" s="24">
        <v>1</v>
      </c>
      <c r="O15" s="24">
        <v>1</v>
      </c>
      <c r="P15" s="24">
        <v>1</v>
      </c>
      <c r="Q15" s="24">
        <v>0</v>
      </c>
      <c r="R15" s="24">
        <v>1</v>
      </c>
      <c r="S15" s="24"/>
      <c r="T15" s="24">
        <v>2</v>
      </c>
      <c r="U15" s="24">
        <v>1</v>
      </c>
      <c r="V15" s="24"/>
      <c r="W15" s="24">
        <v>2</v>
      </c>
      <c r="X15" s="24">
        <v>0</v>
      </c>
      <c r="Y15" s="24">
        <v>1</v>
      </c>
      <c r="Z15" s="24">
        <v>0</v>
      </c>
      <c r="AA15" s="24">
        <v>0</v>
      </c>
      <c r="AB15" s="24">
        <v>1</v>
      </c>
    </row>
    <row r="16" spans="1:28" x14ac:dyDescent="0.25">
      <c r="A16" s="141" t="s">
        <v>127</v>
      </c>
      <c r="B16" s="24">
        <v>0</v>
      </c>
      <c r="C16" s="24">
        <v>0</v>
      </c>
      <c r="D16" s="24">
        <v>1</v>
      </c>
      <c r="E16" s="24">
        <v>1</v>
      </c>
      <c r="F16" s="24">
        <v>0</v>
      </c>
      <c r="G16" s="24">
        <v>0</v>
      </c>
      <c r="H16" s="24">
        <v>1</v>
      </c>
      <c r="I16" s="24"/>
      <c r="J16" s="24">
        <v>1</v>
      </c>
      <c r="K16" s="24">
        <v>1</v>
      </c>
      <c r="L16" s="24">
        <v>1</v>
      </c>
      <c r="M16" s="24">
        <v>2</v>
      </c>
      <c r="N16" s="24">
        <v>1</v>
      </c>
      <c r="O16" s="24">
        <v>1</v>
      </c>
      <c r="P16" s="24">
        <v>1</v>
      </c>
      <c r="Q16" s="24">
        <v>1</v>
      </c>
      <c r="R16" s="24">
        <v>1</v>
      </c>
      <c r="S16" s="24"/>
      <c r="T16" s="24">
        <v>0</v>
      </c>
      <c r="U16" s="24">
        <v>0</v>
      </c>
      <c r="V16" s="24"/>
      <c r="W16" s="24">
        <v>2</v>
      </c>
      <c r="X16" s="24">
        <v>0</v>
      </c>
      <c r="Y16" s="24">
        <v>0</v>
      </c>
      <c r="Z16" s="24">
        <v>0</v>
      </c>
      <c r="AA16" s="24">
        <v>1</v>
      </c>
      <c r="AB16" s="24">
        <v>0</v>
      </c>
    </row>
    <row r="17" spans="1:28" x14ac:dyDescent="0.25">
      <c r="A17" s="141" t="s">
        <v>132</v>
      </c>
      <c r="B17" s="24">
        <v>1</v>
      </c>
      <c r="C17" s="24">
        <v>0</v>
      </c>
      <c r="D17" s="24">
        <v>0</v>
      </c>
      <c r="E17" s="24">
        <v>2</v>
      </c>
      <c r="F17" s="24">
        <v>0</v>
      </c>
      <c r="G17" s="24">
        <v>0</v>
      </c>
      <c r="H17" s="24">
        <v>1</v>
      </c>
      <c r="I17" s="24"/>
      <c r="J17" s="24">
        <v>0</v>
      </c>
      <c r="K17" s="24">
        <v>1</v>
      </c>
      <c r="L17" s="24">
        <v>1</v>
      </c>
      <c r="M17" s="24">
        <v>1</v>
      </c>
      <c r="N17" s="24">
        <v>1</v>
      </c>
      <c r="O17" s="24">
        <v>0</v>
      </c>
      <c r="P17" s="24">
        <v>1</v>
      </c>
      <c r="Q17" s="24">
        <v>0</v>
      </c>
      <c r="R17" s="24">
        <v>1</v>
      </c>
      <c r="S17" s="24"/>
      <c r="T17" s="24">
        <v>1</v>
      </c>
      <c r="U17" s="24">
        <v>1</v>
      </c>
      <c r="V17" s="24"/>
      <c r="W17" s="24">
        <v>3</v>
      </c>
      <c r="X17" s="24">
        <v>0</v>
      </c>
      <c r="Y17" s="24">
        <v>2</v>
      </c>
      <c r="Z17" s="24">
        <v>1</v>
      </c>
      <c r="AA17" s="24">
        <v>0</v>
      </c>
      <c r="AB17" s="24">
        <v>1</v>
      </c>
    </row>
    <row r="18" spans="1:28" x14ac:dyDescent="0.25">
      <c r="A18" s="141" t="s">
        <v>39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1</v>
      </c>
      <c r="H18" s="24">
        <v>0</v>
      </c>
      <c r="I18" s="24"/>
      <c r="J18" s="24">
        <v>0</v>
      </c>
      <c r="K18" s="24">
        <v>1</v>
      </c>
      <c r="L18" s="24">
        <v>1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/>
      <c r="T18" s="24">
        <v>0</v>
      </c>
      <c r="U18" s="24">
        <v>0</v>
      </c>
      <c r="V18" s="24"/>
      <c r="W18" s="24">
        <v>1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</row>
    <row r="19" spans="1:28" x14ac:dyDescent="0.25">
      <c r="A19" s="141" t="s">
        <v>139</v>
      </c>
      <c r="B19" s="24">
        <v>5</v>
      </c>
      <c r="C19" s="24">
        <v>0</v>
      </c>
      <c r="D19" s="24">
        <v>3</v>
      </c>
      <c r="E19" s="24">
        <v>4</v>
      </c>
      <c r="F19" s="24">
        <v>2</v>
      </c>
      <c r="G19" s="24">
        <v>0</v>
      </c>
      <c r="H19" s="24">
        <v>1</v>
      </c>
      <c r="I19" s="24"/>
      <c r="J19" s="24">
        <v>5</v>
      </c>
      <c r="K19" s="24">
        <v>9</v>
      </c>
      <c r="L19" s="24">
        <v>5</v>
      </c>
      <c r="M19" s="24">
        <v>5</v>
      </c>
      <c r="N19" s="24">
        <v>8</v>
      </c>
      <c r="O19" s="24">
        <v>5</v>
      </c>
      <c r="P19" s="24">
        <v>6</v>
      </c>
      <c r="Q19" s="24">
        <v>4</v>
      </c>
      <c r="R19" s="24">
        <v>10</v>
      </c>
      <c r="S19" s="24"/>
      <c r="T19" s="24">
        <v>4</v>
      </c>
      <c r="U19" s="24">
        <v>10</v>
      </c>
      <c r="V19" s="24"/>
      <c r="W19" s="24">
        <v>13</v>
      </c>
      <c r="X19" s="24">
        <v>0</v>
      </c>
      <c r="Y19" s="24">
        <v>2</v>
      </c>
      <c r="Z19" s="24">
        <v>0</v>
      </c>
      <c r="AA19" s="24">
        <v>1</v>
      </c>
      <c r="AB19" s="24">
        <v>1</v>
      </c>
    </row>
    <row r="20" spans="1:28" x14ac:dyDescent="0.25">
      <c r="A20" s="141" t="s">
        <v>157</v>
      </c>
      <c r="B20" s="24">
        <v>3</v>
      </c>
      <c r="C20" s="24">
        <v>0</v>
      </c>
      <c r="D20" s="24">
        <v>2</v>
      </c>
      <c r="E20" s="24">
        <v>1</v>
      </c>
      <c r="F20" s="24">
        <v>2</v>
      </c>
      <c r="G20" s="24">
        <v>1</v>
      </c>
      <c r="H20" s="24">
        <v>1</v>
      </c>
      <c r="I20" s="24"/>
      <c r="J20" s="24">
        <v>1</v>
      </c>
      <c r="K20" s="24">
        <v>1</v>
      </c>
      <c r="L20" s="24">
        <v>3</v>
      </c>
      <c r="M20" s="24">
        <v>3</v>
      </c>
      <c r="N20" s="24">
        <v>3</v>
      </c>
      <c r="O20" s="24">
        <v>2</v>
      </c>
      <c r="P20" s="24">
        <v>3</v>
      </c>
      <c r="Q20" s="24">
        <v>2</v>
      </c>
      <c r="R20" s="24">
        <v>1</v>
      </c>
      <c r="S20" s="24"/>
      <c r="T20" s="24">
        <v>2</v>
      </c>
      <c r="U20" s="24">
        <v>2</v>
      </c>
      <c r="V20" s="24"/>
      <c r="W20" s="24">
        <v>9</v>
      </c>
      <c r="X20" s="24">
        <v>0</v>
      </c>
      <c r="Y20" s="24">
        <v>5</v>
      </c>
      <c r="Z20" s="24">
        <v>1</v>
      </c>
      <c r="AA20" s="24">
        <v>2</v>
      </c>
      <c r="AB20" s="24">
        <v>2</v>
      </c>
    </row>
    <row r="21" spans="1:28" x14ac:dyDescent="0.25">
      <c r="A21" s="141" t="s">
        <v>168</v>
      </c>
      <c r="B21" s="24">
        <v>1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/>
      <c r="J21" s="24">
        <v>0</v>
      </c>
      <c r="K21" s="24">
        <v>1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1</v>
      </c>
      <c r="R21" s="24">
        <v>1</v>
      </c>
      <c r="S21" s="24"/>
      <c r="T21" s="24">
        <v>3</v>
      </c>
      <c r="U21" s="24">
        <v>4</v>
      </c>
      <c r="V21" s="24"/>
      <c r="W21" s="24">
        <v>5</v>
      </c>
      <c r="X21" s="24">
        <v>0</v>
      </c>
      <c r="Y21" s="24">
        <v>3</v>
      </c>
      <c r="Z21" s="24">
        <v>0</v>
      </c>
      <c r="AA21" s="24">
        <v>0</v>
      </c>
      <c r="AB21" s="24">
        <v>4</v>
      </c>
    </row>
    <row r="22" spans="1:28" x14ac:dyDescent="0.25">
      <c r="A22" s="141" t="s">
        <v>172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/>
      <c r="J22" s="24">
        <v>1</v>
      </c>
      <c r="K22" s="24">
        <v>0</v>
      </c>
      <c r="L22" s="24">
        <v>0</v>
      </c>
      <c r="M22" s="24">
        <v>2</v>
      </c>
      <c r="N22" s="24">
        <v>2</v>
      </c>
      <c r="O22" s="24">
        <v>0</v>
      </c>
      <c r="P22" s="24">
        <v>1</v>
      </c>
      <c r="Q22" s="24">
        <v>0</v>
      </c>
      <c r="R22" s="24">
        <v>0</v>
      </c>
      <c r="S22" s="24"/>
      <c r="T22" s="24">
        <v>1</v>
      </c>
      <c r="U22" s="24">
        <v>2</v>
      </c>
      <c r="V22" s="24"/>
      <c r="W22" s="24">
        <v>5</v>
      </c>
      <c r="X22" s="24">
        <v>0</v>
      </c>
      <c r="Y22" s="24">
        <v>4</v>
      </c>
      <c r="Z22" s="24">
        <v>0</v>
      </c>
      <c r="AA22" s="24">
        <v>3</v>
      </c>
      <c r="AB22" s="24">
        <v>1</v>
      </c>
    </row>
    <row r="23" spans="1:28" x14ac:dyDescent="0.25">
      <c r="A23" s="141" t="s">
        <v>176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/>
      <c r="J23" s="24">
        <v>0</v>
      </c>
      <c r="K23" s="24">
        <v>1</v>
      </c>
      <c r="L23" s="24">
        <v>0</v>
      </c>
      <c r="M23" s="24">
        <v>2</v>
      </c>
      <c r="N23" s="24">
        <v>1</v>
      </c>
      <c r="O23" s="24">
        <v>1</v>
      </c>
      <c r="P23" s="24">
        <v>0</v>
      </c>
      <c r="Q23" s="24">
        <v>1</v>
      </c>
      <c r="R23" s="24">
        <v>1</v>
      </c>
      <c r="S23" s="24"/>
      <c r="T23" s="24">
        <v>1</v>
      </c>
      <c r="U23" s="24">
        <v>1</v>
      </c>
      <c r="V23" s="24"/>
      <c r="W23" s="24">
        <v>3</v>
      </c>
      <c r="X23" s="24">
        <v>0</v>
      </c>
      <c r="Y23" s="24">
        <v>1</v>
      </c>
      <c r="Z23" s="24">
        <v>0</v>
      </c>
      <c r="AA23" s="24">
        <v>1</v>
      </c>
      <c r="AB23" s="24">
        <v>1</v>
      </c>
    </row>
    <row r="24" spans="1:28" x14ac:dyDescent="0.25">
      <c r="A24" s="141" t="s">
        <v>180</v>
      </c>
      <c r="B24" s="24">
        <v>5</v>
      </c>
      <c r="C24" s="24">
        <v>2</v>
      </c>
      <c r="D24" s="24">
        <v>2</v>
      </c>
      <c r="E24" s="24">
        <v>2</v>
      </c>
      <c r="F24" s="24">
        <v>3</v>
      </c>
      <c r="G24" s="24">
        <v>1</v>
      </c>
      <c r="H24" s="24">
        <v>2</v>
      </c>
      <c r="I24" s="24"/>
      <c r="J24" s="24">
        <v>4</v>
      </c>
      <c r="K24" s="24">
        <v>5</v>
      </c>
      <c r="L24" s="24">
        <v>4</v>
      </c>
      <c r="M24" s="24">
        <v>2</v>
      </c>
      <c r="N24" s="24">
        <v>5</v>
      </c>
      <c r="O24" s="24">
        <v>3</v>
      </c>
      <c r="P24" s="24">
        <v>5</v>
      </c>
      <c r="Q24" s="24">
        <v>5</v>
      </c>
      <c r="R24" s="24">
        <v>5</v>
      </c>
      <c r="S24" s="24"/>
      <c r="T24" s="24">
        <v>3</v>
      </c>
      <c r="U24" s="24">
        <v>7</v>
      </c>
      <c r="V24" s="24"/>
      <c r="W24" s="24">
        <v>18</v>
      </c>
      <c r="X24" s="24">
        <v>2</v>
      </c>
      <c r="Y24" s="24">
        <v>6</v>
      </c>
      <c r="Z24" s="24">
        <v>1</v>
      </c>
      <c r="AA24" s="24">
        <v>7</v>
      </c>
      <c r="AB24" s="24">
        <v>2</v>
      </c>
    </row>
    <row r="25" spans="1:28" x14ac:dyDescent="0.25">
      <c r="A25" s="141" t="s">
        <v>203</v>
      </c>
      <c r="B25" s="24">
        <v>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/>
      <c r="J25" s="24">
        <v>0</v>
      </c>
      <c r="K25" s="24">
        <v>1</v>
      </c>
      <c r="L25" s="24">
        <v>0</v>
      </c>
      <c r="M25" s="24">
        <v>0</v>
      </c>
      <c r="N25" s="24">
        <v>1</v>
      </c>
      <c r="O25" s="24">
        <v>0</v>
      </c>
      <c r="P25" s="24">
        <v>0</v>
      </c>
      <c r="Q25" s="24">
        <v>0</v>
      </c>
      <c r="R25" s="24">
        <v>1</v>
      </c>
      <c r="S25" s="24"/>
      <c r="T25" s="24">
        <v>0</v>
      </c>
      <c r="U25" s="24">
        <v>1</v>
      </c>
      <c r="V25" s="24"/>
      <c r="W25" s="24">
        <v>1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</row>
    <row r="26" spans="1:28" x14ac:dyDescent="0.25">
      <c r="A26" s="141" t="s">
        <v>206</v>
      </c>
      <c r="B26" s="24">
        <v>3</v>
      </c>
      <c r="C26" s="24">
        <v>1</v>
      </c>
      <c r="D26" s="24">
        <v>2</v>
      </c>
      <c r="E26" s="24">
        <v>1</v>
      </c>
      <c r="F26" s="24">
        <v>1</v>
      </c>
      <c r="G26" s="24">
        <v>2</v>
      </c>
      <c r="H26" s="24">
        <v>1</v>
      </c>
      <c r="I26" s="24"/>
      <c r="J26" s="24">
        <v>1</v>
      </c>
      <c r="K26" s="24">
        <v>1</v>
      </c>
      <c r="L26" s="24">
        <v>2</v>
      </c>
      <c r="M26" s="24">
        <v>2</v>
      </c>
      <c r="N26" s="24">
        <v>5</v>
      </c>
      <c r="O26" s="24">
        <v>1</v>
      </c>
      <c r="P26" s="24">
        <v>3</v>
      </c>
      <c r="Q26" s="24">
        <v>2</v>
      </c>
      <c r="R26" s="24">
        <v>4</v>
      </c>
      <c r="S26" s="24"/>
      <c r="T26" s="24">
        <v>4</v>
      </c>
      <c r="U26" s="24">
        <v>5</v>
      </c>
      <c r="V26" s="24"/>
      <c r="W26" s="24">
        <v>11</v>
      </c>
      <c r="X26" s="24">
        <v>1</v>
      </c>
      <c r="Y26" s="24">
        <v>4</v>
      </c>
      <c r="Z26" s="24">
        <v>2</v>
      </c>
      <c r="AA26" s="24">
        <v>2</v>
      </c>
      <c r="AB26" s="24">
        <v>1</v>
      </c>
    </row>
    <row r="27" spans="1:28" x14ac:dyDescent="0.25">
      <c r="A27" s="141" t="s">
        <v>284</v>
      </c>
      <c r="B27" s="24">
        <v>4</v>
      </c>
      <c r="C27" s="24">
        <v>1</v>
      </c>
      <c r="D27" s="24">
        <v>1</v>
      </c>
      <c r="E27" s="24">
        <v>1</v>
      </c>
      <c r="F27" s="24">
        <v>1</v>
      </c>
      <c r="G27" s="24">
        <v>1</v>
      </c>
      <c r="H27" s="24">
        <v>2</v>
      </c>
      <c r="I27" s="24"/>
      <c r="J27" s="24">
        <v>4</v>
      </c>
      <c r="K27" s="24">
        <v>3</v>
      </c>
      <c r="L27" s="24">
        <v>3</v>
      </c>
      <c r="M27" s="24">
        <v>2</v>
      </c>
      <c r="N27" s="24">
        <v>3</v>
      </c>
      <c r="O27" s="24">
        <v>3</v>
      </c>
      <c r="P27" s="24">
        <v>5</v>
      </c>
      <c r="Q27" s="24">
        <v>5</v>
      </c>
      <c r="R27" s="24">
        <v>8</v>
      </c>
      <c r="S27" s="24"/>
      <c r="T27" s="24">
        <v>4</v>
      </c>
      <c r="U27" s="24">
        <v>5</v>
      </c>
      <c r="V27" s="24"/>
      <c r="W27" s="24">
        <v>14</v>
      </c>
      <c r="X27" s="24">
        <v>1</v>
      </c>
      <c r="Y27" s="24">
        <v>6</v>
      </c>
      <c r="Z27" s="24">
        <v>1</v>
      </c>
      <c r="AA27" s="24">
        <v>6</v>
      </c>
      <c r="AB27" s="24">
        <v>2</v>
      </c>
    </row>
    <row r="28" spans="1:28" x14ac:dyDescent="0.25">
      <c r="A28" s="142" t="s">
        <v>223</v>
      </c>
      <c r="B28" s="28">
        <v>23</v>
      </c>
      <c r="C28" s="28">
        <v>9</v>
      </c>
      <c r="D28" s="28">
        <v>12</v>
      </c>
      <c r="E28" s="28">
        <v>13</v>
      </c>
      <c r="F28" s="28">
        <v>11</v>
      </c>
      <c r="G28" s="28">
        <v>9</v>
      </c>
      <c r="H28" s="28">
        <v>15</v>
      </c>
      <c r="I28" s="28"/>
      <c r="J28" s="28">
        <v>20</v>
      </c>
      <c r="K28" s="28">
        <v>15</v>
      </c>
      <c r="L28" s="28">
        <v>25</v>
      </c>
      <c r="M28" s="28">
        <v>18</v>
      </c>
      <c r="N28" s="28">
        <v>28</v>
      </c>
      <c r="O28" s="28">
        <v>23</v>
      </c>
      <c r="P28" s="28">
        <v>24</v>
      </c>
      <c r="Q28" s="28">
        <v>19</v>
      </c>
      <c r="R28" s="28">
        <v>25</v>
      </c>
      <c r="S28" s="28"/>
      <c r="T28" s="28">
        <v>22</v>
      </c>
      <c r="U28" s="28">
        <v>24</v>
      </c>
      <c r="V28" s="28"/>
      <c r="W28" s="28">
        <v>56</v>
      </c>
      <c r="X28" s="28">
        <v>1</v>
      </c>
      <c r="Y28" s="28">
        <v>12</v>
      </c>
      <c r="Z28" s="28">
        <v>2</v>
      </c>
      <c r="AA28" s="28">
        <v>17</v>
      </c>
      <c r="AB28" s="28">
        <v>4</v>
      </c>
    </row>
    <row r="29" spans="1:28" x14ac:dyDescent="0.25">
      <c r="A29" s="141" t="s">
        <v>285</v>
      </c>
      <c r="B29" s="24">
        <f>SUM(B6:B28)</f>
        <v>56</v>
      </c>
      <c r="C29" s="24">
        <f t="shared" ref="C29:H29" si="0">SUM(C6:C28)</f>
        <v>21</v>
      </c>
      <c r="D29" s="24">
        <f t="shared" si="0"/>
        <v>31</v>
      </c>
      <c r="E29" s="24">
        <f t="shared" si="0"/>
        <v>35</v>
      </c>
      <c r="F29" s="24">
        <f t="shared" si="0"/>
        <v>25</v>
      </c>
      <c r="G29" s="24">
        <f t="shared" si="0"/>
        <v>26</v>
      </c>
      <c r="H29" s="24">
        <f t="shared" si="0"/>
        <v>34</v>
      </c>
      <c r="I29" s="24"/>
      <c r="J29" s="24">
        <f t="shared" ref="J29:R29" si="1">SUM(J6:J28)</f>
        <v>50</v>
      </c>
      <c r="K29" s="24">
        <f t="shared" si="1"/>
        <v>49</v>
      </c>
      <c r="L29" s="24">
        <f t="shared" si="1"/>
        <v>57</v>
      </c>
      <c r="M29" s="24">
        <f t="shared" si="1"/>
        <v>48</v>
      </c>
      <c r="N29" s="24">
        <f t="shared" si="1"/>
        <v>70</v>
      </c>
      <c r="O29" s="24">
        <f t="shared" si="1"/>
        <v>49</v>
      </c>
      <c r="P29" s="24">
        <f t="shared" si="1"/>
        <v>58</v>
      </c>
      <c r="Q29" s="24">
        <f t="shared" si="1"/>
        <v>46</v>
      </c>
      <c r="R29" s="24">
        <f t="shared" si="1"/>
        <v>68</v>
      </c>
      <c r="S29" s="24"/>
      <c r="T29" s="24">
        <f>SUM(T6:T28)</f>
        <v>56</v>
      </c>
      <c r="U29" s="24">
        <f>SUM(U6:U28)</f>
        <v>74</v>
      </c>
      <c r="V29" s="24"/>
      <c r="W29" s="24">
        <f t="shared" ref="W29:AB29" si="2">SUM(W6:W28)</f>
        <v>165</v>
      </c>
      <c r="X29" s="24">
        <f t="shared" si="2"/>
        <v>8</v>
      </c>
      <c r="Y29" s="24">
        <f t="shared" si="2"/>
        <v>51</v>
      </c>
      <c r="Z29" s="24">
        <f t="shared" si="2"/>
        <v>10</v>
      </c>
      <c r="AA29" s="24">
        <f t="shared" si="2"/>
        <v>43</v>
      </c>
      <c r="AB29" s="24">
        <f t="shared" si="2"/>
        <v>21</v>
      </c>
    </row>
    <row r="30" spans="1:28" x14ac:dyDescent="0.25">
      <c r="A30" s="141" t="s">
        <v>286</v>
      </c>
      <c r="B30" s="24">
        <f>SUM(B18:B28)</f>
        <v>45</v>
      </c>
      <c r="C30" s="24">
        <f t="shared" ref="C30:H30" si="3">SUM(C18:C28)</f>
        <v>13</v>
      </c>
      <c r="D30" s="24">
        <f t="shared" si="3"/>
        <v>22</v>
      </c>
      <c r="E30" s="24">
        <f t="shared" si="3"/>
        <v>22</v>
      </c>
      <c r="F30" s="24">
        <f t="shared" si="3"/>
        <v>20</v>
      </c>
      <c r="G30" s="24">
        <f t="shared" si="3"/>
        <v>15</v>
      </c>
      <c r="H30" s="24">
        <f t="shared" si="3"/>
        <v>22</v>
      </c>
      <c r="I30" s="24"/>
      <c r="J30" s="24">
        <f t="shared" ref="J30:R30" si="4">SUM(J18:J28)</f>
        <v>36</v>
      </c>
      <c r="K30" s="24">
        <f t="shared" si="4"/>
        <v>38</v>
      </c>
      <c r="L30" s="24">
        <f t="shared" si="4"/>
        <v>43</v>
      </c>
      <c r="M30" s="24">
        <f t="shared" si="4"/>
        <v>36</v>
      </c>
      <c r="N30" s="24">
        <f t="shared" si="4"/>
        <v>56</v>
      </c>
      <c r="O30" s="24">
        <f t="shared" si="4"/>
        <v>38</v>
      </c>
      <c r="P30" s="24">
        <f t="shared" si="4"/>
        <v>47</v>
      </c>
      <c r="Q30" s="24">
        <f t="shared" si="4"/>
        <v>39</v>
      </c>
      <c r="R30" s="24">
        <f t="shared" si="4"/>
        <v>56</v>
      </c>
      <c r="S30" s="24"/>
      <c r="T30" s="24">
        <f>SUM(T18:T28)</f>
        <v>44</v>
      </c>
      <c r="U30" s="24">
        <f>SUM(U18:U28)</f>
        <v>61</v>
      </c>
      <c r="V30" s="23"/>
      <c r="W30" s="24">
        <f t="shared" ref="W30:AB30" si="5">SUM(W18:W28)</f>
        <v>136</v>
      </c>
      <c r="X30" s="24">
        <f t="shared" si="5"/>
        <v>5</v>
      </c>
      <c r="Y30" s="24">
        <f t="shared" si="5"/>
        <v>43</v>
      </c>
      <c r="Z30" s="24">
        <f t="shared" si="5"/>
        <v>7</v>
      </c>
      <c r="AA30" s="24">
        <f t="shared" si="5"/>
        <v>39</v>
      </c>
      <c r="AB30" s="24">
        <f t="shared" si="5"/>
        <v>18</v>
      </c>
    </row>
    <row r="31" spans="1:28" x14ac:dyDescent="0.25">
      <c r="V31" s="23"/>
    </row>
    <row r="32" spans="1:28" x14ac:dyDescent="0.25">
      <c r="A32" s="41"/>
      <c r="V32" s="24"/>
    </row>
  </sheetData>
  <mergeCells count="12">
    <mergeCell ref="A1:U1"/>
    <mergeCell ref="Y2:Y5"/>
    <mergeCell ref="Z2:Z5"/>
    <mergeCell ref="AA2:AA5"/>
    <mergeCell ref="AB2:AB5"/>
    <mergeCell ref="W2:W5"/>
    <mergeCell ref="B4:H4"/>
    <mergeCell ref="J4:R4"/>
    <mergeCell ref="T4:U4"/>
    <mergeCell ref="B2:U2"/>
    <mergeCell ref="B3:U3"/>
    <mergeCell ref="X2:X5"/>
  </mergeCells>
  <phoneticPr fontId="47" type="noConversion"/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8"/>
  <sheetViews>
    <sheetView zoomScaleNormal="100" workbookViewId="0">
      <selection sqref="A1:G1"/>
    </sheetView>
  </sheetViews>
  <sheetFormatPr defaultRowHeight="15" x14ac:dyDescent="0.25"/>
  <cols>
    <col min="1" max="1" width="17.28515625" customWidth="1"/>
    <col min="2" max="2" width="12.42578125" bestFit="1" customWidth="1"/>
    <col min="3" max="3" width="16.7109375" bestFit="1" customWidth="1"/>
    <col min="4" max="4" width="13.28515625" bestFit="1" customWidth="1"/>
    <col min="5" max="5" width="18.140625" bestFit="1" customWidth="1"/>
    <col min="6" max="6" width="18.7109375" bestFit="1" customWidth="1"/>
    <col min="7" max="7" width="53.7109375" bestFit="1" customWidth="1"/>
  </cols>
  <sheetData>
    <row r="1" spans="1:7" ht="30.75" customHeight="1" x14ac:dyDescent="0.25">
      <c r="A1" s="156" t="s">
        <v>613</v>
      </c>
      <c r="B1" s="156"/>
      <c r="C1" s="156"/>
      <c r="D1" s="156"/>
      <c r="E1" s="156"/>
      <c r="F1" s="156"/>
      <c r="G1" s="156"/>
    </row>
    <row r="2" spans="1:7" ht="15.75" thickBot="1" x14ac:dyDescent="0.3">
      <c r="A2" s="17" t="s">
        <v>596</v>
      </c>
      <c r="B2" s="17"/>
      <c r="C2" s="17"/>
      <c r="D2" s="17"/>
      <c r="E2" s="17"/>
      <c r="F2" s="17"/>
      <c r="G2" s="17"/>
    </row>
    <row r="3" spans="1:7" x14ac:dyDescent="0.25">
      <c r="A3" s="33" t="s">
        <v>81</v>
      </c>
      <c r="B3" s="33" t="s">
        <v>82</v>
      </c>
      <c r="C3" s="33" t="s">
        <v>83</v>
      </c>
      <c r="D3" s="33" t="s">
        <v>84</v>
      </c>
      <c r="E3" s="33" t="s">
        <v>85</v>
      </c>
      <c r="F3" s="33" t="s">
        <v>86</v>
      </c>
      <c r="G3" s="33" t="s">
        <v>595</v>
      </c>
    </row>
    <row r="4" spans="1:7" x14ac:dyDescent="0.25">
      <c r="A4" t="s">
        <v>87</v>
      </c>
      <c r="B4" t="s">
        <v>27</v>
      </c>
      <c r="G4" t="s">
        <v>27</v>
      </c>
    </row>
    <row r="5" spans="1:7" x14ac:dyDescent="0.25">
      <c r="A5" t="s">
        <v>88</v>
      </c>
      <c r="B5" t="s">
        <v>89</v>
      </c>
      <c r="C5" t="s">
        <v>90</v>
      </c>
      <c r="D5" t="s">
        <v>91</v>
      </c>
      <c r="E5" t="s">
        <v>92</v>
      </c>
      <c r="F5" s="34" t="s">
        <v>93</v>
      </c>
      <c r="G5" s="34" t="s">
        <v>394</v>
      </c>
    </row>
    <row r="6" spans="1:7" x14ac:dyDescent="0.25">
      <c r="A6" t="s">
        <v>28</v>
      </c>
      <c r="G6" t="s">
        <v>28</v>
      </c>
    </row>
    <row r="7" spans="1:7" x14ac:dyDescent="0.25">
      <c r="A7" s="37" t="s">
        <v>287</v>
      </c>
      <c r="G7" t="s">
        <v>29</v>
      </c>
    </row>
    <row r="8" spans="1:7" x14ac:dyDescent="0.25">
      <c r="A8" t="s">
        <v>94</v>
      </c>
      <c r="B8" t="s">
        <v>95</v>
      </c>
      <c r="C8" t="s">
        <v>96</v>
      </c>
      <c r="E8" t="s">
        <v>97</v>
      </c>
      <c r="F8" s="34" t="s">
        <v>98</v>
      </c>
      <c r="G8" s="34" t="s">
        <v>395</v>
      </c>
    </row>
    <row r="9" spans="1:7" x14ac:dyDescent="0.25">
      <c r="A9" t="s">
        <v>94</v>
      </c>
      <c r="B9" t="s">
        <v>95</v>
      </c>
      <c r="C9" t="s">
        <v>96</v>
      </c>
      <c r="E9" t="s">
        <v>99</v>
      </c>
      <c r="F9" s="34" t="s">
        <v>100</v>
      </c>
      <c r="G9" s="34" t="s">
        <v>396</v>
      </c>
    </row>
    <row r="10" spans="1:7" x14ac:dyDescent="0.25">
      <c r="A10" t="s">
        <v>94</v>
      </c>
      <c r="B10" t="s">
        <v>95</v>
      </c>
      <c r="C10" t="s">
        <v>96</v>
      </c>
      <c r="E10" t="s">
        <v>99</v>
      </c>
      <c r="F10" s="34" t="s">
        <v>101</v>
      </c>
      <c r="G10" s="34" t="s">
        <v>507</v>
      </c>
    </row>
    <row r="11" spans="1:7" x14ac:dyDescent="0.25">
      <c r="A11" t="s">
        <v>94</v>
      </c>
      <c r="B11" t="s">
        <v>95</v>
      </c>
      <c r="C11" t="s">
        <v>96</v>
      </c>
      <c r="E11" t="s">
        <v>102</v>
      </c>
      <c r="F11" s="34" t="s">
        <v>103</v>
      </c>
      <c r="G11" s="34" t="s">
        <v>30</v>
      </c>
    </row>
    <row r="12" spans="1:7" x14ac:dyDescent="0.25">
      <c r="A12" t="s">
        <v>94</v>
      </c>
      <c r="B12" t="s">
        <v>95</v>
      </c>
      <c r="C12" t="s">
        <v>96</v>
      </c>
      <c r="E12" t="s">
        <v>104</v>
      </c>
      <c r="F12" s="34" t="s">
        <v>288</v>
      </c>
      <c r="G12" s="34" t="s">
        <v>508</v>
      </c>
    </row>
    <row r="13" spans="1:7" x14ac:dyDescent="0.25">
      <c r="A13" t="s">
        <v>94</v>
      </c>
      <c r="B13" t="s">
        <v>95</v>
      </c>
      <c r="C13" t="s">
        <v>96</v>
      </c>
      <c r="E13" t="s">
        <v>104</v>
      </c>
      <c r="F13" s="34" t="s">
        <v>105</v>
      </c>
      <c r="G13" s="34" t="s">
        <v>397</v>
      </c>
    </row>
    <row r="14" spans="1:7" x14ac:dyDescent="0.25">
      <c r="A14" t="s">
        <v>94</v>
      </c>
      <c r="B14" t="s">
        <v>106</v>
      </c>
      <c r="C14" t="s">
        <v>107</v>
      </c>
      <c r="E14" t="s">
        <v>108</v>
      </c>
      <c r="F14" s="34" t="s">
        <v>109</v>
      </c>
      <c r="G14" s="34" t="s">
        <v>398</v>
      </c>
    </row>
    <row r="15" spans="1:7" x14ac:dyDescent="0.25">
      <c r="A15" t="s">
        <v>94</v>
      </c>
      <c r="B15" t="s">
        <v>106</v>
      </c>
      <c r="C15" t="s">
        <v>107</v>
      </c>
      <c r="E15" t="s">
        <v>110</v>
      </c>
      <c r="F15" s="34" t="s">
        <v>111</v>
      </c>
      <c r="G15" s="34" t="s">
        <v>399</v>
      </c>
    </row>
    <row r="16" spans="1:7" x14ac:dyDescent="0.25">
      <c r="A16" t="s">
        <v>94</v>
      </c>
      <c r="B16" t="s">
        <v>106</v>
      </c>
      <c r="C16" t="s">
        <v>107</v>
      </c>
      <c r="E16" t="s">
        <v>110</v>
      </c>
      <c r="F16" s="34" t="s">
        <v>112</v>
      </c>
      <c r="G16" s="34" t="s">
        <v>400</v>
      </c>
    </row>
    <row r="17" spans="1:7" x14ac:dyDescent="0.25">
      <c r="A17" t="s">
        <v>94</v>
      </c>
      <c r="B17" t="s">
        <v>106</v>
      </c>
      <c r="C17" t="s">
        <v>107</v>
      </c>
      <c r="E17" t="s">
        <v>110</v>
      </c>
      <c r="F17" s="34" t="s">
        <v>113</v>
      </c>
      <c r="G17" s="34" t="s">
        <v>401</v>
      </c>
    </row>
    <row r="18" spans="1:7" x14ac:dyDescent="0.25">
      <c r="A18" t="s">
        <v>114</v>
      </c>
      <c r="B18" t="s">
        <v>115</v>
      </c>
      <c r="G18" t="s">
        <v>31</v>
      </c>
    </row>
    <row r="19" spans="1:7" x14ac:dyDescent="0.25">
      <c r="A19" t="s">
        <v>114</v>
      </c>
      <c r="B19" t="s">
        <v>115</v>
      </c>
      <c r="C19" t="s">
        <v>116</v>
      </c>
      <c r="E19" t="s">
        <v>32</v>
      </c>
      <c r="G19" t="s">
        <v>32</v>
      </c>
    </row>
    <row r="20" spans="1:7" x14ac:dyDescent="0.25">
      <c r="A20" t="s">
        <v>114</v>
      </c>
      <c r="B20" t="s">
        <v>115</v>
      </c>
      <c r="C20" t="s">
        <v>117</v>
      </c>
      <c r="D20" t="s">
        <v>118</v>
      </c>
      <c r="E20" t="s">
        <v>33</v>
      </c>
      <c r="G20" t="s">
        <v>33</v>
      </c>
    </row>
    <row r="21" spans="1:7" x14ac:dyDescent="0.25">
      <c r="A21" t="s">
        <v>114</v>
      </c>
      <c r="B21" t="s">
        <v>115</v>
      </c>
      <c r="C21" t="s">
        <v>117</v>
      </c>
      <c r="D21" t="s">
        <v>118</v>
      </c>
      <c r="E21" t="s">
        <v>34</v>
      </c>
      <c r="G21" t="s">
        <v>34</v>
      </c>
    </row>
    <row r="22" spans="1:7" x14ac:dyDescent="0.25">
      <c r="A22" t="s">
        <v>114</v>
      </c>
      <c r="B22" t="s">
        <v>119</v>
      </c>
      <c r="C22" t="s">
        <v>120</v>
      </c>
      <c r="E22" t="s">
        <v>35</v>
      </c>
      <c r="G22" t="s">
        <v>35</v>
      </c>
    </row>
    <row r="23" spans="1:7" x14ac:dyDescent="0.25">
      <c r="A23" t="s">
        <v>114</v>
      </c>
      <c r="B23" t="s">
        <v>119</v>
      </c>
      <c r="C23" t="s">
        <v>121</v>
      </c>
      <c r="E23" t="s">
        <v>122</v>
      </c>
      <c r="F23" s="34" t="s">
        <v>123</v>
      </c>
      <c r="G23" s="34" t="s">
        <v>509</v>
      </c>
    </row>
    <row r="24" spans="1:7" x14ac:dyDescent="0.25">
      <c r="A24" t="s">
        <v>114</v>
      </c>
      <c r="B24" t="s">
        <v>119</v>
      </c>
      <c r="C24" t="s">
        <v>124</v>
      </c>
      <c r="E24" t="s">
        <v>36</v>
      </c>
      <c r="G24" t="s">
        <v>36</v>
      </c>
    </row>
    <row r="25" spans="1:7" x14ac:dyDescent="0.25">
      <c r="A25" t="s">
        <v>125</v>
      </c>
      <c r="B25" t="s">
        <v>282</v>
      </c>
      <c r="G25" t="s">
        <v>37</v>
      </c>
    </row>
    <row r="26" spans="1:7" x14ac:dyDescent="0.25">
      <c r="A26" t="s">
        <v>125</v>
      </c>
      <c r="B26" t="s">
        <v>126</v>
      </c>
      <c r="C26" t="s">
        <v>283</v>
      </c>
      <c r="D26" t="s">
        <v>289</v>
      </c>
      <c r="E26" t="s">
        <v>290</v>
      </c>
      <c r="F26" s="34" t="s">
        <v>291</v>
      </c>
      <c r="G26" s="34" t="s">
        <v>402</v>
      </c>
    </row>
    <row r="27" spans="1:7" x14ac:dyDescent="0.25">
      <c r="A27" t="s">
        <v>125</v>
      </c>
      <c r="B27" t="s">
        <v>126</v>
      </c>
      <c r="C27" t="s">
        <v>283</v>
      </c>
      <c r="D27" t="s">
        <v>289</v>
      </c>
      <c r="E27" t="s">
        <v>292</v>
      </c>
      <c r="F27" s="34" t="s">
        <v>293</v>
      </c>
      <c r="G27" s="37" t="s">
        <v>403</v>
      </c>
    </row>
    <row r="28" spans="1:7" x14ac:dyDescent="0.25">
      <c r="A28" t="s">
        <v>125</v>
      </c>
      <c r="B28" t="s">
        <v>126</v>
      </c>
      <c r="C28" t="s">
        <v>127</v>
      </c>
      <c r="D28" t="s">
        <v>128</v>
      </c>
      <c r="E28" t="s">
        <v>129</v>
      </c>
      <c r="F28" s="34" t="s">
        <v>130</v>
      </c>
      <c r="G28" s="34" t="s">
        <v>404</v>
      </c>
    </row>
    <row r="29" spans="1:7" x14ac:dyDescent="0.25">
      <c r="A29" t="s">
        <v>125</v>
      </c>
      <c r="B29" t="s">
        <v>126</v>
      </c>
      <c r="C29" t="s">
        <v>127</v>
      </c>
      <c r="D29" t="s">
        <v>128</v>
      </c>
      <c r="E29" t="s">
        <v>129</v>
      </c>
      <c r="F29" s="34" t="s">
        <v>131</v>
      </c>
      <c r="G29" s="34" t="s">
        <v>406</v>
      </c>
    </row>
    <row r="30" spans="1:7" x14ac:dyDescent="0.25">
      <c r="A30" t="s">
        <v>125</v>
      </c>
      <c r="B30" t="s">
        <v>126</v>
      </c>
      <c r="C30" t="s">
        <v>132</v>
      </c>
      <c r="D30" t="s">
        <v>133</v>
      </c>
      <c r="E30" t="s">
        <v>134</v>
      </c>
      <c r="F30" s="34" t="s">
        <v>135</v>
      </c>
      <c r="G30" s="34" t="s">
        <v>405</v>
      </c>
    </row>
    <row r="31" spans="1:7" x14ac:dyDescent="0.25">
      <c r="A31" t="s">
        <v>125</v>
      </c>
      <c r="B31" t="s">
        <v>126</v>
      </c>
      <c r="C31" t="s">
        <v>132</v>
      </c>
      <c r="D31" t="s">
        <v>133</v>
      </c>
      <c r="E31" t="s">
        <v>136</v>
      </c>
      <c r="F31" s="34" t="s">
        <v>137</v>
      </c>
      <c r="G31" s="34" t="s">
        <v>407</v>
      </c>
    </row>
    <row r="32" spans="1:7" x14ac:dyDescent="0.25">
      <c r="A32" t="s">
        <v>125</v>
      </c>
      <c r="B32" t="s">
        <v>126</v>
      </c>
      <c r="C32" t="s">
        <v>132</v>
      </c>
      <c r="D32" t="s">
        <v>133</v>
      </c>
      <c r="E32" t="s">
        <v>136</v>
      </c>
      <c r="F32" s="34" t="s">
        <v>137</v>
      </c>
      <c r="G32" s="34" t="s">
        <v>510</v>
      </c>
    </row>
    <row r="33" spans="1:7" x14ac:dyDescent="0.25">
      <c r="A33" t="s">
        <v>125</v>
      </c>
      <c r="B33" t="s">
        <v>138</v>
      </c>
      <c r="C33" t="s">
        <v>39</v>
      </c>
      <c r="G33" t="s">
        <v>39</v>
      </c>
    </row>
    <row r="34" spans="1:7" x14ac:dyDescent="0.25">
      <c r="A34" t="s">
        <v>125</v>
      </c>
      <c r="B34" t="s">
        <v>138</v>
      </c>
      <c r="C34" t="s">
        <v>139</v>
      </c>
      <c r="D34" t="s">
        <v>140</v>
      </c>
      <c r="E34" t="s">
        <v>141</v>
      </c>
      <c r="F34" s="34" t="s">
        <v>142</v>
      </c>
      <c r="G34" s="34" t="s">
        <v>408</v>
      </c>
    </row>
    <row r="35" spans="1:7" x14ac:dyDescent="0.25">
      <c r="A35" t="s">
        <v>125</v>
      </c>
      <c r="B35" t="s">
        <v>138</v>
      </c>
      <c r="C35" t="s">
        <v>139</v>
      </c>
      <c r="D35" t="s">
        <v>140</v>
      </c>
      <c r="E35" t="s">
        <v>143</v>
      </c>
      <c r="F35" s="34" t="s">
        <v>144</v>
      </c>
      <c r="G35" s="34" t="s">
        <v>409</v>
      </c>
    </row>
    <row r="36" spans="1:7" x14ac:dyDescent="0.25">
      <c r="A36" t="s">
        <v>125</v>
      </c>
      <c r="B36" t="s">
        <v>138</v>
      </c>
      <c r="C36" t="s">
        <v>139</v>
      </c>
      <c r="D36" t="s">
        <v>140</v>
      </c>
      <c r="E36" t="s">
        <v>145</v>
      </c>
      <c r="F36" s="34" t="s">
        <v>146</v>
      </c>
      <c r="G36" s="34" t="s">
        <v>410</v>
      </c>
    </row>
    <row r="37" spans="1:7" x14ac:dyDescent="0.25">
      <c r="A37" t="s">
        <v>125</v>
      </c>
      <c r="B37" t="s">
        <v>138</v>
      </c>
      <c r="C37" t="s">
        <v>139</v>
      </c>
      <c r="D37" t="s">
        <v>140</v>
      </c>
      <c r="E37" t="s">
        <v>145</v>
      </c>
      <c r="F37" s="34" t="s">
        <v>294</v>
      </c>
      <c r="G37" s="38" t="s">
        <v>411</v>
      </c>
    </row>
    <row r="38" spans="1:7" x14ac:dyDescent="0.25">
      <c r="A38" t="s">
        <v>125</v>
      </c>
      <c r="B38" t="s">
        <v>138</v>
      </c>
      <c r="C38" t="s">
        <v>139</v>
      </c>
      <c r="D38" t="s">
        <v>147</v>
      </c>
      <c r="E38" t="s">
        <v>148</v>
      </c>
      <c r="F38" s="34" t="s">
        <v>149</v>
      </c>
      <c r="G38" s="34" t="s">
        <v>511</v>
      </c>
    </row>
    <row r="39" spans="1:7" x14ac:dyDescent="0.25">
      <c r="A39" t="s">
        <v>125</v>
      </c>
      <c r="B39" t="s">
        <v>138</v>
      </c>
      <c r="C39" t="s">
        <v>139</v>
      </c>
      <c r="D39" t="s">
        <v>147</v>
      </c>
      <c r="E39" t="s">
        <v>148</v>
      </c>
      <c r="F39" s="34" t="s">
        <v>150</v>
      </c>
      <c r="G39" s="34" t="s">
        <v>512</v>
      </c>
    </row>
    <row r="40" spans="1:7" x14ac:dyDescent="0.25">
      <c r="A40" t="s">
        <v>125</v>
      </c>
      <c r="B40" t="s">
        <v>138</v>
      </c>
      <c r="C40" t="s">
        <v>139</v>
      </c>
      <c r="D40" t="s">
        <v>147</v>
      </c>
      <c r="E40" t="s">
        <v>148</v>
      </c>
      <c r="F40" s="34" t="s">
        <v>295</v>
      </c>
      <c r="G40" s="34" t="s">
        <v>412</v>
      </c>
    </row>
    <row r="41" spans="1:7" x14ac:dyDescent="0.25">
      <c r="A41" t="s">
        <v>125</v>
      </c>
      <c r="B41" t="s">
        <v>138</v>
      </c>
      <c r="C41" t="s">
        <v>139</v>
      </c>
      <c r="D41" t="s">
        <v>147</v>
      </c>
      <c r="E41" t="s">
        <v>148</v>
      </c>
      <c r="F41" s="34" t="s">
        <v>151</v>
      </c>
      <c r="G41" s="34" t="s">
        <v>513</v>
      </c>
    </row>
    <row r="42" spans="1:7" x14ac:dyDescent="0.25">
      <c r="A42" t="s">
        <v>125</v>
      </c>
      <c r="B42" t="s">
        <v>138</v>
      </c>
      <c r="C42" t="s">
        <v>139</v>
      </c>
      <c r="D42" t="s">
        <v>152</v>
      </c>
      <c r="E42" t="s">
        <v>153</v>
      </c>
      <c r="F42" s="34" t="s">
        <v>296</v>
      </c>
      <c r="G42" s="34" t="s">
        <v>413</v>
      </c>
    </row>
    <row r="43" spans="1:7" x14ac:dyDescent="0.25">
      <c r="A43" t="s">
        <v>125</v>
      </c>
      <c r="B43" t="s">
        <v>138</v>
      </c>
      <c r="C43" t="s">
        <v>139</v>
      </c>
      <c r="D43" t="s">
        <v>152</v>
      </c>
      <c r="E43" t="s">
        <v>153</v>
      </c>
      <c r="F43" s="34" t="s">
        <v>154</v>
      </c>
      <c r="G43" s="34" t="s">
        <v>414</v>
      </c>
    </row>
    <row r="44" spans="1:7" x14ac:dyDescent="0.25">
      <c r="A44" t="s">
        <v>125</v>
      </c>
      <c r="B44" t="s">
        <v>138</v>
      </c>
      <c r="C44" t="s">
        <v>139</v>
      </c>
      <c r="D44" t="s">
        <v>152</v>
      </c>
      <c r="E44" t="s">
        <v>153</v>
      </c>
      <c r="F44" s="34" t="s">
        <v>155</v>
      </c>
      <c r="G44" s="34" t="s">
        <v>514</v>
      </c>
    </row>
    <row r="45" spans="1:7" x14ac:dyDescent="0.25">
      <c r="A45" t="s">
        <v>125</v>
      </c>
      <c r="B45" t="s">
        <v>138</v>
      </c>
      <c r="C45" t="s">
        <v>139</v>
      </c>
      <c r="D45" t="s">
        <v>152</v>
      </c>
      <c r="E45" t="s">
        <v>153</v>
      </c>
      <c r="F45" s="34" t="s">
        <v>156</v>
      </c>
      <c r="G45" s="34" t="s">
        <v>515</v>
      </c>
    </row>
    <row r="46" spans="1:7" x14ac:dyDescent="0.25">
      <c r="A46" t="s">
        <v>125</v>
      </c>
      <c r="B46" t="s">
        <v>138</v>
      </c>
      <c r="C46" t="s">
        <v>139</v>
      </c>
      <c r="D46" t="s">
        <v>152</v>
      </c>
      <c r="E46" t="s">
        <v>297</v>
      </c>
      <c r="F46" s="34" t="s">
        <v>298</v>
      </c>
      <c r="G46" s="34" t="s">
        <v>415</v>
      </c>
    </row>
    <row r="47" spans="1:7" x14ac:dyDescent="0.25">
      <c r="A47" t="s">
        <v>125</v>
      </c>
      <c r="B47" t="s">
        <v>138</v>
      </c>
      <c r="C47" t="s">
        <v>157</v>
      </c>
      <c r="D47" t="s">
        <v>158</v>
      </c>
      <c r="E47" t="s">
        <v>299</v>
      </c>
      <c r="F47" s="34" t="s">
        <v>300</v>
      </c>
      <c r="G47" s="34" t="s">
        <v>516</v>
      </c>
    </row>
    <row r="48" spans="1:7" x14ac:dyDescent="0.25">
      <c r="A48" t="s">
        <v>125</v>
      </c>
      <c r="B48" t="s">
        <v>138</v>
      </c>
      <c r="C48" t="s">
        <v>157</v>
      </c>
      <c r="D48" t="s">
        <v>158</v>
      </c>
      <c r="E48" t="s">
        <v>159</v>
      </c>
      <c r="F48" s="34" t="s">
        <v>160</v>
      </c>
      <c r="G48" s="34" t="s">
        <v>517</v>
      </c>
    </row>
    <row r="49" spans="1:7" x14ac:dyDescent="0.25">
      <c r="A49" t="s">
        <v>125</v>
      </c>
      <c r="B49" t="s">
        <v>138</v>
      </c>
      <c r="C49" t="s">
        <v>157</v>
      </c>
      <c r="D49" t="s">
        <v>158</v>
      </c>
      <c r="E49" t="s">
        <v>301</v>
      </c>
      <c r="F49" s="34" t="s">
        <v>302</v>
      </c>
      <c r="G49" s="34" t="s">
        <v>416</v>
      </c>
    </row>
    <row r="50" spans="1:7" x14ac:dyDescent="0.25">
      <c r="A50" t="s">
        <v>125</v>
      </c>
      <c r="B50" t="s">
        <v>138</v>
      </c>
      <c r="C50" t="s">
        <v>157</v>
      </c>
      <c r="D50" t="s">
        <v>161</v>
      </c>
      <c r="E50" t="s">
        <v>162</v>
      </c>
      <c r="F50" s="34" t="s">
        <v>163</v>
      </c>
      <c r="G50" s="34" t="s">
        <v>417</v>
      </c>
    </row>
    <row r="51" spans="1:7" x14ac:dyDescent="0.25">
      <c r="A51" t="s">
        <v>125</v>
      </c>
      <c r="B51" t="s">
        <v>138</v>
      </c>
      <c r="C51" t="s">
        <v>157</v>
      </c>
      <c r="D51" t="s">
        <v>161</v>
      </c>
      <c r="E51" t="s">
        <v>162</v>
      </c>
      <c r="F51" s="34" t="s">
        <v>163</v>
      </c>
      <c r="G51" s="34" t="s">
        <v>518</v>
      </c>
    </row>
    <row r="52" spans="1:7" x14ac:dyDescent="0.25">
      <c r="A52" t="s">
        <v>125</v>
      </c>
      <c r="B52" t="s">
        <v>138</v>
      </c>
      <c r="C52" t="s">
        <v>157</v>
      </c>
      <c r="D52" t="s">
        <v>161</v>
      </c>
      <c r="E52" t="s">
        <v>164</v>
      </c>
      <c r="F52" s="34" t="s">
        <v>165</v>
      </c>
      <c r="G52" s="34" t="s">
        <v>418</v>
      </c>
    </row>
    <row r="53" spans="1:7" x14ac:dyDescent="0.25">
      <c r="A53" t="s">
        <v>125</v>
      </c>
      <c r="B53" t="s">
        <v>138</v>
      </c>
      <c r="C53" t="s">
        <v>157</v>
      </c>
      <c r="D53" t="s">
        <v>161</v>
      </c>
      <c r="E53" t="s">
        <v>164</v>
      </c>
      <c r="F53" s="34" t="s">
        <v>165</v>
      </c>
      <c r="G53" s="34" t="s">
        <v>525</v>
      </c>
    </row>
    <row r="54" spans="1:7" x14ac:dyDescent="0.25">
      <c r="A54" t="s">
        <v>125</v>
      </c>
      <c r="B54" t="s">
        <v>138</v>
      </c>
      <c r="C54" t="s">
        <v>157</v>
      </c>
      <c r="D54" t="s">
        <v>161</v>
      </c>
      <c r="E54" t="s">
        <v>164</v>
      </c>
      <c r="F54" s="34" t="s">
        <v>166</v>
      </c>
      <c r="G54" s="34" t="s">
        <v>419</v>
      </c>
    </row>
    <row r="55" spans="1:7" x14ac:dyDescent="0.25">
      <c r="A55" t="s">
        <v>125</v>
      </c>
      <c r="B55" t="s">
        <v>138</v>
      </c>
      <c r="C55" t="s">
        <v>157</v>
      </c>
      <c r="D55" t="s">
        <v>161</v>
      </c>
      <c r="E55" t="s">
        <v>164</v>
      </c>
      <c r="F55" s="34" t="s">
        <v>167</v>
      </c>
      <c r="G55" s="34" t="s">
        <v>420</v>
      </c>
    </row>
    <row r="56" spans="1:7" x14ac:dyDescent="0.25">
      <c r="A56" t="s">
        <v>125</v>
      </c>
      <c r="B56" t="s">
        <v>138</v>
      </c>
      <c r="C56" t="s">
        <v>168</v>
      </c>
      <c r="D56" t="s">
        <v>169</v>
      </c>
      <c r="E56" t="s">
        <v>170</v>
      </c>
      <c r="F56" s="34" t="s">
        <v>171</v>
      </c>
      <c r="G56" s="34" t="s">
        <v>421</v>
      </c>
    </row>
    <row r="57" spans="1:7" x14ac:dyDescent="0.25">
      <c r="A57" t="s">
        <v>125</v>
      </c>
      <c r="B57" t="s">
        <v>138</v>
      </c>
      <c r="C57" t="s">
        <v>168</v>
      </c>
      <c r="D57" t="s">
        <v>169</v>
      </c>
      <c r="E57" t="s">
        <v>303</v>
      </c>
      <c r="F57" s="34" t="s">
        <v>304</v>
      </c>
      <c r="G57" s="38" t="s">
        <v>422</v>
      </c>
    </row>
    <row r="58" spans="1:7" x14ac:dyDescent="0.25">
      <c r="A58" t="s">
        <v>125</v>
      </c>
      <c r="B58" t="s">
        <v>138</v>
      </c>
      <c r="C58" t="s">
        <v>168</v>
      </c>
      <c r="D58" t="s">
        <v>305</v>
      </c>
      <c r="E58" t="s">
        <v>306</v>
      </c>
      <c r="F58" s="34" t="s">
        <v>307</v>
      </c>
      <c r="G58" s="34" t="s">
        <v>423</v>
      </c>
    </row>
    <row r="59" spans="1:7" x14ac:dyDescent="0.25">
      <c r="A59" t="s">
        <v>125</v>
      </c>
      <c r="B59" t="s">
        <v>138</v>
      </c>
      <c r="C59" t="s">
        <v>168</v>
      </c>
      <c r="D59" t="s">
        <v>305</v>
      </c>
      <c r="E59" t="s">
        <v>306</v>
      </c>
      <c r="F59" s="34" t="s">
        <v>308</v>
      </c>
      <c r="G59" s="34" t="s">
        <v>424</v>
      </c>
    </row>
    <row r="60" spans="1:7" x14ac:dyDescent="0.25">
      <c r="A60" t="s">
        <v>125</v>
      </c>
      <c r="B60" t="s">
        <v>138</v>
      </c>
      <c r="C60" t="s">
        <v>168</v>
      </c>
      <c r="D60" t="s">
        <v>305</v>
      </c>
      <c r="E60" t="s">
        <v>306</v>
      </c>
      <c r="F60" s="34" t="s">
        <v>309</v>
      </c>
      <c r="G60" s="34" t="s">
        <v>425</v>
      </c>
    </row>
    <row r="61" spans="1:7" x14ac:dyDescent="0.25">
      <c r="A61" t="s">
        <v>125</v>
      </c>
      <c r="B61" t="s">
        <v>138</v>
      </c>
      <c r="C61" t="s">
        <v>172</v>
      </c>
      <c r="D61" t="s">
        <v>173</v>
      </c>
      <c r="E61" t="s">
        <v>310</v>
      </c>
      <c r="F61" s="34" t="s">
        <v>311</v>
      </c>
      <c r="G61" s="34" t="s">
        <v>519</v>
      </c>
    </row>
    <row r="62" spans="1:7" x14ac:dyDescent="0.25">
      <c r="A62" t="s">
        <v>125</v>
      </c>
      <c r="B62" t="s">
        <v>138</v>
      </c>
      <c r="C62" t="s">
        <v>172</v>
      </c>
      <c r="D62" t="s">
        <v>173</v>
      </c>
      <c r="E62" t="s">
        <v>174</v>
      </c>
      <c r="F62" s="34" t="s">
        <v>175</v>
      </c>
      <c r="G62" s="34" t="s">
        <v>426</v>
      </c>
    </row>
    <row r="63" spans="1:7" x14ac:dyDescent="0.25">
      <c r="A63" t="s">
        <v>125</v>
      </c>
      <c r="B63" t="s">
        <v>138</v>
      </c>
      <c r="C63" t="s">
        <v>172</v>
      </c>
      <c r="D63" t="s">
        <v>173</v>
      </c>
      <c r="E63" t="s">
        <v>312</v>
      </c>
      <c r="F63" s="34" t="s">
        <v>313</v>
      </c>
      <c r="G63" s="34" t="s">
        <v>427</v>
      </c>
    </row>
    <row r="64" spans="1:7" x14ac:dyDescent="0.25">
      <c r="A64" t="s">
        <v>125</v>
      </c>
      <c r="B64" t="s">
        <v>138</v>
      </c>
      <c r="C64" t="s">
        <v>172</v>
      </c>
      <c r="D64" t="s">
        <v>173</v>
      </c>
      <c r="E64" t="s">
        <v>314</v>
      </c>
      <c r="F64" s="34" t="s">
        <v>315</v>
      </c>
      <c r="G64" s="34" t="s">
        <v>428</v>
      </c>
    </row>
    <row r="65" spans="1:7" x14ac:dyDescent="0.25">
      <c r="A65" t="s">
        <v>125</v>
      </c>
      <c r="B65" t="s">
        <v>138</v>
      </c>
      <c r="C65" t="s">
        <v>172</v>
      </c>
      <c r="D65" t="s">
        <v>173</v>
      </c>
      <c r="E65" t="s">
        <v>314</v>
      </c>
      <c r="F65" s="34" t="s">
        <v>316</v>
      </c>
      <c r="G65" s="34" t="s">
        <v>429</v>
      </c>
    </row>
    <row r="66" spans="1:7" x14ac:dyDescent="0.25">
      <c r="A66" t="s">
        <v>125</v>
      </c>
      <c r="B66" t="s">
        <v>138</v>
      </c>
      <c r="C66" t="s">
        <v>176</v>
      </c>
      <c r="D66" s="35" t="s">
        <v>2</v>
      </c>
      <c r="E66" t="s">
        <v>177</v>
      </c>
      <c r="F66" s="34" t="s">
        <v>178</v>
      </c>
      <c r="G66" s="34" t="s">
        <v>520</v>
      </c>
    </row>
    <row r="67" spans="1:7" x14ac:dyDescent="0.25">
      <c r="A67" t="s">
        <v>125</v>
      </c>
      <c r="B67" t="s">
        <v>138</v>
      </c>
      <c r="C67" t="s">
        <v>176</v>
      </c>
      <c r="D67" s="35" t="s">
        <v>2</v>
      </c>
      <c r="E67" t="s">
        <v>177</v>
      </c>
      <c r="F67" s="34" t="s">
        <v>179</v>
      </c>
      <c r="G67" s="34" t="s">
        <v>521</v>
      </c>
    </row>
    <row r="68" spans="1:7" x14ac:dyDescent="0.25">
      <c r="A68" t="s">
        <v>125</v>
      </c>
      <c r="B68" t="s">
        <v>138</v>
      </c>
      <c r="C68" t="s">
        <v>176</v>
      </c>
      <c r="E68" t="s">
        <v>317</v>
      </c>
      <c r="F68" s="34" t="s">
        <v>318</v>
      </c>
      <c r="G68" s="38" t="s">
        <v>430</v>
      </c>
    </row>
    <row r="69" spans="1:7" x14ac:dyDescent="0.25">
      <c r="A69" t="s">
        <v>125</v>
      </c>
      <c r="B69" t="s">
        <v>138</v>
      </c>
      <c r="C69" t="s">
        <v>180</v>
      </c>
      <c r="D69" t="s">
        <v>181</v>
      </c>
      <c r="E69" t="s">
        <v>182</v>
      </c>
      <c r="F69" s="34" t="s">
        <v>183</v>
      </c>
      <c r="G69" s="34" t="s">
        <v>522</v>
      </c>
    </row>
    <row r="70" spans="1:7" x14ac:dyDescent="0.25">
      <c r="A70" t="s">
        <v>125</v>
      </c>
      <c r="B70" t="s">
        <v>138</v>
      </c>
      <c r="C70" t="s">
        <v>180</v>
      </c>
      <c r="D70" t="s">
        <v>181</v>
      </c>
      <c r="E70" t="s">
        <v>182</v>
      </c>
      <c r="F70" s="34" t="s">
        <v>184</v>
      </c>
      <c r="G70" s="34" t="s">
        <v>431</v>
      </c>
    </row>
    <row r="71" spans="1:7" x14ac:dyDescent="0.25">
      <c r="A71" t="s">
        <v>125</v>
      </c>
      <c r="B71" t="s">
        <v>138</v>
      </c>
      <c r="C71" t="s">
        <v>180</v>
      </c>
      <c r="D71" t="s">
        <v>181</v>
      </c>
      <c r="E71" t="s">
        <v>182</v>
      </c>
      <c r="F71" s="34" t="s">
        <v>185</v>
      </c>
      <c r="G71" s="34" t="s">
        <v>432</v>
      </c>
    </row>
    <row r="72" spans="1:7" x14ac:dyDescent="0.25">
      <c r="A72" t="s">
        <v>125</v>
      </c>
      <c r="B72" t="s">
        <v>138</v>
      </c>
      <c r="C72" t="s">
        <v>180</v>
      </c>
      <c r="D72" t="s">
        <v>181</v>
      </c>
      <c r="E72" t="s">
        <v>182</v>
      </c>
      <c r="F72" s="34" t="s">
        <v>185</v>
      </c>
      <c r="G72" s="34" t="s">
        <v>42</v>
      </c>
    </row>
    <row r="73" spans="1:7" x14ac:dyDescent="0.25">
      <c r="A73" t="s">
        <v>125</v>
      </c>
      <c r="B73" t="s">
        <v>138</v>
      </c>
      <c r="C73" t="s">
        <v>180</v>
      </c>
      <c r="D73" t="s">
        <v>181</v>
      </c>
      <c r="E73" t="s">
        <v>182</v>
      </c>
      <c r="F73" s="34" t="s">
        <v>185</v>
      </c>
      <c r="G73" s="34" t="s">
        <v>523</v>
      </c>
    </row>
    <row r="74" spans="1:7" x14ac:dyDescent="0.25">
      <c r="A74" t="s">
        <v>125</v>
      </c>
      <c r="B74" t="s">
        <v>138</v>
      </c>
      <c r="C74" t="s">
        <v>180</v>
      </c>
      <c r="D74" t="s">
        <v>181</v>
      </c>
      <c r="E74" t="s">
        <v>182</v>
      </c>
      <c r="F74" s="34" t="s">
        <v>185</v>
      </c>
      <c r="G74" s="34" t="s">
        <v>524</v>
      </c>
    </row>
    <row r="75" spans="1:7" x14ac:dyDescent="0.25">
      <c r="A75" t="s">
        <v>125</v>
      </c>
      <c r="B75" t="s">
        <v>138</v>
      </c>
      <c r="C75" t="s">
        <v>180</v>
      </c>
      <c r="D75" t="s">
        <v>181</v>
      </c>
      <c r="E75" t="s">
        <v>182</v>
      </c>
      <c r="F75" s="34" t="s">
        <v>185</v>
      </c>
      <c r="G75" s="34" t="s">
        <v>526</v>
      </c>
    </row>
    <row r="76" spans="1:7" x14ac:dyDescent="0.25">
      <c r="A76" t="s">
        <v>125</v>
      </c>
      <c r="B76" t="s">
        <v>138</v>
      </c>
      <c r="C76" t="s">
        <v>180</v>
      </c>
      <c r="D76" t="s">
        <v>181</v>
      </c>
      <c r="E76" t="s">
        <v>186</v>
      </c>
      <c r="F76" s="34" t="s">
        <v>187</v>
      </c>
      <c r="G76" s="34" t="s">
        <v>433</v>
      </c>
    </row>
    <row r="77" spans="1:7" x14ac:dyDescent="0.25">
      <c r="A77" t="s">
        <v>125</v>
      </c>
      <c r="B77" t="s">
        <v>138</v>
      </c>
      <c r="C77" t="s">
        <v>180</v>
      </c>
      <c r="D77" t="s">
        <v>181</v>
      </c>
      <c r="E77" t="s">
        <v>188</v>
      </c>
      <c r="F77" s="34" t="s">
        <v>189</v>
      </c>
      <c r="G77" s="34" t="s">
        <v>527</v>
      </c>
    </row>
    <row r="78" spans="1:7" x14ac:dyDescent="0.25">
      <c r="A78" t="s">
        <v>125</v>
      </c>
      <c r="B78" t="s">
        <v>138</v>
      </c>
      <c r="C78" t="s">
        <v>180</v>
      </c>
      <c r="D78" t="s">
        <v>190</v>
      </c>
      <c r="E78" t="s">
        <v>191</v>
      </c>
      <c r="F78" s="34" t="s">
        <v>192</v>
      </c>
      <c r="G78" s="34" t="s">
        <v>528</v>
      </c>
    </row>
    <row r="79" spans="1:7" x14ac:dyDescent="0.25">
      <c r="A79" t="s">
        <v>125</v>
      </c>
      <c r="B79" t="s">
        <v>138</v>
      </c>
      <c r="C79" t="s">
        <v>180</v>
      </c>
      <c r="D79" t="s">
        <v>190</v>
      </c>
      <c r="E79" t="s">
        <v>193</v>
      </c>
      <c r="F79" s="34" t="s">
        <v>194</v>
      </c>
      <c r="G79" s="34" t="s">
        <v>529</v>
      </c>
    </row>
    <row r="80" spans="1:7" x14ac:dyDescent="0.25">
      <c r="A80" t="s">
        <v>125</v>
      </c>
      <c r="B80" t="s">
        <v>138</v>
      </c>
      <c r="C80" t="s">
        <v>180</v>
      </c>
      <c r="D80" t="s">
        <v>190</v>
      </c>
      <c r="E80" t="s">
        <v>193</v>
      </c>
      <c r="F80" s="34" t="s">
        <v>194</v>
      </c>
      <c r="G80" s="34" t="s">
        <v>530</v>
      </c>
    </row>
    <row r="81" spans="1:7" x14ac:dyDescent="0.25">
      <c r="A81" t="s">
        <v>125</v>
      </c>
      <c r="B81" t="s">
        <v>138</v>
      </c>
      <c r="C81" t="s">
        <v>180</v>
      </c>
      <c r="D81" t="s">
        <v>190</v>
      </c>
      <c r="E81" t="s">
        <v>193</v>
      </c>
      <c r="F81" s="34" t="s">
        <v>319</v>
      </c>
      <c r="G81" s="34" t="s">
        <v>434</v>
      </c>
    </row>
    <row r="82" spans="1:7" x14ac:dyDescent="0.25">
      <c r="A82" t="s">
        <v>125</v>
      </c>
      <c r="B82" t="s">
        <v>138</v>
      </c>
      <c r="C82" t="s">
        <v>180</v>
      </c>
      <c r="D82" t="s">
        <v>190</v>
      </c>
      <c r="E82" t="s">
        <v>195</v>
      </c>
      <c r="F82" s="34" t="s">
        <v>196</v>
      </c>
      <c r="G82" s="34" t="s">
        <v>435</v>
      </c>
    </row>
    <row r="83" spans="1:7" x14ac:dyDescent="0.25">
      <c r="A83" t="s">
        <v>125</v>
      </c>
      <c r="B83" t="s">
        <v>138</v>
      </c>
      <c r="C83" t="s">
        <v>180</v>
      </c>
      <c r="D83" t="s">
        <v>190</v>
      </c>
      <c r="E83" t="s">
        <v>195</v>
      </c>
      <c r="F83" s="34" t="s">
        <v>197</v>
      </c>
      <c r="G83" s="34" t="s">
        <v>436</v>
      </c>
    </row>
    <row r="84" spans="1:7" x14ac:dyDescent="0.25">
      <c r="A84" t="s">
        <v>125</v>
      </c>
      <c r="B84" t="s">
        <v>138</v>
      </c>
      <c r="C84" t="s">
        <v>180</v>
      </c>
      <c r="D84" t="s">
        <v>198</v>
      </c>
      <c r="E84" t="s">
        <v>199</v>
      </c>
      <c r="F84" s="34" t="s">
        <v>200</v>
      </c>
      <c r="G84" s="34" t="s">
        <v>437</v>
      </c>
    </row>
    <row r="85" spans="1:7" x14ac:dyDescent="0.25">
      <c r="A85" t="s">
        <v>125</v>
      </c>
      <c r="B85" t="s">
        <v>138</v>
      </c>
      <c r="C85" t="s">
        <v>180</v>
      </c>
      <c r="D85" t="s">
        <v>198</v>
      </c>
      <c r="E85" t="s">
        <v>199</v>
      </c>
      <c r="F85" s="34" t="s">
        <v>320</v>
      </c>
      <c r="G85" s="34" t="s">
        <v>438</v>
      </c>
    </row>
    <row r="86" spans="1:7" x14ac:dyDescent="0.25">
      <c r="A86" t="s">
        <v>125</v>
      </c>
      <c r="B86" t="s">
        <v>138</v>
      </c>
      <c r="C86" t="s">
        <v>180</v>
      </c>
      <c r="D86" t="s">
        <v>198</v>
      </c>
      <c r="E86" t="s">
        <v>201</v>
      </c>
      <c r="F86" s="34" t="s">
        <v>202</v>
      </c>
      <c r="G86" s="34" t="s">
        <v>531</v>
      </c>
    </row>
    <row r="87" spans="1:7" x14ac:dyDescent="0.25">
      <c r="A87" t="s">
        <v>125</v>
      </c>
      <c r="B87" t="s">
        <v>138</v>
      </c>
      <c r="C87" t="s">
        <v>203</v>
      </c>
      <c r="E87" t="s">
        <v>204</v>
      </c>
      <c r="F87" s="34" t="s">
        <v>205</v>
      </c>
      <c r="G87" s="34" t="s">
        <v>439</v>
      </c>
    </row>
    <row r="88" spans="1:7" x14ac:dyDescent="0.25">
      <c r="A88" t="s">
        <v>125</v>
      </c>
      <c r="B88" t="s">
        <v>138</v>
      </c>
      <c r="C88" t="s">
        <v>206</v>
      </c>
      <c r="D88" t="s">
        <v>207</v>
      </c>
      <c r="E88" t="s">
        <v>208</v>
      </c>
      <c r="F88" s="34" t="s">
        <v>209</v>
      </c>
      <c r="G88" s="34" t="s">
        <v>440</v>
      </c>
    </row>
    <row r="89" spans="1:7" x14ac:dyDescent="0.25">
      <c r="A89" t="s">
        <v>125</v>
      </c>
      <c r="B89" t="s">
        <v>138</v>
      </c>
      <c r="C89" t="s">
        <v>206</v>
      </c>
      <c r="D89" t="s">
        <v>210</v>
      </c>
      <c r="E89" t="s">
        <v>211</v>
      </c>
      <c r="F89" s="34" t="s">
        <v>212</v>
      </c>
      <c r="G89" s="34" t="s">
        <v>532</v>
      </c>
    </row>
    <row r="90" spans="1:7" x14ac:dyDescent="0.25">
      <c r="A90" t="s">
        <v>125</v>
      </c>
      <c r="B90" t="s">
        <v>138</v>
      </c>
      <c r="C90" t="s">
        <v>206</v>
      </c>
      <c r="D90" t="s">
        <v>210</v>
      </c>
      <c r="E90" t="s">
        <v>211</v>
      </c>
      <c r="F90" s="34" t="s">
        <v>212</v>
      </c>
      <c r="G90" s="34" t="s">
        <v>533</v>
      </c>
    </row>
    <row r="91" spans="1:7" x14ac:dyDescent="0.25">
      <c r="A91" t="s">
        <v>125</v>
      </c>
      <c r="B91" t="s">
        <v>138</v>
      </c>
      <c r="C91" t="s">
        <v>206</v>
      </c>
      <c r="D91" t="s">
        <v>210</v>
      </c>
      <c r="E91" t="s">
        <v>213</v>
      </c>
      <c r="F91" s="34" t="s">
        <v>214</v>
      </c>
      <c r="G91" s="34" t="s">
        <v>441</v>
      </c>
    </row>
    <row r="92" spans="1:7" x14ac:dyDescent="0.25">
      <c r="A92" t="s">
        <v>125</v>
      </c>
      <c r="B92" t="s">
        <v>138</v>
      </c>
      <c r="C92" t="s">
        <v>206</v>
      </c>
      <c r="D92" t="s">
        <v>210</v>
      </c>
      <c r="E92" t="s">
        <v>213</v>
      </c>
      <c r="F92" s="34" t="s">
        <v>215</v>
      </c>
      <c r="G92" s="34" t="s">
        <v>534</v>
      </c>
    </row>
    <row r="93" spans="1:7" x14ac:dyDescent="0.25">
      <c r="A93" t="s">
        <v>125</v>
      </c>
      <c r="B93" t="s">
        <v>138</v>
      </c>
      <c r="C93" t="s">
        <v>206</v>
      </c>
      <c r="D93" t="s">
        <v>210</v>
      </c>
      <c r="E93" t="s">
        <v>213</v>
      </c>
      <c r="F93" s="34" t="s">
        <v>216</v>
      </c>
      <c r="G93" s="34" t="s">
        <v>535</v>
      </c>
    </row>
    <row r="94" spans="1:7" x14ac:dyDescent="0.25">
      <c r="A94" t="s">
        <v>125</v>
      </c>
      <c r="B94" t="s">
        <v>138</v>
      </c>
      <c r="C94" t="s">
        <v>206</v>
      </c>
      <c r="D94" t="s">
        <v>210</v>
      </c>
      <c r="E94" t="s">
        <v>213</v>
      </c>
      <c r="F94" s="34" t="s">
        <v>217</v>
      </c>
      <c r="G94" s="34" t="s">
        <v>442</v>
      </c>
    </row>
    <row r="95" spans="1:7" x14ac:dyDescent="0.25">
      <c r="A95" t="s">
        <v>125</v>
      </c>
      <c r="B95" t="s">
        <v>138</v>
      </c>
      <c r="C95" t="s">
        <v>206</v>
      </c>
      <c r="D95" t="s">
        <v>210</v>
      </c>
      <c r="E95" t="s">
        <v>218</v>
      </c>
      <c r="F95" s="34" t="s">
        <v>219</v>
      </c>
      <c r="G95" s="34" t="s">
        <v>443</v>
      </c>
    </row>
    <row r="96" spans="1:7" x14ac:dyDescent="0.25">
      <c r="A96" t="s">
        <v>125</v>
      </c>
      <c r="B96" t="s">
        <v>138</v>
      </c>
      <c r="C96" t="s">
        <v>206</v>
      </c>
      <c r="D96" t="s">
        <v>210</v>
      </c>
      <c r="E96" t="s">
        <v>218</v>
      </c>
      <c r="F96" s="34" t="s">
        <v>220</v>
      </c>
      <c r="G96" s="34" t="s">
        <v>444</v>
      </c>
    </row>
    <row r="97" spans="1:7" x14ac:dyDescent="0.25">
      <c r="A97" t="s">
        <v>125</v>
      </c>
      <c r="B97" t="s">
        <v>138</v>
      </c>
      <c r="C97" t="s">
        <v>206</v>
      </c>
      <c r="D97" t="s">
        <v>210</v>
      </c>
      <c r="E97" t="s">
        <v>44</v>
      </c>
      <c r="G97" s="36" t="s">
        <v>44</v>
      </c>
    </row>
    <row r="98" spans="1:7" x14ac:dyDescent="0.25">
      <c r="A98" t="s">
        <v>125</v>
      </c>
      <c r="B98" t="s">
        <v>138</v>
      </c>
      <c r="C98" t="s">
        <v>206</v>
      </c>
      <c r="D98" t="s">
        <v>210</v>
      </c>
      <c r="E98" t="s">
        <v>45</v>
      </c>
      <c r="G98" s="36" t="s">
        <v>45</v>
      </c>
    </row>
    <row r="99" spans="1:7" x14ac:dyDescent="0.25">
      <c r="A99" t="s">
        <v>125</v>
      </c>
      <c r="B99" t="s">
        <v>138</v>
      </c>
      <c r="C99" t="s">
        <v>221</v>
      </c>
      <c r="D99" t="s">
        <v>222</v>
      </c>
      <c r="E99" t="s">
        <v>223</v>
      </c>
      <c r="G99" s="34" t="s">
        <v>445</v>
      </c>
    </row>
    <row r="100" spans="1:7" x14ac:dyDescent="0.25">
      <c r="A100" t="s">
        <v>125</v>
      </c>
      <c r="B100" t="s">
        <v>138</v>
      </c>
      <c r="C100" t="s">
        <v>221</v>
      </c>
      <c r="D100" t="s">
        <v>222</v>
      </c>
      <c r="E100" t="s">
        <v>223</v>
      </c>
      <c r="F100" s="34" t="s">
        <v>224</v>
      </c>
      <c r="G100" s="34" t="s">
        <v>446</v>
      </c>
    </row>
    <row r="101" spans="1:7" x14ac:dyDescent="0.25">
      <c r="A101" t="s">
        <v>125</v>
      </c>
      <c r="B101" t="s">
        <v>138</v>
      </c>
      <c r="C101" t="s">
        <v>221</v>
      </c>
      <c r="D101" t="s">
        <v>222</v>
      </c>
      <c r="E101" t="s">
        <v>223</v>
      </c>
      <c r="F101" s="34" t="s">
        <v>225</v>
      </c>
      <c r="G101" s="34" t="s">
        <v>447</v>
      </c>
    </row>
    <row r="102" spans="1:7" x14ac:dyDescent="0.25">
      <c r="A102" t="s">
        <v>125</v>
      </c>
      <c r="B102" t="s">
        <v>138</v>
      </c>
      <c r="C102" t="s">
        <v>221</v>
      </c>
      <c r="D102" t="s">
        <v>222</v>
      </c>
      <c r="E102" t="s">
        <v>223</v>
      </c>
      <c r="F102" s="34" t="s">
        <v>226</v>
      </c>
      <c r="G102" s="34" t="s">
        <v>448</v>
      </c>
    </row>
    <row r="103" spans="1:7" x14ac:dyDescent="0.25">
      <c r="A103" t="s">
        <v>125</v>
      </c>
      <c r="B103" t="s">
        <v>138</v>
      </c>
      <c r="C103" t="s">
        <v>221</v>
      </c>
      <c r="D103" t="s">
        <v>222</v>
      </c>
      <c r="E103" t="s">
        <v>223</v>
      </c>
      <c r="F103" s="34" t="s">
        <v>227</v>
      </c>
      <c r="G103" s="34" t="s">
        <v>449</v>
      </c>
    </row>
    <row r="104" spans="1:7" x14ac:dyDescent="0.25">
      <c r="A104" t="s">
        <v>125</v>
      </c>
      <c r="B104" t="s">
        <v>138</v>
      </c>
      <c r="C104" t="s">
        <v>221</v>
      </c>
      <c r="D104" t="s">
        <v>222</v>
      </c>
      <c r="E104" t="s">
        <v>223</v>
      </c>
      <c r="F104" s="34" t="s">
        <v>228</v>
      </c>
      <c r="G104" s="34" t="s">
        <v>450</v>
      </c>
    </row>
    <row r="105" spans="1:7" x14ac:dyDescent="0.25">
      <c r="A105" t="s">
        <v>125</v>
      </c>
      <c r="B105" t="s">
        <v>138</v>
      </c>
      <c r="C105" t="s">
        <v>221</v>
      </c>
      <c r="D105" t="s">
        <v>222</v>
      </c>
      <c r="E105" t="s">
        <v>223</v>
      </c>
      <c r="F105" s="34" t="s">
        <v>229</v>
      </c>
      <c r="G105" s="34" t="s">
        <v>451</v>
      </c>
    </row>
    <row r="106" spans="1:7" x14ac:dyDescent="0.25">
      <c r="A106" t="s">
        <v>125</v>
      </c>
      <c r="B106" t="s">
        <v>138</v>
      </c>
      <c r="C106" t="s">
        <v>221</v>
      </c>
      <c r="D106" t="s">
        <v>222</v>
      </c>
      <c r="E106" t="s">
        <v>223</v>
      </c>
      <c r="F106" s="34" t="s">
        <v>230</v>
      </c>
      <c r="G106" s="34" t="s">
        <v>452</v>
      </c>
    </row>
    <row r="107" spans="1:7" x14ac:dyDescent="0.25">
      <c r="A107" t="s">
        <v>125</v>
      </c>
      <c r="B107" t="s">
        <v>138</v>
      </c>
      <c r="C107" t="s">
        <v>221</v>
      </c>
      <c r="D107" t="s">
        <v>222</v>
      </c>
      <c r="E107" t="s">
        <v>223</v>
      </c>
      <c r="F107" s="34" t="s">
        <v>321</v>
      </c>
      <c r="G107" s="34" t="s">
        <v>453</v>
      </c>
    </row>
    <row r="108" spans="1:7" x14ac:dyDescent="0.25">
      <c r="A108" t="s">
        <v>125</v>
      </c>
      <c r="B108" t="s">
        <v>138</v>
      </c>
      <c r="C108" t="s">
        <v>221</v>
      </c>
      <c r="D108" t="s">
        <v>222</v>
      </c>
      <c r="E108" t="s">
        <v>223</v>
      </c>
      <c r="F108" s="34" t="s">
        <v>231</v>
      </c>
      <c r="G108" s="34" t="s">
        <v>454</v>
      </c>
    </row>
    <row r="109" spans="1:7" x14ac:dyDescent="0.25">
      <c r="A109" t="s">
        <v>125</v>
      </c>
      <c r="B109" t="s">
        <v>138</v>
      </c>
      <c r="C109" t="s">
        <v>221</v>
      </c>
      <c r="D109" t="s">
        <v>222</v>
      </c>
      <c r="E109" t="s">
        <v>223</v>
      </c>
      <c r="F109" s="34" t="s">
        <v>231</v>
      </c>
      <c r="G109" s="34" t="s">
        <v>46</v>
      </c>
    </row>
    <row r="110" spans="1:7" x14ac:dyDescent="0.25">
      <c r="A110" t="s">
        <v>125</v>
      </c>
      <c r="B110" t="s">
        <v>138</v>
      </c>
      <c r="C110" t="s">
        <v>221</v>
      </c>
      <c r="D110" t="s">
        <v>222</v>
      </c>
      <c r="E110" t="s">
        <v>223</v>
      </c>
      <c r="F110" s="34" t="s">
        <v>322</v>
      </c>
      <c r="G110" s="34" t="s">
        <v>455</v>
      </c>
    </row>
    <row r="111" spans="1:7" x14ac:dyDescent="0.25">
      <c r="A111" t="s">
        <v>125</v>
      </c>
      <c r="B111" t="s">
        <v>138</v>
      </c>
      <c r="C111" t="s">
        <v>221</v>
      </c>
      <c r="D111" t="s">
        <v>222</v>
      </c>
      <c r="E111" t="s">
        <v>223</v>
      </c>
      <c r="F111" s="34" t="s">
        <v>232</v>
      </c>
      <c r="G111" s="34" t="s">
        <v>537</v>
      </c>
    </row>
    <row r="112" spans="1:7" x14ac:dyDescent="0.25">
      <c r="A112" t="s">
        <v>125</v>
      </c>
      <c r="B112" t="s">
        <v>138</v>
      </c>
      <c r="C112" t="s">
        <v>221</v>
      </c>
      <c r="D112" t="s">
        <v>222</v>
      </c>
      <c r="E112" t="s">
        <v>223</v>
      </c>
      <c r="F112" s="34" t="s">
        <v>233</v>
      </c>
      <c r="G112" s="34" t="s">
        <v>456</v>
      </c>
    </row>
    <row r="113" spans="1:7" x14ac:dyDescent="0.25">
      <c r="A113" t="s">
        <v>125</v>
      </c>
      <c r="B113" t="s">
        <v>138</v>
      </c>
      <c r="C113" t="s">
        <v>221</v>
      </c>
      <c r="D113" t="s">
        <v>222</v>
      </c>
      <c r="E113" t="s">
        <v>223</v>
      </c>
      <c r="F113" s="34" t="s">
        <v>234</v>
      </c>
      <c r="G113" s="34" t="s">
        <v>457</v>
      </c>
    </row>
    <row r="114" spans="1:7" x14ac:dyDescent="0.25">
      <c r="A114" t="s">
        <v>125</v>
      </c>
      <c r="B114" t="s">
        <v>138</v>
      </c>
      <c r="C114" t="s">
        <v>221</v>
      </c>
      <c r="D114" t="s">
        <v>222</v>
      </c>
      <c r="E114" t="s">
        <v>223</v>
      </c>
      <c r="F114" s="34" t="s">
        <v>235</v>
      </c>
      <c r="G114" s="34" t="s">
        <v>458</v>
      </c>
    </row>
    <row r="115" spans="1:7" x14ac:dyDescent="0.25">
      <c r="A115" t="s">
        <v>125</v>
      </c>
      <c r="B115" t="s">
        <v>138</v>
      </c>
      <c r="C115" t="s">
        <v>221</v>
      </c>
      <c r="D115" t="s">
        <v>222</v>
      </c>
      <c r="E115" t="s">
        <v>223</v>
      </c>
      <c r="F115" s="34" t="s">
        <v>236</v>
      </c>
      <c r="G115" s="34" t="s">
        <v>459</v>
      </c>
    </row>
    <row r="116" spans="1:7" x14ac:dyDescent="0.25">
      <c r="A116" t="s">
        <v>125</v>
      </c>
      <c r="B116" t="s">
        <v>138</v>
      </c>
      <c r="C116" t="s">
        <v>221</v>
      </c>
      <c r="D116" t="s">
        <v>222</v>
      </c>
      <c r="E116" t="s">
        <v>223</v>
      </c>
      <c r="F116" s="34" t="s">
        <v>323</v>
      </c>
      <c r="G116" s="34" t="s">
        <v>460</v>
      </c>
    </row>
    <row r="117" spans="1:7" x14ac:dyDescent="0.25">
      <c r="A117" t="s">
        <v>125</v>
      </c>
      <c r="B117" t="s">
        <v>138</v>
      </c>
      <c r="C117" t="s">
        <v>221</v>
      </c>
      <c r="D117" t="s">
        <v>222</v>
      </c>
      <c r="E117" t="s">
        <v>223</v>
      </c>
      <c r="F117" s="34" t="s">
        <v>237</v>
      </c>
      <c r="G117" s="34" t="s">
        <v>461</v>
      </c>
    </row>
    <row r="118" spans="1:7" x14ac:dyDescent="0.25">
      <c r="A118" t="s">
        <v>125</v>
      </c>
      <c r="B118" t="s">
        <v>138</v>
      </c>
      <c r="C118" t="s">
        <v>221</v>
      </c>
      <c r="D118" t="s">
        <v>222</v>
      </c>
      <c r="E118" t="s">
        <v>223</v>
      </c>
      <c r="F118" s="34" t="s">
        <v>324</v>
      </c>
      <c r="G118" s="34" t="s">
        <v>462</v>
      </c>
    </row>
    <row r="119" spans="1:7" x14ac:dyDescent="0.25">
      <c r="A119" t="s">
        <v>125</v>
      </c>
      <c r="B119" t="s">
        <v>138</v>
      </c>
      <c r="C119" t="s">
        <v>221</v>
      </c>
      <c r="D119" t="s">
        <v>222</v>
      </c>
      <c r="E119" t="s">
        <v>223</v>
      </c>
      <c r="F119" s="34" t="s">
        <v>238</v>
      </c>
      <c r="G119" s="34" t="s">
        <v>463</v>
      </c>
    </row>
    <row r="120" spans="1:7" x14ac:dyDescent="0.25">
      <c r="A120" t="s">
        <v>125</v>
      </c>
      <c r="B120" t="s">
        <v>138</v>
      </c>
      <c r="C120" t="s">
        <v>221</v>
      </c>
      <c r="D120" t="s">
        <v>222</v>
      </c>
      <c r="E120" t="s">
        <v>223</v>
      </c>
      <c r="G120" s="34" t="s">
        <v>464</v>
      </c>
    </row>
    <row r="121" spans="1:7" x14ac:dyDescent="0.25">
      <c r="A121" t="s">
        <v>125</v>
      </c>
      <c r="B121" t="s">
        <v>138</v>
      </c>
      <c r="C121" t="s">
        <v>221</v>
      </c>
      <c r="D121" t="s">
        <v>222</v>
      </c>
      <c r="E121" t="s">
        <v>223</v>
      </c>
      <c r="F121" s="34" t="s">
        <v>239</v>
      </c>
      <c r="G121" s="34" t="s">
        <v>465</v>
      </c>
    </row>
    <row r="122" spans="1:7" x14ac:dyDescent="0.25">
      <c r="A122" t="s">
        <v>125</v>
      </c>
      <c r="B122" t="s">
        <v>138</v>
      </c>
      <c r="C122" t="s">
        <v>221</v>
      </c>
      <c r="D122" t="s">
        <v>222</v>
      </c>
      <c r="E122" t="s">
        <v>223</v>
      </c>
      <c r="F122" s="34" t="s">
        <v>325</v>
      </c>
      <c r="G122" s="34" t="s">
        <v>466</v>
      </c>
    </row>
    <row r="123" spans="1:7" x14ac:dyDescent="0.25">
      <c r="A123" t="s">
        <v>125</v>
      </c>
      <c r="B123" t="s">
        <v>138</v>
      </c>
      <c r="C123" t="s">
        <v>221</v>
      </c>
      <c r="D123" t="s">
        <v>222</v>
      </c>
      <c r="E123" t="s">
        <v>223</v>
      </c>
      <c r="F123" s="34" t="s">
        <v>240</v>
      </c>
      <c r="G123" s="34" t="s">
        <v>467</v>
      </c>
    </row>
    <row r="124" spans="1:7" x14ac:dyDescent="0.25">
      <c r="A124" t="s">
        <v>125</v>
      </c>
      <c r="B124" t="s">
        <v>138</v>
      </c>
      <c r="C124" t="s">
        <v>221</v>
      </c>
      <c r="D124" t="s">
        <v>222</v>
      </c>
      <c r="E124" t="s">
        <v>223</v>
      </c>
      <c r="F124" s="34" t="s">
        <v>241</v>
      </c>
      <c r="G124" s="34" t="s">
        <v>468</v>
      </c>
    </row>
    <row r="125" spans="1:7" x14ac:dyDescent="0.25">
      <c r="A125" t="s">
        <v>125</v>
      </c>
      <c r="B125" t="s">
        <v>138</v>
      </c>
      <c r="C125" t="s">
        <v>221</v>
      </c>
      <c r="D125" t="s">
        <v>222</v>
      </c>
      <c r="E125" t="s">
        <v>223</v>
      </c>
      <c r="F125" s="34" t="s">
        <v>242</v>
      </c>
      <c r="G125" s="34" t="s">
        <v>469</v>
      </c>
    </row>
    <row r="126" spans="1:7" x14ac:dyDescent="0.25">
      <c r="A126" t="s">
        <v>125</v>
      </c>
      <c r="B126" t="s">
        <v>138</v>
      </c>
      <c r="C126" t="s">
        <v>221</v>
      </c>
      <c r="D126" t="s">
        <v>222</v>
      </c>
      <c r="E126" t="s">
        <v>223</v>
      </c>
      <c r="F126" s="34" t="s">
        <v>243</v>
      </c>
      <c r="G126" s="34" t="s">
        <v>470</v>
      </c>
    </row>
    <row r="127" spans="1:7" x14ac:dyDescent="0.25">
      <c r="A127" t="s">
        <v>125</v>
      </c>
      <c r="B127" t="s">
        <v>138</v>
      </c>
      <c r="C127" t="s">
        <v>221</v>
      </c>
      <c r="D127" t="s">
        <v>222</v>
      </c>
      <c r="E127" t="s">
        <v>223</v>
      </c>
      <c r="G127" s="34" t="s">
        <v>471</v>
      </c>
    </row>
    <row r="128" spans="1:7" x14ac:dyDescent="0.25">
      <c r="A128" t="s">
        <v>125</v>
      </c>
      <c r="B128" t="s">
        <v>138</v>
      </c>
      <c r="C128" t="s">
        <v>221</v>
      </c>
      <c r="D128" t="s">
        <v>222</v>
      </c>
      <c r="E128" t="s">
        <v>223</v>
      </c>
      <c r="F128" s="34" t="s">
        <v>244</v>
      </c>
      <c r="G128" s="34" t="s">
        <v>472</v>
      </c>
    </row>
    <row r="129" spans="1:7" x14ac:dyDescent="0.25">
      <c r="A129" t="s">
        <v>125</v>
      </c>
      <c r="B129" t="s">
        <v>138</v>
      </c>
      <c r="C129" t="s">
        <v>221</v>
      </c>
      <c r="D129" t="s">
        <v>222</v>
      </c>
      <c r="E129" t="s">
        <v>223</v>
      </c>
      <c r="F129" s="34" t="s">
        <v>245</v>
      </c>
      <c r="G129" s="34" t="s">
        <v>473</v>
      </c>
    </row>
    <row r="130" spans="1:7" x14ac:dyDescent="0.25">
      <c r="A130" t="s">
        <v>125</v>
      </c>
      <c r="B130" t="s">
        <v>138</v>
      </c>
      <c r="C130" t="s">
        <v>221</v>
      </c>
      <c r="D130" t="s">
        <v>222</v>
      </c>
      <c r="E130" t="s">
        <v>223</v>
      </c>
      <c r="F130" s="34" t="s">
        <v>246</v>
      </c>
      <c r="G130" s="34" t="s">
        <v>474</v>
      </c>
    </row>
    <row r="131" spans="1:7" x14ac:dyDescent="0.25">
      <c r="A131" t="s">
        <v>125</v>
      </c>
      <c r="B131" t="s">
        <v>138</v>
      </c>
      <c r="C131" t="s">
        <v>221</v>
      </c>
      <c r="D131" t="s">
        <v>222</v>
      </c>
      <c r="E131" t="s">
        <v>223</v>
      </c>
      <c r="F131" s="34" t="s">
        <v>247</v>
      </c>
      <c r="G131" s="34" t="s">
        <v>475</v>
      </c>
    </row>
    <row r="132" spans="1:7" x14ac:dyDescent="0.25">
      <c r="A132" t="s">
        <v>125</v>
      </c>
      <c r="B132" t="s">
        <v>138</v>
      </c>
      <c r="C132" t="s">
        <v>221</v>
      </c>
      <c r="D132" t="s">
        <v>222</v>
      </c>
      <c r="E132" t="s">
        <v>223</v>
      </c>
      <c r="F132" s="34" t="s">
        <v>247</v>
      </c>
      <c r="G132" s="34" t="s">
        <v>47</v>
      </c>
    </row>
    <row r="133" spans="1:7" x14ac:dyDescent="0.25">
      <c r="A133" t="s">
        <v>125</v>
      </c>
      <c r="B133" t="s">
        <v>138</v>
      </c>
      <c r="C133" t="s">
        <v>221</v>
      </c>
      <c r="D133" t="s">
        <v>222</v>
      </c>
      <c r="E133" t="s">
        <v>223</v>
      </c>
      <c r="F133" s="34" t="s">
        <v>247</v>
      </c>
      <c r="G133" s="34" t="s">
        <v>48</v>
      </c>
    </row>
    <row r="134" spans="1:7" x14ac:dyDescent="0.25">
      <c r="A134" t="s">
        <v>125</v>
      </c>
      <c r="B134" t="s">
        <v>138</v>
      </c>
      <c r="C134" t="s">
        <v>221</v>
      </c>
      <c r="D134" t="s">
        <v>222</v>
      </c>
      <c r="E134" t="s">
        <v>223</v>
      </c>
      <c r="F134" s="34" t="s">
        <v>248</v>
      </c>
      <c r="G134" s="34" t="s">
        <v>536</v>
      </c>
    </row>
    <row r="135" spans="1:7" x14ac:dyDescent="0.25">
      <c r="A135" t="s">
        <v>125</v>
      </c>
      <c r="B135" t="s">
        <v>138</v>
      </c>
      <c r="C135" t="s">
        <v>221</v>
      </c>
      <c r="D135" t="s">
        <v>222</v>
      </c>
      <c r="E135" t="s">
        <v>223</v>
      </c>
      <c r="F135" s="34" t="s">
        <v>249</v>
      </c>
      <c r="G135" s="34" t="s">
        <v>476</v>
      </c>
    </row>
    <row r="136" spans="1:7" x14ac:dyDescent="0.25">
      <c r="A136" t="s">
        <v>125</v>
      </c>
      <c r="B136" t="s">
        <v>138</v>
      </c>
      <c r="C136" t="s">
        <v>221</v>
      </c>
      <c r="D136" t="s">
        <v>222</v>
      </c>
      <c r="E136" t="s">
        <v>223</v>
      </c>
      <c r="F136" s="34" t="s">
        <v>250</v>
      </c>
      <c r="G136" s="34" t="s">
        <v>477</v>
      </c>
    </row>
    <row r="137" spans="1:7" x14ac:dyDescent="0.25">
      <c r="A137" t="s">
        <v>125</v>
      </c>
      <c r="B137" t="s">
        <v>138</v>
      </c>
      <c r="C137" t="s">
        <v>221</v>
      </c>
      <c r="D137" t="s">
        <v>222</v>
      </c>
      <c r="E137" t="s">
        <v>223</v>
      </c>
      <c r="F137" s="34" t="s">
        <v>326</v>
      </c>
      <c r="G137" s="34" t="s">
        <v>478</v>
      </c>
    </row>
    <row r="138" spans="1:7" x14ac:dyDescent="0.25">
      <c r="A138" t="s">
        <v>125</v>
      </c>
      <c r="B138" t="s">
        <v>138</v>
      </c>
      <c r="C138" t="s">
        <v>221</v>
      </c>
      <c r="D138" t="s">
        <v>222</v>
      </c>
      <c r="E138" t="s">
        <v>223</v>
      </c>
      <c r="F138" s="34" t="s">
        <v>251</v>
      </c>
      <c r="G138" s="34" t="s">
        <v>479</v>
      </c>
    </row>
    <row r="139" spans="1:7" x14ac:dyDescent="0.25">
      <c r="A139" t="s">
        <v>125</v>
      </c>
      <c r="B139" t="s">
        <v>138</v>
      </c>
      <c r="C139" t="s">
        <v>221</v>
      </c>
      <c r="D139" t="s">
        <v>222</v>
      </c>
      <c r="E139" t="s">
        <v>223</v>
      </c>
      <c r="F139" s="34" t="s">
        <v>252</v>
      </c>
      <c r="G139" s="34" t="s">
        <v>480</v>
      </c>
    </row>
    <row r="140" spans="1:7" x14ac:dyDescent="0.25">
      <c r="A140" t="s">
        <v>125</v>
      </c>
      <c r="B140" t="s">
        <v>138</v>
      </c>
      <c r="C140" t="s">
        <v>221</v>
      </c>
      <c r="D140" t="s">
        <v>222</v>
      </c>
      <c r="E140" t="s">
        <v>223</v>
      </c>
      <c r="F140" s="34" t="s">
        <v>253</v>
      </c>
      <c r="G140" s="34" t="s">
        <v>481</v>
      </c>
    </row>
    <row r="141" spans="1:7" x14ac:dyDescent="0.25">
      <c r="A141" t="s">
        <v>125</v>
      </c>
      <c r="B141" t="s">
        <v>138</v>
      </c>
      <c r="C141" t="s">
        <v>221</v>
      </c>
      <c r="D141" t="s">
        <v>222</v>
      </c>
      <c r="E141" t="s">
        <v>223</v>
      </c>
      <c r="F141" s="34" t="s">
        <v>254</v>
      </c>
      <c r="G141" s="34" t="s">
        <v>482</v>
      </c>
    </row>
    <row r="142" spans="1:7" x14ac:dyDescent="0.25">
      <c r="A142" t="s">
        <v>125</v>
      </c>
      <c r="B142" t="s">
        <v>138</v>
      </c>
      <c r="C142" t="s">
        <v>221</v>
      </c>
      <c r="D142" t="s">
        <v>222</v>
      </c>
      <c r="E142" t="s">
        <v>223</v>
      </c>
      <c r="F142" s="34" t="s">
        <v>255</v>
      </c>
      <c r="G142" s="34" t="s">
        <v>483</v>
      </c>
    </row>
    <row r="143" spans="1:7" x14ac:dyDescent="0.25">
      <c r="A143" t="s">
        <v>125</v>
      </c>
      <c r="B143" t="s">
        <v>138</v>
      </c>
      <c r="C143" t="s">
        <v>221</v>
      </c>
      <c r="D143" t="s">
        <v>222</v>
      </c>
      <c r="E143" t="s">
        <v>223</v>
      </c>
      <c r="F143" s="34" t="s">
        <v>256</v>
      </c>
      <c r="G143" s="34" t="s">
        <v>484</v>
      </c>
    </row>
    <row r="144" spans="1:7" x14ac:dyDescent="0.25">
      <c r="A144" t="s">
        <v>125</v>
      </c>
      <c r="B144" t="s">
        <v>138</v>
      </c>
      <c r="C144" t="s">
        <v>221</v>
      </c>
      <c r="D144" t="s">
        <v>222</v>
      </c>
      <c r="E144" t="s">
        <v>223</v>
      </c>
      <c r="F144" s="34" t="s">
        <v>257</v>
      </c>
      <c r="G144" s="34" t="s">
        <v>485</v>
      </c>
    </row>
    <row r="145" spans="1:7" x14ac:dyDescent="0.25">
      <c r="A145" t="s">
        <v>125</v>
      </c>
      <c r="B145" t="s">
        <v>138</v>
      </c>
      <c r="C145" t="s">
        <v>221</v>
      </c>
      <c r="D145" t="s">
        <v>222</v>
      </c>
      <c r="E145" t="s">
        <v>223</v>
      </c>
      <c r="F145" s="34" t="s">
        <v>258</v>
      </c>
      <c r="G145" s="34" t="s">
        <v>486</v>
      </c>
    </row>
    <row r="146" spans="1:7" x14ac:dyDescent="0.25">
      <c r="A146" t="s">
        <v>125</v>
      </c>
      <c r="B146" t="s">
        <v>138</v>
      </c>
      <c r="C146" t="s">
        <v>221</v>
      </c>
      <c r="D146" t="s">
        <v>222</v>
      </c>
      <c r="E146" t="s">
        <v>223</v>
      </c>
      <c r="F146" s="34" t="s">
        <v>259</v>
      </c>
      <c r="G146" s="34" t="s">
        <v>487</v>
      </c>
    </row>
    <row r="147" spans="1:7" x14ac:dyDescent="0.25">
      <c r="A147" t="s">
        <v>125</v>
      </c>
      <c r="B147" t="s">
        <v>138</v>
      </c>
      <c r="C147" t="s">
        <v>221</v>
      </c>
      <c r="D147" t="s">
        <v>222</v>
      </c>
      <c r="E147" t="s">
        <v>223</v>
      </c>
      <c r="F147" s="34" t="s">
        <v>260</v>
      </c>
      <c r="G147" s="34" t="s">
        <v>488</v>
      </c>
    </row>
    <row r="148" spans="1:7" x14ac:dyDescent="0.25">
      <c r="A148" t="s">
        <v>125</v>
      </c>
      <c r="B148" t="s">
        <v>138</v>
      </c>
      <c r="C148" t="s">
        <v>221</v>
      </c>
      <c r="D148" t="s">
        <v>222</v>
      </c>
      <c r="E148" t="s">
        <v>223</v>
      </c>
      <c r="F148" s="34" t="s">
        <v>261</v>
      </c>
      <c r="G148" s="34" t="s">
        <v>489</v>
      </c>
    </row>
    <row r="149" spans="1:7" x14ac:dyDescent="0.25">
      <c r="A149" t="s">
        <v>125</v>
      </c>
      <c r="B149" t="s">
        <v>138</v>
      </c>
      <c r="C149" t="s">
        <v>221</v>
      </c>
      <c r="D149" t="s">
        <v>222</v>
      </c>
      <c r="E149" t="s">
        <v>223</v>
      </c>
      <c r="F149" s="34" t="s">
        <v>327</v>
      </c>
      <c r="G149" s="34" t="s">
        <v>490</v>
      </c>
    </row>
    <row r="150" spans="1:7" x14ac:dyDescent="0.25">
      <c r="A150" t="s">
        <v>125</v>
      </c>
      <c r="B150" t="s">
        <v>138</v>
      </c>
      <c r="C150" t="s">
        <v>221</v>
      </c>
      <c r="D150" t="s">
        <v>222</v>
      </c>
      <c r="E150" t="s">
        <v>223</v>
      </c>
      <c r="F150" s="34" t="s">
        <v>328</v>
      </c>
      <c r="G150" s="34" t="s">
        <v>539</v>
      </c>
    </row>
    <row r="151" spans="1:7" x14ac:dyDescent="0.25">
      <c r="A151" t="s">
        <v>125</v>
      </c>
      <c r="B151" t="s">
        <v>138</v>
      </c>
      <c r="C151" t="s">
        <v>221</v>
      </c>
      <c r="D151" t="s">
        <v>222</v>
      </c>
      <c r="E151" t="s">
        <v>223</v>
      </c>
      <c r="F151" s="34" t="s">
        <v>262</v>
      </c>
      <c r="G151" s="34" t="s">
        <v>538</v>
      </c>
    </row>
    <row r="152" spans="1:7" x14ac:dyDescent="0.25">
      <c r="A152" t="s">
        <v>125</v>
      </c>
      <c r="B152" t="s">
        <v>138</v>
      </c>
      <c r="C152" t="s">
        <v>221</v>
      </c>
      <c r="D152" t="s">
        <v>222</v>
      </c>
      <c r="E152" t="s">
        <v>223</v>
      </c>
      <c r="F152" s="34" t="s">
        <v>263</v>
      </c>
      <c r="G152" s="34" t="s">
        <v>491</v>
      </c>
    </row>
    <row r="153" spans="1:7" x14ac:dyDescent="0.25">
      <c r="A153" t="s">
        <v>125</v>
      </c>
      <c r="B153" t="s">
        <v>138</v>
      </c>
      <c r="C153" t="s">
        <v>221</v>
      </c>
      <c r="D153" t="s">
        <v>222</v>
      </c>
      <c r="E153" t="s">
        <v>223</v>
      </c>
      <c r="F153" s="34" t="s">
        <v>264</v>
      </c>
      <c r="G153" s="34" t="s">
        <v>492</v>
      </c>
    </row>
    <row r="154" spans="1:7" x14ac:dyDescent="0.25">
      <c r="A154" t="s">
        <v>125</v>
      </c>
      <c r="B154" t="s">
        <v>138</v>
      </c>
      <c r="C154" t="s">
        <v>221</v>
      </c>
      <c r="D154" t="s">
        <v>222</v>
      </c>
      <c r="E154" t="s">
        <v>223</v>
      </c>
      <c r="F154" s="34" t="s">
        <v>265</v>
      </c>
      <c r="G154" s="34" t="s">
        <v>493</v>
      </c>
    </row>
    <row r="155" spans="1:7" x14ac:dyDescent="0.25">
      <c r="A155" t="s">
        <v>125</v>
      </c>
      <c r="B155" t="s">
        <v>138</v>
      </c>
      <c r="C155" t="s">
        <v>221</v>
      </c>
      <c r="D155" t="s">
        <v>222</v>
      </c>
      <c r="E155" t="s">
        <v>266</v>
      </c>
      <c r="F155" s="34" t="s">
        <v>267</v>
      </c>
      <c r="G155" s="34" t="s">
        <v>494</v>
      </c>
    </row>
    <row r="156" spans="1:7" x14ac:dyDescent="0.25">
      <c r="A156" t="s">
        <v>125</v>
      </c>
      <c r="B156" t="s">
        <v>138</v>
      </c>
      <c r="C156" t="s">
        <v>221</v>
      </c>
      <c r="D156" t="s">
        <v>222</v>
      </c>
      <c r="E156" t="s">
        <v>268</v>
      </c>
      <c r="F156" s="34" t="s">
        <v>269</v>
      </c>
      <c r="G156" s="34" t="s">
        <v>495</v>
      </c>
    </row>
    <row r="157" spans="1:7" x14ac:dyDescent="0.25">
      <c r="A157" t="s">
        <v>125</v>
      </c>
      <c r="B157" t="s">
        <v>138</v>
      </c>
      <c r="C157" t="s">
        <v>221</v>
      </c>
      <c r="D157" t="s">
        <v>222</v>
      </c>
      <c r="E157" t="s">
        <v>270</v>
      </c>
      <c r="F157" s="34" t="s">
        <v>329</v>
      </c>
      <c r="G157" s="34" t="s">
        <v>496</v>
      </c>
    </row>
    <row r="158" spans="1:7" x14ac:dyDescent="0.25">
      <c r="A158" t="s">
        <v>125</v>
      </c>
      <c r="B158" t="s">
        <v>138</v>
      </c>
      <c r="C158" t="s">
        <v>221</v>
      </c>
      <c r="D158" t="s">
        <v>222</v>
      </c>
      <c r="E158" t="s">
        <v>270</v>
      </c>
      <c r="F158" s="34" t="s">
        <v>271</v>
      </c>
      <c r="G158" s="34" t="s">
        <v>497</v>
      </c>
    </row>
    <row r="159" spans="1:7" x14ac:dyDescent="0.25">
      <c r="A159" t="s">
        <v>125</v>
      </c>
      <c r="B159" t="s">
        <v>138</v>
      </c>
      <c r="C159" t="s">
        <v>221</v>
      </c>
      <c r="D159" t="s">
        <v>222</v>
      </c>
      <c r="E159" t="s">
        <v>270</v>
      </c>
      <c r="F159" s="34" t="s">
        <v>330</v>
      </c>
      <c r="G159" s="34" t="s">
        <v>498</v>
      </c>
    </row>
    <row r="160" spans="1:7" x14ac:dyDescent="0.25">
      <c r="A160" t="s">
        <v>125</v>
      </c>
      <c r="B160" t="s">
        <v>138</v>
      </c>
      <c r="C160" t="s">
        <v>221</v>
      </c>
      <c r="D160" t="s">
        <v>222</v>
      </c>
      <c r="E160" t="s">
        <v>270</v>
      </c>
      <c r="F160" s="34" t="s">
        <v>272</v>
      </c>
      <c r="G160" s="34" t="s">
        <v>499</v>
      </c>
    </row>
    <row r="161" spans="1:7" x14ac:dyDescent="0.25">
      <c r="A161" t="s">
        <v>125</v>
      </c>
      <c r="B161" t="s">
        <v>138</v>
      </c>
      <c r="C161" t="s">
        <v>221</v>
      </c>
      <c r="D161" t="s">
        <v>273</v>
      </c>
      <c r="E161" t="s">
        <v>50</v>
      </c>
      <c r="G161" t="s">
        <v>50</v>
      </c>
    </row>
    <row r="162" spans="1:7" x14ac:dyDescent="0.25">
      <c r="A162" t="s">
        <v>125</v>
      </c>
      <c r="B162" t="s">
        <v>138</v>
      </c>
      <c r="C162" t="s">
        <v>221</v>
      </c>
      <c r="D162" t="s">
        <v>273</v>
      </c>
      <c r="E162" t="s">
        <v>274</v>
      </c>
      <c r="F162" s="34" t="s">
        <v>275</v>
      </c>
      <c r="G162" s="34" t="s">
        <v>500</v>
      </c>
    </row>
    <row r="163" spans="1:7" x14ac:dyDescent="0.25">
      <c r="A163" t="s">
        <v>125</v>
      </c>
      <c r="B163" t="s">
        <v>138</v>
      </c>
      <c r="C163" t="s">
        <v>221</v>
      </c>
      <c r="D163" t="s">
        <v>273</v>
      </c>
      <c r="E163" t="s">
        <v>274</v>
      </c>
      <c r="G163" s="34" t="s">
        <v>501</v>
      </c>
    </row>
    <row r="164" spans="1:7" x14ac:dyDescent="0.25">
      <c r="A164" t="s">
        <v>125</v>
      </c>
      <c r="B164" t="s">
        <v>138</v>
      </c>
      <c r="C164" t="s">
        <v>221</v>
      </c>
      <c r="D164" t="s">
        <v>273</v>
      </c>
      <c r="E164" t="s">
        <v>276</v>
      </c>
      <c r="F164" s="34" t="s">
        <v>331</v>
      </c>
      <c r="G164" s="34" t="s">
        <v>502</v>
      </c>
    </row>
    <row r="165" spans="1:7" x14ac:dyDescent="0.25">
      <c r="A165" t="s">
        <v>125</v>
      </c>
      <c r="B165" t="s">
        <v>138</v>
      </c>
      <c r="C165" t="s">
        <v>221</v>
      </c>
      <c r="D165" t="s">
        <v>273</v>
      </c>
      <c r="E165" t="s">
        <v>276</v>
      </c>
      <c r="F165" s="34" t="s">
        <v>277</v>
      </c>
      <c r="G165" s="34" t="s">
        <v>503</v>
      </c>
    </row>
    <row r="166" spans="1:7" x14ac:dyDescent="0.25">
      <c r="A166" t="s">
        <v>125</v>
      </c>
      <c r="B166" t="s">
        <v>138</v>
      </c>
      <c r="C166" t="s">
        <v>221</v>
      </c>
      <c r="D166" t="s">
        <v>273</v>
      </c>
      <c r="E166" t="s">
        <v>276</v>
      </c>
      <c r="F166" s="34" t="s">
        <v>332</v>
      </c>
      <c r="G166" s="34" t="s">
        <v>504</v>
      </c>
    </row>
    <row r="167" spans="1:7" x14ac:dyDescent="0.25">
      <c r="A167" t="s">
        <v>125</v>
      </c>
      <c r="B167" t="s">
        <v>138</v>
      </c>
      <c r="C167" t="s">
        <v>221</v>
      </c>
      <c r="D167" t="s">
        <v>273</v>
      </c>
      <c r="E167" t="s">
        <v>278</v>
      </c>
      <c r="F167" s="34" t="s">
        <v>279</v>
      </c>
      <c r="G167" s="34" t="s">
        <v>505</v>
      </c>
    </row>
    <row r="168" spans="1:7" x14ac:dyDescent="0.25">
      <c r="A168" s="15" t="s">
        <v>125</v>
      </c>
      <c r="B168" s="15" t="s">
        <v>138</v>
      </c>
      <c r="C168" s="15" t="s">
        <v>221</v>
      </c>
      <c r="D168" s="15" t="s">
        <v>273</v>
      </c>
      <c r="E168" s="15" t="s">
        <v>278</v>
      </c>
      <c r="F168" s="94" t="s">
        <v>280</v>
      </c>
      <c r="G168" s="94" t="s">
        <v>506</v>
      </c>
    </row>
  </sheetData>
  <mergeCells count="1">
    <mergeCell ref="A1:G1"/>
  </mergeCells>
  <phoneticPr fontId="47" type="noConversion"/>
  <pageMargins left="0.7" right="0.7" top="0.75" bottom="0.75" header="0.3" footer="0.3"/>
  <pageSetup scale="57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1"/>
  <sheetViews>
    <sheetView zoomScaleNormal="100" workbookViewId="0">
      <selection activeCell="A3" sqref="A3"/>
    </sheetView>
  </sheetViews>
  <sheetFormatPr defaultRowHeight="15" x14ac:dyDescent="0.25"/>
  <cols>
    <col min="1" max="1" width="53.7109375" style="37" bestFit="1" customWidth="1"/>
    <col min="2" max="2" width="10.5703125" style="87" bestFit="1" customWidth="1"/>
    <col min="3" max="3" width="11.140625" style="86" customWidth="1"/>
  </cols>
  <sheetData>
    <row r="1" spans="1:5" ht="29.25" customHeight="1" x14ac:dyDescent="0.25">
      <c r="A1" s="157" t="s">
        <v>567</v>
      </c>
      <c r="B1" s="158"/>
      <c r="C1" s="158"/>
    </row>
    <row r="2" spans="1:5" ht="79.5" customHeight="1" thickBot="1" x14ac:dyDescent="0.3">
      <c r="A2" s="162" t="s">
        <v>570</v>
      </c>
      <c r="B2" s="162"/>
      <c r="C2" s="162"/>
      <c r="D2" s="139"/>
    </row>
    <row r="3" spans="1:5" s="8" customFormat="1" ht="45" x14ac:dyDescent="0.25">
      <c r="A3" s="90" t="s">
        <v>614</v>
      </c>
      <c r="B3" s="91" t="s">
        <v>569</v>
      </c>
      <c r="C3" s="90" t="s">
        <v>349</v>
      </c>
      <c r="D3" s="100"/>
      <c r="E3" s="100"/>
    </row>
    <row r="4" spans="1:5" s="8" customFormat="1" x14ac:dyDescent="0.25">
      <c r="A4" s="160" t="s">
        <v>598</v>
      </c>
      <c r="B4" s="160"/>
      <c r="C4" s="160"/>
      <c r="D4" s="119"/>
      <c r="E4" s="100"/>
    </row>
    <row r="5" spans="1:5" x14ac:dyDescent="0.25">
      <c r="A5" t="s">
        <v>27</v>
      </c>
      <c r="B5" s="87">
        <v>4</v>
      </c>
      <c r="C5" s="86" t="s">
        <v>350</v>
      </c>
    </row>
    <row r="6" spans="1:5" x14ac:dyDescent="0.25">
      <c r="A6" s="34" t="s">
        <v>394</v>
      </c>
      <c r="B6" s="87">
        <v>8</v>
      </c>
      <c r="C6" s="86" t="s">
        <v>350</v>
      </c>
    </row>
    <row r="7" spans="1:5" x14ac:dyDescent="0.25">
      <c r="A7" t="s">
        <v>28</v>
      </c>
      <c r="B7" s="87">
        <v>5.51</v>
      </c>
      <c r="C7" s="86" t="s">
        <v>351</v>
      </c>
    </row>
    <row r="8" spans="1:5" x14ac:dyDescent="0.25">
      <c r="A8" t="s">
        <v>29</v>
      </c>
      <c r="B8" s="92" t="s">
        <v>2</v>
      </c>
      <c r="C8" s="86" t="s">
        <v>351</v>
      </c>
    </row>
    <row r="9" spans="1:5" x14ac:dyDescent="0.25">
      <c r="A9" s="34" t="s">
        <v>395</v>
      </c>
      <c r="B9" s="87">
        <v>6.9</v>
      </c>
      <c r="C9" s="86" t="s">
        <v>352</v>
      </c>
    </row>
    <row r="10" spans="1:5" x14ac:dyDescent="0.25">
      <c r="A10" s="34" t="s">
        <v>396</v>
      </c>
      <c r="B10" s="87">
        <v>7</v>
      </c>
      <c r="C10" s="86" t="s">
        <v>352</v>
      </c>
    </row>
    <row r="11" spans="1:5" x14ac:dyDescent="0.25">
      <c r="A11" s="34" t="s">
        <v>507</v>
      </c>
      <c r="B11" s="87">
        <v>7.65</v>
      </c>
      <c r="C11" s="86" t="s">
        <v>352</v>
      </c>
    </row>
    <row r="12" spans="1:5" x14ac:dyDescent="0.25">
      <c r="A12" s="34" t="s">
        <v>30</v>
      </c>
      <c r="B12" s="87">
        <v>8.11</v>
      </c>
      <c r="C12" s="86" t="s">
        <v>352</v>
      </c>
    </row>
    <row r="13" spans="1:5" x14ac:dyDescent="0.25">
      <c r="A13" s="34" t="s">
        <v>508</v>
      </c>
      <c r="B13" s="87">
        <v>8.16</v>
      </c>
      <c r="C13" s="86" t="s">
        <v>352</v>
      </c>
    </row>
    <row r="14" spans="1:5" x14ac:dyDescent="0.25">
      <c r="A14" s="34" t="s">
        <v>397</v>
      </c>
      <c r="B14" s="87">
        <v>6.8</v>
      </c>
      <c r="C14" s="86" t="s">
        <v>352</v>
      </c>
    </row>
    <row r="15" spans="1:5" x14ac:dyDescent="0.25">
      <c r="A15" s="34" t="s">
        <v>398</v>
      </c>
      <c r="B15" s="87">
        <v>6.3</v>
      </c>
      <c r="C15" s="86" t="s">
        <v>353</v>
      </c>
    </row>
    <row r="16" spans="1:5" x14ac:dyDescent="0.25">
      <c r="A16" s="34" t="s">
        <v>399</v>
      </c>
      <c r="B16" s="87">
        <v>6.77</v>
      </c>
      <c r="C16" s="86" t="s">
        <v>353</v>
      </c>
    </row>
    <row r="17" spans="1:3" x14ac:dyDescent="0.25">
      <c r="A17" s="34" t="s">
        <v>400</v>
      </c>
      <c r="B17" s="87">
        <v>5</v>
      </c>
      <c r="C17" s="86" t="s">
        <v>353</v>
      </c>
    </row>
    <row r="18" spans="1:3" x14ac:dyDescent="0.25">
      <c r="A18" s="34" t="s">
        <v>401</v>
      </c>
      <c r="B18" s="87">
        <v>6.09</v>
      </c>
      <c r="C18" s="86" t="s">
        <v>354</v>
      </c>
    </row>
    <row r="19" spans="1:3" x14ac:dyDescent="0.25">
      <c r="A19" t="s">
        <v>31</v>
      </c>
      <c r="B19" s="87">
        <v>5</v>
      </c>
      <c r="C19" s="86" t="s">
        <v>354</v>
      </c>
    </row>
    <row r="20" spans="1:3" x14ac:dyDescent="0.25">
      <c r="A20" t="s">
        <v>32</v>
      </c>
      <c r="B20" s="87">
        <v>10</v>
      </c>
      <c r="C20" s="86" t="s">
        <v>354</v>
      </c>
    </row>
    <row r="21" spans="1:3" x14ac:dyDescent="0.25">
      <c r="A21" t="s">
        <v>33</v>
      </c>
      <c r="B21" s="87">
        <v>9.1999999999999993</v>
      </c>
      <c r="C21" s="86" t="s">
        <v>354</v>
      </c>
    </row>
    <row r="22" spans="1:3" x14ac:dyDescent="0.25">
      <c r="A22" t="s">
        <v>34</v>
      </c>
      <c r="B22" s="87">
        <v>9.1999999999999993</v>
      </c>
      <c r="C22" s="86" t="s">
        <v>354</v>
      </c>
    </row>
    <row r="23" spans="1:3" x14ac:dyDescent="0.25">
      <c r="A23" t="s">
        <v>35</v>
      </c>
      <c r="B23" s="87">
        <v>7.8</v>
      </c>
      <c r="C23" s="86" t="s">
        <v>350</v>
      </c>
    </row>
    <row r="24" spans="1:3" x14ac:dyDescent="0.25">
      <c r="A24" s="34" t="s">
        <v>509</v>
      </c>
      <c r="B24" s="87">
        <v>8.6300000000000008</v>
      </c>
      <c r="C24" s="86" t="s">
        <v>350</v>
      </c>
    </row>
    <row r="25" spans="1:3" x14ac:dyDescent="0.25">
      <c r="A25" t="s">
        <v>36</v>
      </c>
      <c r="B25" s="87">
        <v>8</v>
      </c>
      <c r="C25" s="86" t="s">
        <v>350</v>
      </c>
    </row>
    <row r="26" spans="1:3" x14ac:dyDescent="0.25">
      <c r="A26" t="s">
        <v>37</v>
      </c>
      <c r="B26" s="87">
        <v>5.7</v>
      </c>
      <c r="C26" s="86" t="s">
        <v>350</v>
      </c>
    </row>
    <row r="27" spans="1:3" x14ac:dyDescent="0.25">
      <c r="A27" s="34" t="s">
        <v>402</v>
      </c>
      <c r="B27" s="87">
        <v>2.7</v>
      </c>
      <c r="C27" s="86" t="s">
        <v>354</v>
      </c>
    </row>
    <row r="28" spans="1:3" x14ac:dyDescent="0.25">
      <c r="A28" s="37" t="s">
        <v>403</v>
      </c>
      <c r="B28" s="87">
        <v>7.1</v>
      </c>
      <c r="C28" s="93" t="s">
        <v>2</v>
      </c>
    </row>
    <row r="29" spans="1:3" x14ac:dyDescent="0.25">
      <c r="A29" s="34" t="s">
        <v>404</v>
      </c>
      <c r="B29" s="87">
        <v>8</v>
      </c>
      <c r="C29" s="86" t="s">
        <v>354</v>
      </c>
    </row>
    <row r="30" spans="1:3" x14ac:dyDescent="0.25">
      <c r="A30" s="34" t="s">
        <v>406</v>
      </c>
      <c r="B30" s="87">
        <v>7.7</v>
      </c>
      <c r="C30" s="86" t="s">
        <v>354</v>
      </c>
    </row>
    <row r="31" spans="1:3" x14ac:dyDescent="0.25">
      <c r="A31" s="34" t="s">
        <v>405</v>
      </c>
      <c r="B31" s="87">
        <v>8</v>
      </c>
      <c r="C31" s="86" t="s">
        <v>354</v>
      </c>
    </row>
    <row r="32" spans="1:3" x14ac:dyDescent="0.25">
      <c r="A32" s="34" t="s">
        <v>407</v>
      </c>
      <c r="B32" s="87">
        <v>8</v>
      </c>
      <c r="C32" s="86" t="s">
        <v>354</v>
      </c>
    </row>
    <row r="33" spans="1:4" x14ac:dyDescent="0.25">
      <c r="A33" s="34" t="s">
        <v>510</v>
      </c>
      <c r="B33" s="87">
        <v>7.9</v>
      </c>
      <c r="C33" s="86" t="s">
        <v>354</v>
      </c>
    </row>
    <row r="34" spans="1:4" x14ac:dyDescent="0.25">
      <c r="A34" t="s">
        <v>39</v>
      </c>
      <c r="B34" s="87">
        <v>10</v>
      </c>
      <c r="C34" s="86" t="s">
        <v>354</v>
      </c>
    </row>
    <row r="35" spans="1:4" x14ac:dyDescent="0.25">
      <c r="A35" s="159" t="s">
        <v>385</v>
      </c>
      <c r="B35" s="159"/>
      <c r="C35" s="159"/>
    </row>
    <row r="36" spans="1:4" x14ac:dyDescent="0.25">
      <c r="A36" s="34" t="s">
        <v>408</v>
      </c>
      <c r="B36" s="87">
        <v>7.6</v>
      </c>
      <c r="C36" s="86" t="s">
        <v>354</v>
      </c>
    </row>
    <row r="37" spans="1:4" x14ac:dyDescent="0.25">
      <c r="A37" s="34" t="s">
        <v>409</v>
      </c>
      <c r="B37" s="87">
        <v>4.7</v>
      </c>
      <c r="C37" s="86" t="s">
        <v>354</v>
      </c>
    </row>
    <row r="38" spans="1:4" x14ac:dyDescent="0.25">
      <c r="A38" s="34" t="s">
        <v>410</v>
      </c>
      <c r="B38" s="87">
        <v>5.4</v>
      </c>
      <c r="C38" s="86" t="s">
        <v>354</v>
      </c>
    </row>
    <row r="39" spans="1:4" x14ac:dyDescent="0.25">
      <c r="A39" s="38" t="s">
        <v>411</v>
      </c>
      <c r="B39" s="87">
        <v>6.4</v>
      </c>
      <c r="C39" s="86" t="s">
        <v>354</v>
      </c>
    </row>
    <row r="40" spans="1:4" x14ac:dyDescent="0.25">
      <c r="A40" s="34" t="s">
        <v>511</v>
      </c>
      <c r="B40" s="87">
        <v>3.39</v>
      </c>
      <c r="C40" s="86" t="s">
        <v>355</v>
      </c>
    </row>
    <row r="41" spans="1:4" x14ac:dyDescent="0.25">
      <c r="A41" s="34" t="s">
        <v>512</v>
      </c>
      <c r="B41" s="87">
        <v>4.9400000000000004</v>
      </c>
      <c r="C41" s="86" t="s">
        <v>355</v>
      </c>
    </row>
    <row r="42" spans="1:4" x14ac:dyDescent="0.25">
      <c r="A42" s="34" t="s">
        <v>412</v>
      </c>
      <c r="B42" s="87">
        <v>9.3000000000000007</v>
      </c>
      <c r="C42" s="86" t="s">
        <v>354</v>
      </c>
    </row>
    <row r="43" spans="1:4" x14ac:dyDescent="0.25">
      <c r="A43" s="34" t="s">
        <v>513</v>
      </c>
      <c r="B43" s="87">
        <v>6</v>
      </c>
      <c r="C43" s="86" t="s">
        <v>354</v>
      </c>
    </row>
    <row r="44" spans="1:4" x14ac:dyDescent="0.25">
      <c r="A44" s="34" t="s">
        <v>413</v>
      </c>
      <c r="B44" s="87">
        <v>0</v>
      </c>
      <c r="C44" s="86" t="s">
        <v>352</v>
      </c>
    </row>
    <row r="45" spans="1:4" x14ac:dyDescent="0.25">
      <c r="A45" s="34" t="s">
        <v>414</v>
      </c>
      <c r="B45" s="87">
        <v>3.4</v>
      </c>
      <c r="C45" s="86" t="s">
        <v>352</v>
      </c>
    </row>
    <row r="46" spans="1:4" x14ac:dyDescent="0.25">
      <c r="A46" s="34" t="s">
        <v>514</v>
      </c>
      <c r="B46" s="87">
        <v>6.94</v>
      </c>
      <c r="C46" s="86" t="s">
        <v>355</v>
      </c>
    </row>
    <row r="47" spans="1:4" x14ac:dyDescent="0.25">
      <c r="A47" s="34" t="s">
        <v>515</v>
      </c>
      <c r="B47" s="87">
        <v>7.5</v>
      </c>
      <c r="C47" s="86" t="s">
        <v>352</v>
      </c>
    </row>
    <row r="48" spans="1:4" x14ac:dyDescent="0.25">
      <c r="A48" s="34" t="s">
        <v>415</v>
      </c>
      <c r="B48" s="87">
        <v>3.8</v>
      </c>
      <c r="C48" s="86" t="s">
        <v>353</v>
      </c>
      <c r="D48" s="18"/>
    </row>
    <row r="49" spans="1:3" x14ac:dyDescent="0.25">
      <c r="A49" s="34" t="s">
        <v>516</v>
      </c>
      <c r="B49" s="87">
        <v>8</v>
      </c>
      <c r="C49" s="86" t="s">
        <v>350</v>
      </c>
    </row>
    <row r="50" spans="1:3" x14ac:dyDescent="0.25">
      <c r="A50" s="34" t="s">
        <v>517</v>
      </c>
      <c r="B50" s="87">
        <v>4</v>
      </c>
      <c r="C50" s="86" t="s">
        <v>350</v>
      </c>
    </row>
    <row r="51" spans="1:3" x14ac:dyDescent="0.25">
      <c r="A51" s="34" t="s">
        <v>416</v>
      </c>
      <c r="B51" s="87">
        <v>6.7</v>
      </c>
      <c r="C51" s="86" t="s">
        <v>350</v>
      </c>
    </row>
    <row r="52" spans="1:3" x14ac:dyDescent="0.25">
      <c r="A52" s="34" t="s">
        <v>417</v>
      </c>
      <c r="B52" s="87">
        <v>8.3000000000000007</v>
      </c>
      <c r="C52" s="86" t="s">
        <v>350</v>
      </c>
    </row>
    <row r="53" spans="1:3" x14ac:dyDescent="0.25">
      <c r="A53" s="34" t="s">
        <v>518</v>
      </c>
      <c r="B53" s="87">
        <v>8.3000000000000007</v>
      </c>
      <c r="C53" s="86" t="s">
        <v>350</v>
      </c>
    </row>
    <row r="54" spans="1:3" x14ac:dyDescent="0.25">
      <c r="A54" s="34" t="s">
        <v>418</v>
      </c>
      <c r="B54" s="87">
        <v>8.6999999999999993</v>
      </c>
      <c r="C54" s="86" t="s">
        <v>350</v>
      </c>
    </row>
    <row r="55" spans="1:3" x14ac:dyDescent="0.25">
      <c r="A55" s="34" t="s">
        <v>525</v>
      </c>
      <c r="B55" s="87">
        <v>8.6999999999999993</v>
      </c>
      <c r="C55" s="86" t="s">
        <v>350</v>
      </c>
    </row>
    <row r="56" spans="1:3" x14ac:dyDescent="0.25">
      <c r="A56" s="34" t="s">
        <v>419</v>
      </c>
      <c r="B56" s="87">
        <v>9</v>
      </c>
      <c r="C56" s="86" t="s">
        <v>350</v>
      </c>
    </row>
    <row r="57" spans="1:3" x14ac:dyDescent="0.25">
      <c r="A57" s="34" t="s">
        <v>420</v>
      </c>
      <c r="B57" s="87">
        <v>9.4</v>
      </c>
      <c r="C57" s="86" t="s">
        <v>350</v>
      </c>
    </row>
    <row r="58" spans="1:3" x14ac:dyDescent="0.25">
      <c r="A58" s="34" t="s">
        <v>421</v>
      </c>
      <c r="B58" s="87">
        <v>2.8</v>
      </c>
      <c r="C58" s="86" t="s">
        <v>356</v>
      </c>
    </row>
    <row r="59" spans="1:3" x14ac:dyDescent="0.25">
      <c r="A59" s="38" t="s">
        <v>422</v>
      </c>
      <c r="B59" s="87">
        <v>0</v>
      </c>
      <c r="C59" s="86" t="s">
        <v>356</v>
      </c>
    </row>
    <row r="60" spans="1:3" x14ac:dyDescent="0.25">
      <c r="A60" s="34" t="s">
        <v>423</v>
      </c>
      <c r="B60" s="87">
        <v>0</v>
      </c>
      <c r="C60" s="86" t="s">
        <v>350</v>
      </c>
    </row>
    <row r="61" spans="1:3" x14ac:dyDescent="0.25">
      <c r="A61" s="34" t="s">
        <v>424</v>
      </c>
      <c r="B61" s="87">
        <v>2</v>
      </c>
      <c r="C61" s="86" t="s">
        <v>350</v>
      </c>
    </row>
    <row r="62" spans="1:3" x14ac:dyDescent="0.25">
      <c r="A62" s="34" t="s">
        <v>425</v>
      </c>
      <c r="B62" s="87">
        <v>2.8</v>
      </c>
      <c r="C62" s="86" t="s">
        <v>350</v>
      </c>
    </row>
    <row r="63" spans="1:3" x14ac:dyDescent="0.25">
      <c r="A63" s="34" t="s">
        <v>519</v>
      </c>
      <c r="B63" s="87">
        <v>9.8000000000000007</v>
      </c>
      <c r="C63" s="86" t="s">
        <v>350</v>
      </c>
    </row>
    <row r="64" spans="1:3" x14ac:dyDescent="0.25">
      <c r="A64" s="34" t="s">
        <v>426</v>
      </c>
      <c r="B64" s="87">
        <v>5.5</v>
      </c>
      <c r="C64" s="86" t="s">
        <v>350</v>
      </c>
    </row>
    <row r="65" spans="1:3" x14ac:dyDescent="0.25">
      <c r="A65" s="34" t="s">
        <v>427</v>
      </c>
      <c r="B65" s="87">
        <v>6.4</v>
      </c>
      <c r="C65" s="86" t="s">
        <v>350</v>
      </c>
    </row>
    <row r="66" spans="1:3" x14ac:dyDescent="0.25">
      <c r="A66" s="34" t="s">
        <v>428</v>
      </c>
      <c r="B66" s="87">
        <v>6.4</v>
      </c>
      <c r="C66" s="86" t="s">
        <v>350</v>
      </c>
    </row>
    <row r="67" spans="1:3" x14ac:dyDescent="0.25">
      <c r="A67" s="34" t="s">
        <v>429</v>
      </c>
      <c r="B67" s="87">
        <v>7.3</v>
      </c>
      <c r="C67" s="86" t="s">
        <v>350</v>
      </c>
    </row>
    <row r="68" spans="1:3" x14ac:dyDescent="0.25">
      <c r="A68" s="34" t="s">
        <v>520</v>
      </c>
      <c r="B68" s="87">
        <v>4</v>
      </c>
      <c r="C68" s="86" t="s">
        <v>350</v>
      </c>
    </row>
    <row r="69" spans="1:3" x14ac:dyDescent="0.25">
      <c r="A69" s="34" t="s">
        <v>521</v>
      </c>
      <c r="B69" s="87">
        <v>4.5199999999999996</v>
      </c>
      <c r="C69" s="86" t="s">
        <v>350</v>
      </c>
    </row>
    <row r="70" spans="1:3" x14ac:dyDescent="0.25">
      <c r="A70" s="38" t="s">
        <v>430</v>
      </c>
      <c r="B70" s="87">
        <v>7.5</v>
      </c>
      <c r="C70" s="86" t="s">
        <v>350</v>
      </c>
    </row>
    <row r="71" spans="1:3" x14ac:dyDescent="0.25">
      <c r="A71" s="34" t="s">
        <v>522</v>
      </c>
      <c r="B71" s="87">
        <v>2.21</v>
      </c>
      <c r="C71" s="86" t="s">
        <v>353</v>
      </c>
    </row>
    <row r="72" spans="1:3" x14ac:dyDescent="0.25">
      <c r="A72" s="34" t="s">
        <v>431</v>
      </c>
      <c r="B72" s="87">
        <v>6.6</v>
      </c>
      <c r="C72" s="86" t="s">
        <v>353</v>
      </c>
    </row>
    <row r="73" spans="1:3" x14ac:dyDescent="0.25">
      <c r="A73" s="34" t="s">
        <v>432</v>
      </c>
      <c r="B73" s="87">
        <v>4</v>
      </c>
      <c r="C73" s="86" t="s">
        <v>353</v>
      </c>
    </row>
    <row r="74" spans="1:3" x14ac:dyDescent="0.25">
      <c r="A74" s="34" t="s">
        <v>42</v>
      </c>
      <c r="B74" s="87">
        <v>4</v>
      </c>
      <c r="C74" s="86" t="s">
        <v>353</v>
      </c>
    </row>
    <row r="75" spans="1:3" x14ac:dyDescent="0.25">
      <c r="A75" s="34" t="s">
        <v>523</v>
      </c>
      <c r="B75" s="87">
        <v>4.7699999999999996</v>
      </c>
      <c r="C75" s="86" t="s">
        <v>353</v>
      </c>
    </row>
    <row r="76" spans="1:3" x14ac:dyDescent="0.25">
      <c r="A76" s="34" t="s">
        <v>524</v>
      </c>
      <c r="B76" s="87">
        <v>5.93</v>
      </c>
      <c r="C76" s="86" t="s">
        <v>353</v>
      </c>
    </row>
    <row r="77" spans="1:3" x14ac:dyDescent="0.25">
      <c r="A77" s="34" t="s">
        <v>526</v>
      </c>
      <c r="B77" s="87">
        <v>2.4</v>
      </c>
      <c r="C77" s="86" t="s">
        <v>353</v>
      </c>
    </row>
    <row r="78" spans="1:3" x14ac:dyDescent="0.25">
      <c r="A78" s="34" t="s">
        <v>433</v>
      </c>
      <c r="B78" s="87">
        <v>2.8</v>
      </c>
      <c r="C78" s="86" t="s">
        <v>353</v>
      </c>
    </row>
    <row r="79" spans="1:3" x14ac:dyDescent="0.25">
      <c r="A79" s="34" t="s">
        <v>527</v>
      </c>
      <c r="B79" s="87">
        <v>3.5</v>
      </c>
      <c r="C79" s="86" t="s">
        <v>350</v>
      </c>
    </row>
    <row r="80" spans="1:3" x14ac:dyDescent="0.25">
      <c r="A80" s="34" t="s">
        <v>528</v>
      </c>
      <c r="B80" s="87">
        <v>1.95</v>
      </c>
      <c r="C80" s="86" t="s">
        <v>352</v>
      </c>
    </row>
    <row r="81" spans="1:3" x14ac:dyDescent="0.25">
      <c r="A81" s="34" t="s">
        <v>529</v>
      </c>
      <c r="B81" s="87">
        <v>4.0999999999999996</v>
      </c>
      <c r="C81" s="86" t="s">
        <v>356</v>
      </c>
    </row>
    <row r="82" spans="1:3" x14ac:dyDescent="0.25">
      <c r="A82" s="34" t="s">
        <v>530</v>
      </c>
      <c r="B82" s="87">
        <v>5.5</v>
      </c>
      <c r="C82" s="93" t="s">
        <v>2</v>
      </c>
    </row>
    <row r="83" spans="1:3" x14ac:dyDescent="0.25">
      <c r="A83" s="34" t="s">
        <v>434</v>
      </c>
      <c r="B83" s="87">
        <v>5.7</v>
      </c>
      <c r="C83" s="86" t="s">
        <v>350</v>
      </c>
    </row>
    <row r="84" spans="1:3" x14ac:dyDescent="0.25">
      <c r="A84" s="34" t="s">
        <v>435</v>
      </c>
      <c r="B84" s="87">
        <v>7.3</v>
      </c>
      <c r="C84" s="86" t="s">
        <v>356</v>
      </c>
    </row>
    <row r="85" spans="1:3" x14ac:dyDescent="0.25">
      <c r="A85" s="34" t="s">
        <v>436</v>
      </c>
      <c r="B85" s="87">
        <v>2.2999999999999998</v>
      </c>
      <c r="C85" s="86" t="s">
        <v>356</v>
      </c>
    </row>
    <row r="86" spans="1:3" x14ac:dyDescent="0.25">
      <c r="A86" s="34" t="s">
        <v>437</v>
      </c>
      <c r="B86" s="87">
        <v>6.2</v>
      </c>
      <c r="C86" s="86" t="s">
        <v>352</v>
      </c>
    </row>
    <row r="87" spans="1:3" x14ac:dyDescent="0.25">
      <c r="A87" s="34" t="s">
        <v>438</v>
      </c>
      <c r="B87" s="87">
        <v>6.4</v>
      </c>
      <c r="C87" s="86" t="s">
        <v>354</v>
      </c>
    </row>
    <row r="88" spans="1:3" x14ac:dyDescent="0.25">
      <c r="A88" s="34" t="s">
        <v>531</v>
      </c>
      <c r="B88" s="87">
        <v>0.8</v>
      </c>
      <c r="C88" s="86" t="s">
        <v>350</v>
      </c>
    </row>
    <row r="89" spans="1:3" x14ac:dyDescent="0.25">
      <c r="A89" s="34" t="s">
        <v>439</v>
      </c>
      <c r="B89" s="87">
        <v>1.8</v>
      </c>
      <c r="C89" s="86" t="s">
        <v>352</v>
      </c>
    </row>
    <row r="90" spans="1:3" x14ac:dyDescent="0.25">
      <c r="A90" s="34" t="s">
        <v>440</v>
      </c>
      <c r="B90" s="87">
        <v>8.5</v>
      </c>
      <c r="C90" s="86" t="s">
        <v>356</v>
      </c>
    </row>
    <row r="91" spans="1:3" x14ac:dyDescent="0.25">
      <c r="A91" s="34" t="s">
        <v>532</v>
      </c>
      <c r="B91" s="87">
        <v>5.5</v>
      </c>
      <c r="C91" s="86" t="s">
        <v>352</v>
      </c>
    </row>
    <row r="92" spans="1:3" x14ac:dyDescent="0.25">
      <c r="A92" s="34" t="s">
        <v>533</v>
      </c>
      <c r="B92" s="87">
        <v>5.5</v>
      </c>
      <c r="C92" s="86" t="s">
        <v>352</v>
      </c>
    </row>
    <row r="93" spans="1:3" x14ac:dyDescent="0.25">
      <c r="A93" s="34" t="s">
        <v>441</v>
      </c>
      <c r="B93" s="87">
        <v>6.4</v>
      </c>
      <c r="C93" s="86" t="s">
        <v>354</v>
      </c>
    </row>
    <row r="94" spans="1:3" x14ac:dyDescent="0.25">
      <c r="A94" s="34" t="s">
        <v>534</v>
      </c>
      <c r="B94" s="87">
        <v>4.7</v>
      </c>
      <c r="C94" s="86" t="s">
        <v>355</v>
      </c>
    </row>
    <row r="95" spans="1:3" x14ac:dyDescent="0.25">
      <c r="A95" s="34" t="s">
        <v>535</v>
      </c>
      <c r="B95" s="87">
        <v>2.1</v>
      </c>
      <c r="C95" s="86" t="s">
        <v>354</v>
      </c>
    </row>
    <row r="96" spans="1:3" x14ac:dyDescent="0.25">
      <c r="A96" s="34" t="s">
        <v>442</v>
      </c>
      <c r="B96" s="87">
        <v>5.4</v>
      </c>
      <c r="C96" s="86" t="s">
        <v>352</v>
      </c>
    </row>
    <row r="97" spans="1:3" x14ac:dyDescent="0.25">
      <c r="A97" s="34" t="s">
        <v>443</v>
      </c>
      <c r="B97" s="87">
        <v>8.6</v>
      </c>
      <c r="C97" s="86" t="s">
        <v>350</v>
      </c>
    </row>
    <row r="98" spans="1:3" x14ac:dyDescent="0.25">
      <c r="A98" s="34" t="s">
        <v>444</v>
      </c>
      <c r="B98" s="87">
        <v>8.5</v>
      </c>
      <c r="C98" s="86" t="s">
        <v>354</v>
      </c>
    </row>
    <row r="99" spans="1:3" x14ac:dyDescent="0.25">
      <c r="A99" s="36" t="s">
        <v>44</v>
      </c>
      <c r="B99" s="92" t="s">
        <v>2</v>
      </c>
      <c r="C99" s="86" t="s">
        <v>350</v>
      </c>
    </row>
    <row r="100" spans="1:3" x14ac:dyDescent="0.25">
      <c r="A100" s="36" t="s">
        <v>45</v>
      </c>
      <c r="B100" s="87">
        <v>5</v>
      </c>
      <c r="C100" s="93" t="s">
        <v>2</v>
      </c>
    </row>
    <row r="101" spans="1:3" x14ac:dyDescent="0.25">
      <c r="A101" s="34" t="s">
        <v>445</v>
      </c>
      <c r="B101" s="87">
        <v>6</v>
      </c>
      <c r="C101" s="86" t="s">
        <v>354</v>
      </c>
    </row>
    <row r="102" spans="1:3" x14ac:dyDescent="0.25">
      <c r="A102" s="34" t="s">
        <v>446</v>
      </c>
      <c r="B102" s="87">
        <v>9.8000000000000007</v>
      </c>
      <c r="C102" s="86" t="s">
        <v>354</v>
      </c>
    </row>
    <row r="103" spans="1:3" x14ac:dyDescent="0.25">
      <c r="A103" s="34" t="s">
        <v>447</v>
      </c>
      <c r="B103" s="87">
        <v>7.4</v>
      </c>
      <c r="C103" s="86" t="s">
        <v>350</v>
      </c>
    </row>
    <row r="104" spans="1:3" x14ac:dyDescent="0.25">
      <c r="A104" s="34" t="s">
        <v>448</v>
      </c>
      <c r="B104" s="87">
        <v>6.1</v>
      </c>
      <c r="C104" s="86" t="s">
        <v>354</v>
      </c>
    </row>
    <row r="105" spans="1:3" x14ac:dyDescent="0.25">
      <c r="A105" s="34" t="s">
        <v>449</v>
      </c>
      <c r="B105" s="87">
        <v>7.9</v>
      </c>
      <c r="C105" s="86" t="s">
        <v>354</v>
      </c>
    </row>
    <row r="106" spans="1:3" x14ac:dyDescent="0.25">
      <c r="A106" s="34" t="s">
        <v>450</v>
      </c>
      <c r="B106" s="87">
        <v>7.5</v>
      </c>
      <c r="C106" s="86" t="s">
        <v>356</v>
      </c>
    </row>
    <row r="107" spans="1:3" x14ac:dyDescent="0.25">
      <c r="A107" s="34" t="s">
        <v>451</v>
      </c>
      <c r="B107" s="87">
        <v>8.5</v>
      </c>
      <c r="C107" s="86" t="s">
        <v>352</v>
      </c>
    </row>
    <row r="108" spans="1:3" x14ac:dyDescent="0.25">
      <c r="A108" s="34" t="s">
        <v>452</v>
      </c>
      <c r="B108" s="87">
        <v>10</v>
      </c>
      <c r="C108" s="86" t="s">
        <v>354</v>
      </c>
    </row>
    <row r="109" spans="1:3" x14ac:dyDescent="0.25">
      <c r="A109" s="34" t="s">
        <v>453</v>
      </c>
      <c r="B109" s="87">
        <v>6.2</v>
      </c>
      <c r="C109" s="86" t="s">
        <v>353</v>
      </c>
    </row>
    <row r="110" spans="1:3" x14ac:dyDescent="0.25">
      <c r="A110" s="34" t="s">
        <v>454</v>
      </c>
      <c r="B110" s="92">
        <v>6.2</v>
      </c>
      <c r="C110" s="86" t="s">
        <v>353</v>
      </c>
    </row>
    <row r="111" spans="1:3" x14ac:dyDescent="0.25">
      <c r="A111" s="34" t="s">
        <v>46</v>
      </c>
      <c r="B111" s="87">
        <v>9.1999999999999993</v>
      </c>
      <c r="C111" s="86" t="s">
        <v>350</v>
      </c>
    </row>
    <row r="112" spans="1:3" x14ac:dyDescent="0.25">
      <c r="A112" s="34" t="s">
        <v>455</v>
      </c>
      <c r="B112" s="87">
        <v>4.7699999999999996</v>
      </c>
      <c r="C112" s="93" t="s">
        <v>2</v>
      </c>
    </row>
    <row r="113" spans="1:3" x14ac:dyDescent="0.25">
      <c r="A113" s="34" t="s">
        <v>537</v>
      </c>
      <c r="B113" s="87">
        <v>5.3</v>
      </c>
      <c r="C113" s="86" t="s">
        <v>354</v>
      </c>
    </row>
    <row r="114" spans="1:3" x14ac:dyDescent="0.25">
      <c r="A114" s="34" t="s">
        <v>456</v>
      </c>
      <c r="B114" s="87">
        <v>6.2</v>
      </c>
      <c r="C114" s="86" t="s">
        <v>352</v>
      </c>
    </row>
    <row r="115" spans="1:3" x14ac:dyDescent="0.25">
      <c r="A115" s="34" t="s">
        <v>457</v>
      </c>
      <c r="B115" s="87">
        <v>6</v>
      </c>
      <c r="C115" s="86" t="s">
        <v>354</v>
      </c>
    </row>
    <row r="116" spans="1:3" x14ac:dyDescent="0.25">
      <c r="A116" s="34" t="s">
        <v>458</v>
      </c>
      <c r="B116" s="87">
        <v>7.4</v>
      </c>
      <c r="C116" s="86" t="s">
        <v>356</v>
      </c>
    </row>
    <row r="117" spans="1:3" x14ac:dyDescent="0.25">
      <c r="A117" s="34" t="s">
        <v>459</v>
      </c>
      <c r="B117" s="87">
        <v>8.1</v>
      </c>
      <c r="C117" s="86" t="s">
        <v>354</v>
      </c>
    </row>
    <row r="118" spans="1:3" x14ac:dyDescent="0.25">
      <c r="A118" s="34" t="s">
        <v>460</v>
      </c>
      <c r="B118" s="87">
        <v>6.4</v>
      </c>
      <c r="C118" s="86" t="s">
        <v>356</v>
      </c>
    </row>
    <row r="119" spans="1:3" x14ac:dyDescent="0.25">
      <c r="A119" s="34" t="s">
        <v>461</v>
      </c>
      <c r="B119" s="87">
        <v>6.7</v>
      </c>
      <c r="C119" s="86" t="s">
        <v>355</v>
      </c>
    </row>
    <row r="120" spans="1:3" x14ac:dyDescent="0.25">
      <c r="A120" s="34" t="s">
        <v>462</v>
      </c>
      <c r="B120" s="87">
        <v>6.6</v>
      </c>
      <c r="C120" s="86" t="s">
        <v>354</v>
      </c>
    </row>
    <row r="121" spans="1:3" x14ac:dyDescent="0.25">
      <c r="A121" s="34" t="s">
        <v>463</v>
      </c>
      <c r="B121" s="87">
        <v>4.2</v>
      </c>
      <c r="C121" s="86" t="s">
        <v>354</v>
      </c>
    </row>
    <row r="122" spans="1:3" x14ac:dyDescent="0.25">
      <c r="A122" s="34" t="s">
        <v>464</v>
      </c>
      <c r="B122" s="87">
        <v>6</v>
      </c>
      <c r="C122" s="86" t="s">
        <v>353</v>
      </c>
    </row>
    <row r="123" spans="1:3" x14ac:dyDescent="0.25">
      <c r="A123" s="34" t="s">
        <v>465</v>
      </c>
      <c r="B123" s="87">
        <v>1.4</v>
      </c>
      <c r="C123" s="86" t="s">
        <v>354</v>
      </c>
    </row>
    <row r="124" spans="1:3" x14ac:dyDescent="0.25">
      <c r="A124" s="34" t="s">
        <v>466</v>
      </c>
      <c r="B124" s="87">
        <v>3.7</v>
      </c>
      <c r="C124" s="86" t="s">
        <v>354</v>
      </c>
    </row>
    <row r="125" spans="1:3" x14ac:dyDescent="0.25">
      <c r="A125" s="34" t="s">
        <v>467</v>
      </c>
      <c r="B125" s="87">
        <v>7.7</v>
      </c>
      <c r="C125" s="86" t="s">
        <v>354</v>
      </c>
    </row>
    <row r="126" spans="1:3" x14ac:dyDescent="0.25">
      <c r="A126" s="34" t="s">
        <v>468</v>
      </c>
      <c r="B126" s="87">
        <v>6.4</v>
      </c>
      <c r="C126" s="86" t="s">
        <v>353</v>
      </c>
    </row>
    <row r="127" spans="1:3" x14ac:dyDescent="0.25">
      <c r="A127" s="34" t="s">
        <v>469</v>
      </c>
      <c r="B127" s="87">
        <v>6.7</v>
      </c>
      <c r="C127" s="86" t="s">
        <v>353</v>
      </c>
    </row>
    <row r="128" spans="1:3" x14ac:dyDescent="0.25">
      <c r="A128" s="34" t="s">
        <v>470</v>
      </c>
      <c r="B128" s="87">
        <v>7.7</v>
      </c>
      <c r="C128" s="86" t="s">
        <v>354</v>
      </c>
    </row>
    <row r="129" spans="1:3" x14ac:dyDescent="0.25">
      <c r="A129" s="34" t="s">
        <v>471</v>
      </c>
      <c r="B129" s="87">
        <v>6.5</v>
      </c>
      <c r="C129" s="86" t="s">
        <v>356</v>
      </c>
    </row>
    <row r="130" spans="1:3" x14ac:dyDescent="0.25">
      <c r="A130" s="34" t="s">
        <v>472</v>
      </c>
      <c r="B130" s="87">
        <v>5.2</v>
      </c>
      <c r="C130" s="86" t="s">
        <v>356</v>
      </c>
    </row>
    <row r="131" spans="1:3" x14ac:dyDescent="0.25">
      <c r="A131" s="34" t="s">
        <v>473</v>
      </c>
      <c r="B131" s="87">
        <v>8</v>
      </c>
      <c r="C131" s="86" t="s">
        <v>354</v>
      </c>
    </row>
    <row r="132" spans="1:3" x14ac:dyDescent="0.25">
      <c r="A132" s="34" t="s">
        <v>474</v>
      </c>
      <c r="B132" s="87">
        <v>6.2</v>
      </c>
      <c r="C132" s="86" t="s">
        <v>354</v>
      </c>
    </row>
    <row r="133" spans="1:3" x14ac:dyDescent="0.25">
      <c r="A133" s="34" t="s">
        <v>475</v>
      </c>
      <c r="B133" s="87">
        <v>6.5</v>
      </c>
      <c r="C133" s="86" t="s">
        <v>356</v>
      </c>
    </row>
    <row r="134" spans="1:3" x14ac:dyDescent="0.25">
      <c r="A134" s="34" t="s">
        <v>47</v>
      </c>
      <c r="B134" s="87">
        <v>8.6999999999999993</v>
      </c>
      <c r="C134" s="86" t="s">
        <v>355</v>
      </c>
    </row>
    <row r="135" spans="1:3" x14ac:dyDescent="0.25">
      <c r="A135" s="34" t="s">
        <v>48</v>
      </c>
      <c r="B135" s="87">
        <v>6</v>
      </c>
      <c r="C135" s="86" t="s">
        <v>355</v>
      </c>
    </row>
    <row r="136" spans="1:3" x14ac:dyDescent="0.25">
      <c r="A136" s="34" t="s">
        <v>536</v>
      </c>
      <c r="B136" s="87">
        <v>7.7</v>
      </c>
      <c r="C136" s="86" t="s">
        <v>354</v>
      </c>
    </row>
    <row r="137" spans="1:3" x14ac:dyDescent="0.25">
      <c r="A137" s="34" t="s">
        <v>476</v>
      </c>
      <c r="B137" s="87">
        <v>4</v>
      </c>
      <c r="C137" s="86" t="s">
        <v>354</v>
      </c>
    </row>
    <row r="138" spans="1:3" x14ac:dyDescent="0.25">
      <c r="A138" s="34" t="s">
        <v>477</v>
      </c>
      <c r="B138" s="87">
        <v>9.6</v>
      </c>
      <c r="C138" s="86" t="s">
        <v>352</v>
      </c>
    </row>
    <row r="139" spans="1:3" x14ac:dyDescent="0.25">
      <c r="A139" s="34" t="s">
        <v>478</v>
      </c>
      <c r="B139" s="87">
        <v>8</v>
      </c>
      <c r="C139" s="86" t="s">
        <v>354</v>
      </c>
    </row>
    <row r="140" spans="1:3" x14ac:dyDescent="0.25">
      <c r="A140" s="34" t="s">
        <v>479</v>
      </c>
      <c r="B140" s="87">
        <v>7.2</v>
      </c>
      <c r="C140" s="86" t="s">
        <v>354</v>
      </c>
    </row>
    <row r="141" spans="1:3" x14ac:dyDescent="0.25">
      <c r="A141" s="34" t="s">
        <v>480</v>
      </c>
      <c r="B141" s="87">
        <v>5.9</v>
      </c>
      <c r="C141" s="86" t="s">
        <v>354</v>
      </c>
    </row>
    <row r="142" spans="1:3" x14ac:dyDescent="0.25">
      <c r="A142" s="34" t="s">
        <v>481</v>
      </c>
      <c r="B142" s="87">
        <v>3.7</v>
      </c>
      <c r="C142" s="86" t="s">
        <v>354</v>
      </c>
    </row>
    <row r="143" spans="1:3" x14ac:dyDescent="0.25">
      <c r="A143" s="34" t="s">
        <v>482</v>
      </c>
      <c r="B143" s="87">
        <v>4</v>
      </c>
      <c r="C143" s="86" t="s">
        <v>354</v>
      </c>
    </row>
    <row r="144" spans="1:3" x14ac:dyDescent="0.25">
      <c r="A144" s="34" t="s">
        <v>483</v>
      </c>
      <c r="B144" s="87">
        <v>7.3</v>
      </c>
      <c r="C144" s="86" t="s">
        <v>354</v>
      </c>
    </row>
    <row r="145" spans="1:3" x14ac:dyDescent="0.25">
      <c r="A145" s="34" t="s">
        <v>484</v>
      </c>
      <c r="B145" s="87">
        <v>4</v>
      </c>
      <c r="C145" s="86" t="s">
        <v>354</v>
      </c>
    </row>
    <row r="146" spans="1:3" x14ac:dyDescent="0.25">
      <c r="A146" s="34" t="s">
        <v>485</v>
      </c>
      <c r="B146" s="87">
        <v>6</v>
      </c>
      <c r="C146" s="86" t="s">
        <v>354</v>
      </c>
    </row>
    <row r="147" spans="1:3" x14ac:dyDescent="0.25">
      <c r="A147" s="34" t="s">
        <v>486</v>
      </c>
      <c r="B147" s="87">
        <v>4</v>
      </c>
      <c r="C147" s="86" t="s">
        <v>354</v>
      </c>
    </row>
    <row r="148" spans="1:3" x14ac:dyDescent="0.25">
      <c r="A148" s="34" t="s">
        <v>487</v>
      </c>
      <c r="B148" s="87">
        <v>8</v>
      </c>
      <c r="C148" s="86" t="s">
        <v>350</v>
      </c>
    </row>
    <row r="149" spans="1:3" x14ac:dyDescent="0.25">
      <c r="A149" s="34" t="s">
        <v>488</v>
      </c>
      <c r="B149" s="87">
        <v>6.4</v>
      </c>
      <c r="C149" s="86" t="s">
        <v>354</v>
      </c>
    </row>
    <row r="150" spans="1:3" x14ac:dyDescent="0.25">
      <c r="A150" s="34" t="s">
        <v>489</v>
      </c>
      <c r="B150" s="87">
        <v>6</v>
      </c>
      <c r="C150" s="86" t="s">
        <v>350</v>
      </c>
    </row>
    <row r="151" spans="1:3" x14ac:dyDescent="0.25">
      <c r="A151" s="34" t="s">
        <v>490</v>
      </c>
      <c r="B151" s="87">
        <v>2.8</v>
      </c>
      <c r="C151" s="86" t="s">
        <v>350</v>
      </c>
    </row>
    <row r="152" spans="1:3" x14ac:dyDescent="0.25">
      <c r="A152" s="34" t="s">
        <v>539</v>
      </c>
      <c r="B152" s="87">
        <v>4.5999999999999996</v>
      </c>
      <c r="C152" s="86" t="s">
        <v>350</v>
      </c>
    </row>
    <row r="153" spans="1:3" x14ac:dyDescent="0.25">
      <c r="A153" s="34" t="s">
        <v>538</v>
      </c>
      <c r="B153" s="87">
        <v>4</v>
      </c>
      <c r="C153" s="93" t="s">
        <v>2</v>
      </c>
    </row>
    <row r="154" spans="1:3" x14ac:dyDescent="0.25">
      <c r="A154" s="34" t="s">
        <v>491</v>
      </c>
      <c r="B154" s="87">
        <v>6</v>
      </c>
      <c r="C154" s="86" t="s">
        <v>350</v>
      </c>
    </row>
    <row r="155" spans="1:3" x14ac:dyDescent="0.25">
      <c r="A155" s="34" t="s">
        <v>492</v>
      </c>
      <c r="B155" s="87">
        <v>9.3000000000000007</v>
      </c>
      <c r="C155" s="86" t="s">
        <v>350</v>
      </c>
    </row>
    <row r="156" spans="1:3" x14ac:dyDescent="0.25">
      <c r="A156" s="34" t="s">
        <v>493</v>
      </c>
      <c r="B156" s="87">
        <v>9.3000000000000007</v>
      </c>
      <c r="C156" s="86" t="s">
        <v>350</v>
      </c>
    </row>
    <row r="157" spans="1:3" x14ac:dyDescent="0.25">
      <c r="A157" s="34" t="s">
        <v>494</v>
      </c>
      <c r="B157" s="87">
        <v>8.5</v>
      </c>
      <c r="C157" s="86" t="s">
        <v>350</v>
      </c>
    </row>
    <row r="158" spans="1:3" x14ac:dyDescent="0.25">
      <c r="A158" s="34" t="s">
        <v>495</v>
      </c>
      <c r="B158" s="87">
        <v>4.4000000000000004</v>
      </c>
      <c r="C158" s="86" t="s">
        <v>353</v>
      </c>
    </row>
    <row r="159" spans="1:3" x14ac:dyDescent="0.25">
      <c r="A159" s="34" t="s">
        <v>496</v>
      </c>
      <c r="B159" s="87">
        <v>4.7</v>
      </c>
      <c r="C159" s="86" t="s">
        <v>350</v>
      </c>
    </row>
    <row r="160" spans="1:3" x14ac:dyDescent="0.25">
      <c r="A160" s="34" t="s">
        <v>497</v>
      </c>
      <c r="B160" s="87">
        <v>10</v>
      </c>
      <c r="C160" s="86" t="s">
        <v>356</v>
      </c>
    </row>
    <row r="161" spans="1:3" x14ac:dyDescent="0.25">
      <c r="A161" s="34" t="s">
        <v>498</v>
      </c>
      <c r="B161" s="87">
        <v>7</v>
      </c>
      <c r="C161" s="86" t="s">
        <v>350</v>
      </c>
    </row>
    <row r="162" spans="1:3" x14ac:dyDescent="0.25">
      <c r="A162" s="34" t="s">
        <v>499</v>
      </c>
      <c r="B162" s="87">
        <v>7.7</v>
      </c>
      <c r="C162" s="86" t="s">
        <v>356</v>
      </c>
    </row>
    <row r="163" spans="1:3" x14ac:dyDescent="0.25">
      <c r="A163" t="s">
        <v>50</v>
      </c>
      <c r="B163" s="87">
        <v>9.6999999999999993</v>
      </c>
      <c r="C163" s="86" t="s">
        <v>350</v>
      </c>
    </row>
    <row r="164" spans="1:3" x14ac:dyDescent="0.25">
      <c r="A164" s="34" t="s">
        <v>500</v>
      </c>
      <c r="B164" s="87">
        <v>6</v>
      </c>
      <c r="C164" s="86" t="s">
        <v>350</v>
      </c>
    </row>
    <row r="165" spans="1:3" x14ac:dyDescent="0.25">
      <c r="A165" s="34" t="s">
        <v>501</v>
      </c>
      <c r="B165" s="87">
        <v>6</v>
      </c>
      <c r="C165" s="86" t="s">
        <v>350</v>
      </c>
    </row>
    <row r="166" spans="1:3" x14ac:dyDescent="0.25">
      <c r="A166" s="34" t="s">
        <v>502</v>
      </c>
      <c r="B166" s="87">
        <v>10</v>
      </c>
      <c r="C166" s="86" t="s">
        <v>354</v>
      </c>
    </row>
    <row r="167" spans="1:3" x14ac:dyDescent="0.25">
      <c r="A167" s="34" t="s">
        <v>503</v>
      </c>
      <c r="B167" s="87">
        <v>10</v>
      </c>
      <c r="C167" s="86" t="s">
        <v>354</v>
      </c>
    </row>
    <row r="168" spans="1:3" x14ac:dyDescent="0.25">
      <c r="A168" s="34" t="s">
        <v>504</v>
      </c>
      <c r="B168" s="87">
        <v>7.3</v>
      </c>
      <c r="C168" s="86" t="s">
        <v>354</v>
      </c>
    </row>
    <row r="169" spans="1:3" x14ac:dyDescent="0.25">
      <c r="A169" s="34" t="s">
        <v>505</v>
      </c>
      <c r="B169" s="87">
        <v>7.3</v>
      </c>
      <c r="C169" s="86" t="s">
        <v>354</v>
      </c>
    </row>
    <row r="170" spans="1:3" x14ac:dyDescent="0.25">
      <c r="A170" s="94" t="s">
        <v>506</v>
      </c>
      <c r="B170" s="135">
        <v>9.6999999999999993</v>
      </c>
      <c r="C170" s="136" t="s">
        <v>350</v>
      </c>
    </row>
    <row r="171" spans="1:3" ht="44.25" customHeight="1" x14ac:dyDescent="0.25">
      <c r="A171" s="161" t="s">
        <v>571</v>
      </c>
      <c r="B171" s="161"/>
      <c r="C171" s="161"/>
    </row>
  </sheetData>
  <mergeCells count="5">
    <mergeCell ref="A1:C1"/>
    <mergeCell ref="A35:C35"/>
    <mergeCell ref="A4:C4"/>
    <mergeCell ref="A171:C171"/>
    <mergeCell ref="A2:C2"/>
  </mergeCells>
  <phoneticPr fontId="47" type="noConversion"/>
  <pageMargins left="0.7" right="0.7" top="0.75" bottom="0.75" header="0.3" footer="0.3"/>
  <pageSetup scale="68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zoomScaleNormal="100" zoomScalePageLayoutView="75" workbookViewId="0">
      <selection activeCell="A86" sqref="A86"/>
    </sheetView>
  </sheetViews>
  <sheetFormatPr defaultRowHeight="15" x14ac:dyDescent="0.25"/>
  <cols>
    <col min="1" max="1" width="9.28515625" style="2" bestFit="1" customWidth="1"/>
    <col min="2" max="2" width="11" style="2" bestFit="1" customWidth="1"/>
    <col min="3" max="3" width="11.140625" style="57" bestFit="1" customWidth="1"/>
    <col min="4" max="4" width="10" style="61" bestFit="1" customWidth="1"/>
    <col min="5" max="5" width="30.28515625" style="2" bestFit="1" customWidth="1"/>
    <col min="6" max="6" width="12.28515625" style="57" customWidth="1"/>
    <col min="7" max="7" width="10" style="61" bestFit="1" customWidth="1"/>
    <col min="8" max="8" width="30.28515625" style="2" bestFit="1" customWidth="1"/>
    <col min="9" max="9" width="11" style="57" customWidth="1"/>
    <col min="10" max="10" width="10" style="61" bestFit="1" customWidth="1"/>
    <col min="11" max="11" width="29.7109375" style="2" customWidth="1"/>
    <col min="12" max="12" width="11.140625" style="57" customWidth="1"/>
    <col min="13" max="13" width="10" style="61" customWidth="1"/>
    <col min="14" max="14" width="29.7109375" style="2" customWidth="1"/>
    <col min="15" max="15" width="11.140625" style="57" customWidth="1"/>
    <col min="16" max="16" width="10.28515625" style="61" bestFit="1" customWidth="1"/>
    <col min="17" max="17" width="30.28515625" style="2" bestFit="1" customWidth="1"/>
    <col min="18" max="18" width="10.7109375" style="95" customWidth="1"/>
    <col min="19" max="19" width="10.7109375" style="57" customWidth="1"/>
    <col min="20" max="16384" width="9.140625" style="2"/>
  </cols>
  <sheetData>
    <row r="1" spans="1:19" x14ac:dyDescent="0.25">
      <c r="A1" s="163" t="s">
        <v>572</v>
      </c>
      <c r="B1" s="163"/>
      <c r="C1" s="163"/>
      <c r="D1" s="163"/>
      <c r="E1" s="163"/>
      <c r="F1" s="163"/>
      <c r="G1" s="163"/>
      <c r="H1" s="163"/>
    </row>
    <row r="2" spans="1:19" ht="28.5" customHeight="1" x14ac:dyDescent="0.25">
      <c r="A2" s="163" t="s">
        <v>600</v>
      </c>
      <c r="B2" s="163"/>
      <c r="C2" s="163"/>
      <c r="D2" s="163"/>
      <c r="E2" s="163"/>
      <c r="F2" s="163"/>
      <c r="G2" s="163"/>
      <c r="H2" s="163"/>
    </row>
    <row r="3" spans="1:19" s="120" customFormat="1" ht="63" thickBot="1" x14ac:dyDescent="0.3">
      <c r="A3" s="82" t="s">
        <v>361</v>
      </c>
      <c r="B3" s="82" t="s">
        <v>369</v>
      </c>
      <c r="C3" s="83" t="s">
        <v>377</v>
      </c>
      <c r="D3" s="82" t="s">
        <v>599</v>
      </c>
      <c r="E3" s="82" t="s">
        <v>389</v>
      </c>
      <c r="F3" s="83" t="s">
        <v>377</v>
      </c>
      <c r="G3" s="82" t="s">
        <v>599</v>
      </c>
      <c r="H3" s="82" t="s">
        <v>390</v>
      </c>
      <c r="I3" s="83" t="s">
        <v>377</v>
      </c>
      <c r="J3" s="82" t="s">
        <v>599</v>
      </c>
      <c r="K3" s="82" t="s">
        <v>391</v>
      </c>
      <c r="L3" s="83" t="s">
        <v>377</v>
      </c>
      <c r="M3" s="82" t="s">
        <v>599</v>
      </c>
      <c r="N3" s="82" t="s">
        <v>392</v>
      </c>
      <c r="O3" s="83" t="s">
        <v>377</v>
      </c>
      <c r="P3" s="82" t="s">
        <v>599</v>
      </c>
      <c r="Q3" s="82" t="s">
        <v>393</v>
      </c>
      <c r="R3" s="83" t="s">
        <v>378</v>
      </c>
      <c r="S3" s="83" t="s">
        <v>379</v>
      </c>
    </row>
    <row r="4" spans="1:19" s="122" customFormat="1" x14ac:dyDescent="0.25">
      <c r="A4" s="164" t="s">
        <v>381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21"/>
    </row>
    <row r="5" spans="1:19" x14ac:dyDescent="0.25">
      <c r="A5" s="78">
        <v>1</v>
      </c>
      <c r="B5" s="60">
        <v>39153</v>
      </c>
      <c r="C5" s="57">
        <v>33.27731092436975</v>
      </c>
      <c r="D5" s="61" t="s">
        <v>352</v>
      </c>
      <c r="E5" s="123" t="s">
        <v>442</v>
      </c>
      <c r="F5" s="57">
        <v>31.260504201680671</v>
      </c>
      <c r="G5" s="124" t="s">
        <v>356</v>
      </c>
      <c r="H5" s="123" t="s">
        <v>540</v>
      </c>
      <c r="I5" s="57">
        <v>6.7226890756302522</v>
      </c>
      <c r="J5" s="124" t="s">
        <v>353</v>
      </c>
      <c r="K5" s="123" t="s">
        <v>542</v>
      </c>
      <c r="L5" s="57">
        <v>6.3865546218487399</v>
      </c>
      <c r="M5" s="124" t="s">
        <v>353</v>
      </c>
      <c r="N5" s="115" t="s">
        <v>495</v>
      </c>
      <c r="O5" s="57">
        <v>3.6974789915966388</v>
      </c>
      <c r="P5" s="124" t="s">
        <v>353</v>
      </c>
      <c r="Q5" s="123" t="s">
        <v>565</v>
      </c>
      <c r="R5" s="95">
        <f t="shared" ref="R5:R69" si="0">+SUM(C5,F5,I5,L5,O5)</f>
        <v>81.34453781512606</v>
      </c>
      <c r="S5" s="57">
        <v>5.884297520661157</v>
      </c>
    </row>
    <row r="6" spans="1:19" x14ac:dyDescent="0.25">
      <c r="A6" s="78"/>
      <c r="B6" s="60">
        <v>39518</v>
      </c>
      <c r="C6" s="57">
        <v>36.794171220400727</v>
      </c>
      <c r="D6" s="124" t="s">
        <v>356</v>
      </c>
      <c r="E6" s="123" t="s">
        <v>540</v>
      </c>
      <c r="F6" s="57">
        <v>14.936247723132968</v>
      </c>
      <c r="G6" s="124" t="s">
        <v>353</v>
      </c>
      <c r="H6" s="125" t="s">
        <v>549</v>
      </c>
      <c r="I6" s="57">
        <v>12.568306010928962</v>
      </c>
      <c r="J6" s="61" t="s">
        <v>352</v>
      </c>
      <c r="K6" s="123" t="s">
        <v>442</v>
      </c>
      <c r="L6" s="57">
        <v>10.200364298724955</v>
      </c>
      <c r="M6" s="124" t="s">
        <v>352</v>
      </c>
      <c r="N6" s="123" t="s">
        <v>546</v>
      </c>
      <c r="O6" s="57">
        <v>4.5537340619307836</v>
      </c>
      <c r="P6" s="124" t="s">
        <v>350</v>
      </c>
      <c r="Q6" s="31" t="s">
        <v>370</v>
      </c>
      <c r="R6" s="6">
        <f t="shared" si="0"/>
        <v>79.052823315118388</v>
      </c>
      <c r="S6" s="57">
        <v>6.7622119815668196</v>
      </c>
    </row>
    <row r="7" spans="1:19" x14ac:dyDescent="0.25">
      <c r="A7" s="78"/>
      <c r="B7" s="60">
        <v>39919</v>
      </c>
      <c r="C7" s="57">
        <v>28.282828282828284</v>
      </c>
      <c r="D7" s="124" t="s">
        <v>356</v>
      </c>
      <c r="E7" s="123" t="s">
        <v>540</v>
      </c>
      <c r="F7" s="57">
        <v>12.323232323232324</v>
      </c>
      <c r="G7" s="124" t="s">
        <v>354</v>
      </c>
      <c r="H7" s="123" t="s">
        <v>550</v>
      </c>
      <c r="I7" s="57">
        <v>11.919191919191919</v>
      </c>
      <c r="J7" s="61" t="s">
        <v>352</v>
      </c>
      <c r="K7" s="123" t="s">
        <v>442</v>
      </c>
      <c r="L7" s="57">
        <v>9.0909090909090917</v>
      </c>
      <c r="M7" s="124" t="s">
        <v>354</v>
      </c>
      <c r="N7" s="31" t="s">
        <v>33</v>
      </c>
      <c r="O7" s="57">
        <v>8.282828282828282</v>
      </c>
      <c r="P7" s="124" t="s">
        <v>356</v>
      </c>
      <c r="Q7" s="123" t="s">
        <v>562</v>
      </c>
      <c r="R7" s="6">
        <f t="shared" si="0"/>
        <v>69.898989898989896</v>
      </c>
      <c r="S7" s="57">
        <v>6.3294797687861264</v>
      </c>
    </row>
    <row r="8" spans="1:19" s="1" customFormat="1" x14ac:dyDescent="0.25">
      <c r="A8" s="80"/>
      <c r="B8" s="103">
        <v>40269</v>
      </c>
      <c r="C8" s="81">
        <v>29.82456140350877</v>
      </c>
      <c r="D8" s="68" t="s">
        <v>352</v>
      </c>
      <c r="E8" s="123" t="s">
        <v>442</v>
      </c>
      <c r="F8" s="81">
        <v>13.333333333333334</v>
      </c>
      <c r="G8" s="124" t="s">
        <v>355</v>
      </c>
      <c r="H8" s="115" t="s">
        <v>48</v>
      </c>
      <c r="I8" s="81">
        <v>10.175438596491228</v>
      </c>
      <c r="J8" s="124" t="s">
        <v>350</v>
      </c>
      <c r="K8" s="115" t="s">
        <v>491</v>
      </c>
      <c r="L8" s="81">
        <v>7.7192982456140351</v>
      </c>
      <c r="M8" s="124" t="s">
        <v>356</v>
      </c>
      <c r="N8" s="115" t="s">
        <v>540</v>
      </c>
      <c r="O8" s="81">
        <v>5.9649122807017543</v>
      </c>
      <c r="P8" s="124" t="s">
        <v>355</v>
      </c>
      <c r="Q8" s="115" t="s">
        <v>372</v>
      </c>
      <c r="R8" s="6">
        <f t="shared" si="0"/>
        <v>67.017543859649123</v>
      </c>
      <c r="S8" s="81">
        <v>6.0308900523560212</v>
      </c>
    </row>
    <row r="9" spans="1:19" s="1" customFormat="1" x14ac:dyDescent="0.25">
      <c r="A9" s="80">
        <v>2</v>
      </c>
      <c r="B9" s="103">
        <v>39153</v>
      </c>
      <c r="C9" s="81">
        <v>37.410071942446045</v>
      </c>
      <c r="D9" s="124" t="s">
        <v>350</v>
      </c>
      <c r="E9" s="98" t="s">
        <v>370</v>
      </c>
      <c r="F9" s="81">
        <v>17.985611510791365</v>
      </c>
      <c r="G9" s="124" t="s">
        <v>355</v>
      </c>
      <c r="H9" s="115" t="s">
        <v>372</v>
      </c>
      <c r="I9" s="81">
        <v>17.985611510791365</v>
      </c>
      <c r="J9" s="124" t="s">
        <v>354</v>
      </c>
      <c r="K9" s="98" t="s">
        <v>34</v>
      </c>
      <c r="L9" s="81">
        <v>10.791366906474821</v>
      </c>
      <c r="M9" s="124" t="s">
        <v>353</v>
      </c>
      <c r="N9" s="115" t="s">
        <v>542</v>
      </c>
      <c r="O9" s="81">
        <v>7.1942446043165464</v>
      </c>
      <c r="P9" s="124" t="s">
        <v>353</v>
      </c>
      <c r="Q9" s="115" t="s">
        <v>495</v>
      </c>
      <c r="R9" s="6">
        <f t="shared" si="0"/>
        <v>91.366906474820141</v>
      </c>
      <c r="S9" s="81">
        <v>7.843307086614173</v>
      </c>
    </row>
    <row r="10" spans="1:19" s="1" customFormat="1" x14ac:dyDescent="0.25">
      <c r="A10" s="80"/>
      <c r="B10" s="103">
        <v>39519</v>
      </c>
      <c r="C10" s="81">
        <v>36.619718309859152</v>
      </c>
      <c r="D10" s="124" t="s">
        <v>350</v>
      </c>
      <c r="E10" s="98" t="s">
        <v>370</v>
      </c>
      <c r="F10" s="81">
        <v>24.225352112676056</v>
      </c>
      <c r="G10" s="124" t="s">
        <v>354</v>
      </c>
      <c r="H10" s="98" t="s">
        <v>34</v>
      </c>
      <c r="I10" s="81">
        <v>13.52112676056338</v>
      </c>
      <c r="J10" s="124" t="s">
        <v>353</v>
      </c>
      <c r="K10" s="115" t="s">
        <v>495</v>
      </c>
      <c r="L10" s="81">
        <v>12.394366197183098</v>
      </c>
      <c r="M10" s="124" t="s">
        <v>355</v>
      </c>
      <c r="N10" s="115" t="s">
        <v>372</v>
      </c>
      <c r="O10" s="81">
        <v>7.887323943661972</v>
      </c>
      <c r="P10" s="124" t="s">
        <v>353</v>
      </c>
      <c r="Q10" s="115" t="s">
        <v>542</v>
      </c>
      <c r="R10" s="6">
        <f t="shared" si="0"/>
        <v>94.647887323943664</v>
      </c>
      <c r="S10" s="81">
        <v>7.6904761904761889</v>
      </c>
    </row>
    <row r="11" spans="1:19" s="1" customFormat="1" x14ac:dyDescent="0.25">
      <c r="A11" s="80"/>
      <c r="B11" s="103">
        <v>39910</v>
      </c>
      <c r="C11" s="81">
        <v>39.330543933054393</v>
      </c>
      <c r="D11" s="124" t="s">
        <v>354</v>
      </c>
      <c r="E11" s="98" t="s">
        <v>34</v>
      </c>
      <c r="F11" s="81">
        <v>15.06276150627615</v>
      </c>
      <c r="G11" s="124" t="s">
        <v>354</v>
      </c>
      <c r="H11" s="98" t="s">
        <v>33</v>
      </c>
      <c r="I11" s="81">
        <v>11.715481171548117</v>
      </c>
      <c r="J11" s="124" t="s">
        <v>353</v>
      </c>
      <c r="K11" s="115" t="s">
        <v>495</v>
      </c>
      <c r="L11" s="81">
        <v>10.0418410041841</v>
      </c>
      <c r="M11" s="124" t="s">
        <v>355</v>
      </c>
      <c r="N11" s="115" t="s">
        <v>372</v>
      </c>
      <c r="O11" s="81">
        <v>7.9497907949790791</v>
      </c>
      <c r="P11" s="124" t="s">
        <v>350</v>
      </c>
      <c r="Q11" s="98" t="s">
        <v>370</v>
      </c>
      <c r="R11" s="6">
        <f t="shared" si="0"/>
        <v>84.100418410041854</v>
      </c>
      <c r="S11" s="81">
        <v>8.3393034825870629</v>
      </c>
    </row>
    <row r="12" spans="1:19" s="1" customFormat="1" x14ac:dyDescent="0.25">
      <c r="A12" s="80"/>
      <c r="B12" s="103">
        <v>40269</v>
      </c>
      <c r="C12" s="81">
        <v>45.547945205479451</v>
      </c>
      <c r="D12" s="124" t="s">
        <v>350</v>
      </c>
      <c r="E12" s="98" t="s">
        <v>27</v>
      </c>
      <c r="F12" s="81">
        <v>12.671232876712329</v>
      </c>
      <c r="G12" s="124" t="s">
        <v>350</v>
      </c>
      <c r="H12" s="98" t="s">
        <v>370</v>
      </c>
      <c r="I12" s="81">
        <v>12.328767123287671</v>
      </c>
      <c r="J12" s="124" t="s">
        <v>355</v>
      </c>
      <c r="K12" s="115" t="s">
        <v>372</v>
      </c>
      <c r="L12" s="81">
        <v>7.1917808219178081</v>
      </c>
      <c r="M12" s="124" t="s">
        <v>354</v>
      </c>
      <c r="N12" s="98" t="s">
        <v>33</v>
      </c>
      <c r="O12" s="81">
        <v>5.4794520547945202</v>
      </c>
      <c r="P12" s="124" t="s">
        <v>353</v>
      </c>
      <c r="Q12" s="115" t="s">
        <v>542</v>
      </c>
      <c r="R12" s="6">
        <f t="shared" si="0"/>
        <v>83.219178082191775</v>
      </c>
      <c r="S12" s="81">
        <v>5.8954732510288075</v>
      </c>
    </row>
    <row r="13" spans="1:19" s="1" customFormat="1" x14ac:dyDescent="0.25">
      <c r="A13" s="80">
        <v>3</v>
      </c>
      <c r="B13" s="103">
        <v>39154</v>
      </c>
      <c r="C13" s="81">
        <v>22.026431718061673</v>
      </c>
      <c r="D13" s="124" t="s">
        <v>350</v>
      </c>
      <c r="E13" s="98" t="s">
        <v>370</v>
      </c>
      <c r="F13" s="81">
        <v>18.942731277533039</v>
      </c>
      <c r="G13" s="124" t="s">
        <v>354</v>
      </c>
      <c r="H13" s="98" t="s">
        <v>34</v>
      </c>
      <c r="I13" s="81">
        <v>11.894273127753303</v>
      </c>
      <c r="J13" s="124" t="s">
        <v>356</v>
      </c>
      <c r="K13" s="115" t="s">
        <v>458</v>
      </c>
      <c r="L13" s="81">
        <v>11.453744493392071</v>
      </c>
      <c r="M13" s="124" t="s">
        <v>356</v>
      </c>
      <c r="N13" s="115" t="s">
        <v>540</v>
      </c>
      <c r="O13" s="81">
        <v>11.013215859030836</v>
      </c>
      <c r="P13" s="68" t="s">
        <v>352</v>
      </c>
      <c r="Q13" s="115" t="s">
        <v>442</v>
      </c>
      <c r="R13" s="6">
        <f t="shared" si="0"/>
        <v>75.330396475770925</v>
      </c>
      <c r="S13" s="81">
        <v>7.5403508771929815</v>
      </c>
    </row>
    <row r="14" spans="1:19" s="1" customFormat="1" x14ac:dyDescent="0.25">
      <c r="A14" s="80"/>
      <c r="B14" s="103">
        <v>39518</v>
      </c>
      <c r="C14" s="81">
        <v>24.21875</v>
      </c>
      <c r="D14" s="124" t="s">
        <v>354</v>
      </c>
      <c r="E14" s="98" t="s">
        <v>34</v>
      </c>
      <c r="F14" s="81">
        <v>23.4375</v>
      </c>
      <c r="G14" s="124" t="s">
        <v>356</v>
      </c>
      <c r="H14" s="115" t="s">
        <v>540</v>
      </c>
      <c r="I14" s="81">
        <v>20.703125</v>
      </c>
      <c r="J14" s="124" t="s">
        <v>353</v>
      </c>
      <c r="K14" s="115" t="s">
        <v>542</v>
      </c>
      <c r="L14" s="81">
        <v>7.8125</v>
      </c>
      <c r="M14" s="124" t="s">
        <v>353</v>
      </c>
      <c r="N14" s="115" t="s">
        <v>495</v>
      </c>
      <c r="O14" s="81">
        <v>7.421875</v>
      </c>
      <c r="P14" s="124" t="s">
        <v>350</v>
      </c>
      <c r="Q14" s="98" t="s">
        <v>370</v>
      </c>
      <c r="R14" s="6">
        <f t="shared" si="0"/>
        <v>83.59375</v>
      </c>
      <c r="S14" s="81">
        <v>7.226168224299065</v>
      </c>
    </row>
    <row r="15" spans="1:19" s="1" customFormat="1" x14ac:dyDescent="0.25">
      <c r="A15" s="80"/>
      <c r="B15" s="103">
        <v>39919</v>
      </c>
      <c r="C15" s="81">
        <v>48.13084112149533</v>
      </c>
      <c r="D15" s="124" t="s">
        <v>356</v>
      </c>
      <c r="E15" s="115" t="s">
        <v>458</v>
      </c>
      <c r="F15" s="81">
        <v>8.878504672897197</v>
      </c>
      <c r="G15" s="124" t="s">
        <v>354</v>
      </c>
      <c r="H15" s="98" t="s">
        <v>34</v>
      </c>
      <c r="I15" s="81">
        <v>7.4766355140186915</v>
      </c>
      <c r="J15" s="124" t="s">
        <v>354</v>
      </c>
      <c r="K15" s="98" t="s">
        <v>33</v>
      </c>
      <c r="L15" s="81">
        <v>5.1401869158878508</v>
      </c>
      <c r="M15" s="124" t="s">
        <v>353</v>
      </c>
      <c r="N15" s="115" t="s">
        <v>495</v>
      </c>
      <c r="O15" s="81">
        <v>4.6728971962616823</v>
      </c>
      <c r="P15" s="124" t="s">
        <v>356</v>
      </c>
      <c r="Q15" s="115" t="s">
        <v>540</v>
      </c>
      <c r="R15" s="6">
        <f t="shared" si="0"/>
        <v>74.299065420560765</v>
      </c>
      <c r="S15" s="81">
        <v>7.5320754716981124</v>
      </c>
    </row>
    <row r="16" spans="1:19" s="1" customFormat="1" x14ac:dyDescent="0.25">
      <c r="A16" s="80"/>
      <c r="B16" s="103">
        <v>40270</v>
      </c>
      <c r="C16" s="81">
        <v>18.604651162790699</v>
      </c>
      <c r="D16" s="124" t="s">
        <v>356</v>
      </c>
      <c r="E16" s="115" t="s">
        <v>540</v>
      </c>
      <c r="F16" s="81">
        <v>17.829457364341085</v>
      </c>
      <c r="G16" s="124" t="s">
        <v>350</v>
      </c>
      <c r="H16" s="115" t="s">
        <v>491</v>
      </c>
      <c r="I16" s="81">
        <v>13.953488372093023</v>
      </c>
      <c r="J16" s="124" t="s">
        <v>355</v>
      </c>
      <c r="K16" s="115" t="s">
        <v>372</v>
      </c>
      <c r="L16" s="81">
        <v>13.178294573643411</v>
      </c>
      <c r="M16" s="124" t="s">
        <v>356</v>
      </c>
      <c r="N16" s="115" t="s">
        <v>458</v>
      </c>
      <c r="O16" s="81">
        <v>5.4263565891472867</v>
      </c>
      <c r="P16" s="124" t="s">
        <v>354</v>
      </c>
      <c r="Q16" s="98" t="s">
        <v>34</v>
      </c>
      <c r="R16" s="6">
        <f t="shared" si="0"/>
        <v>68.992248062015506</v>
      </c>
      <c r="S16" s="81">
        <v>7.2000000000000011</v>
      </c>
    </row>
    <row r="17" spans="1:19" s="1" customFormat="1" x14ac:dyDescent="0.25">
      <c r="A17" s="80">
        <v>4</v>
      </c>
      <c r="B17" s="103">
        <v>39954</v>
      </c>
      <c r="C17" s="81">
        <v>31.060606060606062</v>
      </c>
      <c r="D17" s="124" t="s">
        <v>354</v>
      </c>
      <c r="E17" s="98" t="s">
        <v>34</v>
      </c>
      <c r="F17" s="81">
        <v>27.083333333333332</v>
      </c>
      <c r="G17" s="124" t="s">
        <v>353</v>
      </c>
      <c r="H17" s="115" t="s">
        <v>495</v>
      </c>
      <c r="I17" s="81">
        <v>10.416666666666666</v>
      </c>
      <c r="J17" s="124" t="s">
        <v>356</v>
      </c>
      <c r="K17" s="115" t="s">
        <v>458</v>
      </c>
      <c r="L17" s="81">
        <v>6.25</v>
      </c>
      <c r="M17" s="124" t="s">
        <v>355</v>
      </c>
      <c r="N17" s="115" t="s">
        <v>548</v>
      </c>
      <c r="O17" s="81">
        <v>4.9242424242424239</v>
      </c>
      <c r="P17" s="124" t="s">
        <v>350</v>
      </c>
      <c r="Q17" s="98" t="s">
        <v>370</v>
      </c>
      <c r="R17" s="6">
        <f t="shared" si="0"/>
        <v>79.734848484848484</v>
      </c>
      <c r="S17" s="81">
        <v>6.9109263657957243</v>
      </c>
    </row>
    <row r="18" spans="1:19" s="1" customFormat="1" x14ac:dyDescent="0.25">
      <c r="A18" s="109"/>
      <c r="B18" s="103">
        <v>40269</v>
      </c>
      <c r="C18" s="81">
        <v>32.367149758454104</v>
      </c>
      <c r="D18" s="124" t="s">
        <v>350</v>
      </c>
      <c r="E18" s="115" t="s">
        <v>541</v>
      </c>
      <c r="F18" s="81">
        <v>25.845410628019323</v>
      </c>
      <c r="G18" s="124" t="s">
        <v>355</v>
      </c>
      <c r="H18" s="115" t="s">
        <v>372</v>
      </c>
      <c r="I18" s="81">
        <v>7.4879227053140101</v>
      </c>
      <c r="J18" s="124" t="s">
        <v>354</v>
      </c>
      <c r="K18" s="98" t="s">
        <v>34</v>
      </c>
      <c r="L18" s="81">
        <v>4.5893719806763285</v>
      </c>
      <c r="M18" s="124" t="s">
        <v>356</v>
      </c>
      <c r="N18" s="115" t="s">
        <v>458</v>
      </c>
      <c r="O18" s="81">
        <v>4.3478260869565215</v>
      </c>
      <c r="P18" s="124" t="s">
        <v>353</v>
      </c>
      <c r="Q18" s="115" t="s">
        <v>469</v>
      </c>
      <c r="R18" s="6">
        <f t="shared" si="0"/>
        <v>74.637681159420282</v>
      </c>
      <c r="S18" s="81">
        <v>6.6210355987055021</v>
      </c>
    </row>
    <row r="19" spans="1:19" s="1" customFormat="1" x14ac:dyDescent="0.25">
      <c r="A19" s="80">
        <v>5</v>
      </c>
      <c r="B19" s="103">
        <v>39154</v>
      </c>
      <c r="C19" s="81">
        <v>26.086956521739129</v>
      </c>
      <c r="D19" s="124" t="s">
        <v>354</v>
      </c>
      <c r="E19" s="98" t="s">
        <v>34</v>
      </c>
      <c r="F19" s="81">
        <v>14.130434782608695</v>
      </c>
      <c r="G19" s="124" t="s">
        <v>353</v>
      </c>
      <c r="H19" s="115" t="s">
        <v>547</v>
      </c>
      <c r="I19" s="81">
        <v>12.318840579710145</v>
      </c>
      <c r="J19" s="124" t="s">
        <v>350</v>
      </c>
      <c r="K19" s="115" t="s">
        <v>491</v>
      </c>
      <c r="L19" s="81">
        <v>10.144927536231885</v>
      </c>
      <c r="M19" s="124" t="s">
        <v>355</v>
      </c>
      <c r="N19" s="115" t="s">
        <v>372</v>
      </c>
      <c r="O19" s="81">
        <v>8.695652173913043</v>
      </c>
      <c r="P19" s="124" t="s">
        <v>353</v>
      </c>
      <c r="Q19" s="126" t="s">
        <v>551</v>
      </c>
      <c r="R19" s="6">
        <f t="shared" si="0"/>
        <v>71.376811594202891</v>
      </c>
      <c r="S19" s="81">
        <v>7.7086294416243657</v>
      </c>
    </row>
    <row r="20" spans="1:19" s="1" customFormat="1" x14ac:dyDescent="0.25">
      <c r="A20" s="80"/>
      <c r="B20" s="103">
        <v>39519</v>
      </c>
      <c r="C20" s="81">
        <v>39.310344827586206</v>
      </c>
      <c r="D20" s="124" t="s">
        <v>356</v>
      </c>
      <c r="E20" s="115" t="s">
        <v>540</v>
      </c>
      <c r="F20" s="81">
        <v>11.494252873563218</v>
      </c>
      <c r="G20" s="124" t="s">
        <v>353</v>
      </c>
      <c r="H20" s="115" t="s">
        <v>495</v>
      </c>
      <c r="I20" s="81">
        <v>11.494252873563218</v>
      </c>
      <c r="J20" s="124" t="s">
        <v>350</v>
      </c>
      <c r="K20" s="115" t="s">
        <v>554</v>
      </c>
      <c r="L20" s="81">
        <v>8.9655172413793096</v>
      </c>
      <c r="M20" s="124" t="s">
        <v>354</v>
      </c>
      <c r="N20" s="98" t="s">
        <v>34</v>
      </c>
      <c r="O20" s="81">
        <v>8.5057471264367823</v>
      </c>
      <c r="P20" s="124" t="s">
        <v>353</v>
      </c>
      <c r="Q20" s="115" t="s">
        <v>542</v>
      </c>
      <c r="R20" s="6">
        <f t="shared" si="0"/>
        <v>79.770114942528735</v>
      </c>
      <c r="S20" s="81">
        <v>6.4394812680115274</v>
      </c>
    </row>
    <row r="21" spans="1:19" s="1" customFormat="1" x14ac:dyDescent="0.25">
      <c r="A21" s="80">
        <v>6</v>
      </c>
      <c r="B21" s="103">
        <v>39154</v>
      </c>
      <c r="C21" s="81">
        <v>32.944606413994173</v>
      </c>
      <c r="D21" s="124" t="s">
        <v>350</v>
      </c>
      <c r="E21" s="98" t="s">
        <v>370</v>
      </c>
      <c r="F21" s="81">
        <v>15.451895043731778</v>
      </c>
      <c r="G21" s="124" t="s">
        <v>354</v>
      </c>
      <c r="H21" s="98" t="s">
        <v>33</v>
      </c>
      <c r="I21" s="81">
        <v>13.994169096209912</v>
      </c>
      <c r="J21" s="124" t="s">
        <v>352</v>
      </c>
      <c r="K21" s="115" t="s">
        <v>452</v>
      </c>
      <c r="L21" s="81">
        <v>9.037900874635568</v>
      </c>
      <c r="M21" s="124" t="s">
        <v>350</v>
      </c>
      <c r="N21" s="126" t="s">
        <v>555</v>
      </c>
      <c r="O21" s="81">
        <v>5.5393586005830908</v>
      </c>
      <c r="P21" s="124" t="s">
        <v>354</v>
      </c>
      <c r="Q21" s="115" t="s">
        <v>552</v>
      </c>
      <c r="R21" s="6">
        <f t="shared" si="0"/>
        <v>76.967930029154516</v>
      </c>
      <c r="S21" s="81">
        <v>8.3094696969696979</v>
      </c>
    </row>
    <row r="22" spans="1:19" s="1" customFormat="1" x14ac:dyDescent="0.25">
      <c r="A22" s="80"/>
      <c r="B22" s="103">
        <v>39520</v>
      </c>
      <c r="C22" s="81">
        <v>24.778761061946902</v>
      </c>
      <c r="D22" s="124" t="s">
        <v>354</v>
      </c>
      <c r="E22" s="98" t="s">
        <v>34</v>
      </c>
      <c r="F22" s="81">
        <v>14.159292035398231</v>
      </c>
      <c r="G22" s="124" t="s">
        <v>352</v>
      </c>
      <c r="H22" s="115" t="s">
        <v>452</v>
      </c>
      <c r="I22" s="81">
        <v>13.274336283185841</v>
      </c>
      <c r="J22" s="124" t="s">
        <v>353</v>
      </c>
      <c r="K22" s="115" t="s">
        <v>49</v>
      </c>
      <c r="L22" s="81">
        <v>13.274336283185841</v>
      </c>
      <c r="M22" s="124" t="s">
        <v>354</v>
      </c>
      <c r="N22" s="115" t="s">
        <v>447</v>
      </c>
      <c r="O22" s="81">
        <v>11.504424778761061</v>
      </c>
      <c r="P22" s="124" t="s">
        <v>354</v>
      </c>
      <c r="Q22" s="98" t="s">
        <v>33</v>
      </c>
      <c r="R22" s="6">
        <f t="shared" si="0"/>
        <v>76.991150442477874</v>
      </c>
      <c r="S22" s="81">
        <v>8.3471264367816076</v>
      </c>
    </row>
    <row r="23" spans="1:19" s="1" customFormat="1" x14ac:dyDescent="0.25">
      <c r="A23" s="80"/>
      <c r="B23" s="103">
        <v>39910</v>
      </c>
      <c r="C23" s="81">
        <v>39.877300613496935</v>
      </c>
      <c r="D23" s="124" t="s">
        <v>350</v>
      </c>
      <c r="E23" s="98" t="s">
        <v>27</v>
      </c>
      <c r="F23" s="81">
        <v>25.562372188139058</v>
      </c>
      <c r="G23" s="124" t="s">
        <v>354</v>
      </c>
      <c r="H23" s="98" t="s">
        <v>33</v>
      </c>
      <c r="I23" s="81">
        <v>13.087934560327199</v>
      </c>
      <c r="J23" s="124" t="s">
        <v>350</v>
      </c>
      <c r="K23" s="98" t="s">
        <v>370</v>
      </c>
      <c r="L23" s="81">
        <v>10.020449897750511</v>
      </c>
      <c r="M23" s="124" t="s">
        <v>356</v>
      </c>
      <c r="N23" s="115" t="s">
        <v>458</v>
      </c>
      <c r="O23" s="81">
        <v>2.6584867075664622</v>
      </c>
      <c r="P23" s="124" t="s">
        <v>353</v>
      </c>
      <c r="Q23" s="126" t="s">
        <v>543</v>
      </c>
      <c r="R23" s="6">
        <f t="shared" si="0"/>
        <v>91.206543967280169</v>
      </c>
      <c r="S23" s="81">
        <v>6.5015695067264563</v>
      </c>
    </row>
    <row r="24" spans="1:19" s="1" customFormat="1" x14ac:dyDescent="0.25">
      <c r="A24" s="80"/>
      <c r="B24" s="103">
        <v>40268</v>
      </c>
      <c r="C24" s="81">
        <v>56.774193548387096</v>
      </c>
      <c r="D24" s="124" t="s">
        <v>350</v>
      </c>
      <c r="E24" s="98" t="s">
        <v>370</v>
      </c>
      <c r="F24" s="81">
        <v>14.838709677419354</v>
      </c>
      <c r="G24" s="124" t="s">
        <v>355</v>
      </c>
      <c r="H24" s="115" t="s">
        <v>372</v>
      </c>
      <c r="I24" s="81">
        <v>7.096774193548387</v>
      </c>
      <c r="J24" s="124" t="s">
        <v>350</v>
      </c>
      <c r="K24" s="126" t="s">
        <v>555</v>
      </c>
      <c r="L24" s="81">
        <v>6.4516129032258061</v>
      </c>
      <c r="M24" s="124" t="s">
        <v>354</v>
      </c>
      <c r="N24" s="98" t="s">
        <v>33</v>
      </c>
      <c r="O24" s="81">
        <v>3.870967741935484</v>
      </c>
      <c r="P24" s="124" t="s">
        <v>353</v>
      </c>
      <c r="Q24" s="126" t="s">
        <v>543</v>
      </c>
      <c r="R24" s="6">
        <f t="shared" si="0"/>
        <v>89.032258064516128</v>
      </c>
      <c r="S24" s="81">
        <v>8.1369565217391298</v>
      </c>
    </row>
    <row r="25" spans="1:19" s="1" customFormat="1" x14ac:dyDescent="0.25">
      <c r="A25" s="80">
        <v>7</v>
      </c>
      <c r="B25" s="103">
        <v>39155</v>
      </c>
      <c r="C25" s="81">
        <v>40.799999999999997</v>
      </c>
      <c r="D25" s="124" t="s">
        <v>354</v>
      </c>
      <c r="E25" s="98" t="s">
        <v>34</v>
      </c>
      <c r="F25" s="81">
        <v>19.2</v>
      </c>
      <c r="G25" s="124" t="s">
        <v>353</v>
      </c>
      <c r="H25" s="126" t="s">
        <v>551</v>
      </c>
      <c r="I25" s="81">
        <v>10.8</v>
      </c>
      <c r="J25" s="124" t="s">
        <v>355</v>
      </c>
      <c r="K25" s="115" t="s">
        <v>372</v>
      </c>
      <c r="L25" s="81">
        <v>7.6</v>
      </c>
      <c r="M25" s="124" t="s">
        <v>354</v>
      </c>
      <c r="N25" s="98" t="s">
        <v>31</v>
      </c>
      <c r="O25" s="81">
        <v>5.6</v>
      </c>
      <c r="P25" s="124" t="s">
        <v>353</v>
      </c>
      <c r="Q25" s="115" t="s">
        <v>495</v>
      </c>
      <c r="R25" s="6">
        <f t="shared" si="0"/>
        <v>83.999999999999986</v>
      </c>
      <c r="S25" s="81">
        <v>7.772857142857144</v>
      </c>
    </row>
    <row r="26" spans="1:19" s="1" customFormat="1" x14ac:dyDescent="0.25">
      <c r="A26" s="80"/>
      <c r="B26" s="103">
        <v>39520</v>
      </c>
      <c r="C26" s="81">
        <v>34.375</v>
      </c>
      <c r="D26" s="124" t="s">
        <v>354</v>
      </c>
      <c r="E26" s="98" t="s">
        <v>34</v>
      </c>
      <c r="F26" s="81">
        <v>14.0625</v>
      </c>
      <c r="G26" s="124" t="s">
        <v>353</v>
      </c>
      <c r="H26" s="126" t="s">
        <v>551</v>
      </c>
      <c r="I26" s="81">
        <v>10.9375</v>
      </c>
      <c r="J26" s="124" t="s">
        <v>356</v>
      </c>
      <c r="K26" s="115" t="s">
        <v>540</v>
      </c>
      <c r="L26" s="81">
        <v>10.9375</v>
      </c>
      <c r="M26" s="124" t="s">
        <v>353</v>
      </c>
      <c r="N26" s="115" t="s">
        <v>495</v>
      </c>
      <c r="O26" s="81">
        <v>7.03125</v>
      </c>
      <c r="P26" s="124" t="s">
        <v>353</v>
      </c>
      <c r="Q26" s="115" t="s">
        <v>542</v>
      </c>
      <c r="R26" s="6">
        <f t="shared" si="0"/>
        <v>77.34375</v>
      </c>
      <c r="S26" s="81">
        <v>7.375757575757576</v>
      </c>
    </row>
    <row r="27" spans="1:19" s="1" customFormat="1" x14ac:dyDescent="0.25">
      <c r="A27" s="80"/>
      <c r="B27" s="103">
        <v>39954</v>
      </c>
      <c r="C27" s="81">
        <v>35.612535612535609</v>
      </c>
      <c r="D27" s="124" t="s">
        <v>353</v>
      </c>
      <c r="E27" s="115" t="s">
        <v>495</v>
      </c>
      <c r="F27" s="81">
        <v>13.675213675213675</v>
      </c>
      <c r="G27" s="124" t="s">
        <v>356</v>
      </c>
      <c r="H27" s="115" t="s">
        <v>458</v>
      </c>
      <c r="I27" s="81">
        <v>10.256410256410257</v>
      </c>
      <c r="J27" s="124" t="s">
        <v>354</v>
      </c>
      <c r="K27" s="98" t="s">
        <v>34</v>
      </c>
      <c r="L27" s="81">
        <v>10.256410256410257</v>
      </c>
      <c r="M27" s="124" t="s">
        <v>355</v>
      </c>
      <c r="N27" s="115" t="s">
        <v>564</v>
      </c>
      <c r="O27" s="81">
        <v>3.9886039886039888</v>
      </c>
      <c r="P27" s="124" t="s">
        <v>353</v>
      </c>
      <c r="Q27" s="115" t="s">
        <v>542</v>
      </c>
      <c r="R27" s="6">
        <f t="shared" si="0"/>
        <v>73.789173789173788</v>
      </c>
      <c r="S27" s="81">
        <v>5.8115830115830116</v>
      </c>
    </row>
    <row r="28" spans="1:19" s="1" customFormat="1" x14ac:dyDescent="0.25">
      <c r="A28" s="80"/>
      <c r="B28" s="103">
        <v>40270</v>
      </c>
      <c r="C28" s="81">
        <v>23.80952380952381</v>
      </c>
      <c r="D28" s="124" t="s">
        <v>355</v>
      </c>
      <c r="E28" s="115" t="s">
        <v>372</v>
      </c>
      <c r="F28" s="81">
        <v>16.19047619047619</v>
      </c>
      <c r="G28" s="124" t="s">
        <v>353</v>
      </c>
      <c r="H28" s="115" t="s">
        <v>542</v>
      </c>
      <c r="I28" s="81">
        <v>14.761904761904763</v>
      </c>
      <c r="J28" s="124" t="s">
        <v>354</v>
      </c>
      <c r="K28" s="98" t="s">
        <v>34</v>
      </c>
      <c r="L28" s="81">
        <v>7.6190476190476186</v>
      </c>
      <c r="M28" s="68" t="s">
        <v>352</v>
      </c>
      <c r="N28" s="115" t="s">
        <v>442</v>
      </c>
      <c r="O28" s="81">
        <v>6.1904761904761907</v>
      </c>
      <c r="P28" s="124" t="s">
        <v>350</v>
      </c>
      <c r="Q28" s="115" t="s">
        <v>491</v>
      </c>
      <c r="R28" s="6">
        <f t="shared" si="0"/>
        <v>68.571428571428569</v>
      </c>
      <c r="S28" s="81">
        <v>7.7013888888888884</v>
      </c>
    </row>
    <row r="29" spans="1:19" s="1" customFormat="1" x14ac:dyDescent="0.25">
      <c r="A29" s="80">
        <v>8</v>
      </c>
      <c r="B29" s="103">
        <v>39161</v>
      </c>
      <c r="C29" s="81">
        <v>22.340425531914899</v>
      </c>
      <c r="D29" s="124" t="s">
        <v>356</v>
      </c>
      <c r="E29" s="115" t="s">
        <v>540</v>
      </c>
      <c r="F29" s="81">
        <v>21.631205673758867</v>
      </c>
      <c r="G29" s="124" t="s">
        <v>355</v>
      </c>
      <c r="H29" s="115" t="s">
        <v>372</v>
      </c>
      <c r="I29" s="81">
        <v>18.439716312056699</v>
      </c>
      <c r="J29" s="124" t="s">
        <v>352</v>
      </c>
      <c r="K29" s="115" t="s">
        <v>515</v>
      </c>
      <c r="L29" s="81">
        <v>6.7375886524822697</v>
      </c>
      <c r="M29" s="68" t="s">
        <v>352</v>
      </c>
      <c r="N29" s="115" t="s">
        <v>442</v>
      </c>
      <c r="O29" s="81">
        <v>5.6737588652482271</v>
      </c>
      <c r="P29" s="124" t="s">
        <v>350</v>
      </c>
      <c r="Q29" s="115" t="s">
        <v>491</v>
      </c>
      <c r="R29" s="6">
        <f t="shared" si="0"/>
        <v>74.822695035460967</v>
      </c>
      <c r="S29" s="81">
        <v>7.2454976303317533</v>
      </c>
    </row>
    <row r="30" spans="1:19" s="1" customFormat="1" x14ac:dyDescent="0.25">
      <c r="A30" s="80"/>
      <c r="B30" s="103">
        <v>39533</v>
      </c>
      <c r="C30" s="81">
        <v>33.047210300429185</v>
      </c>
      <c r="D30" s="124" t="s">
        <v>355</v>
      </c>
      <c r="E30" s="115" t="s">
        <v>372</v>
      </c>
      <c r="F30" s="81">
        <v>15.021459227467812</v>
      </c>
      <c r="G30" s="124" t="s">
        <v>350</v>
      </c>
      <c r="H30" s="115" t="s">
        <v>491</v>
      </c>
      <c r="I30" s="81">
        <v>9.0128755364806867</v>
      </c>
      <c r="J30" s="124" t="s">
        <v>354</v>
      </c>
      <c r="K30" s="98" t="s">
        <v>34</v>
      </c>
      <c r="L30" s="81">
        <v>6.0085836909871242</v>
      </c>
      <c r="M30" s="68" t="s">
        <v>352</v>
      </c>
      <c r="N30" s="115" t="s">
        <v>442</v>
      </c>
      <c r="O30" s="81">
        <v>6.0085836909871242</v>
      </c>
      <c r="P30" s="124" t="s">
        <v>351</v>
      </c>
      <c r="Q30" s="98" t="s">
        <v>28</v>
      </c>
      <c r="R30" s="6">
        <f t="shared" si="0"/>
        <v>69.098712446351939</v>
      </c>
      <c r="S30" s="81">
        <v>6.5608695652173905</v>
      </c>
    </row>
    <row r="31" spans="1:19" s="1" customFormat="1" x14ac:dyDescent="0.25">
      <c r="A31" s="80"/>
      <c r="B31" s="103">
        <v>39889</v>
      </c>
      <c r="C31" s="81">
        <v>19.34826883910387</v>
      </c>
      <c r="D31" s="124" t="s">
        <v>352</v>
      </c>
      <c r="E31" s="115" t="s">
        <v>515</v>
      </c>
      <c r="F31" s="81">
        <v>12.627291242362526</v>
      </c>
      <c r="G31" s="68" t="s">
        <v>352</v>
      </c>
      <c r="H31" s="123" t="s">
        <v>442</v>
      </c>
      <c r="I31" s="81">
        <v>9.3686354378818741</v>
      </c>
      <c r="J31" s="68" t="s">
        <v>352</v>
      </c>
      <c r="K31" s="115" t="s">
        <v>556</v>
      </c>
      <c r="L31" s="81">
        <v>8.3503054989816707</v>
      </c>
      <c r="M31" s="124" t="s">
        <v>356</v>
      </c>
      <c r="N31" s="115" t="s">
        <v>540</v>
      </c>
      <c r="O31" s="81">
        <v>7.5356415478615073</v>
      </c>
      <c r="P31" s="124" t="s">
        <v>350</v>
      </c>
      <c r="Q31" s="115" t="s">
        <v>491</v>
      </c>
      <c r="R31" s="6">
        <f t="shared" si="0"/>
        <v>57.230142566191454</v>
      </c>
      <c r="S31" s="81">
        <v>6.3494661921708184</v>
      </c>
    </row>
    <row r="32" spans="1:19" s="1" customFormat="1" x14ac:dyDescent="0.25">
      <c r="A32" s="80"/>
      <c r="B32" s="103">
        <v>40617</v>
      </c>
      <c r="C32" s="81">
        <v>21.018062397372741</v>
      </c>
      <c r="D32" s="124" t="s">
        <v>353</v>
      </c>
      <c r="E32" s="115" t="s">
        <v>542</v>
      </c>
      <c r="F32" s="81">
        <v>17.569786535303777</v>
      </c>
      <c r="G32" s="124" t="s">
        <v>356</v>
      </c>
      <c r="H32" s="115" t="s">
        <v>540</v>
      </c>
      <c r="I32" s="81">
        <v>10.344827586206897</v>
      </c>
      <c r="J32" s="68" t="s">
        <v>352</v>
      </c>
      <c r="K32" s="115" t="s">
        <v>442</v>
      </c>
      <c r="L32" s="81">
        <v>8.3743842364532028</v>
      </c>
      <c r="M32" s="124" t="s">
        <v>353</v>
      </c>
      <c r="N32" s="115" t="s">
        <v>495</v>
      </c>
      <c r="O32" s="81">
        <v>6.8965517241379306</v>
      </c>
      <c r="P32" s="124" t="s">
        <v>352</v>
      </c>
      <c r="Q32" s="115" t="s">
        <v>515</v>
      </c>
      <c r="R32" s="6">
        <f t="shared" si="0"/>
        <v>64.203612479474558</v>
      </c>
      <c r="S32" s="81">
        <v>6.1890025575447565</v>
      </c>
    </row>
    <row r="33" spans="1:19" s="1" customFormat="1" x14ac:dyDescent="0.25">
      <c r="A33" s="80">
        <v>9</v>
      </c>
      <c r="B33" s="103">
        <v>40617</v>
      </c>
      <c r="C33" s="81">
        <v>27.985074626865671</v>
      </c>
      <c r="D33" s="124" t="s">
        <v>355</v>
      </c>
      <c r="E33" s="115" t="s">
        <v>514</v>
      </c>
      <c r="F33" s="81">
        <v>15.671641791044776</v>
      </c>
      <c r="G33" s="124" t="s">
        <v>353</v>
      </c>
      <c r="H33" s="115" t="s">
        <v>495</v>
      </c>
      <c r="I33" s="81">
        <v>14.17910447761194</v>
      </c>
      <c r="J33" s="124" t="s">
        <v>356</v>
      </c>
      <c r="K33" s="115" t="s">
        <v>540</v>
      </c>
      <c r="L33" s="81">
        <v>4.4776119402985071</v>
      </c>
      <c r="M33" s="68" t="s">
        <v>352</v>
      </c>
      <c r="N33" s="115" t="s">
        <v>442</v>
      </c>
      <c r="O33" s="81">
        <v>3.9179104477611939</v>
      </c>
      <c r="P33" s="124" t="s">
        <v>354</v>
      </c>
      <c r="Q33" s="98" t="s">
        <v>34</v>
      </c>
      <c r="R33" s="6">
        <f t="shared" si="0"/>
        <v>66.231343283582092</v>
      </c>
      <c r="S33" s="81">
        <v>6.2574647887323938</v>
      </c>
    </row>
    <row r="34" spans="1:19" s="1" customFormat="1" x14ac:dyDescent="0.25">
      <c r="A34" s="80">
        <v>10</v>
      </c>
      <c r="B34" s="103">
        <v>39890</v>
      </c>
      <c r="C34" s="81">
        <v>20.735785953177256</v>
      </c>
      <c r="D34" s="124" t="s">
        <v>353</v>
      </c>
      <c r="E34" s="115" t="s">
        <v>469</v>
      </c>
      <c r="F34" s="81">
        <v>15.719063545150501</v>
      </c>
      <c r="G34" s="124" t="s">
        <v>354</v>
      </c>
      <c r="H34" s="115" t="s">
        <v>552</v>
      </c>
      <c r="I34" s="81">
        <v>10.033444816053512</v>
      </c>
      <c r="J34" s="124" t="s">
        <v>356</v>
      </c>
      <c r="K34" s="115" t="s">
        <v>557</v>
      </c>
      <c r="L34" s="81">
        <v>8.3612040133779271</v>
      </c>
      <c r="M34" s="124" t="s">
        <v>354</v>
      </c>
      <c r="N34" s="98" t="s">
        <v>34</v>
      </c>
      <c r="O34" s="81">
        <v>5.6856187290969897</v>
      </c>
      <c r="P34" s="124" t="s">
        <v>350</v>
      </c>
      <c r="Q34" s="115" t="s">
        <v>448</v>
      </c>
      <c r="R34" s="6">
        <f t="shared" si="0"/>
        <v>60.535117056856187</v>
      </c>
      <c r="S34" s="81">
        <v>7.3895027624309382</v>
      </c>
    </row>
    <row r="35" spans="1:19" s="1" customFormat="1" x14ac:dyDescent="0.25">
      <c r="A35" s="80"/>
      <c r="B35" s="103">
        <v>40612</v>
      </c>
      <c r="C35" s="81">
        <v>33.649289099526065</v>
      </c>
      <c r="D35" s="124" t="s">
        <v>356</v>
      </c>
      <c r="E35" s="115" t="s">
        <v>540</v>
      </c>
      <c r="F35" s="81">
        <v>11.848341232227488</v>
      </c>
      <c r="G35" s="124" t="s">
        <v>353</v>
      </c>
      <c r="H35" s="115" t="s">
        <v>495</v>
      </c>
      <c r="I35" s="81">
        <v>9.4786729857819907</v>
      </c>
      <c r="J35" s="68" t="s">
        <v>352</v>
      </c>
      <c r="K35" s="123" t="s">
        <v>442</v>
      </c>
      <c r="L35" s="81">
        <v>7.109004739336493</v>
      </c>
      <c r="M35" s="124" t="s">
        <v>353</v>
      </c>
      <c r="N35" s="115" t="s">
        <v>468</v>
      </c>
      <c r="O35" s="81">
        <v>6.1611374407582939</v>
      </c>
      <c r="P35" s="124" t="s">
        <v>351</v>
      </c>
      <c r="Q35" s="98" t="s">
        <v>28</v>
      </c>
      <c r="R35" s="6">
        <f t="shared" si="0"/>
        <v>68.246445497630333</v>
      </c>
      <c r="S35" s="81">
        <v>5.8819444444444438</v>
      </c>
    </row>
    <row r="36" spans="1:19" s="1" customFormat="1" x14ac:dyDescent="0.25">
      <c r="A36" s="80">
        <v>11</v>
      </c>
      <c r="B36" s="103">
        <v>40618</v>
      </c>
      <c r="C36" s="81">
        <v>22.962962962962962</v>
      </c>
      <c r="D36" s="124" t="s">
        <v>356</v>
      </c>
      <c r="E36" s="115" t="s">
        <v>540</v>
      </c>
      <c r="F36" s="81">
        <v>22.222222222222221</v>
      </c>
      <c r="G36" s="124" t="s">
        <v>354</v>
      </c>
      <c r="H36" s="115" t="s">
        <v>405</v>
      </c>
      <c r="I36" s="81">
        <v>9.2592592592592595</v>
      </c>
      <c r="J36" s="124" t="s">
        <v>350</v>
      </c>
      <c r="K36" s="115" t="s">
        <v>491</v>
      </c>
      <c r="L36" s="81">
        <v>5.9259259259259256</v>
      </c>
      <c r="M36" s="124" t="s">
        <v>354</v>
      </c>
      <c r="N36" s="115" t="s">
        <v>447</v>
      </c>
      <c r="O36" s="81">
        <v>3.7037037037037037</v>
      </c>
      <c r="P36" s="124" t="s">
        <v>355</v>
      </c>
      <c r="Q36" s="115" t="s">
        <v>561</v>
      </c>
      <c r="R36" s="6">
        <f t="shared" si="0"/>
        <v>64.074074074074076</v>
      </c>
      <c r="S36" s="81">
        <v>7.2763005780346814</v>
      </c>
    </row>
    <row r="37" spans="1:19" s="1" customFormat="1" x14ac:dyDescent="0.25">
      <c r="A37" s="80">
        <v>12</v>
      </c>
      <c r="B37" s="103">
        <v>39162</v>
      </c>
      <c r="C37" s="81">
        <v>38.911290322580648</v>
      </c>
      <c r="D37" s="124" t="s">
        <v>356</v>
      </c>
      <c r="E37" s="115" t="s">
        <v>540</v>
      </c>
      <c r="F37" s="81">
        <v>15.32258064516129</v>
      </c>
      <c r="G37" s="124" t="s">
        <v>353</v>
      </c>
      <c r="H37" s="115" t="s">
        <v>542</v>
      </c>
      <c r="I37" s="81">
        <v>8.6693548387096779</v>
      </c>
      <c r="J37" s="124" t="s">
        <v>354</v>
      </c>
      <c r="K37" s="115" t="s">
        <v>558</v>
      </c>
      <c r="L37" s="81">
        <v>4.435483870967742</v>
      </c>
      <c r="M37" s="68" t="s">
        <v>352</v>
      </c>
      <c r="N37" s="115" t="s">
        <v>442</v>
      </c>
      <c r="O37" s="81">
        <v>4.032258064516129</v>
      </c>
      <c r="P37" s="124" t="s">
        <v>355</v>
      </c>
      <c r="Q37" s="115" t="s">
        <v>372</v>
      </c>
      <c r="R37" s="6">
        <f t="shared" si="0"/>
        <v>71.370967741935488</v>
      </c>
      <c r="S37" s="81">
        <v>6.3194915254237278</v>
      </c>
    </row>
    <row r="38" spans="1:19" s="1" customFormat="1" x14ac:dyDescent="0.25">
      <c r="A38" s="80"/>
      <c r="B38" s="103">
        <v>39534</v>
      </c>
      <c r="C38" s="81">
        <v>40.969162995594715</v>
      </c>
      <c r="D38" s="124" t="s">
        <v>356</v>
      </c>
      <c r="E38" s="115" t="s">
        <v>540</v>
      </c>
      <c r="F38" s="81">
        <v>10.79295154185022</v>
      </c>
      <c r="G38" s="124" t="s">
        <v>354</v>
      </c>
      <c r="H38" s="115" t="s">
        <v>410</v>
      </c>
      <c r="I38" s="81">
        <v>6.1674008810572687</v>
      </c>
      <c r="J38" s="124" t="s">
        <v>352</v>
      </c>
      <c r="K38" s="115" t="s">
        <v>546</v>
      </c>
      <c r="L38" s="81">
        <v>4.8458149779735686</v>
      </c>
      <c r="M38" s="68" t="s">
        <v>352</v>
      </c>
      <c r="N38" s="115" t="s">
        <v>442</v>
      </c>
      <c r="O38" s="81">
        <v>4.4052863436123344</v>
      </c>
      <c r="P38" s="124" t="s">
        <v>354</v>
      </c>
      <c r="Q38" s="98" t="s">
        <v>34</v>
      </c>
      <c r="R38" s="6">
        <f t="shared" si="0"/>
        <v>67.180616740088112</v>
      </c>
      <c r="S38" s="81">
        <v>6.7055737704918021</v>
      </c>
    </row>
    <row r="39" spans="1:19" s="1" customFormat="1" x14ac:dyDescent="0.25">
      <c r="A39" s="80"/>
      <c r="B39" s="103">
        <v>39891</v>
      </c>
      <c r="C39" s="81">
        <v>27.748691099476439</v>
      </c>
      <c r="D39" s="124" t="s">
        <v>355</v>
      </c>
      <c r="E39" s="115" t="s">
        <v>514</v>
      </c>
      <c r="F39" s="81">
        <v>13.350785340314136</v>
      </c>
      <c r="G39" s="124" t="s">
        <v>356</v>
      </c>
      <c r="H39" s="115" t="s">
        <v>540</v>
      </c>
      <c r="I39" s="81">
        <v>10.471204188481675</v>
      </c>
      <c r="J39" s="124" t="s">
        <v>350</v>
      </c>
      <c r="K39" s="115" t="s">
        <v>491</v>
      </c>
      <c r="L39" s="81">
        <v>7.329842931937173</v>
      </c>
      <c r="M39" s="124" t="s">
        <v>355</v>
      </c>
      <c r="N39" s="115" t="s">
        <v>372</v>
      </c>
      <c r="O39" s="81">
        <v>6.2827225130890056</v>
      </c>
      <c r="P39" s="124" t="s">
        <v>355</v>
      </c>
      <c r="Q39" s="115" t="s">
        <v>40</v>
      </c>
      <c r="R39" s="6">
        <f t="shared" si="0"/>
        <v>65.183246073298434</v>
      </c>
      <c r="S39" s="81">
        <v>6.5385542168674702</v>
      </c>
    </row>
    <row r="40" spans="1:19" s="1" customFormat="1" x14ac:dyDescent="0.25">
      <c r="A40" s="80">
        <v>13</v>
      </c>
      <c r="B40" s="103">
        <v>39163</v>
      </c>
      <c r="C40" s="81">
        <v>30.303030303030305</v>
      </c>
      <c r="D40" s="124" t="s">
        <v>350</v>
      </c>
      <c r="E40" s="115" t="s">
        <v>491</v>
      </c>
      <c r="F40" s="81">
        <v>10.822510822510823</v>
      </c>
      <c r="G40" s="124" t="s">
        <v>354</v>
      </c>
      <c r="H40" s="98" t="s">
        <v>34</v>
      </c>
      <c r="I40" s="81">
        <v>6.9264069264069263</v>
      </c>
      <c r="J40" s="124" t="s">
        <v>356</v>
      </c>
      <c r="K40" s="115" t="s">
        <v>557</v>
      </c>
      <c r="L40" s="81">
        <v>6.4935064935064934</v>
      </c>
      <c r="M40" s="68" t="s">
        <v>352</v>
      </c>
      <c r="N40" s="115" t="s">
        <v>442</v>
      </c>
      <c r="O40" s="81">
        <v>6.0606060606060606</v>
      </c>
      <c r="P40" s="124" t="s">
        <v>355</v>
      </c>
      <c r="Q40" s="115" t="s">
        <v>372</v>
      </c>
      <c r="R40" s="6">
        <f t="shared" si="0"/>
        <v>60.606060606060609</v>
      </c>
      <c r="S40" s="81">
        <v>6.8342857142857136</v>
      </c>
    </row>
    <row r="41" spans="1:19" s="1" customFormat="1" x14ac:dyDescent="0.25">
      <c r="A41" s="80"/>
      <c r="B41" s="103">
        <v>39532</v>
      </c>
      <c r="C41" s="81">
        <v>28.752260397830018</v>
      </c>
      <c r="D41" s="124" t="s">
        <v>353</v>
      </c>
      <c r="E41" s="126" t="s">
        <v>543</v>
      </c>
      <c r="F41" s="81">
        <v>14.647377938517179</v>
      </c>
      <c r="G41" s="124" t="s">
        <v>353</v>
      </c>
      <c r="H41" s="115" t="s">
        <v>542</v>
      </c>
      <c r="I41" s="81">
        <v>14.647377938517179</v>
      </c>
      <c r="J41" s="124" t="s">
        <v>353</v>
      </c>
      <c r="K41" s="115" t="s">
        <v>542</v>
      </c>
      <c r="L41" s="81">
        <v>14.104882459312838</v>
      </c>
      <c r="M41" s="124" t="s">
        <v>356</v>
      </c>
      <c r="N41" s="115" t="s">
        <v>540</v>
      </c>
      <c r="O41" s="81">
        <v>4.7016274864376131</v>
      </c>
      <c r="P41" s="68" t="s">
        <v>352</v>
      </c>
      <c r="Q41" s="115" t="s">
        <v>442</v>
      </c>
      <c r="R41" s="6">
        <f t="shared" si="0"/>
        <v>76.853526220614825</v>
      </c>
      <c r="S41" s="81">
        <v>7.1442352941176477</v>
      </c>
    </row>
    <row r="42" spans="1:19" s="1" customFormat="1" x14ac:dyDescent="0.25">
      <c r="A42" s="80"/>
      <c r="B42" s="103">
        <v>40613</v>
      </c>
      <c r="C42" s="81">
        <v>22.10144927536232</v>
      </c>
      <c r="D42" s="124" t="s">
        <v>356</v>
      </c>
      <c r="E42" s="115" t="s">
        <v>544</v>
      </c>
      <c r="F42" s="81">
        <v>19.746376811594203</v>
      </c>
      <c r="G42" s="124" t="s">
        <v>353</v>
      </c>
      <c r="H42" s="115" t="s">
        <v>542</v>
      </c>
      <c r="I42" s="81">
        <v>15.579710144927537</v>
      </c>
      <c r="J42" s="124" t="s">
        <v>355</v>
      </c>
      <c r="K42" s="115" t="s">
        <v>461</v>
      </c>
      <c r="L42" s="81">
        <v>7.4275362318840576</v>
      </c>
      <c r="M42" s="124" t="s">
        <v>354</v>
      </c>
      <c r="N42" s="98" t="s">
        <v>34</v>
      </c>
      <c r="O42" s="81">
        <v>5.0724637681159424</v>
      </c>
      <c r="P42" s="68" t="s">
        <v>352</v>
      </c>
      <c r="Q42" s="115" t="s">
        <v>442</v>
      </c>
      <c r="R42" s="6">
        <f t="shared" si="0"/>
        <v>69.927536231884062</v>
      </c>
      <c r="S42" s="81">
        <v>6.7797927461139889</v>
      </c>
    </row>
    <row r="43" spans="1:19" s="1" customFormat="1" x14ac:dyDescent="0.25">
      <c r="A43" s="80">
        <v>14</v>
      </c>
      <c r="B43" s="103">
        <v>39162</v>
      </c>
      <c r="C43" s="81">
        <v>26.164874551971327</v>
      </c>
      <c r="D43" s="68" t="s">
        <v>352</v>
      </c>
      <c r="E43" s="123" t="s">
        <v>43</v>
      </c>
      <c r="F43" s="81">
        <v>20.071684587813621</v>
      </c>
      <c r="G43" s="124" t="s">
        <v>354</v>
      </c>
      <c r="H43" s="98" t="s">
        <v>34</v>
      </c>
      <c r="I43" s="81">
        <v>18.637992831541219</v>
      </c>
      <c r="J43" s="124" t="s">
        <v>354</v>
      </c>
      <c r="K43" s="115" t="s">
        <v>404</v>
      </c>
      <c r="L43" s="81">
        <v>4.301075268817204</v>
      </c>
      <c r="M43" s="124" t="s">
        <v>352</v>
      </c>
      <c r="N43" s="115" t="s">
        <v>546</v>
      </c>
      <c r="O43" s="81">
        <v>3.5842293906810037</v>
      </c>
      <c r="P43" s="124" t="s">
        <v>350</v>
      </c>
      <c r="Q43" s="115" t="s">
        <v>566</v>
      </c>
      <c r="R43" s="6">
        <f t="shared" si="0"/>
        <v>72.759856630824359</v>
      </c>
      <c r="S43" s="81">
        <v>7.4906403940886719</v>
      </c>
    </row>
    <row r="44" spans="1:19" s="1" customFormat="1" x14ac:dyDescent="0.25">
      <c r="A44" s="80"/>
      <c r="B44" s="103">
        <v>39532</v>
      </c>
      <c r="C44" s="81">
        <v>34.159779614325068</v>
      </c>
      <c r="D44" s="124" t="s">
        <v>354</v>
      </c>
      <c r="E44" s="115" t="s">
        <v>545</v>
      </c>
      <c r="F44" s="81">
        <v>13.49862258953168</v>
      </c>
      <c r="G44" s="124" t="s">
        <v>356</v>
      </c>
      <c r="H44" s="115" t="s">
        <v>540</v>
      </c>
      <c r="I44" s="81">
        <v>13.223140495867769</v>
      </c>
      <c r="J44" s="68" t="s">
        <v>352</v>
      </c>
      <c r="K44" s="123" t="s">
        <v>442</v>
      </c>
      <c r="L44" s="81">
        <v>7.4380165289256199</v>
      </c>
      <c r="M44" s="124" t="s">
        <v>352</v>
      </c>
      <c r="N44" s="115" t="s">
        <v>515</v>
      </c>
      <c r="O44" s="81">
        <v>6.6115702479338845</v>
      </c>
      <c r="P44" s="124" t="s">
        <v>350</v>
      </c>
      <c r="Q44" s="115" t="s">
        <v>491</v>
      </c>
      <c r="R44" s="6">
        <f t="shared" si="0"/>
        <v>74.931129476584019</v>
      </c>
      <c r="S44" s="81">
        <v>6.8625000000000007</v>
      </c>
    </row>
    <row r="45" spans="1:19" s="1" customFormat="1" x14ac:dyDescent="0.25">
      <c r="A45" s="80"/>
      <c r="B45" s="103">
        <v>39889</v>
      </c>
      <c r="C45" s="81">
        <v>14.775160599571734</v>
      </c>
      <c r="D45" s="124" t="s">
        <v>356</v>
      </c>
      <c r="E45" s="115" t="s">
        <v>540</v>
      </c>
      <c r="F45" s="81">
        <v>12.419700214132762</v>
      </c>
      <c r="G45" s="124" t="s">
        <v>353</v>
      </c>
      <c r="H45" s="115" t="s">
        <v>542</v>
      </c>
      <c r="I45" s="81">
        <v>11.563169164882227</v>
      </c>
      <c r="J45" s="124" t="s">
        <v>353</v>
      </c>
      <c r="K45" s="115" t="s">
        <v>542</v>
      </c>
      <c r="L45" s="81">
        <v>11.349036402569594</v>
      </c>
      <c r="M45" s="124" t="s">
        <v>350</v>
      </c>
      <c r="N45" s="115" t="s">
        <v>491</v>
      </c>
      <c r="O45" s="81">
        <v>10.06423982869379</v>
      </c>
      <c r="P45" s="124" t="s">
        <v>351</v>
      </c>
      <c r="Q45" s="98" t="s">
        <v>28</v>
      </c>
      <c r="R45" s="6">
        <f t="shared" si="0"/>
        <v>60.171306209850101</v>
      </c>
      <c r="S45" s="81">
        <v>6.2782918149466198</v>
      </c>
    </row>
    <row r="46" spans="1:19" s="1" customFormat="1" x14ac:dyDescent="0.25">
      <c r="A46" s="80"/>
      <c r="B46" s="103">
        <v>40612</v>
      </c>
      <c r="C46" s="81">
        <v>21.252059308072489</v>
      </c>
      <c r="D46" s="124" t="s">
        <v>356</v>
      </c>
      <c r="E46" s="115" t="s">
        <v>540</v>
      </c>
      <c r="F46" s="81">
        <v>19.275123558484349</v>
      </c>
      <c r="G46" s="124" t="s">
        <v>353</v>
      </c>
      <c r="H46" s="115" t="s">
        <v>542</v>
      </c>
      <c r="I46" s="81">
        <v>15.156507413509061</v>
      </c>
      <c r="J46" s="124" t="s">
        <v>353</v>
      </c>
      <c r="K46" s="115" t="s">
        <v>559</v>
      </c>
      <c r="L46" s="81">
        <v>11.202635914332784</v>
      </c>
      <c r="M46" s="68" t="s">
        <v>352</v>
      </c>
      <c r="N46" s="115" t="s">
        <v>495</v>
      </c>
      <c r="O46" s="81">
        <v>7.5782537067545306</v>
      </c>
      <c r="P46" s="124" t="s">
        <v>350</v>
      </c>
      <c r="Q46" s="115" t="s">
        <v>491</v>
      </c>
      <c r="R46" s="6">
        <f t="shared" si="0"/>
        <v>74.464579901153229</v>
      </c>
      <c r="S46" s="81">
        <v>5.8820796460176981</v>
      </c>
    </row>
    <row r="47" spans="1:19" s="1" customFormat="1" x14ac:dyDescent="0.25">
      <c r="A47" s="80">
        <v>15</v>
      </c>
      <c r="B47" s="103">
        <v>40613</v>
      </c>
      <c r="C47" s="81">
        <v>20.236087689713322</v>
      </c>
      <c r="D47" s="124" t="s">
        <v>353</v>
      </c>
      <c r="E47" s="115" t="s">
        <v>542</v>
      </c>
      <c r="F47" s="81">
        <v>18.549747048903878</v>
      </c>
      <c r="G47" s="124" t="s">
        <v>356</v>
      </c>
      <c r="H47" s="115" t="s">
        <v>540</v>
      </c>
      <c r="I47" s="81">
        <v>11.298482293423271</v>
      </c>
      <c r="J47" s="124" t="s">
        <v>354</v>
      </c>
      <c r="K47" s="115" t="s">
        <v>481</v>
      </c>
      <c r="L47" s="81">
        <v>11.298482293423271</v>
      </c>
      <c r="M47" s="68" t="s">
        <v>352</v>
      </c>
      <c r="N47" s="115" t="s">
        <v>495</v>
      </c>
      <c r="O47" s="81">
        <v>9.9494097807757171</v>
      </c>
      <c r="P47" s="124" t="s">
        <v>352</v>
      </c>
      <c r="Q47" s="115" t="s">
        <v>515</v>
      </c>
      <c r="R47" s="6">
        <f t="shared" si="0"/>
        <v>71.332209106239446</v>
      </c>
      <c r="S47" s="81">
        <v>5.4640661938534292</v>
      </c>
    </row>
    <row r="48" spans="1:19" s="1" customFormat="1" x14ac:dyDescent="0.25">
      <c r="A48" s="80">
        <v>16</v>
      </c>
      <c r="B48" s="103">
        <v>39161</v>
      </c>
      <c r="C48" s="81">
        <v>37.871674491392803</v>
      </c>
      <c r="D48" s="124" t="s">
        <v>353</v>
      </c>
      <c r="E48" s="115" t="s">
        <v>542</v>
      </c>
      <c r="F48" s="81">
        <v>20.500782472613459</v>
      </c>
      <c r="G48" s="124" t="s">
        <v>356</v>
      </c>
      <c r="H48" s="115" t="s">
        <v>540</v>
      </c>
      <c r="I48" s="81">
        <v>13.615023474178404</v>
      </c>
      <c r="J48" s="68" t="s">
        <v>352</v>
      </c>
      <c r="K48" s="123" t="s">
        <v>442</v>
      </c>
      <c r="L48" s="81">
        <v>3.5993740219092332</v>
      </c>
      <c r="M48" s="124" t="s">
        <v>353</v>
      </c>
      <c r="N48" s="115" t="s">
        <v>495</v>
      </c>
      <c r="O48" s="81">
        <v>3.1298904538341157</v>
      </c>
      <c r="P48" s="124" t="s">
        <v>354</v>
      </c>
      <c r="Q48" s="98" t="s">
        <v>34</v>
      </c>
      <c r="R48" s="6">
        <f t="shared" si="0"/>
        <v>78.716744913928011</v>
      </c>
      <c r="S48" s="81">
        <v>6.3691848906560642</v>
      </c>
    </row>
    <row r="49" spans="1:19" s="1" customFormat="1" x14ac:dyDescent="0.25">
      <c r="A49" s="80"/>
      <c r="B49" s="103">
        <v>39534</v>
      </c>
      <c r="C49" s="81">
        <v>30.729166666666668</v>
      </c>
      <c r="D49" s="124" t="s">
        <v>356</v>
      </c>
      <c r="E49" s="115" t="s">
        <v>540</v>
      </c>
      <c r="F49" s="81">
        <v>13.802083333333334</v>
      </c>
      <c r="G49" s="124" t="s">
        <v>353</v>
      </c>
      <c r="H49" s="115" t="s">
        <v>495</v>
      </c>
      <c r="I49" s="81">
        <v>8.3333333333333339</v>
      </c>
      <c r="J49" s="124" t="s">
        <v>352</v>
      </c>
      <c r="K49" s="115" t="s">
        <v>515</v>
      </c>
      <c r="L49" s="81">
        <v>5.729166666666667</v>
      </c>
      <c r="M49" s="124" t="s">
        <v>355</v>
      </c>
      <c r="N49" s="115" t="s">
        <v>514</v>
      </c>
      <c r="O49" s="81">
        <v>5.208333333333333</v>
      </c>
      <c r="P49" s="124" t="s">
        <v>352</v>
      </c>
      <c r="Q49" s="115" t="s">
        <v>546</v>
      </c>
      <c r="R49" s="6">
        <f t="shared" si="0"/>
        <v>63.802083333333336</v>
      </c>
      <c r="S49" s="81">
        <v>6.465306122448979</v>
      </c>
    </row>
    <row r="50" spans="1:19" s="1" customFormat="1" x14ac:dyDescent="0.25">
      <c r="A50" s="80"/>
      <c r="B50" s="103">
        <v>39891</v>
      </c>
      <c r="C50" s="81">
        <v>18.134715025906736</v>
      </c>
      <c r="D50" s="124" t="s">
        <v>353</v>
      </c>
      <c r="E50" s="115" t="s">
        <v>542</v>
      </c>
      <c r="F50" s="81">
        <v>14.507772020725389</v>
      </c>
      <c r="G50" s="124" t="s">
        <v>353</v>
      </c>
      <c r="H50" s="115" t="s">
        <v>495</v>
      </c>
      <c r="I50" s="81">
        <v>12.435233160621761</v>
      </c>
      <c r="J50" s="124" t="s">
        <v>356</v>
      </c>
      <c r="K50" s="115" t="s">
        <v>540</v>
      </c>
      <c r="L50" s="81">
        <v>8.290155440414507</v>
      </c>
      <c r="M50" s="68" t="s">
        <v>352</v>
      </c>
      <c r="N50" s="115" t="s">
        <v>442</v>
      </c>
      <c r="O50" s="81">
        <v>7.2538860103626943</v>
      </c>
      <c r="P50" s="124" t="s">
        <v>352</v>
      </c>
      <c r="Q50" s="115" t="s">
        <v>515</v>
      </c>
      <c r="R50" s="6">
        <f t="shared" si="0"/>
        <v>60.62176165803109</v>
      </c>
      <c r="S50" s="81">
        <v>5.9965811965811957</v>
      </c>
    </row>
    <row r="51" spans="1:19" s="1" customFormat="1" x14ac:dyDescent="0.25">
      <c r="A51" s="80"/>
      <c r="B51" s="103">
        <v>40618</v>
      </c>
      <c r="C51" s="81">
        <v>42.424242424242422</v>
      </c>
      <c r="D51" s="124" t="s">
        <v>356</v>
      </c>
      <c r="E51" s="115" t="s">
        <v>540</v>
      </c>
      <c r="F51" s="81">
        <v>15.864527629233512</v>
      </c>
      <c r="G51" s="124" t="s">
        <v>353</v>
      </c>
      <c r="H51" s="115" t="s">
        <v>495</v>
      </c>
      <c r="I51" s="81">
        <v>5.1693404634581102</v>
      </c>
      <c r="J51" s="124" t="s">
        <v>354</v>
      </c>
      <c r="K51" s="98" t="s">
        <v>34</v>
      </c>
      <c r="L51" s="81">
        <v>4.8128342245989302</v>
      </c>
      <c r="M51" s="124" t="s">
        <v>352</v>
      </c>
      <c r="N51" s="115" t="s">
        <v>515</v>
      </c>
      <c r="O51" s="81">
        <v>4.6345811051693406</v>
      </c>
      <c r="P51" s="124" t="s">
        <v>355</v>
      </c>
      <c r="Q51" s="115" t="s">
        <v>514</v>
      </c>
      <c r="R51" s="6">
        <f t="shared" si="0"/>
        <v>72.905525846702332</v>
      </c>
      <c r="S51" s="81">
        <v>6.3259168704156474</v>
      </c>
    </row>
    <row r="52" spans="1:19" s="1" customFormat="1" x14ac:dyDescent="0.25">
      <c r="A52" s="80">
        <v>17</v>
      </c>
      <c r="B52" s="103">
        <v>39163</v>
      </c>
      <c r="C52" s="81">
        <v>33.723653395784545</v>
      </c>
      <c r="D52" s="124" t="s">
        <v>356</v>
      </c>
      <c r="E52" s="115" t="s">
        <v>540</v>
      </c>
      <c r="F52" s="81">
        <v>15.690866510538642</v>
      </c>
      <c r="G52" s="124" t="s">
        <v>354</v>
      </c>
      <c r="H52" s="115" t="s">
        <v>545</v>
      </c>
      <c r="I52" s="81">
        <v>13.5831381733021</v>
      </c>
      <c r="J52" s="124" t="s">
        <v>354</v>
      </c>
      <c r="K52" s="98" t="s">
        <v>34</v>
      </c>
      <c r="L52" s="81">
        <v>10.53864168618267</v>
      </c>
      <c r="M52" s="124" t="s">
        <v>353</v>
      </c>
      <c r="N52" s="126" t="s">
        <v>543</v>
      </c>
      <c r="O52" s="81">
        <v>6.3231850117096018</v>
      </c>
      <c r="P52" s="124" t="s">
        <v>352</v>
      </c>
      <c r="Q52" s="115" t="s">
        <v>373</v>
      </c>
      <c r="R52" s="6">
        <f t="shared" si="0"/>
        <v>79.859484777517551</v>
      </c>
      <c r="S52" s="81">
        <v>7.6583577712609987</v>
      </c>
    </row>
    <row r="53" spans="1:19" s="1" customFormat="1" x14ac:dyDescent="0.25">
      <c r="A53" s="80"/>
      <c r="B53" s="103">
        <v>39533</v>
      </c>
      <c r="C53" s="81">
        <v>27.561837455830389</v>
      </c>
      <c r="D53" s="124" t="s">
        <v>352</v>
      </c>
      <c r="E53" s="115" t="s">
        <v>546</v>
      </c>
      <c r="F53" s="81">
        <v>18.021201413427562</v>
      </c>
      <c r="G53" s="124" t="s">
        <v>354</v>
      </c>
      <c r="H53" s="115" t="s">
        <v>545</v>
      </c>
      <c r="I53" s="81">
        <v>14.840989399293287</v>
      </c>
      <c r="J53" s="124" t="s">
        <v>356</v>
      </c>
      <c r="K53" s="115" t="s">
        <v>540</v>
      </c>
      <c r="L53" s="81">
        <v>4.5936395759717312</v>
      </c>
      <c r="M53" s="124" t="s">
        <v>354</v>
      </c>
      <c r="N53" s="98" t="s">
        <v>34</v>
      </c>
      <c r="O53" s="81">
        <v>4.5936395759717312</v>
      </c>
      <c r="P53" s="124" t="s">
        <v>350</v>
      </c>
      <c r="Q53" s="115" t="s">
        <v>531</v>
      </c>
      <c r="R53" s="6">
        <f t="shared" si="0"/>
        <v>69.611307420494697</v>
      </c>
      <c r="S53" s="81">
        <v>7.8142131979695435</v>
      </c>
    </row>
    <row r="54" spans="1:19" s="1" customFormat="1" x14ac:dyDescent="0.25">
      <c r="A54" s="80">
        <v>18</v>
      </c>
      <c r="B54" s="103">
        <v>39155</v>
      </c>
      <c r="C54" s="81">
        <v>42.902711323763953</v>
      </c>
      <c r="D54" s="124" t="s">
        <v>356</v>
      </c>
      <c r="E54" s="115" t="s">
        <v>540</v>
      </c>
      <c r="F54" s="81">
        <v>10.047846889952153</v>
      </c>
      <c r="G54" s="124" t="s">
        <v>350</v>
      </c>
      <c r="H54" s="98" t="s">
        <v>370</v>
      </c>
      <c r="I54" s="81">
        <v>8.2934609250398719</v>
      </c>
      <c r="J54" s="68" t="s">
        <v>352</v>
      </c>
      <c r="K54" s="123" t="s">
        <v>442</v>
      </c>
      <c r="L54" s="81">
        <v>5.4226475279106854</v>
      </c>
      <c r="M54" s="124" t="s">
        <v>353</v>
      </c>
      <c r="N54" s="115" t="s">
        <v>542</v>
      </c>
      <c r="O54" s="81">
        <v>5.1036682615629987</v>
      </c>
      <c r="P54" s="124" t="s">
        <v>354</v>
      </c>
      <c r="Q54" s="98" t="s">
        <v>34</v>
      </c>
      <c r="R54" s="6">
        <f t="shared" si="0"/>
        <v>71.770334928229673</v>
      </c>
      <c r="S54" s="81">
        <v>6.7544444444444434</v>
      </c>
    </row>
    <row r="55" spans="1:19" x14ac:dyDescent="0.25">
      <c r="A55" s="78"/>
      <c r="B55" s="60">
        <v>39521</v>
      </c>
      <c r="C55" s="57">
        <v>41.682242990654203</v>
      </c>
      <c r="D55" s="124" t="s">
        <v>356</v>
      </c>
      <c r="E55" s="123" t="s">
        <v>540</v>
      </c>
      <c r="F55" s="57">
        <v>15.700934579439252</v>
      </c>
      <c r="G55" s="124" t="s">
        <v>354</v>
      </c>
      <c r="H55" s="31" t="s">
        <v>34</v>
      </c>
      <c r="I55" s="57">
        <v>6.91588785046729</v>
      </c>
      <c r="J55" s="124" t="s">
        <v>350</v>
      </c>
      <c r="K55" s="31" t="s">
        <v>370</v>
      </c>
      <c r="L55" s="57">
        <v>6.1682242990654208</v>
      </c>
      <c r="M55" s="124" t="s">
        <v>354</v>
      </c>
      <c r="N55" s="123" t="s">
        <v>550</v>
      </c>
      <c r="O55" s="57">
        <v>6.1682242990654208</v>
      </c>
      <c r="P55" s="61" t="s">
        <v>352</v>
      </c>
      <c r="Q55" s="115" t="s">
        <v>442</v>
      </c>
      <c r="R55" s="95">
        <f t="shared" si="0"/>
        <v>76.635514018691566</v>
      </c>
      <c r="S55" s="57">
        <v>6.8807317073170751</v>
      </c>
    </row>
    <row r="56" spans="1:19" x14ac:dyDescent="0.25">
      <c r="A56" s="78"/>
      <c r="B56" s="60">
        <v>39895</v>
      </c>
      <c r="C56" s="57">
        <v>14.627659574468085</v>
      </c>
      <c r="D56" s="124" t="s">
        <v>353</v>
      </c>
      <c r="E56" s="115" t="s">
        <v>542</v>
      </c>
      <c r="F56" s="57">
        <v>11.436170212765957</v>
      </c>
      <c r="G56" s="124" t="s">
        <v>356</v>
      </c>
      <c r="H56" s="123" t="s">
        <v>458</v>
      </c>
      <c r="I56" s="57">
        <v>8.7765957446808507</v>
      </c>
      <c r="J56" s="124" t="s">
        <v>352</v>
      </c>
      <c r="K56" s="123" t="s">
        <v>560</v>
      </c>
      <c r="L56" s="57">
        <v>8.5106382978723403</v>
      </c>
      <c r="M56" s="124" t="s">
        <v>352</v>
      </c>
      <c r="N56" s="123" t="s">
        <v>442</v>
      </c>
      <c r="O56" s="57">
        <v>6.6489361702127656</v>
      </c>
      <c r="P56" s="124" t="s">
        <v>356</v>
      </c>
      <c r="Q56" s="115" t="s">
        <v>540</v>
      </c>
      <c r="R56" s="95">
        <f t="shared" si="0"/>
        <v>49.999999999999993</v>
      </c>
      <c r="S56" s="57">
        <v>6.7234042553191502</v>
      </c>
    </row>
    <row r="57" spans="1:19" x14ac:dyDescent="0.25">
      <c r="A57" s="78"/>
      <c r="B57" s="60">
        <v>40268</v>
      </c>
      <c r="C57" s="57">
        <v>23.305084745762713</v>
      </c>
      <c r="D57" s="124" t="s">
        <v>354</v>
      </c>
      <c r="E57" s="123" t="s">
        <v>545</v>
      </c>
      <c r="F57" s="57">
        <v>14.40677966101695</v>
      </c>
      <c r="G57" s="124" t="s">
        <v>350</v>
      </c>
      <c r="H57" s="31" t="s">
        <v>36</v>
      </c>
      <c r="I57" s="57">
        <v>10.169491525423728</v>
      </c>
      <c r="J57" s="124" t="s">
        <v>355</v>
      </c>
      <c r="K57" s="123" t="s">
        <v>561</v>
      </c>
      <c r="L57" s="57">
        <v>8.0508474576271194</v>
      </c>
      <c r="M57" s="124" t="s">
        <v>356</v>
      </c>
      <c r="N57" s="115" t="s">
        <v>540</v>
      </c>
      <c r="O57" s="57">
        <v>5.9322033898305087</v>
      </c>
      <c r="P57" s="124" t="s">
        <v>350</v>
      </c>
      <c r="Q57" s="123" t="s">
        <v>424</v>
      </c>
      <c r="R57" s="95">
        <f t="shared" si="0"/>
        <v>61.864406779661024</v>
      </c>
      <c r="S57" s="57">
        <v>6.8979452054794512</v>
      </c>
    </row>
    <row r="58" spans="1:19" x14ac:dyDescent="0.25">
      <c r="A58" s="80"/>
      <c r="B58" s="103">
        <v>40620</v>
      </c>
      <c r="C58" s="81">
        <v>25.876010781671159</v>
      </c>
      <c r="D58" s="124" t="s">
        <v>353</v>
      </c>
      <c r="E58" s="115" t="s">
        <v>542</v>
      </c>
      <c r="F58" s="81">
        <v>13.746630727762803</v>
      </c>
      <c r="G58" s="124" t="s">
        <v>354</v>
      </c>
      <c r="H58" s="98" t="s">
        <v>34</v>
      </c>
      <c r="I58" s="81">
        <v>12.398921832884097</v>
      </c>
      <c r="J58" s="68" t="s">
        <v>352</v>
      </c>
      <c r="K58" s="123" t="s">
        <v>442</v>
      </c>
      <c r="L58" s="81">
        <v>10.512129380053908</v>
      </c>
      <c r="M58" s="124" t="s">
        <v>353</v>
      </c>
      <c r="N58" s="115" t="s">
        <v>495</v>
      </c>
      <c r="O58" s="81">
        <v>7.8167115902964959</v>
      </c>
      <c r="P58" s="124" t="s">
        <v>356</v>
      </c>
      <c r="Q58" s="115" t="s">
        <v>540</v>
      </c>
      <c r="R58" s="6">
        <f t="shared" si="0"/>
        <v>70.350404312668459</v>
      </c>
      <c r="S58" s="57">
        <v>6.5567049808429116</v>
      </c>
    </row>
    <row r="59" spans="1:19" x14ac:dyDescent="0.25">
      <c r="A59" s="165" t="s">
        <v>380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</row>
    <row r="60" spans="1:19" x14ac:dyDescent="0.25">
      <c r="A60" s="78">
        <v>8</v>
      </c>
      <c r="B60" s="60">
        <v>39717</v>
      </c>
      <c r="C60" s="57">
        <v>18.136020151133501</v>
      </c>
      <c r="D60" s="124" t="s">
        <v>353</v>
      </c>
      <c r="E60" s="123" t="s">
        <v>542</v>
      </c>
      <c r="F60" s="57">
        <v>17.632241813602015</v>
      </c>
      <c r="G60" s="68" t="s">
        <v>352</v>
      </c>
      <c r="H60" s="123" t="s">
        <v>442</v>
      </c>
      <c r="I60" s="57">
        <v>10.579345088161199</v>
      </c>
      <c r="J60" s="124" t="s">
        <v>356</v>
      </c>
      <c r="K60" s="123" t="s">
        <v>562</v>
      </c>
      <c r="L60" s="57">
        <v>7.5566750629722899</v>
      </c>
      <c r="M60" s="124" t="s">
        <v>350</v>
      </c>
      <c r="N60" s="31" t="s">
        <v>370</v>
      </c>
      <c r="O60" s="57">
        <v>7.3047858942065496</v>
      </c>
      <c r="P60" s="124" t="s">
        <v>352</v>
      </c>
      <c r="Q60" s="115" t="s">
        <v>515</v>
      </c>
      <c r="R60" s="6">
        <f t="shared" si="0"/>
        <v>61.209068010075555</v>
      </c>
      <c r="S60" s="57">
        <v>6.6481481481481488</v>
      </c>
    </row>
    <row r="61" spans="1:19" x14ac:dyDescent="0.25">
      <c r="A61" s="78"/>
      <c r="B61" s="60">
        <v>40073</v>
      </c>
      <c r="C61" s="57">
        <v>22.302158273381295</v>
      </c>
      <c r="D61" s="124" t="s">
        <v>353</v>
      </c>
      <c r="E61" s="123" t="s">
        <v>524</v>
      </c>
      <c r="F61" s="57">
        <v>13.429256594724221</v>
      </c>
      <c r="G61" s="61" t="s">
        <v>352</v>
      </c>
      <c r="H61" s="123" t="s">
        <v>442</v>
      </c>
      <c r="I61" s="57">
        <v>11.750599520383693</v>
      </c>
      <c r="J61" s="124" t="s">
        <v>354</v>
      </c>
      <c r="K61" s="123" t="s">
        <v>513</v>
      </c>
      <c r="L61" s="57">
        <v>10.551558752997602</v>
      </c>
      <c r="M61" s="124" t="s">
        <v>353</v>
      </c>
      <c r="N61" s="123" t="s">
        <v>542</v>
      </c>
      <c r="O61" s="57">
        <v>8.8729016786570742</v>
      </c>
      <c r="P61" s="124" t="s">
        <v>356</v>
      </c>
      <c r="Q61" s="123" t="s">
        <v>562</v>
      </c>
      <c r="R61" s="6">
        <f t="shared" si="0"/>
        <v>66.906474820143885</v>
      </c>
      <c r="S61" s="57">
        <v>6.1265232974910395</v>
      </c>
    </row>
    <row r="62" spans="1:19" s="1" customFormat="1" x14ac:dyDescent="0.25">
      <c r="A62" s="80"/>
      <c r="B62" s="103">
        <v>40455</v>
      </c>
      <c r="C62" s="81">
        <v>21.597633136094675</v>
      </c>
      <c r="D62" s="124" t="s">
        <v>353</v>
      </c>
      <c r="E62" s="123" t="s">
        <v>524</v>
      </c>
      <c r="F62" s="81">
        <v>13.31360946745562</v>
      </c>
      <c r="G62" s="124" t="s">
        <v>353</v>
      </c>
      <c r="H62" s="115" t="s">
        <v>542</v>
      </c>
      <c r="I62" s="81">
        <v>12.1301775147929</v>
      </c>
      <c r="J62" s="124" t="s">
        <v>356</v>
      </c>
      <c r="K62" s="115" t="s">
        <v>458</v>
      </c>
      <c r="L62" s="81">
        <v>11.538461538461538</v>
      </c>
      <c r="M62" s="68" t="s">
        <v>352</v>
      </c>
      <c r="N62" s="115" t="s">
        <v>442</v>
      </c>
      <c r="O62" s="81">
        <v>9.7633136094674562</v>
      </c>
      <c r="P62" s="124" t="s">
        <v>354</v>
      </c>
      <c r="Q62" s="115" t="s">
        <v>513</v>
      </c>
      <c r="R62" s="6">
        <f t="shared" si="0"/>
        <v>68.34319526627219</v>
      </c>
      <c r="S62" s="81">
        <v>6.2324675324675329</v>
      </c>
    </row>
    <row r="63" spans="1:19" s="1" customFormat="1" x14ac:dyDescent="0.25">
      <c r="A63" s="80">
        <v>9</v>
      </c>
      <c r="B63" s="103">
        <v>40457</v>
      </c>
      <c r="C63" s="81">
        <v>23.478260869565219</v>
      </c>
      <c r="D63" s="124" t="s">
        <v>355</v>
      </c>
      <c r="E63" s="115" t="s">
        <v>514</v>
      </c>
      <c r="F63" s="81">
        <v>22.782608695652176</v>
      </c>
      <c r="G63" s="124" t="s">
        <v>354</v>
      </c>
      <c r="H63" s="115" t="s">
        <v>410</v>
      </c>
      <c r="I63" s="81">
        <v>9.5652173913043477</v>
      </c>
      <c r="J63" s="68" t="s">
        <v>352</v>
      </c>
      <c r="K63" s="115" t="s">
        <v>442</v>
      </c>
      <c r="L63" s="81">
        <v>9.5652173913043477</v>
      </c>
      <c r="M63" s="124" t="s">
        <v>353</v>
      </c>
      <c r="N63" s="115" t="s">
        <v>542</v>
      </c>
      <c r="O63" s="81">
        <v>6.6086956521739131</v>
      </c>
      <c r="P63" s="124" t="s">
        <v>355</v>
      </c>
      <c r="Q63" s="115" t="s">
        <v>548</v>
      </c>
      <c r="R63" s="6">
        <f t="shared" si="0"/>
        <v>71.999999999999986</v>
      </c>
      <c r="S63" s="81">
        <v>6.0026570048309198</v>
      </c>
    </row>
    <row r="64" spans="1:19" s="1" customFormat="1" x14ac:dyDescent="0.25">
      <c r="A64" s="80">
        <v>10</v>
      </c>
      <c r="B64" s="103">
        <v>40073</v>
      </c>
      <c r="C64" s="81">
        <v>53.513513513513516</v>
      </c>
      <c r="D64" s="124" t="s">
        <v>350</v>
      </c>
      <c r="E64" s="98" t="s">
        <v>27</v>
      </c>
      <c r="F64" s="81">
        <v>16.756756756756758</v>
      </c>
      <c r="G64" s="124" t="s">
        <v>350</v>
      </c>
      <c r="H64" s="98" t="s">
        <v>370</v>
      </c>
      <c r="I64" s="81">
        <v>6.4864864864864868</v>
      </c>
      <c r="J64" s="124" t="s">
        <v>354</v>
      </c>
      <c r="K64" s="98" t="s">
        <v>34</v>
      </c>
      <c r="L64" s="81">
        <v>4.3243243243243246</v>
      </c>
      <c r="M64" s="124" t="s">
        <v>350</v>
      </c>
      <c r="N64" s="98" t="s">
        <v>37</v>
      </c>
      <c r="O64" s="81">
        <v>1.6216216216216217</v>
      </c>
      <c r="P64" s="124" t="s">
        <v>354</v>
      </c>
      <c r="Q64" s="115" t="s">
        <v>488</v>
      </c>
      <c r="R64" s="6">
        <f t="shared" si="0"/>
        <v>82.702702702702709</v>
      </c>
      <c r="S64" s="81">
        <v>5.3137254901960782</v>
      </c>
    </row>
    <row r="65" spans="1:19" s="1" customFormat="1" x14ac:dyDescent="0.25">
      <c r="A65" s="80"/>
      <c r="B65" s="103">
        <v>40458</v>
      </c>
      <c r="C65" s="81">
        <v>20.890410958904109</v>
      </c>
      <c r="D65" s="124" t="s">
        <v>351</v>
      </c>
      <c r="E65" s="98" t="s">
        <v>28</v>
      </c>
      <c r="F65" s="81">
        <v>18.32191780821918</v>
      </c>
      <c r="G65" s="124" t="s">
        <v>356</v>
      </c>
      <c r="H65" s="115" t="s">
        <v>458</v>
      </c>
      <c r="I65" s="81">
        <v>12.842465753424657</v>
      </c>
      <c r="J65" s="68" t="s">
        <v>352</v>
      </c>
      <c r="K65" s="115" t="s">
        <v>442</v>
      </c>
      <c r="L65" s="81">
        <v>12.5</v>
      </c>
      <c r="M65" s="124" t="s">
        <v>354</v>
      </c>
      <c r="N65" s="115" t="s">
        <v>513</v>
      </c>
      <c r="O65" s="81">
        <v>7.5342465753424657</v>
      </c>
      <c r="P65" s="124" t="s">
        <v>353</v>
      </c>
      <c r="Q65" s="126" t="s">
        <v>543</v>
      </c>
      <c r="R65" s="6">
        <f t="shared" si="0"/>
        <v>72.089041095890408</v>
      </c>
      <c r="S65" s="81">
        <v>6.3444180522565325</v>
      </c>
    </row>
    <row r="66" spans="1:19" s="1" customFormat="1" x14ac:dyDescent="0.25">
      <c r="A66" s="80">
        <v>11</v>
      </c>
      <c r="B66" s="103">
        <v>40456</v>
      </c>
      <c r="C66" s="81">
        <v>27.906976744186046</v>
      </c>
      <c r="D66" s="124" t="s">
        <v>354</v>
      </c>
      <c r="E66" s="115" t="s">
        <v>405</v>
      </c>
      <c r="F66" s="81">
        <v>16.744186046511629</v>
      </c>
      <c r="G66" s="124" t="s">
        <v>356</v>
      </c>
      <c r="H66" s="115" t="s">
        <v>458</v>
      </c>
      <c r="I66" s="81">
        <v>12.093023255813954</v>
      </c>
      <c r="J66" s="124" t="s">
        <v>352</v>
      </c>
      <c r="K66" s="115" t="s">
        <v>452</v>
      </c>
      <c r="L66" s="81">
        <v>6.5116279069767442</v>
      </c>
      <c r="M66" s="124" t="s">
        <v>354</v>
      </c>
      <c r="N66" s="115" t="s">
        <v>447</v>
      </c>
      <c r="O66" s="81">
        <v>5.5813953488372094</v>
      </c>
      <c r="P66" s="124" t="s">
        <v>353</v>
      </c>
      <c r="Q66" s="115" t="s">
        <v>371</v>
      </c>
      <c r="R66" s="6">
        <f t="shared" si="0"/>
        <v>68.837209302325576</v>
      </c>
      <c r="S66" s="81">
        <v>7.9986486486486505</v>
      </c>
    </row>
    <row r="67" spans="1:19" s="1" customFormat="1" x14ac:dyDescent="0.25">
      <c r="A67" s="80">
        <v>12</v>
      </c>
      <c r="B67" s="103">
        <v>39717</v>
      </c>
      <c r="C67" s="81">
        <v>28.321678321678323</v>
      </c>
      <c r="D67" s="124" t="s">
        <v>355</v>
      </c>
      <c r="E67" s="115" t="s">
        <v>548</v>
      </c>
      <c r="F67" s="81">
        <v>24.825174825174827</v>
      </c>
      <c r="G67" s="124" t="s">
        <v>353</v>
      </c>
      <c r="H67" s="115" t="s">
        <v>542</v>
      </c>
      <c r="I67" s="81">
        <v>9.79020979020979</v>
      </c>
      <c r="J67" s="124" t="s">
        <v>355</v>
      </c>
      <c r="K67" s="115" t="s">
        <v>561</v>
      </c>
      <c r="L67" s="81">
        <v>9.44055944055944</v>
      </c>
      <c r="M67" s="68" t="s">
        <v>352</v>
      </c>
      <c r="N67" s="115" t="s">
        <v>442</v>
      </c>
      <c r="O67" s="81">
        <v>5.244755244755245</v>
      </c>
      <c r="P67" s="124" t="s">
        <v>353</v>
      </c>
      <c r="Q67" s="126" t="s">
        <v>551</v>
      </c>
      <c r="R67" s="6">
        <f t="shared" si="0"/>
        <v>77.622377622377613</v>
      </c>
      <c r="S67" s="81">
        <v>5.8513513513513518</v>
      </c>
    </row>
    <row r="68" spans="1:19" s="1" customFormat="1" x14ac:dyDescent="0.25">
      <c r="A68" s="80"/>
      <c r="B68" s="103">
        <v>40071</v>
      </c>
      <c r="C68" s="81">
        <v>42.506811989100818</v>
      </c>
      <c r="D68" s="124" t="s">
        <v>355</v>
      </c>
      <c r="E68" s="115" t="s">
        <v>548</v>
      </c>
      <c r="F68" s="81">
        <v>19.618528610354222</v>
      </c>
      <c r="G68" s="124" t="s">
        <v>353</v>
      </c>
      <c r="H68" s="126" t="s">
        <v>551</v>
      </c>
      <c r="I68" s="81">
        <v>6.5395095367847409</v>
      </c>
      <c r="J68" s="124" t="s">
        <v>353</v>
      </c>
      <c r="K68" s="115" t="s">
        <v>563</v>
      </c>
      <c r="L68" s="81">
        <v>4.9046321525885554</v>
      </c>
      <c r="M68" s="68" t="s">
        <v>352</v>
      </c>
      <c r="N68" s="115" t="s">
        <v>442</v>
      </c>
      <c r="O68" s="81">
        <v>4.0871934604904636</v>
      </c>
      <c r="P68" s="124" t="s">
        <v>354</v>
      </c>
      <c r="Q68" s="115" t="s">
        <v>513</v>
      </c>
      <c r="R68" s="6">
        <f t="shared" si="0"/>
        <v>77.656675749318808</v>
      </c>
      <c r="S68" s="81">
        <v>5.486315789473684</v>
      </c>
    </row>
    <row r="69" spans="1:19" s="1" customFormat="1" x14ac:dyDescent="0.25">
      <c r="A69" s="80"/>
      <c r="B69" s="103">
        <v>40457</v>
      </c>
      <c r="C69" s="81">
        <v>38.769670958512158</v>
      </c>
      <c r="D69" s="124" t="s">
        <v>355</v>
      </c>
      <c r="E69" s="115" t="s">
        <v>548</v>
      </c>
      <c r="F69" s="81">
        <v>20.028612303290416</v>
      </c>
      <c r="G69" s="124" t="s">
        <v>354</v>
      </c>
      <c r="H69" s="115" t="s">
        <v>410</v>
      </c>
      <c r="I69" s="81">
        <v>13.876967095851215</v>
      </c>
      <c r="J69" s="124" t="s">
        <v>355</v>
      </c>
      <c r="K69" s="115" t="s">
        <v>514</v>
      </c>
      <c r="L69" s="81">
        <v>5.0071530758226039</v>
      </c>
      <c r="M69" s="124" t="s">
        <v>353</v>
      </c>
      <c r="N69" s="126" t="s">
        <v>551</v>
      </c>
      <c r="O69" s="81">
        <v>4.0057224606580828</v>
      </c>
      <c r="P69" s="124" t="s">
        <v>353</v>
      </c>
      <c r="Q69" s="115" t="s">
        <v>542</v>
      </c>
      <c r="R69" s="6">
        <f t="shared" si="0"/>
        <v>81.688125894134473</v>
      </c>
      <c r="S69" s="81">
        <v>5.5315236427320498</v>
      </c>
    </row>
    <row r="70" spans="1:19" s="1" customFormat="1" x14ac:dyDescent="0.25">
      <c r="A70" s="80">
        <v>13</v>
      </c>
      <c r="B70" s="103">
        <v>39716</v>
      </c>
      <c r="C70" s="81">
        <v>14.790996784565916</v>
      </c>
      <c r="D70" s="124" t="s">
        <v>355</v>
      </c>
      <c r="E70" s="115" t="s">
        <v>548</v>
      </c>
      <c r="F70" s="81">
        <v>14.469453376205788</v>
      </c>
      <c r="G70" s="124" t="s">
        <v>354</v>
      </c>
      <c r="H70" s="98" t="s">
        <v>34</v>
      </c>
      <c r="I70" s="81">
        <v>12.540192926045016</v>
      </c>
      <c r="J70" s="124" t="s">
        <v>356</v>
      </c>
      <c r="K70" s="115" t="s">
        <v>557</v>
      </c>
      <c r="L70" s="81">
        <v>10.610932475884244</v>
      </c>
      <c r="M70" s="68" t="s">
        <v>352</v>
      </c>
      <c r="N70" s="115" t="s">
        <v>442</v>
      </c>
      <c r="O70" s="81">
        <v>10.289389067524116</v>
      </c>
      <c r="P70" s="124" t="s">
        <v>356</v>
      </c>
      <c r="Q70" s="115" t="s">
        <v>458</v>
      </c>
      <c r="R70" s="6">
        <f t="shared" ref="R70:R82" si="1">+SUM(C70,F70,I70,L70,O70)</f>
        <v>62.700964630225073</v>
      </c>
      <c r="S70" s="81">
        <v>6.7071794871794879</v>
      </c>
    </row>
    <row r="71" spans="1:19" s="1" customFormat="1" x14ac:dyDescent="0.25">
      <c r="A71" s="80">
        <v>14</v>
      </c>
      <c r="B71" s="103">
        <v>39714</v>
      </c>
      <c r="C71" s="81">
        <v>34.814814814814817</v>
      </c>
      <c r="D71" s="124" t="s">
        <v>353</v>
      </c>
      <c r="E71" s="115" t="s">
        <v>542</v>
      </c>
      <c r="F71" s="81">
        <v>11.851851851851851</v>
      </c>
      <c r="G71" s="68" t="s">
        <v>352</v>
      </c>
      <c r="H71" s="115" t="s">
        <v>442</v>
      </c>
      <c r="I71" s="81">
        <v>8.518518518518519</v>
      </c>
      <c r="J71" s="124" t="s">
        <v>356</v>
      </c>
      <c r="K71" s="115" t="s">
        <v>458</v>
      </c>
      <c r="L71" s="81">
        <v>7.4074074074074074</v>
      </c>
      <c r="M71" s="124" t="s">
        <v>354</v>
      </c>
      <c r="N71" s="115" t="s">
        <v>38</v>
      </c>
      <c r="O71" s="81">
        <v>4.4444444444444446</v>
      </c>
      <c r="P71" s="124" t="s">
        <v>355</v>
      </c>
      <c r="Q71" s="115" t="s">
        <v>548</v>
      </c>
      <c r="R71" s="6">
        <f t="shared" si="1"/>
        <v>67.037037037037038</v>
      </c>
      <c r="S71" s="81">
        <v>6.5314917127071821</v>
      </c>
    </row>
    <row r="72" spans="1:19" s="1" customFormat="1" x14ac:dyDescent="0.25">
      <c r="A72" s="80"/>
      <c r="B72" s="103">
        <v>40072</v>
      </c>
      <c r="C72" s="81">
        <v>35.796766743648959</v>
      </c>
      <c r="D72" s="124" t="s">
        <v>354</v>
      </c>
      <c r="E72" s="115" t="s">
        <v>404</v>
      </c>
      <c r="F72" s="81">
        <v>15.242494226327944</v>
      </c>
      <c r="G72" s="124" t="s">
        <v>353</v>
      </c>
      <c r="H72" s="115" t="s">
        <v>542</v>
      </c>
      <c r="I72" s="81">
        <v>13.163972286374134</v>
      </c>
      <c r="J72" s="68" t="s">
        <v>352</v>
      </c>
      <c r="K72" s="115" t="s">
        <v>442</v>
      </c>
      <c r="L72" s="81">
        <v>6.6974595842956122</v>
      </c>
      <c r="M72" s="124" t="s">
        <v>355</v>
      </c>
      <c r="N72" s="115" t="s">
        <v>548</v>
      </c>
      <c r="O72" s="81">
        <v>6.0046189376443415</v>
      </c>
      <c r="P72" s="124" t="s">
        <v>356</v>
      </c>
      <c r="Q72" s="115" t="s">
        <v>458</v>
      </c>
      <c r="R72" s="6">
        <f t="shared" si="1"/>
        <v>76.905311778290994</v>
      </c>
      <c r="S72" s="81">
        <v>6.9606606606606602</v>
      </c>
    </row>
    <row r="73" spans="1:19" s="1" customFormat="1" x14ac:dyDescent="0.25">
      <c r="A73" s="80"/>
      <c r="B73" s="103">
        <v>40458</v>
      </c>
      <c r="C73" s="81">
        <v>29.05759162303665</v>
      </c>
      <c r="D73" s="124" t="s">
        <v>353</v>
      </c>
      <c r="E73" s="115" t="s">
        <v>542</v>
      </c>
      <c r="F73" s="81">
        <v>17.015706806282722</v>
      </c>
      <c r="G73" s="124" t="s">
        <v>354</v>
      </c>
      <c r="H73" s="115" t="s">
        <v>513</v>
      </c>
      <c r="I73" s="81">
        <v>13.089005235602095</v>
      </c>
      <c r="J73" s="124" t="s">
        <v>354</v>
      </c>
      <c r="K73" s="115" t="s">
        <v>404</v>
      </c>
      <c r="L73" s="81">
        <v>8.6387434554973819</v>
      </c>
      <c r="M73" s="68" t="s">
        <v>352</v>
      </c>
      <c r="N73" s="115" t="s">
        <v>442</v>
      </c>
      <c r="O73" s="81">
        <v>4.7120418848167542</v>
      </c>
      <c r="P73" s="124" t="s">
        <v>352</v>
      </c>
      <c r="Q73" s="115" t="s">
        <v>515</v>
      </c>
      <c r="R73" s="6">
        <f t="shared" si="1"/>
        <v>72.513089005235599</v>
      </c>
      <c r="S73" s="81">
        <v>6.6274368231046932</v>
      </c>
    </row>
    <row r="74" spans="1:19" s="1" customFormat="1" x14ac:dyDescent="0.25">
      <c r="A74" s="80">
        <v>15</v>
      </c>
      <c r="B74" s="103">
        <v>40455</v>
      </c>
      <c r="C74" s="81">
        <v>29.391891891891891</v>
      </c>
      <c r="D74" s="124" t="s">
        <v>352</v>
      </c>
      <c r="E74" s="115" t="s">
        <v>41</v>
      </c>
      <c r="F74" s="81">
        <v>24.324324324324323</v>
      </c>
      <c r="G74" s="68" t="s">
        <v>352</v>
      </c>
      <c r="H74" s="115" t="s">
        <v>442</v>
      </c>
      <c r="I74" s="81">
        <v>22.635135135135137</v>
      </c>
      <c r="J74" s="124" t="s">
        <v>353</v>
      </c>
      <c r="K74" s="115" t="s">
        <v>542</v>
      </c>
      <c r="L74" s="81">
        <v>8.4459459459459456</v>
      </c>
      <c r="M74" s="124" t="s">
        <v>350</v>
      </c>
      <c r="N74" s="115" t="s">
        <v>518</v>
      </c>
      <c r="O74" s="81">
        <v>4.7297297297297298</v>
      </c>
      <c r="P74" s="124" t="s">
        <v>356</v>
      </c>
      <c r="Q74" s="115" t="s">
        <v>458</v>
      </c>
      <c r="R74" s="6">
        <f t="shared" si="1"/>
        <v>89.527027027027032</v>
      </c>
      <c r="S74" s="81">
        <v>6.7720754716981126</v>
      </c>
    </row>
    <row r="75" spans="1:19" s="1" customFormat="1" x14ac:dyDescent="0.25">
      <c r="A75" s="80">
        <v>16</v>
      </c>
      <c r="B75" s="103">
        <v>39717</v>
      </c>
      <c r="C75" s="81">
        <v>61.038961038961041</v>
      </c>
      <c r="D75" s="124" t="s">
        <v>353</v>
      </c>
      <c r="E75" s="115" t="s">
        <v>542</v>
      </c>
      <c r="F75" s="81">
        <v>6.2049062049062051</v>
      </c>
      <c r="G75" s="124" t="s">
        <v>353</v>
      </c>
      <c r="H75" s="115" t="s">
        <v>495</v>
      </c>
      <c r="I75" s="81">
        <v>5.3391053391053394</v>
      </c>
      <c r="J75" s="68" t="s">
        <v>352</v>
      </c>
      <c r="K75" s="115" t="s">
        <v>442</v>
      </c>
      <c r="L75" s="81">
        <v>4.9062049062049065</v>
      </c>
      <c r="M75" s="124" t="s">
        <v>355</v>
      </c>
      <c r="N75" s="115" t="s">
        <v>548</v>
      </c>
      <c r="O75" s="81">
        <v>3.7518037518037519</v>
      </c>
      <c r="P75" s="124" t="s">
        <v>350</v>
      </c>
      <c r="Q75" s="115" t="s">
        <v>521</v>
      </c>
      <c r="R75" s="6">
        <f t="shared" si="1"/>
        <v>81.240981240981242</v>
      </c>
      <c r="S75" s="81">
        <v>6.1534635879218467</v>
      </c>
    </row>
    <row r="76" spans="1:19" s="1" customFormat="1" x14ac:dyDescent="0.25">
      <c r="A76" s="80"/>
      <c r="B76" s="103">
        <v>40071</v>
      </c>
      <c r="C76" s="81">
        <v>41.112828438948995</v>
      </c>
      <c r="D76" s="124" t="s">
        <v>353</v>
      </c>
      <c r="E76" s="115" t="s">
        <v>542</v>
      </c>
      <c r="F76" s="81">
        <v>17.928902627511594</v>
      </c>
      <c r="G76" s="124" t="s">
        <v>353</v>
      </c>
      <c r="H76" s="126" t="s">
        <v>543</v>
      </c>
      <c r="I76" s="81">
        <v>9.891808346213292</v>
      </c>
      <c r="J76" s="68" t="s">
        <v>352</v>
      </c>
      <c r="K76" s="115" t="s">
        <v>442</v>
      </c>
      <c r="L76" s="81">
        <v>6.3369397217928904</v>
      </c>
      <c r="M76" s="124" t="s">
        <v>350</v>
      </c>
      <c r="N76" s="115" t="s">
        <v>521</v>
      </c>
      <c r="O76" s="81">
        <v>6.1823802163833079</v>
      </c>
      <c r="P76" s="124" t="s">
        <v>350</v>
      </c>
      <c r="Q76" s="98" t="s">
        <v>27</v>
      </c>
      <c r="R76" s="6">
        <f t="shared" si="1"/>
        <v>81.452859350850076</v>
      </c>
      <c r="S76" s="81">
        <v>6.4677419354838701</v>
      </c>
    </row>
    <row r="77" spans="1:19" s="1" customFormat="1" x14ac:dyDescent="0.25">
      <c r="A77" s="80"/>
      <c r="B77" s="103">
        <v>40456</v>
      </c>
      <c r="C77" s="81">
        <v>21.578099838969404</v>
      </c>
      <c r="D77" s="124" t="s">
        <v>355</v>
      </c>
      <c r="E77" s="115" t="s">
        <v>548</v>
      </c>
      <c r="F77" s="81">
        <v>15.458937198067632</v>
      </c>
      <c r="G77" s="124" t="s">
        <v>353</v>
      </c>
      <c r="H77" s="115" t="s">
        <v>542</v>
      </c>
      <c r="I77" s="81">
        <v>9.8228663446054743</v>
      </c>
      <c r="J77" s="68" t="s">
        <v>352</v>
      </c>
      <c r="K77" s="115" t="s">
        <v>442</v>
      </c>
      <c r="L77" s="81">
        <v>8.0515297906602257</v>
      </c>
      <c r="M77" s="124" t="s">
        <v>354</v>
      </c>
      <c r="N77" s="98" t="s">
        <v>34</v>
      </c>
      <c r="O77" s="81">
        <v>7.5684380032206118</v>
      </c>
      <c r="P77" s="124" t="s">
        <v>354</v>
      </c>
      <c r="Q77" s="115" t="s">
        <v>513</v>
      </c>
      <c r="R77" s="6">
        <f t="shared" si="1"/>
        <v>62.47987117552335</v>
      </c>
      <c r="S77" s="81">
        <v>6.0865979381443296</v>
      </c>
    </row>
    <row r="78" spans="1:19" s="1" customFormat="1" x14ac:dyDescent="0.25">
      <c r="A78" s="80">
        <v>17</v>
      </c>
      <c r="B78" s="103">
        <v>39715</v>
      </c>
      <c r="C78" s="81">
        <v>48.920863309352498</v>
      </c>
      <c r="D78" s="124" t="s">
        <v>354</v>
      </c>
      <c r="E78" s="98" t="s">
        <v>34</v>
      </c>
      <c r="F78" s="81">
        <v>19.424460431654676</v>
      </c>
      <c r="G78" s="124" t="s">
        <v>354</v>
      </c>
      <c r="H78" s="126" t="s">
        <v>553</v>
      </c>
      <c r="I78" s="81">
        <v>5.0359712230215798</v>
      </c>
      <c r="J78" s="124" t="s">
        <v>352</v>
      </c>
      <c r="K78" s="115" t="s">
        <v>515</v>
      </c>
      <c r="L78" s="81">
        <v>4.3165467625899279</v>
      </c>
      <c r="M78" s="124" t="s">
        <v>353</v>
      </c>
      <c r="N78" s="115" t="s">
        <v>542</v>
      </c>
      <c r="O78" s="81">
        <v>4.3165467625899279</v>
      </c>
      <c r="P78" s="124" t="s">
        <v>354</v>
      </c>
      <c r="Q78" s="115" t="s">
        <v>545</v>
      </c>
      <c r="R78" s="6">
        <f t="shared" si="1"/>
        <v>82.014388489208599</v>
      </c>
      <c r="S78" s="81">
        <v>8.1403508771929829</v>
      </c>
    </row>
    <row r="79" spans="1:19" s="1" customFormat="1" x14ac:dyDescent="0.25">
      <c r="A79" s="80"/>
      <c r="B79" s="103">
        <v>40072</v>
      </c>
      <c r="C79" s="81">
        <v>33.828996282527882</v>
      </c>
      <c r="D79" s="124" t="s">
        <v>353</v>
      </c>
      <c r="E79" s="115" t="s">
        <v>542</v>
      </c>
      <c r="F79" s="81">
        <v>23.42007434944238</v>
      </c>
      <c r="G79" s="124" t="s">
        <v>355</v>
      </c>
      <c r="H79" s="115" t="s">
        <v>514</v>
      </c>
      <c r="I79" s="81">
        <v>9.6654275092936803</v>
      </c>
      <c r="J79" s="124" t="s">
        <v>354</v>
      </c>
      <c r="K79" s="115" t="s">
        <v>446</v>
      </c>
      <c r="L79" s="81">
        <v>6.6914498141263943</v>
      </c>
      <c r="M79" s="124" t="s">
        <v>354</v>
      </c>
      <c r="N79" s="126" t="s">
        <v>553</v>
      </c>
      <c r="O79" s="81">
        <v>5.9479553903345721</v>
      </c>
      <c r="P79" s="124" t="s">
        <v>350</v>
      </c>
      <c r="Q79" s="115" t="s">
        <v>418</v>
      </c>
      <c r="R79" s="6">
        <f t="shared" si="1"/>
        <v>79.553903345724919</v>
      </c>
      <c r="S79" s="81">
        <v>6.7303738317757009</v>
      </c>
    </row>
    <row r="80" spans="1:19" x14ac:dyDescent="0.25">
      <c r="A80" s="61">
        <v>18</v>
      </c>
      <c r="B80" s="60">
        <v>39716</v>
      </c>
      <c r="C80" s="57">
        <v>34.854771784232362</v>
      </c>
      <c r="D80" s="124" t="s">
        <v>353</v>
      </c>
      <c r="E80" s="115" t="s">
        <v>542</v>
      </c>
      <c r="F80" s="57">
        <v>24.896265560165975</v>
      </c>
      <c r="G80" s="61" t="s">
        <v>352</v>
      </c>
      <c r="H80" s="123" t="s">
        <v>442</v>
      </c>
      <c r="I80" s="57">
        <v>8.0912863070539416</v>
      </c>
      <c r="J80" s="124" t="s">
        <v>354</v>
      </c>
      <c r="K80" s="123" t="s">
        <v>558</v>
      </c>
      <c r="L80" s="57">
        <v>4.9792531120331951</v>
      </c>
      <c r="M80" s="124" t="s">
        <v>354</v>
      </c>
      <c r="N80" s="31" t="s">
        <v>34</v>
      </c>
      <c r="O80" s="57">
        <v>4.3568464730290453</v>
      </c>
      <c r="P80" s="124" t="s">
        <v>355</v>
      </c>
      <c r="Q80" s="115" t="s">
        <v>548</v>
      </c>
      <c r="R80" s="95">
        <f t="shared" si="1"/>
        <v>77.178423236514533</v>
      </c>
      <c r="S80" s="57">
        <v>6.1588709677419349</v>
      </c>
    </row>
    <row r="81" spans="1:19" x14ac:dyDescent="0.25">
      <c r="A81" s="78"/>
      <c r="B81" s="60">
        <v>40074</v>
      </c>
      <c r="C81" s="57">
        <v>47.885572139303484</v>
      </c>
      <c r="D81" s="124" t="s">
        <v>353</v>
      </c>
      <c r="E81" s="115" t="s">
        <v>542</v>
      </c>
      <c r="F81" s="57">
        <v>12.562189054726367</v>
      </c>
      <c r="G81" s="124" t="s">
        <v>354</v>
      </c>
      <c r="H81" s="123" t="s">
        <v>410</v>
      </c>
      <c r="I81" s="57">
        <v>9.0796019900497509</v>
      </c>
      <c r="J81" s="124" t="s">
        <v>353</v>
      </c>
      <c r="K81" s="125" t="s">
        <v>543</v>
      </c>
      <c r="L81" s="57">
        <v>5.9701492537313436</v>
      </c>
      <c r="M81" s="124" t="s">
        <v>355</v>
      </c>
      <c r="N81" s="115" t="s">
        <v>548</v>
      </c>
      <c r="O81" s="57">
        <v>5.099502487562189</v>
      </c>
      <c r="P81" s="61" t="s">
        <v>352</v>
      </c>
      <c r="Q81" s="115" t="s">
        <v>442</v>
      </c>
      <c r="R81" s="95">
        <f t="shared" si="1"/>
        <v>80.597014925373145</v>
      </c>
      <c r="S81" s="57">
        <v>6.4026234567901215</v>
      </c>
    </row>
    <row r="82" spans="1:19" ht="15.75" thickBot="1" x14ac:dyDescent="0.3">
      <c r="A82" s="79"/>
      <c r="B82" s="70">
        <v>40452</v>
      </c>
      <c r="C82" s="76">
        <v>45.024875621890544</v>
      </c>
      <c r="D82" s="127" t="s">
        <v>353</v>
      </c>
      <c r="E82" s="128" t="s">
        <v>542</v>
      </c>
      <c r="F82" s="76">
        <v>20.895522388059703</v>
      </c>
      <c r="G82" s="127" t="s">
        <v>354</v>
      </c>
      <c r="H82" s="128" t="s">
        <v>410</v>
      </c>
      <c r="I82" s="76">
        <v>10.447761194029852</v>
      </c>
      <c r="J82" s="127" t="s">
        <v>355</v>
      </c>
      <c r="K82" s="128" t="s">
        <v>548</v>
      </c>
      <c r="L82" s="76">
        <v>8.3333333333333339</v>
      </c>
      <c r="M82" s="72" t="s">
        <v>352</v>
      </c>
      <c r="N82" s="128" t="s">
        <v>442</v>
      </c>
      <c r="O82" s="76">
        <v>3.1094527363184081</v>
      </c>
      <c r="P82" s="127" t="s">
        <v>354</v>
      </c>
      <c r="Q82" s="129" t="s">
        <v>34</v>
      </c>
      <c r="R82" s="96">
        <f t="shared" si="1"/>
        <v>87.81094527363183</v>
      </c>
      <c r="S82" s="76">
        <v>6.0903682719546754</v>
      </c>
    </row>
    <row r="83" spans="1:19" x14ac:dyDescent="0.25">
      <c r="P83" s="80"/>
      <c r="Q83" s="80"/>
    </row>
    <row r="84" spans="1:19" ht="17.25" x14ac:dyDescent="0.25">
      <c r="A84" s="118" t="s">
        <v>597</v>
      </c>
      <c r="D84" s="130"/>
      <c r="E84" s="31"/>
      <c r="P84" s="78"/>
      <c r="Q84" s="78"/>
    </row>
    <row r="85" spans="1:19" ht="17.25" x14ac:dyDescent="0.25">
      <c r="A85" s="131" t="s">
        <v>601</v>
      </c>
      <c r="P85" s="78"/>
      <c r="Q85" s="78"/>
    </row>
    <row r="86" spans="1:19" x14ac:dyDescent="0.25">
      <c r="A86" s="132"/>
      <c r="P86" s="78"/>
      <c r="Q86" s="78"/>
    </row>
    <row r="87" spans="1:19" x14ac:dyDescent="0.25">
      <c r="A87" s="133"/>
      <c r="P87" s="78"/>
      <c r="Q87" s="78"/>
    </row>
    <row r="88" spans="1:19" x14ac:dyDescent="0.25">
      <c r="A88" s="134"/>
      <c r="P88" s="78"/>
      <c r="Q88" s="78"/>
    </row>
    <row r="89" spans="1:19" x14ac:dyDescent="0.25">
      <c r="P89" s="80"/>
      <c r="Q89" s="80"/>
      <c r="R89" s="97"/>
    </row>
    <row r="90" spans="1:19" x14ac:dyDescent="0.25">
      <c r="P90" s="78"/>
      <c r="Q90" s="78"/>
    </row>
    <row r="91" spans="1:19" x14ac:dyDescent="0.25">
      <c r="P91" s="78"/>
      <c r="Q91" s="78"/>
    </row>
    <row r="92" spans="1:19" x14ac:dyDescent="0.25">
      <c r="P92" s="78"/>
      <c r="Q92" s="78"/>
    </row>
    <row r="93" spans="1:19" x14ac:dyDescent="0.25">
      <c r="P93" s="78"/>
      <c r="Q93" s="78"/>
    </row>
    <row r="94" spans="1:19" x14ac:dyDescent="0.25">
      <c r="P94" s="78"/>
      <c r="Q94" s="78"/>
    </row>
    <row r="95" spans="1:19" x14ac:dyDescent="0.25">
      <c r="P95" s="78"/>
      <c r="Q95" s="78"/>
    </row>
    <row r="96" spans="1:19" x14ac:dyDescent="0.25">
      <c r="P96" s="78"/>
      <c r="Q96" s="78"/>
    </row>
    <row r="97" spans="16:18" x14ac:dyDescent="0.25">
      <c r="P97" s="80"/>
      <c r="Q97" s="80"/>
      <c r="R97" s="6"/>
    </row>
    <row r="98" spans="16:18" x14ac:dyDescent="0.25">
      <c r="P98" s="80"/>
      <c r="Q98" s="80"/>
      <c r="R98" s="97"/>
    </row>
    <row r="99" spans="16:18" x14ac:dyDescent="0.25">
      <c r="P99" s="78"/>
      <c r="Q99" s="78"/>
    </row>
    <row r="100" spans="16:18" x14ac:dyDescent="0.25">
      <c r="P100" s="78"/>
      <c r="Q100" s="78"/>
    </row>
  </sheetData>
  <mergeCells count="4">
    <mergeCell ref="A1:H1"/>
    <mergeCell ref="A2:H2"/>
    <mergeCell ref="A4:R4"/>
    <mergeCell ref="A59:S59"/>
  </mergeCells>
  <phoneticPr fontId="47" type="noConversion"/>
  <pageMargins left="0.7" right="0.7" top="0.75" bottom="0.75" header="0.3" footer="0.3"/>
  <pageSetup scale="70" fitToWidth="2" fitToHeight="3" pageOrder="overThenDown" orientation="landscape" r:id="rId1"/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74"/>
  <sheetViews>
    <sheetView zoomScaleNormal="100" workbookViewId="0"/>
  </sheetViews>
  <sheetFormatPr defaultRowHeight="15" x14ac:dyDescent="0.25"/>
  <cols>
    <col min="1" max="1" width="8.140625" style="1" bestFit="1" customWidth="1"/>
    <col min="2" max="2" width="11.28515625" style="6" bestFit="1" customWidth="1"/>
    <col min="3" max="3" width="6.42578125" style="20" bestFit="1" customWidth="1"/>
    <col min="4" max="4" width="5.28515625" style="1" bestFit="1" customWidth="1"/>
    <col min="5" max="5" width="5.42578125" style="2" bestFit="1" customWidth="1"/>
    <col min="6" max="6" width="6.5703125" style="95" bestFit="1" customWidth="1"/>
    <col min="7" max="7" width="7.85546875" style="2" bestFit="1" customWidth="1"/>
    <col min="8" max="8" width="6.7109375" style="2" bestFit="1" customWidth="1"/>
    <col min="9" max="9" width="9" style="95" bestFit="1" customWidth="1"/>
    <col min="10" max="10" width="4.7109375" style="95" bestFit="1" customWidth="1"/>
    <col min="11" max="11" width="5.7109375" style="95" bestFit="1" customWidth="1"/>
    <col min="12" max="12" width="9.28515625" style="2" bestFit="1" customWidth="1"/>
    <col min="13" max="13" width="8.140625" style="2" bestFit="1" customWidth="1"/>
    <col min="14" max="14" width="9.28515625" style="95" bestFit="1" customWidth="1"/>
    <col min="15" max="15" width="5.28515625" style="2" bestFit="1" customWidth="1"/>
    <col min="16" max="16" width="7.140625" style="95" bestFit="1" customWidth="1"/>
    <col min="17" max="17" width="9.140625" style="2" bestFit="1"/>
    <col min="18" max="18" width="10.7109375" style="95" bestFit="1" customWidth="1"/>
    <col min="19" max="19" width="8" style="95" bestFit="1" customWidth="1"/>
    <col min="20" max="20" width="9.140625" style="95" bestFit="1"/>
    <col min="21" max="21" width="8.5703125" style="2" bestFit="1" customWidth="1"/>
    <col min="22" max="22" width="5.5703125" style="2" bestFit="1" customWidth="1"/>
    <col min="23" max="23" width="7.5703125" style="95" bestFit="1" customWidth="1"/>
    <col min="24" max="24" width="9.28515625" style="2" bestFit="1" customWidth="1"/>
    <col min="25" max="25" width="4.28515625" style="2" bestFit="1" customWidth="1"/>
    <col min="26" max="26" width="5.5703125" style="95" bestFit="1" customWidth="1"/>
    <col min="27" max="28" width="6.7109375" style="57" bestFit="1" customWidth="1"/>
    <col min="29" max="29" width="6.85546875" style="57" customWidth="1"/>
    <col min="30" max="30" width="8" style="57" bestFit="1" customWidth="1"/>
    <col min="31" max="31" width="7" style="57" bestFit="1" customWidth="1"/>
    <col min="32" max="65" width="11" style="2" bestFit="1" customWidth="1"/>
    <col min="66" max="16384" width="9.140625" style="2"/>
  </cols>
  <sheetData>
    <row r="1" spans="1:127" x14ac:dyDescent="0.25">
      <c r="A1" s="98" t="s">
        <v>611</v>
      </c>
    </row>
    <row r="2" spans="1:127" s="117" customFormat="1" ht="30" customHeight="1" thickBot="1" x14ac:dyDescent="0.3">
      <c r="A2" s="169" t="s">
        <v>388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</row>
    <row r="3" spans="1:127" x14ac:dyDescent="0.25">
      <c r="A3" s="173" t="s">
        <v>365</v>
      </c>
      <c r="D3" s="172" t="s">
        <v>67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</row>
    <row r="4" spans="1:127" ht="62.25" x14ac:dyDescent="0.25">
      <c r="A4" s="170"/>
      <c r="B4" s="33" t="s">
        <v>358</v>
      </c>
      <c r="C4" s="9" t="s">
        <v>602</v>
      </c>
      <c r="D4" s="33" t="s">
        <v>51</v>
      </c>
      <c r="E4" s="33" t="s">
        <v>52</v>
      </c>
      <c r="F4" s="116" t="s">
        <v>78</v>
      </c>
      <c r="G4" s="33" t="s">
        <v>53</v>
      </c>
      <c r="H4" s="49" t="s">
        <v>58</v>
      </c>
      <c r="I4" s="116" t="s">
        <v>56</v>
      </c>
      <c r="J4" s="116" t="s">
        <v>61</v>
      </c>
      <c r="K4" s="116" t="s">
        <v>60</v>
      </c>
      <c r="L4" s="33" t="s">
        <v>54</v>
      </c>
      <c r="M4" s="33" t="s">
        <v>59</v>
      </c>
      <c r="N4" s="116" t="s">
        <v>62</v>
      </c>
      <c r="O4" s="33" t="s">
        <v>55</v>
      </c>
      <c r="P4" s="116" t="s">
        <v>63</v>
      </c>
      <c r="Q4" s="49" t="s">
        <v>77</v>
      </c>
      <c r="R4" s="116" t="s">
        <v>57</v>
      </c>
      <c r="S4" s="116" t="s">
        <v>64</v>
      </c>
      <c r="T4" s="116" t="s">
        <v>79</v>
      </c>
      <c r="U4" s="48" t="s">
        <v>65</v>
      </c>
      <c r="V4" s="45" t="s">
        <v>367</v>
      </c>
      <c r="W4" s="116" t="s">
        <v>345</v>
      </c>
      <c r="X4" s="101" t="s">
        <v>357</v>
      </c>
      <c r="Y4" s="50" t="s">
        <v>346</v>
      </c>
      <c r="Z4" s="116" t="s">
        <v>66</v>
      </c>
      <c r="AA4" s="99" t="s">
        <v>609</v>
      </c>
      <c r="AB4" s="10" t="s">
        <v>610</v>
      </c>
      <c r="AC4" s="10" t="s">
        <v>382</v>
      </c>
      <c r="AD4" s="10" t="s">
        <v>383</v>
      </c>
      <c r="AE4" s="10" t="s">
        <v>384</v>
      </c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</row>
    <row r="5" spans="1:127" ht="15" customHeight="1" x14ac:dyDescent="0.25">
      <c r="A5" s="170" t="s">
        <v>363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</row>
    <row r="6" spans="1:127" x14ac:dyDescent="0.25">
      <c r="A6" s="7">
        <v>1</v>
      </c>
      <c r="B6" s="44">
        <v>39153</v>
      </c>
      <c r="C6" s="7" t="s">
        <v>1</v>
      </c>
      <c r="D6" s="7">
        <v>32</v>
      </c>
      <c r="E6" s="7">
        <v>8</v>
      </c>
      <c r="F6" s="13">
        <v>25</v>
      </c>
      <c r="G6" s="7">
        <v>0</v>
      </c>
      <c r="H6" s="14">
        <v>0</v>
      </c>
      <c r="I6" s="13">
        <v>0</v>
      </c>
      <c r="J6" s="13">
        <v>0.15625</v>
      </c>
      <c r="K6" s="13">
        <v>11.092436974789916</v>
      </c>
      <c r="L6" s="7">
        <v>2</v>
      </c>
      <c r="M6" s="7">
        <v>199</v>
      </c>
      <c r="N6" s="13">
        <v>33.445378150000003</v>
      </c>
      <c r="O6" s="7">
        <v>12</v>
      </c>
      <c r="P6" s="13">
        <v>2.0168067226890756</v>
      </c>
      <c r="Q6" s="7">
        <v>3</v>
      </c>
      <c r="R6" s="13">
        <v>21.875</v>
      </c>
      <c r="S6" s="13">
        <v>1.1764705882352942</v>
      </c>
      <c r="T6" s="13">
        <v>6.25</v>
      </c>
      <c r="U6" s="5">
        <v>6.4119892473118272</v>
      </c>
      <c r="V6" s="5">
        <v>5.6772193135543914</v>
      </c>
      <c r="W6" s="13">
        <v>2.1201413427561837</v>
      </c>
      <c r="X6" s="11">
        <v>2.0569200018392473</v>
      </c>
      <c r="Y6" s="14">
        <v>8</v>
      </c>
      <c r="Z6" s="13">
        <v>38.380281690140841</v>
      </c>
      <c r="AA6" s="13">
        <v>66.78</v>
      </c>
      <c r="AB6" s="13">
        <v>53.51</v>
      </c>
      <c r="AC6" s="13">
        <v>50.1</v>
      </c>
      <c r="AD6" s="13">
        <v>42.42</v>
      </c>
      <c r="AE6" s="13">
        <v>36.61</v>
      </c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</row>
    <row r="7" spans="1:127" x14ac:dyDescent="0.25">
      <c r="A7" s="7"/>
      <c r="B7" s="44">
        <v>39518</v>
      </c>
      <c r="C7" s="7" t="s">
        <v>1</v>
      </c>
      <c r="D7" s="7">
        <v>33</v>
      </c>
      <c r="E7" s="7">
        <v>6</v>
      </c>
      <c r="F7" s="13">
        <v>18.181818181818183</v>
      </c>
      <c r="G7" s="7">
        <v>1</v>
      </c>
      <c r="H7" s="14">
        <v>1</v>
      </c>
      <c r="I7" s="13">
        <v>3.0303030303030303</v>
      </c>
      <c r="J7" s="13">
        <v>0.15151515151515152</v>
      </c>
      <c r="K7" s="13">
        <v>10.018214936247723</v>
      </c>
      <c r="L7" s="7">
        <v>2</v>
      </c>
      <c r="M7" s="7">
        <v>71</v>
      </c>
      <c r="N7" s="13">
        <v>12.93260474</v>
      </c>
      <c r="O7" s="7">
        <v>16</v>
      </c>
      <c r="P7" s="13">
        <v>0.36429872495446264</v>
      </c>
      <c r="Q7" s="7">
        <v>3</v>
      </c>
      <c r="R7" s="13">
        <v>24.242424242424242</v>
      </c>
      <c r="S7" s="13">
        <v>1.639344262295082</v>
      </c>
      <c r="T7" s="13">
        <v>6.0606060606060606</v>
      </c>
      <c r="U7" s="5">
        <v>6.7564516129032262</v>
      </c>
      <c r="V7" s="5">
        <v>6.3312715517241367</v>
      </c>
      <c r="W7" s="13">
        <v>2.4208566108007448</v>
      </c>
      <c r="X7" s="11">
        <v>2.202414890513249</v>
      </c>
      <c r="Y7" s="14">
        <v>6</v>
      </c>
      <c r="Z7" s="13">
        <v>26.815642458100559</v>
      </c>
      <c r="AA7" s="13">
        <v>59.81</v>
      </c>
      <c r="AB7" s="13">
        <v>47.07</v>
      </c>
      <c r="AC7" s="13">
        <v>39.450000000000003</v>
      </c>
      <c r="AD7" s="13">
        <v>46</v>
      </c>
      <c r="AE7" s="13">
        <v>38.35</v>
      </c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</row>
    <row r="8" spans="1:127" x14ac:dyDescent="0.25">
      <c r="A8" s="7"/>
      <c r="B8" s="44">
        <v>39919</v>
      </c>
      <c r="C8" s="7" t="s">
        <v>1</v>
      </c>
      <c r="D8" s="7">
        <v>32</v>
      </c>
      <c r="E8" s="7">
        <v>6</v>
      </c>
      <c r="F8" s="13">
        <v>18.75</v>
      </c>
      <c r="G8" s="7">
        <v>0</v>
      </c>
      <c r="H8" s="14">
        <v>0</v>
      </c>
      <c r="I8" s="13">
        <v>0</v>
      </c>
      <c r="J8" s="13">
        <v>9.375E-2</v>
      </c>
      <c r="K8" s="13">
        <v>8.2828282828282838</v>
      </c>
      <c r="L8" s="7">
        <v>3</v>
      </c>
      <c r="M8" s="7">
        <v>61</v>
      </c>
      <c r="N8" s="13">
        <v>12.323232320000001</v>
      </c>
      <c r="O8" s="7">
        <v>17</v>
      </c>
      <c r="P8" s="13">
        <v>2.0202020202020203</v>
      </c>
      <c r="Q8" s="7">
        <v>2</v>
      </c>
      <c r="R8" s="13">
        <v>15.625</v>
      </c>
      <c r="S8" s="13">
        <v>11.515151515151516</v>
      </c>
      <c r="T8" s="13">
        <v>6.25</v>
      </c>
      <c r="U8" s="5">
        <v>6.2696774193548395</v>
      </c>
      <c r="V8" s="5">
        <v>5.7481481481481476</v>
      </c>
      <c r="W8" s="13">
        <v>14.583333333333334</v>
      </c>
      <c r="X8" s="11">
        <v>2.5241283808398549</v>
      </c>
      <c r="Y8" s="14">
        <v>6</v>
      </c>
      <c r="Z8" s="13">
        <v>15.513626834381553</v>
      </c>
      <c r="AA8" s="13">
        <v>70.41</v>
      </c>
      <c r="AB8" s="13">
        <v>47.62</v>
      </c>
      <c r="AC8" s="13">
        <v>36.43</v>
      </c>
      <c r="AD8" s="13">
        <v>50.66</v>
      </c>
      <c r="AE8" s="13">
        <v>37.72</v>
      </c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</row>
    <row r="9" spans="1:127" x14ac:dyDescent="0.25">
      <c r="A9" s="7"/>
      <c r="B9" s="44">
        <v>40269</v>
      </c>
      <c r="C9" s="7" t="s">
        <v>1</v>
      </c>
      <c r="D9" s="7">
        <v>31</v>
      </c>
      <c r="E9" s="7">
        <v>6</v>
      </c>
      <c r="F9" s="13">
        <v>19.35483870967742</v>
      </c>
      <c r="G9" s="7">
        <v>0</v>
      </c>
      <c r="H9" s="14">
        <v>0</v>
      </c>
      <c r="I9" s="13">
        <v>0</v>
      </c>
      <c r="J9" s="13">
        <v>6.4516129032258063E-2</v>
      </c>
      <c r="K9" s="13">
        <v>8.7719298245614024</v>
      </c>
      <c r="L9" s="7">
        <v>2</v>
      </c>
      <c r="M9" s="7">
        <v>87</v>
      </c>
      <c r="N9" s="13">
        <v>30.526315790000002</v>
      </c>
      <c r="O9" s="7">
        <v>15</v>
      </c>
      <c r="P9" s="13">
        <v>2.1052631578947367</v>
      </c>
      <c r="Q9" s="7">
        <v>1</v>
      </c>
      <c r="R9" s="13">
        <v>19.35483870967742</v>
      </c>
      <c r="S9" s="13">
        <v>4.2105263157894735</v>
      </c>
      <c r="T9" s="13">
        <v>6.4516129032258061</v>
      </c>
      <c r="U9" s="5">
        <v>6.2140555555555563</v>
      </c>
      <c r="V9" s="5">
        <v>6.0901168511685126</v>
      </c>
      <c r="W9" s="13">
        <v>4.0404040404040407</v>
      </c>
      <c r="X9" s="54">
        <v>2.5030864129382286</v>
      </c>
      <c r="Y9" s="14">
        <v>3</v>
      </c>
      <c r="Z9" s="13">
        <v>44.776119402985074</v>
      </c>
      <c r="AA9" s="13">
        <v>65.75</v>
      </c>
      <c r="AB9" s="13">
        <v>51.08</v>
      </c>
      <c r="AC9" s="13">
        <v>40.68</v>
      </c>
      <c r="AD9" s="13">
        <v>42.14</v>
      </c>
      <c r="AE9" s="13">
        <v>29.69</v>
      </c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</row>
    <row r="10" spans="1:127" x14ac:dyDescent="0.25">
      <c r="A10" s="7">
        <v>2</v>
      </c>
      <c r="B10" s="44">
        <v>39153</v>
      </c>
      <c r="C10" s="7" t="s">
        <v>4</v>
      </c>
      <c r="D10" s="7">
        <v>13</v>
      </c>
      <c r="E10" s="7">
        <v>1</v>
      </c>
      <c r="F10" s="13">
        <v>7.6923076923076925</v>
      </c>
      <c r="G10" s="7">
        <v>0</v>
      </c>
      <c r="H10" s="14">
        <v>0</v>
      </c>
      <c r="I10" s="13">
        <v>0</v>
      </c>
      <c r="J10" s="13">
        <v>0</v>
      </c>
      <c r="K10" s="13">
        <v>10.791366906474821</v>
      </c>
      <c r="L10" s="7">
        <v>0</v>
      </c>
      <c r="M10" s="7">
        <v>0</v>
      </c>
      <c r="N10" s="13">
        <v>0</v>
      </c>
      <c r="O10" s="7">
        <v>6</v>
      </c>
      <c r="P10" s="13">
        <v>0</v>
      </c>
      <c r="Q10" s="7">
        <v>1</v>
      </c>
      <c r="R10" s="13">
        <v>46.153846153846153</v>
      </c>
      <c r="S10" s="13">
        <v>19.424460431654676</v>
      </c>
      <c r="T10" s="13">
        <v>23.076923076923077</v>
      </c>
      <c r="U10" s="5">
        <v>6.706363636363637</v>
      </c>
      <c r="V10" s="5">
        <v>7.3489667896678954</v>
      </c>
      <c r="W10" s="13">
        <v>0</v>
      </c>
      <c r="X10" s="11">
        <v>1.7870489333711903</v>
      </c>
      <c r="Y10" s="14">
        <v>1</v>
      </c>
      <c r="Z10" s="13">
        <v>0.45248868778280549</v>
      </c>
      <c r="AA10" s="13">
        <v>13.68</v>
      </c>
      <c r="AB10" s="13">
        <v>14.45</v>
      </c>
      <c r="AC10" s="13">
        <v>5.34</v>
      </c>
      <c r="AD10" s="13">
        <v>16.22</v>
      </c>
      <c r="AE10" s="13">
        <v>17.66</v>
      </c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</row>
    <row r="11" spans="1:127" x14ac:dyDescent="0.25">
      <c r="A11" s="7"/>
      <c r="B11" s="44">
        <v>39519</v>
      </c>
      <c r="C11" s="7" t="s">
        <v>4</v>
      </c>
      <c r="D11" s="7">
        <v>14</v>
      </c>
      <c r="E11" s="7">
        <v>2</v>
      </c>
      <c r="F11" s="13">
        <v>14.285714285714285</v>
      </c>
      <c r="G11" s="7">
        <v>0</v>
      </c>
      <c r="H11" s="14">
        <v>0</v>
      </c>
      <c r="I11" s="13">
        <v>0</v>
      </c>
      <c r="J11" s="13">
        <v>0</v>
      </c>
      <c r="K11" s="13">
        <v>8.169014084507042</v>
      </c>
      <c r="L11" s="7">
        <v>1</v>
      </c>
      <c r="M11" s="7">
        <v>2</v>
      </c>
      <c r="N11" s="13">
        <v>0.56338028200000001</v>
      </c>
      <c r="O11" s="7">
        <v>6</v>
      </c>
      <c r="P11" s="13">
        <v>0.28169014084507044</v>
      </c>
      <c r="Q11" s="7">
        <v>1</v>
      </c>
      <c r="R11" s="13">
        <v>35.714285714285715</v>
      </c>
      <c r="S11" s="13">
        <v>24.225352112676056</v>
      </c>
      <c r="T11" s="13">
        <v>7.1428571428571423</v>
      </c>
      <c r="U11" s="5">
        <v>6.7174358974358972</v>
      </c>
      <c r="V11" s="5">
        <v>7.365318138651471</v>
      </c>
      <c r="W11" s="13">
        <v>0</v>
      </c>
      <c r="X11" s="11">
        <v>1.7045545105294886</v>
      </c>
      <c r="Y11" s="14">
        <v>1</v>
      </c>
      <c r="Z11" s="13">
        <v>0.65359477124183007</v>
      </c>
      <c r="AA11" s="13">
        <v>15.02</v>
      </c>
      <c r="AB11" s="13">
        <v>13.8</v>
      </c>
      <c r="AC11" s="13">
        <v>12.64</v>
      </c>
      <c r="AD11" s="13">
        <v>22.02</v>
      </c>
      <c r="AE11" s="13">
        <v>20.25</v>
      </c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</row>
    <row r="12" spans="1:127" x14ac:dyDescent="0.25">
      <c r="A12" s="7"/>
      <c r="B12" s="44">
        <v>39910</v>
      </c>
      <c r="C12" s="7" t="s">
        <v>4</v>
      </c>
      <c r="D12" s="7">
        <v>13</v>
      </c>
      <c r="E12" s="7">
        <v>1</v>
      </c>
      <c r="F12" s="13">
        <v>7.6923076923076925</v>
      </c>
      <c r="G12" s="7">
        <v>0</v>
      </c>
      <c r="H12" s="14">
        <v>0</v>
      </c>
      <c r="I12" s="13">
        <v>0</v>
      </c>
      <c r="J12" s="13">
        <v>0</v>
      </c>
      <c r="K12" s="13">
        <v>0.41841004184100417</v>
      </c>
      <c r="L12" s="7">
        <v>0</v>
      </c>
      <c r="M12" s="7">
        <v>0</v>
      </c>
      <c r="N12" s="13">
        <v>0</v>
      </c>
      <c r="O12" s="7">
        <v>8</v>
      </c>
      <c r="P12" s="13">
        <v>0</v>
      </c>
      <c r="Q12" s="7">
        <v>1</v>
      </c>
      <c r="R12" s="13">
        <v>30.76923076923077</v>
      </c>
      <c r="S12" s="13">
        <v>54.39330543933054</v>
      </c>
      <c r="T12" s="13">
        <v>15.384615384615385</v>
      </c>
      <c r="U12" s="5">
        <v>6.292307692307693</v>
      </c>
      <c r="V12" s="5">
        <v>7.1912133891213381</v>
      </c>
      <c r="W12" s="13">
        <v>1.7441860465116279</v>
      </c>
      <c r="X12" s="11">
        <v>1.9097030075824413</v>
      </c>
      <c r="Y12" s="14">
        <v>1</v>
      </c>
      <c r="Z12" s="13">
        <v>1.4423076923076923</v>
      </c>
      <c r="AA12" s="13">
        <v>17.440000000000001</v>
      </c>
      <c r="AB12" s="13">
        <v>8.2100000000000009</v>
      </c>
      <c r="AC12" s="13">
        <v>9.5299999999999994</v>
      </c>
      <c r="AD12" s="13">
        <v>18.13</v>
      </c>
      <c r="AE12" s="13">
        <v>9.68</v>
      </c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</row>
    <row r="13" spans="1:127" x14ac:dyDescent="0.25">
      <c r="A13" s="7"/>
      <c r="B13" s="44">
        <v>40269</v>
      </c>
      <c r="C13" s="7" t="s">
        <v>4</v>
      </c>
      <c r="D13" s="7">
        <v>16</v>
      </c>
      <c r="E13" s="7">
        <v>2</v>
      </c>
      <c r="F13" s="13">
        <v>12.5</v>
      </c>
      <c r="G13" s="7">
        <v>0</v>
      </c>
      <c r="H13" s="14">
        <v>0</v>
      </c>
      <c r="I13" s="13">
        <v>0</v>
      </c>
      <c r="J13" s="13">
        <v>0</v>
      </c>
      <c r="K13" s="13">
        <v>5.8219178082191778</v>
      </c>
      <c r="L13" s="7">
        <v>0</v>
      </c>
      <c r="M13" s="7">
        <v>0</v>
      </c>
      <c r="N13" s="13">
        <v>0</v>
      </c>
      <c r="O13" s="7">
        <v>9</v>
      </c>
      <c r="P13" s="13">
        <v>0.34246575342465752</v>
      </c>
      <c r="Q13" s="7">
        <v>1</v>
      </c>
      <c r="R13" s="13">
        <v>31.25</v>
      </c>
      <c r="S13" s="13">
        <v>12.328767123287671</v>
      </c>
      <c r="T13" s="13">
        <v>12.5</v>
      </c>
      <c r="U13" s="5">
        <v>6.4217777777777787</v>
      </c>
      <c r="V13" s="5">
        <v>5.5561476355247983</v>
      </c>
      <c r="W13" s="13">
        <v>60.180995475113122</v>
      </c>
      <c r="X13" s="11">
        <v>1.8451178585983261</v>
      </c>
      <c r="Y13" s="14">
        <v>1</v>
      </c>
      <c r="Z13" s="13">
        <v>0.41322314049586778</v>
      </c>
      <c r="AA13" s="13">
        <v>37.19</v>
      </c>
      <c r="AB13" s="13">
        <v>34.28</v>
      </c>
      <c r="AC13" s="13">
        <v>10.43</v>
      </c>
      <c r="AD13" s="13">
        <v>27.52</v>
      </c>
      <c r="AE13" s="13">
        <v>21.51</v>
      </c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</row>
    <row r="14" spans="1:127" x14ac:dyDescent="0.25">
      <c r="A14" s="7">
        <v>3</v>
      </c>
      <c r="B14" s="44">
        <v>39154</v>
      </c>
      <c r="C14" s="7" t="s">
        <v>6</v>
      </c>
      <c r="D14" s="7">
        <v>21</v>
      </c>
      <c r="E14" s="7">
        <v>4</v>
      </c>
      <c r="F14" s="13">
        <v>19.047619047619047</v>
      </c>
      <c r="G14" s="7">
        <v>0</v>
      </c>
      <c r="H14" s="14">
        <v>0</v>
      </c>
      <c r="I14" s="13">
        <v>0</v>
      </c>
      <c r="J14" s="13">
        <v>0.14285714285714285</v>
      </c>
      <c r="K14" s="13">
        <v>8.3700440528634363</v>
      </c>
      <c r="L14" s="7">
        <v>1</v>
      </c>
      <c r="M14" s="7">
        <v>25</v>
      </c>
      <c r="N14" s="13">
        <v>11.013215860000001</v>
      </c>
      <c r="O14" s="7">
        <v>10</v>
      </c>
      <c r="P14" s="13">
        <v>0</v>
      </c>
      <c r="Q14" s="7">
        <v>1</v>
      </c>
      <c r="R14" s="13">
        <v>23.809523809523807</v>
      </c>
      <c r="S14" s="13">
        <v>21.145374449339208</v>
      </c>
      <c r="T14" s="13">
        <v>14.285714285714285</v>
      </c>
      <c r="U14" s="5">
        <v>6.7526315789473692</v>
      </c>
      <c r="V14" s="5">
        <v>7.181900452488688</v>
      </c>
      <c r="W14" s="13">
        <v>0.94339622641509435</v>
      </c>
      <c r="X14" s="11">
        <v>2.3661401200076062</v>
      </c>
      <c r="Y14" s="14">
        <v>3</v>
      </c>
      <c r="Z14" s="13">
        <v>14.953271028037381</v>
      </c>
      <c r="AA14" s="13">
        <v>39.25</v>
      </c>
      <c r="AB14" s="13">
        <v>31.7</v>
      </c>
      <c r="AC14" s="13">
        <v>23.24</v>
      </c>
      <c r="AD14" s="13">
        <v>29</v>
      </c>
      <c r="AE14" s="13">
        <v>24.42</v>
      </c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</row>
    <row r="15" spans="1:127" x14ac:dyDescent="0.25">
      <c r="A15" s="7"/>
      <c r="B15" s="44">
        <v>39518</v>
      </c>
      <c r="C15" s="7" t="s">
        <v>6</v>
      </c>
      <c r="D15" s="7">
        <v>16</v>
      </c>
      <c r="E15" s="7">
        <v>3</v>
      </c>
      <c r="F15" s="13">
        <v>18.75</v>
      </c>
      <c r="G15" s="7">
        <v>0</v>
      </c>
      <c r="H15" s="14">
        <v>0</v>
      </c>
      <c r="I15" s="13">
        <v>0</v>
      </c>
      <c r="J15" s="13">
        <v>6.25E-2</v>
      </c>
      <c r="K15" s="13">
        <v>23.046875</v>
      </c>
      <c r="L15" s="7">
        <v>1</v>
      </c>
      <c r="M15" s="7">
        <v>8</v>
      </c>
      <c r="N15" s="13">
        <v>3.125</v>
      </c>
      <c r="O15" s="7">
        <v>6</v>
      </c>
      <c r="P15" s="13">
        <v>0</v>
      </c>
      <c r="Q15" s="7">
        <v>1</v>
      </c>
      <c r="R15" s="13">
        <v>25</v>
      </c>
      <c r="S15" s="13">
        <v>24.609375</v>
      </c>
      <c r="T15" s="13">
        <v>12.5</v>
      </c>
      <c r="U15" s="5">
        <v>6.4357142857142851</v>
      </c>
      <c r="V15" s="5">
        <v>6.7607142857142861</v>
      </c>
      <c r="W15" s="13">
        <v>5.9523809523809517</v>
      </c>
      <c r="X15" s="11">
        <v>2.0296359295401767</v>
      </c>
      <c r="Y15" s="14">
        <v>3</v>
      </c>
      <c r="Z15" s="13">
        <v>5.928853754940711</v>
      </c>
      <c r="AA15" s="13">
        <v>30.71</v>
      </c>
      <c r="AB15" s="13">
        <v>26.65</v>
      </c>
      <c r="AC15" s="13">
        <v>17.899999999999999</v>
      </c>
      <c r="AD15" s="13">
        <v>27.8</v>
      </c>
      <c r="AE15" s="13">
        <v>24.63</v>
      </c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</row>
    <row r="16" spans="1:127" x14ac:dyDescent="0.25">
      <c r="A16" s="7"/>
      <c r="B16" s="44">
        <v>39919</v>
      </c>
      <c r="C16" s="7" t="s">
        <v>6</v>
      </c>
      <c r="D16" s="7">
        <v>23</v>
      </c>
      <c r="E16" s="7">
        <v>3</v>
      </c>
      <c r="F16" s="13">
        <v>13.043478260869565</v>
      </c>
      <c r="G16" s="7">
        <v>0</v>
      </c>
      <c r="H16" s="14">
        <v>0</v>
      </c>
      <c r="I16" s="13">
        <v>0</v>
      </c>
      <c r="J16" s="13">
        <v>8.6956521739130432E-2</v>
      </c>
      <c r="K16" s="13">
        <v>4.2056074766355138</v>
      </c>
      <c r="L16" s="7">
        <v>1</v>
      </c>
      <c r="M16" s="7">
        <v>6</v>
      </c>
      <c r="N16" s="13">
        <v>2.8037383180000002</v>
      </c>
      <c r="O16" s="7">
        <v>11</v>
      </c>
      <c r="P16" s="13">
        <v>0</v>
      </c>
      <c r="Q16" s="7">
        <v>1</v>
      </c>
      <c r="R16" s="13">
        <v>30.434782608695656</v>
      </c>
      <c r="S16" s="13">
        <v>17.289719626168225</v>
      </c>
      <c r="T16" s="13">
        <v>13.043478260869565</v>
      </c>
      <c r="U16" s="5">
        <v>6.295238095238096</v>
      </c>
      <c r="V16" s="5">
        <v>6.8854368932038836</v>
      </c>
      <c r="W16" s="13">
        <v>2.6881720430107525</v>
      </c>
      <c r="X16" s="11">
        <v>2.0822396154696476</v>
      </c>
      <c r="Y16" s="14">
        <v>2</v>
      </c>
      <c r="Z16" s="13">
        <v>3.9603960396039604</v>
      </c>
      <c r="AA16" s="13">
        <v>36.840000000000003</v>
      </c>
      <c r="AB16" s="13">
        <v>26.8</v>
      </c>
      <c r="AC16" s="13">
        <v>16.18</v>
      </c>
      <c r="AD16" s="13">
        <v>33.450000000000003</v>
      </c>
      <c r="AE16" s="13">
        <v>18.829999999999998</v>
      </c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</row>
    <row r="17" spans="1:127" x14ac:dyDescent="0.25">
      <c r="A17" s="7"/>
      <c r="B17" s="44">
        <v>40270</v>
      </c>
      <c r="C17" s="7" t="s">
        <v>6</v>
      </c>
      <c r="D17" s="7">
        <v>19</v>
      </c>
      <c r="E17" s="7">
        <v>1</v>
      </c>
      <c r="F17" s="13">
        <v>5.2631578947368416</v>
      </c>
      <c r="G17" s="7">
        <v>0</v>
      </c>
      <c r="H17" s="14">
        <v>0</v>
      </c>
      <c r="I17" s="13">
        <v>0</v>
      </c>
      <c r="J17" s="13">
        <v>0</v>
      </c>
      <c r="K17" s="13">
        <v>5.4263565891472867</v>
      </c>
      <c r="L17" s="7">
        <v>2</v>
      </c>
      <c r="M17" s="7">
        <v>7</v>
      </c>
      <c r="N17" s="13">
        <v>5.4263565890000001</v>
      </c>
      <c r="O17" s="7">
        <v>9</v>
      </c>
      <c r="P17" s="13">
        <v>0.77519379844961245</v>
      </c>
      <c r="Q17" s="7">
        <v>0</v>
      </c>
      <c r="R17" s="13">
        <v>36.84210526315789</v>
      </c>
      <c r="S17" s="13">
        <v>9.3023255813953494</v>
      </c>
      <c r="T17" s="13">
        <v>15.789473684210526</v>
      </c>
      <c r="U17" s="5">
        <v>6.0166666666666675</v>
      </c>
      <c r="V17" s="5">
        <v>6.4603174603174605</v>
      </c>
      <c r="W17" s="13">
        <v>5.8823529411764701</v>
      </c>
      <c r="X17" s="11">
        <v>2.4323509404577717</v>
      </c>
      <c r="Y17" s="14">
        <v>2</v>
      </c>
      <c r="Z17" s="13">
        <v>10.344827586206897</v>
      </c>
      <c r="AA17" s="13">
        <v>39.53</v>
      </c>
      <c r="AB17" s="13">
        <v>29.15</v>
      </c>
      <c r="AC17" s="13">
        <v>16.510000000000002</v>
      </c>
      <c r="AD17" s="13">
        <v>37.86</v>
      </c>
      <c r="AE17" s="13">
        <v>24.05</v>
      </c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</row>
    <row r="18" spans="1:127" x14ac:dyDescent="0.25">
      <c r="A18" s="7">
        <v>4</v>
      </c>
      <c r="B18" s="44">
        <v>39954</v>
      </c>
      <c r="C18" s="7" t="s">
        <v>6</v>
      </c>
      <c r="D18" s="7">
        <v>27</v>
      </c>
      <c r="E18" s="7">
        <v>4</v>
      </c>
      <c r="F18" s="13">
        <v>14.814814814814813</v>
      </c>
      <c r="G18" s="7">
        <v>0</v>
      </c>
      <c r="H18" s="14">
        <v>0</v>
      </c>
      <c r="I18" s="13">
        <v>0</v>
      </c>
      <c r="J18" s="13">
        <v>0.1111111111111111</v>
      </c>
      <c r="K18" s="13">
        <v>9.4696969696969688</v>
      </c>
      <c r="L18" s="7">
        <v>1</v>
      </c>
      <c r="M18" s="7">
        <v>8</v>
      </c>
      <c r="N18" s="13">
        <v>1.5151515149999999</v>
      </c>
      <c r="O18" s="7">
        <v>11</v>
      </c>
      <c r="P18" s="13">
        <v>0.37878787878787878</v>
      </c>
      <c r="Q18" s="7">
        <v>1</v>
      </c>
      <c r="R18" s="13">
        <v>37.037037037037038</v>
      </c>
      <c r="S18" s="13">
        <v>35.416666666666671</v>
      </c>
      <c r="T18" s="13">
        <v>11.111111111111111</v>
      </c>
      <c r="U18" s="5">
        <v>6.7819200000000013</v>
      </c>
      <c r="V18" s="5">
        <v>6.8776410256410259</v>
      </c>
      <c r="W18" s="13">
        <v>0.41067761806981523</v>
      </c>
      <c r="X18" s="11">
        <v>2.1338629693896833</v>
      </c>
      <c r="Y18" s="14">
        <v>4</v>
      </c>
      <c r="Z18" s="13">
        <v>2.4242424242424243</v>
      </c>
      <c r="AA18" s="13">
        <v>43.57</v>
      </c>
      <c r="AB18" s="13">
        <v>27.34</v>
      </c>
      <c r="AC18" s="13">
        <v>15.07</v>
      </c>
      <c r="AD18" s="13">
        <v>26.52</v>
      </c>
      <c r="AE18" s="13">
        <v>29.12</v>
      </c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</row>
    <row r="19" spans="1:127" x14ac:dyDescent="0.25">
      <c r="A19" s="7"/>
      <c r="B19" s="44">
        <v>40269</v>
      </c>
      <c r="C19" s="7" t="s">
        <v>6</v>
      </c>
      <c r="D19" s="7">
        <v>25</v>
      </c>
      <c r="E19" s="7">
        <v>3</v>
      </c>
      <c r="F19" s="13">
        <v>12</v>
      </c>
      <c r="G19" s="7">
        <v>0</v>
      </c>
      <c r="H19" s="14">
        <v>0</v>
      </c>
      <c r="I19" s="13">
        <v>0</v>
      </c>
      <c r="J19" s="13">
        <v>0.04</v>
      </c>
      <c r="K19" s="13">
        <v>3.8647342995169081</v>
      </c>
      <c r="L19" s="7">
        <v>1</v>
      </c>
      <c r="M19" s="7">
        <v>2</v>
      </c>
      <c r="N19" s="13">
        <v>0.48309178699999999</v>
      </c>
      <c r="O19" s="7">
        <v>12</v>
      </c>
      <c r="P19" s="13">
        <v>4.5893719806763285</v>
      </c>
      <c r="Q19" s="7">
        <v>1</v>
      </c>
      <c r="R19" s="13">
        <v>32</v>
      </c>
      <c r="S19" s="13">
        <v>10.144927536231885</v>
      </c>
      <c r="T19" s="13">
        <v>16</v>
      </c>
      <c r="U19" s="5">
        <v>6.6335507246376819</v>
      </c>
      <c r="V19" s="5">
        <v>6.5703515301902407</v>
      </c>
      <c r="W19" s="13">
        <v>3.7037037037037033</v>
      </c>
      <c r="X19" s="11">
        <v>2.2181785604489623</v>
      </c>
      <c r="Y19" s="14">
        <v>2</v>
      </c>
      <c r="Z19" s="13">
        <v>4.1420118343195274</v>
      </c>
      <c r="AA19" s="13">
        <v>44.22</v>
      </c>
      <c r="AB19" s="13">
        <v>31.72</v>
      </c>
      <c r="AC19" s="13">
        <v>14.65</v>
      </c>
      <c r="AD19" s="13">
        <v>33.159999999999997</v>
      </c>
      <c r="AE19" s="13">
        <v>20.239999999999998</v>
      </c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1:127" x14ac:dyDescent="0.25">
      <c r="A20" s="7">
        <v>5</v>
      </c>
      <c r="B20" s="44">
        <v>39154</v>
      </c>
      <c r="C20" s="7" t="s">
        <v>6</v>
      </c>
      <c r="D20" s="7">
        <v>21</v>
      </c>
      <c r="E20" s="7">
        <v>3</v>
      </c>
      <c r="F20" s="13">
        <v>14.285714285714285</v>
      </c>
      <c r="G20" s="7">
        <v>0</v>
      </c>
      <c r="H20" s="14">
        <v>0</v>
      </c>
      <c r="I20" s="13">
        <v>0</v>
      </c>
      <c r="J20" s="13">
        <v>9.5238095238095233E-2</v>
      </c>
      <c r="K20" s="13">
        <v>15.217391304347828</v>
      </c>
      <c r="L20" s="7">
        <v>1</v>
      </c>
      <c r="M20" s="7">
        <v>6</v>
      </c>
      <c r="N20" s="13">
        <v>2.1739130430000002</v>
      </c>
      <c r="O20" s="7">
        <v>10</v>
      </c>
      <c r="P20" s="13">
        <v>0</v>
      </c>
      <c r="Q20" s="7">
        <v>1</v>
      </c>
      <c r="R20" s="13">
        <v>23.809523809523807</v>
      </c>
      <c r="S20" s="13">
        <v>26.811594202898554</v>
      </c>
      <c r="T20" s="13">
        <v>9.5238095238095237</v>
      </c>
      <c r="U20" s="5">
        <v>7.1128947368421054</v>
      </c>
      <c r="V20" s="5">
        <v>7.1175200000000016</v>
      </c>
      <c r="W20" s="13">
        <v>2.358490566037736</v>
      </c>
      <c r="X20" s="11">
        <v>2.3567748367578649</v>
      </c>
      <c r="Y20" s="14">
        <v>3</v>
      </c>
      <c r="Z20" s="13">
        <v>4.2452830188679247</v>
      </c>
      <c r="AA20" s="13">
        <v>37.659999999999997</v>
      </c>
      <c r="AB20" s="13">
        <v>27.66</v>
      </c>
      <c r="AC20" s="13">
        <v>17.75</v>
      </c>
      <c r="AD20" s="13">
        <v>29.25</v>
      </c>
      <c r="AE20" s="13">
        <v>28.79</v>
      </c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</row>
    <row r="21" spans="1:127" x14ac:dyDescent="0.25">
      <c r="A21" s="7"/>
      <c r="B21" s="44">
        <v>39519</v>
      </c>
      <c r="C21" s="7" t="s">
        <v>6</v>
      </c>
      <c r="D21" s="7">
        <v>21</v>
      </c>
      <c r="E21" s="7">
        <v>5</v>
      </c>
      <c r="F21" s="13">
        <v>23.809523809523807</v>
      </c>
      <c r="G21" s="7">
        <v>0</v>
      </c>
      <c r="H21" s="14">
        <v>0</v>
      </c>
      <c r="I21" s="13">
        <v>0</v>
      </c>
      <c r="J21" s="13">
        <v>9.5238095238095233E-2</v>
      </c>
      <c r="K21" s="13">
        <v>9.4252873563218387</v>
      </c>
      <c r="L21" s="7">
        <v>1</v>
      </c>
      <c r="M21" s="7">
        <v>12</v>
      </c>
      <c r="N21" s="13">
        <v>2.7586206899999999</v>
      </c>
      <c r="O21" s="7">
        <v>10</v>
      </c>
      <c r="P21" s="13">
        <v>0.68965517241379315</v>
      </c>
      <c r="Q21" s="7">
        <v>1</v>
      </c>
      <c r="R21" s="13">
        <v>19.047619047619047</v>
      </c>
      <c r="S21" s="13">
        <v>9.8850574712643677</v>
      </c>
      <c r="T21" s="13">
        <v>9.5238095238095237</v>
      </c>
      <c r="U21" s="5">
        <v>6.7242982456140359</v>
      </c>
      <c r="V21" s="5">
        <v>6.1003904991948463</v>
      </c>
      <c r="W21" s="13">
        <v>2.9490616621983912</v>
      </c>
      <c r="X21" s="11">
        <v>2.0888459597554165</v>
      </c>
      <c r="Y21" s="14">
        <v>3</v>
      </c>
      <c r="Z21" s="13">
        <v>7.2386058981233248</v>
      </c>
      <c r="AA21" s="13">
        <v>46.98</v>
      </c>
      <c r="AB21" s="13">
        <v>34.479999999999997</v>
      </c>
      <c r="AC21" s="13">
        <v>21.7</v>
      </c>
      <c r="AD21" s="13">
        <v>31.86</v>
      </c>
      <c r="AE21" s="13">
        <v>23.83</v>
      </c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</row>
    <row r="22" spans="1:127" x14ac:dyDescent="0.25">
      <c r="A22" s="7">
        <v>6</v>
      </c>
      <c r="B22" s="44">
        <v>39154</v>
      </c>
      <c r="C22" s="7" t="s">
        <v>4</v>
      </c>
      <c r="D22" s="7">
        <v>16</v>
      </c>
      <c r="E22" s="7">
        <v>0</v>
      </c>
      <c r="F22" s="13">
        <v>0</v>
      </c>
      <c r="G22" s="7">
        <v>0</v>
      </c>
      <c r="H22" s="14">
        <v>0</v>
      </c>
      <c r="I22" s="13">
        <v>0</v>
      </c>
      <c r="J22" s="13">
        <v>0</v>
      </c>
      <c r="K22" s="13">
        <v>0</v>
      </c>
      <c r="L22" s="7">
        <v>0</v>
      </c>
      <c r="M22" s="7">
        <v>0</v>
      </c>
      <c r="N22" s="13">
        <v>0</v>
      </c>
      <c r="O22" s="7">
        <v>6</v>
      </c>
      <c r="P22" s="13">
        <v>0</v>
      </c>
      <c r="Q22" s="7">
        <v>1</v>
      </c>
      <c r="R22" s="13">
        <v>56.25</v>
      </c>
      <c r="S22" s="13">
        <v>21.865889212827987</v>
      </c>
      <c r="T22" s="13">
        <v>25</v>
      </c>
      <c r="U22" s="5">
        <v>7.2633333333333345</v>
      </c>
      <c r="V22" s="5">
        <v>7.1698798798798791</v>
      </c>
      <c r="W22" s="13">
        <v>6.7415730337078648</v>
      </c>
      <c r="X22" s="11">
        <v>2.1238725707641852</v>
      </c>
      <c r="Y22" s="14">
        <v>1</v>
      </c>
      <c r="Z22" s="13">
        <v>0.9375</v>
      </c>
      <c r="AA22" s="13">
        <v>22.19</v>
      </c>
      <c r="AB22" s="13">
        <v>16.66</v>
      </c>
      <c r="AC22" s="13">
        <v>1.57</v>
      </c>
      <c r="AD22" s="13">
        <v>14.33</v>
      </c>
      <c r="AE22" s="13">
        <v>23.02</v>
      </c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</row>
    <row r="23" spans="1:127" x14ac:dyDescent="0.25">
      <c r="A23" s="7"/>
      <c r="B23" s="44">
        <v>39520</v>
      </c>
      <c r="C23" s="7" t="s">
        <v>4</v>
      </c>
      <c r="D23" s="7">
        <v>14</v>
      </c>
      <c r="E23" s="7">
        <v>0</v>
      </c>
      <c r="F23" s="13">
        <v>0</v>
      </c>
      <c r="G23" s="7">
        <v>0</v>
      </c>
      <c r="H23" s="14">
        <v>0</v>
      </c>
      <c r="I23" s="13">
        <v>0</v>
      </c>
      <c r="J23" s="13">
        <v>0</v>
      </c>
      <c r="K23" s="13">
        <v>0</v>
      </c>
      <c r="L23" s="7">
        <v>2</v>
      </c>
      <c r="M23" s="7">
        <v>2</v>
      </c>
      <c r="N23" s="13">
        <v>1.769911504</v>
      </c>
      <c r="O23" s="7">
        <v>8</v>
      </c>
      <c r="P23" s="13">
        <v>0</v>
      </c>
      <c r="Q23" s="7">
        <v>1</v>
      </c>
      <c r="R23" s="13">
        <v>28.571428571428569</v>
      </c>
      <c r="S23" s="13">
        <v>36.283185840707965</v>
      </c>
      <c r="T23" s="13">
        <v>14.285714285714285</v>
      </c>
      <c r="U23" s="5">
        <v>7.4592857142857145</v>
      </c>
      <c r="V23" s="5">
        <v>7.7004424778761047</v>
      </c>
      <c r="W23" s="13">
        <v>0</v>
      </c>
      <c r="X23" s="11">
        <v>2.2088182383342021</v>
      </c>
      <c r="Y23" s="14">
        <v>1</v>
      </c>
      <c r="Z23" s="13">
        <v>0.92592592592592582</v>
      </c>
      <c r="AA23" s="13">
        <v>16.66</v>
      </c>
      <c r="AB23" s="13">
        <v>10.72</v>
      </c>
      <c r="AC23" s="13">
        <v>16.059999999999999</v>
      </c>
      <c r="AD23" s="13">
        <v>21.52</v>
      </c>
      <c r="AE23" s="13">
        <v>26.16</v>
      </c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</row>
    <row r="24" spans="1:127" x14ac:dyDescent="0.25">
      <c r="A24" s="7"/>
      <c r="B24" s="44">
        <v>39910</v>
      </c>
      <c r="C24" s="7" t="s">
        <v>4</v>
      </c>
      <c r="D24" s="7">
        <v>12</v>
      </c>
      <c r="E24" s="7">
        <v>0</v>
      </c>
      <c r="F24" s="13">
        <v>0</v>
      </c>
      <c r="G24" s="7">
        <v>0</v>
      </c>
      <c r="H24" s="14">
        <v>0</v>
      </c>
      <c r="I24" s="13">
        <v>0</v>
      </c>
      <c r="J24" s="13">
        <v>0</v>
      </c>
      <c r="K24" s="13">
        <v>0</v>
      </c>
      <c r="L24" s="7">
        <v>0</v>
      </c>
      <c r="M24" s="7">
        <v>0</v>
      </c>
      <c r="N24" s="13">
        <v>0</v>
      </c>
      <c r="O24" s="7">
        <v>5</v>
      </c>
      <c r="P24" s="13">
        <v>0</v>
      </c>
      <c r="Q24" s="7">
        <v>0</v>
      </c>
      <c r="R24" s="13">
        <v>58.333333333333336</v>
      </c>
      <c r="S24" s="13">
        <v>26.175869120654401</v>
      </c>
      <c r="T24" s="13">
        <v>16.666666666666664</v>
      </c>
      <c r="U24" s="5">
        <v>7.0033333333333339</v>
      </c>
      <c r="V24" s="5">
        <v>5.4478118609406954</v>
      </c>
      <c r="W24" s="13">
        <v>55.714285714285715</v>
      </c>
      <c r="X24" s="11">
        <v>1.6821843444663418</v>
      </c>
      <c r="Y24" s="14">
        <v>1</v>
      </c>
      <c r="Z24" s="13">
        <v>0.21052631578947367</v>
      </c>
      <c r="AA24" s="13">
        <v>27.54</v>
      </c>
      <c r="AB24" s="13">
        <v>25.92</v>
      </c>
      <c r="AC24" s="13">
        <v>1</v>
      </c>
      <c r="AD24" s="13">
        <v>14.74</v>
      </c>
      <c r="AE24" s="13">
        <v>14.56</v>
      </c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</row>
    <row r="25" spans="1:127" x14ac:dyDescent="0.25">
      <c r="A25" s="7"/>
      <c r="B25" s="44">
        <v>40268</v>
      </c>
      <c r="C25" s="7" t="s">
        <v>4</v>
      </c>
      <c r="D25" s="7">
        <v>16</v>
      </c>
      <c r="E25" s="7">
        <v>1</v>
      </c>
      <c r="F25" s="13">
        <v>6.25</v>
      </c>
      <c r="G25" s="7">
        <v>0</v>
      </c>
      <c r="H25" s="14">
        <v>0</v>
      </c>
      <c r="I25" s="13">
        <v>0</v>
      </c>
      <c r="J25" s="13">
        <v>0</v>
      </c>
      <c r="K25" s="13">
        <v>0.64516129032258063</v>
      </c>
      <c r="L25" s="7">
        <v>0</v>
      </c>
      <c r="M25" s="7">
        <v>0</v>
      </c>
      <c r="N25" s="13">
        <v>0</v>
      </c>
      <c r="O25" s="7">
        <v>5</v>
      </c>
      <c r="P25" s="13">
        <v>0.64516129032258063</v>
      </c>
      <c r="Q25" s="7">
        <v>0</v>
      </c>
      <c r="R25" s="13">
        <v>56.25</v>
      </c>
      <c r="S25" s="13">
        <v>11.612903225806452</v>
      </c>
      <c r="T25" s="13">
        <v>25</v>
      </c>
      <c r="U25" s="5">
        <v>7.1286666666666667</v>
      </c>
      <c r="V25" s="5">
        <v>7.3551655629139079</v>
      </c>
      <c r="W25" s="13">
        <v>0.85470085470085477</v>
      </c>
      <c r="X25" s="11">
        <v>1.5828155547550555</v>
      </c>
      <c r="Y25" s="14">
        <v>1</v>
      </c>
      <c r="Z25" s="13">
        <v>0.78740157480314954</v>
      </c>
      <c r="AA25" s="13">
        <v>12.7</v>
      </c>
      <c r="AB25" s="13">
        <v>14.13</v>
      </c>
      <c r="AC25" s="13">
        <v>2.6</v>
      </c>
      <c r="AD25" s="13">
        <v>14.57</v>
      </c>
      <c r="AE25" s="13">
        <v>20.46</v>
      </c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</row>
    <row r="26" spans="1:127" x14ac:dyDescent="0.25">
      <c r="A26" s="7">
        <v>7</v>
      </c>
      <c r="B26" s="44">
        <v>39155</v>
      </c>
      <c r="C26" s="7" t="s">
        <v>11</v>
      </c>
      <c r="D26" s="7">
        <v>17</v>
      </c>
      <c r="E26" s="7">
        <v>1</v>
      </c>
      <c r="F26" s="13">
        <v>5.8823529411764701</v>
      </c>
      <c r="G26" s="7">
        <v>0</v>
      </c>
      <c r="H26" s="14">
        <v>0</v>
      </c>
      <c r="I26" s="13">
        <v>0</v>
      </c>
      <c r="J26" s="13">
        <v>0</v>
      </c>
      <c r="K26" s="13">
        <v>3.5999999999999996</v>
      </c>
      <c r="L26" s="7">
        <v>1</v>
      </c>
      <c r="M26" s="7">
        <v>2</v>
      </c>
      <c r="N26" s="13">
        <v>0.8</v>
      </c>
      <c r="O26" s="7">
        <v>7</v>
      </c>
      <c r="P26" s="13">
        <v>0</v>
      </c>
      <c r="Q26" s="7">
        <v>1</v>
      </c>
      <c r="R26" s="13">
        <v>41.17647058823529</v>
      </c>
      <c r="S26" s="13">
        <v>48.4</v>
      </c>
      <c r="T26" s="13">
        <v>11.76470588235294</v>
      </c>
      <c r="U26" s="5">
        <v>7.2233333333333336</v>
      </c>
      <c r="V26" s="5">
        <v>7.9620218579234985</v>
      </c>
      <c r="W26" s="13">
        <v>0</v>
      </c>
      <c r="X26" s="11">
        <v>1.8864642988373963</v>
      </c>
      <c r="Y26" s="14">
        <v>3</v>
      </c>
      <c r="Z26" s="13">
        <v>2.030456852791878</v>
      </c>
      <c r="AA26" s="13">
        <v>13.1</v>
      </c>
      <c r="AB26" s="13">
        <v>7.99</v>
      </c>
      <c r="AC26" s="13">
        <v>10.210000000000001</v>
      </c>
      <c r="AD26" s="13">
        <v>17.920000000000002</v>
      </c>
      <c r="AE26" s="13">
        <v>24.49</v>
      </c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</row>
    <row r="27" spans="1:127" x14ac:dyDescent="0.25">
      <c r="A27" s="7"/>
      <c r="B27" s="44">
        <v>39520</v>
      </c>
      <c r="C27" s="7" t="s">
        <v>11</v>
      </c>
      <c r="D27" s="7">
        <v>19</v>
      </c>
      <c r="E27" s="7">
        <v>1</v>
      </c>
      <c r="F27" s="13">
        <v>5.2631578947368416</v>
      </c>
      <c r="G27" s="7">
        <v>0</v>
      </c>
      <c r="H27" s="14">
        <v>0</v>
      </c>
      <c r="I27" s="13">
        <v>0</v>
      </c>
      <c r="J27" s="13">
        <v>0</v>
      </c>
      <c r="K27" s="13">
        <v>7.03125</v>
      </c>
      <c r="L27" s="7">
        <v>1</v>
      </c>
      <c r="M27" s="7">
        <v>4</v>
      </c>
      <c r="N27" s="13">
        <v>1.5625</v>
      </c>
      <c r="O27" s="7">
        <v>12</v>
      </c>
      <c r="P27" s="13">
        <v>0</v>
      </c>
      <c r="Q27" s="7">
        <v>2</v>
      </c>
      <c r="R27" s="13">
        <v>21.052631578947366</v>
      </c>
      <c r="S27" s="13">
        <v>40.625</v>
      </c>
      <c r="T27" s="13">
        <v>10.526315789473683</v>
      </c>
      <c r="U27" s="5">
        <v>7.0649999999999995</v>
      </c>
      <c r="V27" s="5">
        <v>7.3461029411764693</v>
      </c>
      <c r="W27" s="13">
        <v>0.45454545454545453</v>
      </c>
      <c r="X27" s="11">
        <v>2.1170100688286535</v>
      </c>
      <c r="Y27" s="14">
        <v>2</v>
      </c>
      <c r="Z27" s="13">
        <v>5</v>
      </c>
      <c r="AA27" s="13">
        <v>25.14</v>
      </c>
      <c r="AB27" s="13">
        <v>15.57</v>
      </c>
      <c r="AC27" s="13">
        <v>16.09</v>
      </c>
      <c r="AD27" s="13">
        <v>23.54</v>
      </c>
      <c r="AE27" s="13">
        <v>25.11</v>
      </c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</row>
    <row r="28" spans="1:127" x14ac:dyDescent="0.25">
      <c r="A28" s="7"/>
      <c r="B28" s="44">
        <v>39954</v>
      </c>
      <c r="C28" s="7" t="s">
        <v>11</v>
      </c>
      <c r="D28" s="7">
        <v>24</v>
      </c>
      <c r="E28" s="7">
        <v>3</v>
      </c>
      <c r="F28" s="13">
        <v>12.5</v>
      </c>
      <c r="G28" s="7">
        <v>0</v>
      </c>
      <c r="H28" s="14">
        <v>0</v>
      </c>
      <c r="I28" s="13">
        <v>0</v>
      </c>
      <c r="J28" s="13">
        <v>4.1666666666666664E-2</v>
      </c>
      <c r="K28" s="13">
        <v>14.814814814814813</v>
      </c>
      <c r="L28" s="7">
        <v>1</v>
      </c>
      <c r="M28" s="7">
        <v>12</v>
      </c>
      <c r="N28" s="13">
        <v>3.4188034190000001</v>
      </c>
      <c r="O28" s="7">
        <v>11</v>
      </c>
      <c r="P28" s="13">
        <v>0.85470085470085477</v>
      </c>
      <c r="Q28" s="7">
        <v>1</v>
      </c>
      <c r="R28" s="13">
        <v>33.333333333333329</v>
      </c>
      <c r="S28" s="13">
        <v>14.814814814814813</v>
      </c>
      <c r="T28" s="13">
        <v>16.666666666666664</v>
      </c>
      <c r="U28" s="5">
        <v>7.1517272727272738</v>
      </c>
      <c r="V28" s="5">
        <v>5.9877023809523822</v>
      </c>
      <c r="W28" s="13">
        <v>0</v>
      </c>
      <c r="X28" s="11">
        <v>2.263213032201528</v>
      </c>
      <c r="Y28" s="14">
        <v>2</v>
      </c>
      <c r="Z28" s="13">
        <v>4.294478527607362</v>
      </c>
      <c r="AA28" s="13">
        <v>49.85</v>
      </c>
      <c r="AB28" s="13">
        <v>32.979999999999997</v>
      </c>
      <c r="AC28" s="13">
        <v>16</v>
      </c>
      <c r="AD28" s="13">
        <v>22.33</v>
      </c>
      <c r="AE28" s="13">
        <v>29.37</v>
      </c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</row>
    <row r="29" spans="1:127" x14ac:dyDescent="0.25">
      <c r="A29" s="7"/>
      <c r="B29" s="44">
        <v>40270</v>
      </c>
      <c r="C29" s="7" t="s">
        <v>11</v>
      </c>
      <c r="D29" s="7">
        <v>22</v>
      </c>
      <c r="E29" s="7">
        <v>1</v>
      </c>
      <c r="F29" s="13">
        <v>4.5454545454545459</v>
      </c>
      <c r="G29" s="7">
        <v>0</v>
      </c>
      <c r="H29" s="14">
        <v>0</v>
      </c>
      <c r="I29" s="13">
        <v>0</v>
      </c>
      <c r="J29" s="13">
        <v>0</v>
      </c>
      <c r="K29" s="13">
        <v>16.19047619047619</v>
      </c>
      <c r="L29" s="7">
        <v>1</v>
      </c>
      <c r="M29" s="7">
        <v>16</v>
      </c>
      <c r="N29" s="13">
        <v>7.6190476189999998</v>
      </c>
      <c r="O29" s="7">
        <v>11</v>
      </c>
      <c r="P29" s="13">
        <v>0.47619047619047622</v>
      </c>
      <c r="Q29" s="7">
        <v>1</v>
      </c>
      <c r="R29" s="13">
        <v>40.909090909090914</v>
      </c>
      <c r="S29" s="13">
        <v>23.809523809523807</v>
      </c>
      <c r="T29" s="13">
        <v>18.181818181818183</v>
      </c>
      <c r="U29" s="5">
        <v>6.7670000000000003</v>
      </c>
      <c r="V29" s="5">
        <v>6.7073469387755091</v>
      </c>
      <c r="W29" s="13">
        <v>7.03125</v>
      </c>
      <c r="X29" s="11">
        <v>2.4367589298527377</v>
      </c>
      <c r="Y29" s="14">
        <v>1</v>
      </c>
      <c r="Z29" s="13">
        <v>11.594202898550725</v>
      </c>
      <c r="AA29" s="13">
        <v>39.92</v>
      </c>
      <c r="AB29" s="13">
        <v>28.96</v>
      </c>
      <c r="AC29" s="13">
        <v>13.68</v>
      </c>
      <c r="AD29" s="13">
        <v>27.6</v>
      </c>
      <c r="AE29" s="13">
        <v>21.75</v>
      </c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</row>
    <row r="30" spans="1:127" x14ac:dyDescent="0.25">
      <c r="A30" s="7">
        <v>8</v>
      </c>
      <c r="B30" s="44">
        <v>39161</v>
      </c>
      <c r="C30" s="7" t="s">
        <v>13</v>
      </c>
      <c r="D30" s="7">
        <v>27</v>
      </c>
      <c r="E30" s="7">
        <v>5</v>
      </c>
      <c r="F30" s="13">
        <v>18.518518518518519</v>
      </c>
      <c r="G30" s="7">
        <v>0</v>
      </c>
      <c r="H30" s="14">
        <v>0</v>
      </c>
      <c r="I30" s="13">
        <v>0</v>
      </c>
      <c r="J30" s="13">
        <v>0.1111111111111111</v>
      </c>
      <c r="K30" s="13">
        <v>25.886524822695034</v>
      </c>
      <c r="L30" s="7">
        <v>1</v>
      </c>
      <c r="M30" s="7">
        <v>19</v>
      </c>
      <c r="N30" s="13">
        <v>6.7375886520000003</v>
      </c>
      <c r="O30" s="7">
        <v>13</v>
      </c>
      <c r="P30" s="13">
        <v>2.8368794326241136</v>
      </c>
      <c r="Q30" s="7">
        <v>0</v>
      </c>
      <c r="R30" s="13">
        <v>25.925925925925924</v>
      </c>
      <c r="S30" s="13">
        <v>1.0638297872340425</v>
      </c>
      <c r="T30" s="13">
        <v>7.4074074074074066</v>
      </c>
      <c r="U30" s="5">
        <v>6.7442948717948719</v>
      </c>
      <c r="V30" s="5">
        <v>6.4944009489916965</v>
      </c>
      <c r="W30" s="13">
        <v>1.4705882352941175</v>
      </c>
      <c r="X30" s="11">
        <v>2.3435370076575581</v>
      </c>
      <c r="Y30" s="14">
        <v>4</v>
      </c>
      <c r="Z30" s="13">
        <v>35.784313725490193</v>
      </c>
      <c r="AA30" s="13">
        <v>53.18</v>
      </c>
      <c r="AB30" s="13">
        <v>49.05</v>
      </c>
      <c r="AC30" s="13">
        <v>21.74</v>
      </c>
      <c r="AD30" s="13">
        <v>40.03</v>
      </c>
      <c r="AE30" s="13">
        <v>20.58</v>
      </c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</row>
    <row r="31" spans="1:127" x14ac:dyDescent="0.25">
      <c r="A31" s="7"/>
      <c r="B31" s="44">
        <v>39533</v>
      </c>
      <c r="C31" s="7" t="s">
        <v>13</v>
      </c>
      <c r="D31" s="7">
        <v>26</v>
      </c>
      <c r="E31" s="7">
        <v>4</v>
      </c>
      <c r="F31" s="13">
        <v>15.384615384615385</v>
      </c>
      <c r="G31" s="7">
        <v>0</v>
      </c>
      <c r="H31" s="14">
        <v>0</v>
      </c>
      <c r="I31" s="13">
        <v>0</v>
      </c>
      <c r="J31" s="13">
        <v>7.6923076923076927E-2</v>
      </c>
      <c r="K31" s="13">
        <v>3.0042918454935621</v>
      </c>
      <c r="L31" s="7">
        <v>1</v>
      </c>
      <c r="M31" s="7">
        <v>14</v>
      </c>
      <c r="N31" s="13">
        <v>6.0085836910000001</v>
      </c>
      <c r="O31" s="7">
        <v>13</v>
      </c>
      <c r="P31" s="13">
        <v>0.85836909871244638</v>
      </c>
      <c r="Q31" s="7">
        <v>1</v>
      </c>
      <c r="R31" s="13">
        <v>26.923076923076923</v>
      </c>
      <c r="S31" s="13">
        <v>9.8712446351931327</v>
      </c>
      <c r="T31" s="13">
        <v>7.6923076923076925</v>
      </c>
      <c r="U31" s="5">
        <v>6.6696527777777801</v>
      </c>
      <c r="V31" s="5">
        <v>6.5626014492753644</v>
      </c>
      <c r="W31" s="13">
        <v>10.084033613445378</v>
      </c>
      <c r="X31" s="11">
        <v>2.3916296566215807</v>
      </c>
      <c r="Y31" s="14">
        <v>3</v>
      </c>
      <c r="Z31" s="13">
        <v>15.966386554621847</v>
      </c>
      <c r="AA31" s="13">
        <v>50.39</v>
      </c>
      <c r="AB31" s="13">
        <v>37.299999999999997</v>
      </c>
      <c r="AC31" s="13">
        <v>19.850000000000001</v>
      </c>
      <c r="AD31" s="13">
        <v>39.17</v>
      </c>
      <c r="AE31" s="13">
        <v>24.12</v>
      </c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</row>
    <row r="32" spans="1:127" x14ac:dyDescent="0.25">
      <c r="A32" s="7"/>
      <c r="B32" s="44">
        <v>39889</v>
      </c>
      <c r="C32" s="7" t="s">
        <v>13</v>
      </c>
      <c r="D32" s="7">
        <v>30</v>
      </c>
      <c r="E32" s="7">
        <v>7</v>
      </c>
      <c r="F32" s="13">
        <v>23.333333333333332</v>
      </c>
      <c r="G32" s="7">
        <v>0</v>
      </c>
      <c r="H32" s="14">
        <v>0</v>
      </c>
      <c r="I32" s="13">
        <v>0</v>
      </c>
      <c r="J32" s="13">
        <v>0.13333333333333333</v>
      </c>
      <c r="K32" s="13">
        <v>31.975560081466398</v>
      </c>
      <c r="L32" s="7">
        <v>1</v>
      </c>
      <c r="M32" s="7">
        <v>62</v>
      </c>
      <c r="N32" s="13">
        <v>12.62729124</v>
      </c>
      <c r="O32" s="7">
        <v>14</v>
      </c>
      <c r="P32" s="13">
        <v>5.2953156822810588</v>
      </c>
      <c r="Q32" s="7">
        <v>3</v>
      </c>
      <c r="R32" s="13">
        <v>23.333333333333332</v>
      </c>
      <c r="S32" s="13">
        <v>4.4806517311608962</v>
      </c>
      <c r="T32" s="13">
        <v>6.666666666666667</v>
      </c>
      <c r="U32" s="5">
        <v>6.6623214285714285</v>
      </c>
      <c r="V32" s="5">
        <v>6.6221252566735114</v>
      </c>
      <c r="W32" s="13">
        <v>4.1570438799076213</v>
      </c>
      <c r="X32" s="11">
        <v>2.7929638591348134</v>
      </c>
      <c r="Y32" s="14">
        <v>4</v>
      </c>
      <c r="Z32" s="13">
        <v>36.720554272517319</v>
      </c>
      <c r="AA32" s="13">
        <v>66.87</v>
      </c>
      <c r="AB32" s="13">
        <v>57.4</v>
      </c>
      <c r="AC32" s="13">
        <v>29.36</v>
      </c>
      <c r="AD32" s="13">
        <v>43.07</v>
      </c>
      <c r="AE32" s="13">
        <v>32</v>
      </c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</row>
    <row r="33" spans="1:127" x14ac:dyDescent="0.25">
      <c r="A33" s="7"/>
      <c r="B33" s="44">
        <v>40617</v>
      </c>
      <c r="C33" s="7" t="s">
        <v>13</v>
      </c>
      <c r="D33" s="7">
        <v>27</v>
      </c>
      <c r="E33" s="7">
        <v>6</v>
      </c>
      <c r="F33" s="13">
        <v>22.222222222222221</v>
      </c>
      <c r="G33" s="7">
        <v>0</v>
      </c>
      <c r="H33" s="14">
        <v>0</v>
      </c>
      <c r="I33" s="13">
        <v>0</v>
      </c>
      <c r="J33" s="13">
        <v>0.1111111111111111</v>
      </c>
      <c r="K33" s="13">
        <v>39.901477832512313</v>
      </c>
      <c r="L33" s="7">
        <v>1</v>
      </c>
      <c r="M33" s="7">
        <v>63</v>
      </c>
      <c r="N33" s="13">
        <v>10.34482759</v>
      </c>
      <c r="O33" s="7">
        <v>10</v>
      </c>
      <c r="P33" s="13">
        <v>0.32840722495894908</v>
      </c>
      <c r="Q33" s="7">
        <v>1</v>
      </c>
      <c r="R33" s="13">
        <v>33.333333333333329</v>
      </c>
      <c r="S33" s="13">
        <v>1.3136288998357963</v>
      </c>
      <c r="T33" s="13">
        <v>11.111111111111111</v>
      </c>
      <c r="U33" s="5">
        <v>6.0228666666666673</v>
      </c>
      <c r="V33" s="5">
        <v>5.8328300330033009</v>
      </c>
      <c r="W33" s="13">
        <v>10.424028268551238</v>
      </c>
      <c r="X33" s="11">
        <v>2.5465014847237248</v>
      </c>
      <c r="Y33" s="14">
        <v>3</v>
      </c>
      <c r="Z33" s="13">
        <v>18.838028169014084</v>
      </c>
      <c r="AA33" s="13">
        <v>65.400000000000006</v>
      </c>
      <c r="AB33" s="13">
        <v>53.06</v>
      </c>
      <c r="AC33" s="13">
        <v>24.82</v>
      </c>
      <c r="AD33" s="13">
        <v>39.94</v>
      </c>
      <c r="AE33" s="13">
        <v>33.090000000000003</v>
      </c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</row>
    <row r="34" spans="1:127" x14ac:dyDescent="0.25">
      <c r="A34" s="7">
        <v>9</v>
      </c>
      <c r="B34" s="44">
        <v>40617</v>
      </c>
      <c r="C34" s="7" t="s">
        <v>347</v>
      </c>
      <c r="D34" s="7">
        <v>35</v>
      </c>
      <c r="E34" s="7">
        <v>10</v>
      </c>
      <c r="F34" s="13">
        <v>28.571428571428569</v>
      </c>
      <c r="G34" s="7">
        <v>1</v>
      </c>
      <c r="H34" s="14">
        <v>2</v>
      </c>
      <c r="I34" s="13">
        <v>2.8571428571428572</v>
      </c>
      <c r="J34" s="13">
        <v>0.2</v>
      </c>
      <c r="K34" s="13">
        <v>39.365671641791046</v>
      </c>
      <c r="L34" s="7">
        <v>1</v>
      </c>
      <c r="M34" s="7">
        <v>24</v>
      </c>
      <c r="N34" s="13">
        <v>4.4776119400000001</v>
      </c>
      <c r="O34" s="7">
        <v>13</v>
      </c>
      <c r="P34" s="13">
        <v>0.18656716417910446</v>
      </c>
      <c r="Q34" s="7">
        <v>2</v>
      </c>
      <c r="R34" s="13">
        <v>25.714285714285712</v>
      </c>
      <c r="S34" s="13">
        <v>5.4104477611940291</v>
      </c>
      <c r="T34" s="13">
        <v>5.7142857142857144</v>
      </c>
      <c r="U34" s="5">
        <v>6.0263131313131311</v>
      </c>
      <c r="V34" s="5">
        <v>6.0974491094147574</v>
      </c>
      <c r="W34" s="13">
        <v>7.0281124497991971</v>
      </c>
      <c r="X34" s="11">
        <v>2.5703957254551715</v>
      </c>
      <c r="Y34" s="14">
        <v>5</v>
      </c>
      <c r="Z34" s="13">
        <v>10.642570281124499</v>
      </c>
      <c r="AA34" s="13">
        <v>78.81</v>
      </c>
      <c r="AB34" s="13">
        <v>57.88</v>
      </c>
      <c r="AC34" s="13">
        <v>34.200000000000003</v>
      </c>
      <c r="AD34" s="13">
        <v>48.14</v>
      </c>
      <c r="AE34" s="13">
        <v>37.020000000000003</v>
      </c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</row>
    <row r="35" spans="1:127" x14ac:dyDescent="0.25">
      <c r="A35" s="7">
        <v>10</v>
      </c>
      <c r="B35" s="44">
        <v>39890</v>
      </c>
      <c r="C35" s="7" t="s">
        <v>16</v>
      </c>
      <c r="D35" s="7">
        <v>31</v>
      </c>
      <c r="E35" s="7">
        <v>5</v>
      </c>
      <c r="F35" s="13">
        <v>16.129032258064516</v>
      </c>
      <c r="G35" s="7">
        <v>0</v>
      </c>
      <c r="H35" s="14">
        <v>0</v>
      </c>
      <c r="I35" s="13">
        <v>0</v>
      </c>
      <c r="J35" s="13">
        <v>6.4516129032258063E-2</v>
      </c>
      <c r="K35" s="13">
        <v>6.6889632107023411</v>
      </c>
      <c r="L35" s="7">
        <v>2</v>
      </c>
      <c r="M35" s="7">
        <v>11</v>
      </c>
      <c r="N35" s="13">
        <v>3.678929766</v>
      </c>
      <c r="O35" s="7">
        <v>16</v>
      </c>
      <c r="P35" s="13">
        <v>23.076923076923077</v>
      </c>
      <c r="Q35" s="7">
        <v>0</v>
      </c>
      <c r="R35" s="13">
        <v>22.58064516129032</v>
      </c>
      <c r="S35" s="13">
        <v>9.3645484949832767</v>
      </c>
      <c r="T35" s="13">
        <v>9.67741935483871</v>
      </c>
      <c r="U35" s="5">
        <v>7.0610000000000008</v>
      </c>
      <c r="V35" s="5">
        <v>6.9207718120805382</v>
      </c>
      <c r="W35" s="13">
        <v>6.6929133858267722</v>
      </c>
      <c r="X35" s="11">
        <v>2.7188636797867471</v>
      </c>
      <c r="Y35" s="14">
        <v>4</v>
      </c>
      <c r="Z35" s="13">
        <v>5.46875</v>
      </c>
      <c r="AA35" s="13">
        <v>59.39</v>
      </c>
      <c r="AB35" s="13">
        <v>47.92</v>
      </c>
      <c r="AC35" s="13">
        <v>24.11</v>
      </c>
      <c r="AD35" s="13">
        <v>44.61</v>
      </c>
      <c r="AE35" s="12">
        <v>40.46</v>
      </c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</row>
    <row r="36" spans="1:127" x14ac:dyDescent="0.25">
      <c r="A36" s="7"/>
      <c r="B36" s="44">
        <v>40612</v>
      </c>
      <c r="C36" s="7" t="s">
        <v>16</v>
      </c>
      <c r="D36" s="7">
        <v>28</v>
      </c>
      <c r="E36" s="7">
        <v>2</v>
      </c>
      <c r="F36" s="13">
        <v>7.1428571428571423</v>
      </c>
      <c r="G36" s="7">
        <v>0</v>
      </c>
      <c r="H36" s="14">
        <v>0</v>
      </c>
      <c r="I36" s="13">
        <v>0</v>
      </c>
      <c r="J36" s="13">
        <v>3.5714285714285712E-2</v>
      </c>
      <c r="K36" s="13">
        <v>2.3696682464454977</v>
      </c>
      <c r="L36" s="7">
        <v>1</v>
      </c>
      <c r="M36" s="7">
        <v>20</v>
      </c>
      <c r="N36" s="13">
        <v>9.4786729859999994</v>
      </c>
      <c r="O36" s="7">
        <v>17</v>
      </c>
      <c r="P36" s="13">
        <v>7.109004739336493</v>
      </c>
      <c r="Q36" s="7">
        <v>3</v>
      </c>
      <c r="R36" s="13">
        <v>25</v>
      </c>
      <c r="S36" s="13">
        <v>6.1611374407582939</v>
      </c>
      <c r="T36" s="13">
        <v>7.1428571428571423</v>
      </c>
      <c r="U36" s="5">
        <v>7.0711111111111107</v>
      </c>
      <c r="V36" s="5">
        <v>5.9775362318840584</v>
      </c>
      <c r="W36" s="13">
        <v>2.5</v>
      </c>
      <c r="X36" s="11">
        <v>2.4837858614529038</v>
      </c>
      <c r="Y36" s="14">
        <v>4</v>
      </c>
      <c r="Z36" s="13">
        <v>12</v>
      </c>
      <c r="AA36" s="13">
        <v>55.51</v>
      </c>
      <c r="AB36" s="13">
        <v>39.19</v>
      </c>
      <c r="AC36" s="13">
        <v>19.97</v>
      </c>
      <c r="AD36" s="13">
        <v>37.35</v>
      </c>
      <c r="AE36" s="13">
        <v>30.81</v>
      </c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</row>
    <row r="37" spans="1:127" x14ac:dyDescent="0.25">
      <c r="A37" s="7">
        <v>11</v>
      </c>
      <c r="B37" s="44">
        <v>40618</v>
      </c>
      <c r="C37" s="7" t="s">
        <v>16</v>
      </c>
      <c r="D37" s="7">
        <v>36</v>
      </c>
      <c r="E37" s="7">
        <v>4</v>
      </c>
      <c r="F37" s="13">
        <v>11.111111111111111</v>
      </c>
      <c r="G37" s="7">
        <v>0</v>
      </c>
      <c r="H37" s="14">
        <v>0</v>
      </c>
      <c r="I37" s="13">
        <v>0</v>
      </c>
      <c r="J37" s="13">
        <v>8.3333333333333329E-2</v>
      </c>
      <c r="K37" s="13">
        <v>7.0370370370370372</v>
      </c>
      <c r="L37" s="7">
        <v>1</v>
      </c>
      <c r="M37" s="7">
        <v>2</v>
      </c>
      <c r="N37" s="13">
        <v>0.74074074099999998</v>
      </c>
      <c r="O37" s="7">
        <v>19</v>
      </c>
      <c r="P37" s="13">
        <v>3.7037037037037033</v>
      </c>
      <c r="Q37" s="7">
        <v>2</v>
      </c>
      <c r="R37" s="13">
        <v>25</v>
      </c>
      <c r="S37" s="13">
        <v>3.7037037037037033</v>
      </c>
      <c r="T37" s="13">
        <v>5.5555555555555554</v>
      </c>
      <c r="U37" s="5">
        <v>7.0755714285714291</v>
      </c>
      <c r="V37" s="5">
        <v>6.9791417910447757</v>
      </c>
      <c r="W37" s="13">
        <v>4.1493775933609953</v>
      </c>
      <c r="X37" s="11">
        <v>2.6755477578832432</v>
      </c>
      <c r="Y37" s="14">
        <v>4</v>
      </c>
      <c r="Z37" s="13">
        <v>4.9586776859504136</v>
      </c>
      <c r="AA37" s="13">
        <v>60.56</v>
      </c>
      <c r="AB37" s="13">
        <v>41.22</v>
      </c>
      <c r="AC37" s="13">
        <v>17.68</v>
      </c>
      <c r="AD37" s="13">
        <v>40.950000000000003</v>
      </c>
      <c r="AE37" s="13">
        <v>27.4</v>
      </c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</row>
    <row r="38" spans="1:127" x14ac:dyDescent="0.25">
      <c r="A38" s="7">
        <v>12</v>
      </c>
      <c r="B38" s="44">
        <v>39162</v>
      </c>
      <c r="C38" s="7" t="s">
        <v>347</v>
      </c>
      <c r="D38" s="7">
        <v>32</v>
      </c>
      <c r="E38" s="7">
        <v>5</v>
      </c>
      <c r="F38" s="13">
        <v>15.625</v>
      </c>
      <c r="G38" s="7">
        <v>0</v>
      </c>
      <c r="H38" s="14">
        <v>0</v>
      </c>
      <c r="I38" s="13">
        <v>0</v>
      </c>
      <c r="J38" s="13">
        <v>0.125</v>
      </c>
      <c r="K38" s="13">
        <v>28.427419354838712</v>
      </c>
      <c r="L38" s="7">
        <v>3</v>
      </c>
      <c r="M38" s="7">
        <v>26</v>
      </c>
      <c r="N38" s="13">
        <v>5.2419354839999999</v>
      </c>
      <c r="O38" s="7">
        <v>11</v>
      </c>
      <c r="P38" s="13">
        <v>0.40322580645161288</v>
      </c>
      <c r="Q38" s="7">
        <v>1</v>
      </c>
      <c r="R38" s="13">
        <v>31.25</v>
      </c>
      <c r="S38" s="13">
        <v>5.846774193548387</v>
      </c>
      <c r="T38" s="13">
        <v>9.375</v>
      </c>
      <c r="U38" s="5">
        <v>6.7654999999999994</v>
      </c>
      <c r="V38" s="5">
        <v>6.3112396694214885</v>
      </c>
      <c r="W38" s="13">
        <v>1.098901098901099</v>
      </c>
      <c r="X38" s="11">
        <v>2.3266211346594701</v>
      </c>
      <c r="Y38" s="14">
        <v>6</v>
      </c>
      <c r="Z38" s="13">
        <v>10.065645514223196</v>
      </c>
      <c r="AA38" s="13">
        <v>59.26</v>
      </c>
      <c r="AB38" s="13">
        <v>44.68</v>
      </c>
      <c r="AC38" s="13">
        <v>26.36</v>
      </c>
      <c r="AD38" s="13">
        <v>46.08</v>
      </c>
      <c r="AE38" s="13">
        <v>39.299999999999997</v>
      </c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</row>
    <row r="39" spans="1:127" x14ac:dyDescent="0.25">
      <c r="A39" s="7"/>
      <c r="B39" s="44">
        <v>39534</v>
      </c>
      <c r="C39" s="7" t="s">
        <v>347</v>
      </c>
      <c r="D39" s="7">
        <v>35</v>
      </c>
      <c r="E39" s="7">
        <v>7</v>
      </c>
      <c r="F39" s="13">
        <v>20</v>
      </c>
      <c r="G39" s="7">
        <v>0</v>
      </c>
      <c r="H39" s="14">
        <v>0</v>
      </c>
      <c r="I39" s="13">
        <v>0</v>
      </c>
      <c r="J39" s="13">
        <v>0.14285714285714285</v>
      </c>
      <c r="K39" s="13">
        <v>23.127753303964756</v>
      </c>
      <c r="L39" s="7">
        <v>4</v>
      </c>
      <c r="M39" s="7">
        <v>28</v>
      </c>
      <c r="N39" s="13">
        <v>6.1674008809999998</v>
      </c>
      <c r="O39" s="7">
        <v>13</v>
      </c>
      <c r="P39" s="13">
        <v>0.22026431718061676</v>
      </c>
      <c r="Q39" s="7">
        <v>2</v>
      </c>
      <c r="R39" s="13">
        <v>22.857142857142858</v>
      </c>
      <c r="S39" s="13">
        <v>7.929515418502203</v>
      </c>
      <c r="T39" s="13">
        <v>5.7142857142857144</v>
      </c>
      <c r="U39" s="5">
        <v>6.7475252525252509</v>
      </c>
      <c r="V39" s="5">
        <v>6.2989592933947769</v>
      </c>
      <c r="W39" s="13">
        <v>2.5462962962962963</v>
      </c>
      <c r="X39" s="11">
        <v>2.4088188451412487</v>
      </c>
      <c r="Y39" s="14">
        <v>5</v>
      </c>
      <c r="Z39" s="13">
        <v>14.814814814814813</v>
      </c>
      <c r="AA39" s="13">
        <v>67.73</v>
      </c>
      <c r="AB39" s="13">
        <v>48.5</v>
      </c>
      <c r="AC39" s="13">
        <v>34.26</v>
      </c>
      <c r="AD39" s="13">
        <v>49.82</v>
      </c>
      <c r="AE39" s="13">
        <v>39.590000000000003</v>
      </c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</row>
    <row r="40" spans="1:127" x14ac:dyDescent="0.25">
      <c r="A40" s="7"/>
      <c r="B40" s="44">
        <v>39891</v>
      </c>
      <c r="C40" s="7" t="s">
        <v>347</v>
      </c>
      <c r="D40" s="7">
        <v>39</v>
      </c>
      <c r="E40" s="7">
        <v>7</v>
      </c>
      <c r="F40" s="13">
        <v>17.948717948717949</v>
      </c>
      <c r="G40" s="7">
        <v>0</v>
      </c>
      <c r="H40" s="14">
        <v>0</v>
      </c>
      <c r="I40" s="13">
        <v>0</v>
      </c>
      <c r="J40" s="13">
        <v>0.12820512820512819</v>
      </c>
      <c r="K40" s="13">
        <v>42.670157068062828</v>
      </c>
      <c r="L40" s="7">
        <v>2</v>
      </c>
      <c r="M40" s="7">
        <v>8</v>
      </c>
      <c r="N40" s="13">
        <v>2.0942408380000002</v>
      </c>
      <c r="O40" s="7">
        <v>22</v>
      </c>
      <c r="P40" s="13">
        <v>3.9267015706806281</v>
      </c>
      <c r="Q40" s="7">
        <v>1</v>
      </c>
      <c r="R40" s="13">
        <v>12.820512820512819</v>
      </c>
      <c r="S40" s="13">
        <v>1.3089005235602094</v>
      </c>
      <c r="T40" s="13">
        <v>2.5641025641025639</v>
      </c>
      <c r="U40" s="5">
        <v>6.6073245614035088</v>
      </c>
      <c r="V40" s="5">
        <v>6.2973474801061018</v>
      </c>
      <c r="W40" s="13">
        <v>8.360128617363344</v>
      </c>
      <c r="X40" s="11">
        <v>2.6275865262948201</v>
      </c>
      <c r="Y40" s="14">
        <v>5</v>
      </c>
      <c r="Z40" s="13">
        <v>9.9678456591639879</v>
      </c>
      <c r="AA40" s="13">
        <v>75.349999999999994</v>
      </c>
      <c r="AB40" s="13">
        <v>57.3</v>
      </c>
      <c r="AC40" s="13">
        <v>28.05</v>
      </c>
      <c r="AD40" s="13">
        <v>54.36</v>
      </c>
      <c r="AE40" s="13">
        <v>35</v>
      </c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</row>
    <row r="41" spans="1:127" x14ac:dyDescent="0.25">
      <c r="A41" s="7">
        <v>13</v>
      </c>
      <c r="B41" s="44">
        <v>39163</v>
      </c>
      <c r="C41" s="7" t="s">
        <v>16</v>
      </c>
      <c r="D41" s="7">
        <v>30</v>
      </c>
      <c r="E41" s="7">
        <v>5</v>
      </c>
      <c r="F41" s="13">
        <v>16.666666666666664</v>
      </c>
      <c r="G41" s="7">
        <v>0</v>
      </c>
      <c r="H41" s="14">
        <v>0</v>
      </c>
      <c r="I41" s="13">
        <v>0</v>
      </c>
      <c r="J41" s="13">
        <v>0.1</v>
      </c>
      <c r="K41" s="13">
        <v>9.9567099567099575</v>
      </c>
      <c r="L41" s="7">
        <v>1</v>
      </c>
      <c r="M41" s="7">
        <v>15</v>
      </c>
      <c r="N41" s="13">
        <v>6.493506494</v>
      </c>
      <c r="O41" s="7">
        <v>17</v>
      </c>
      <c r="P41" s="13">
        <v>2.1645021645021645</v>
      </c>
      <c r="Q41" s="7">
        <v>2</v>
      </c>
      <c r="R41" s="13">
        <v>16.666666666666664</v>
      </c>
      <c r="S41" s="13">
        <v>10.822510822510822</v>
      </c>
      <c r="T41" s="13">
        <v>3.3333333333333335</v>
      </c>
      <c r="U41" s="5">
        <v>6.8951666666666656</v>
      </c>
      <c r="V41" s="5">
        <v>6.6706060606060618</v>
      </c>
      <c r="W41" s="13">
        <v>0.68493150684931503</v>
      </c>
      <c r="X41" s="11">
        <v>2.6367051732093287</v>
      </c>
      <c r="Y41" s="14">
        <v>5</v>
      </c>
      <c r="Z41" s="13">
        <v>17.006802721088434</v>
      </c>
      <c r="AA41" s="13">
        <v>59.46</v>
      </c>
      <c r="AB41" s="13">
        <v>41.97</v>
      </c>
      <c r="AC41" s="13">
        <v>23.91</v>
      </c>
      <c r="AD41" s="13">
        <v>45.38</v>
      </c>
      <c r="AE41" s="13">
        <v>34.94</v>
      </c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</row>
    <row r="42" spans="1:127" x14ac:dyDescent="0.25">
      <c r="A42" s="7"/>
      <c r="B42" s="44">
        <v>39532</v>
      </c>
      <c r="C42" s="7" t="s">
        <v>16</v>
      </c>
      <c r="D42" s="7">
        <v>30</v>
      </c>
      <c r="E42" s="7">
        <v>4</v>
      </c>
      <c r="F42" s="13">
        <v>13.333333333333334</v>
      </c>
      <c r="G42" s="7">
        <v>0</v>
      </c>
      <c r="H42" s="14">
        <v>0</v>
      </c>
      <c r="I42" s="13">
        <v>0</v>
      </c>
      <c r="J42" s="13">
        <v>6.6666666666666666E-2</v>
      </c>
      <c r="K42" s="13">
        <v>17.540687160940323</v>
      </c>
      <c r="L42" s="7">
        <v>1</v>
      </c>
      <c r="M42" s="7">
        <v>26</v>
      </c>
      <c r="N42" s="13">
        <v>4.7016274859999996</v>
      </c>
      <c r="O42" s="7">
        <v>15</v>
      </c>
      <c r="P42" s="13">
        <v>3.9783001808318263</v>
      </c>
      <c r="Q42" s="7">
        <v>1</v>
      </c>
      <c r="R42" s="13">
        <v>26.666666666666668</v>
      </c>
      <c r="S42" s="13">
        <v>2.3508137432188065</v>
      </c>
      <c r="T42" s="13">
        <v>6.666666666666667</v>
      </c>
      <c r="U42" s="5">
        <v>6.5990555555555543</v>
      </c>
      <c r="V42" s="5">
        <v>5.9874141048824594</v>
      </c>
      <c r="W42" s="13">
        <v>1.098901098901099</v>
      </c>
      <c r="X42" s="11">
        <v>2.3500162677210197</v>
      </c>
      <c r="Y42" s="14">
        <v>3</v>
      </c>
      <c r="Z42" s="13">
        <v>7.860262008733625</v>
      </c>
      <c r="AA42" s="13">
        <v>58.97</v>
      </c>
      <c r="AB42" s="13">
        <v>42.48</v>
      </c>
      <c r="AC42" s="13">
        <v>20.190000000000001</v>
      </c>
      <c r="AD42" s="13">
        <v>36.01</v>
      </c>
      <c r="AE42" s="13">
        <v>33.549999999999997</v>
      </c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</row>
    <row r="43" spans="1:127" x14ac:dyDescent="0.25">
      <c r="A43" s="7"/>
      <c r="B43" s="44">
        <v>40613</v>
      </c>
      <c r="C43" s="7" t="s">
        <v>16</v>
      </c>
      <c r="D43" s="7">
        <v>30</v>
      </c>
      <c r="E43" s="7">
        <v>4</v>
      </c>
      <c r="F43" s="13">
        <v>13.333333333333334</v>
      </c>
      <c r="G43" s="7">
        <v>0</v>
      </c>
      <c r="H43" s="14">
        <v>0</v>
      </c>
      <c r="I43" s="13">
        <v>0</v>
      </c>
      <c r="J43" s="13">
        <v>6.6666666666666666E-2</v>
      </c>
      <c r="K43" s="13">
        <v>24.637681159420293</v>
      </c>
      <c r="L43" s="7">
        <v>1</v>
      </c>
      <c r="M43" s="7">
        <v>28</v>
      </c>
      <c r="N43" s="13">
        <v>5.0724637680000004</v>
      </c>
      <c r="O43" s="7">
        <v>17</v>
      </c>
      <c r="P43" s="13">
        <v>1.2681159420289856</v>
      </c>
      <c r="Q43" s="7">
        <v>2</v>
      </c>
      <c r="R43" s="13">
        <v>20</v>
      </c>
      <c r="S43" s="13">
        <v>8.1521739130434785</v>
      </c>
      <c r="T43" s="13">
        <v>6.666666666666667</v>
      </c>
      <c r="U43" s="5">
        <v>6.5679885057471266</v>
      </c>
      <c r="V43" s="5">
        <v>6.3891484184914846</v>
      </c>
      <c r="W43" s="13">
        <v>5.825242718446602</v>
      </c>
      <c r="X43" s="11">
        <v>2.4564612756490689</v>
      </c>
      <c r="Y43" s="14">
        <v>3</v>
      </c>
      <c r="Z43" s="13">
        <v>6.7178502879078703</v>
      </c>
      <c r="AA43" s="13">
        <v>56.93</v>
      </c>
      <c r="AB43" s="13">
        <v>41.25</v>
      </c>
      <c r="AC43" s="13">
        <v>22.26</v>
      </c>
      <c r="AD43" s="13">
        <v>41.97</v>
      </c>
      <c r="AE43" s="13">
        <v>26.76</v>
      </c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</row>
    <row r="44" spans="1:127" x14ac:dyDescent="0.25">
      <c r="A44" s="7">
        <v>14</v>
      </c>
      <c r="B44" s="44">
        <v>39162</v>
      </c>
      <c r="C44" s="7" t="s">
        <v>16</v>
      </c>
      <c r="D44" s="7">
        <v>26</v>
      </c>
      <c r="E44" s="7">
        <v>4</v>
      </c>
      <c r="F44" s="13">
        <v>15.384615384615385</v>
      </c>
      <c r="G44" s="7">
        <v>0</v>
      </c>
      <c r="H44" s="14">
        <v>0</v>
      </c>
      <c r="I44" s="13">
        <v>0</v>
      </c>
      <c r="J44" s="13">
        <v>7.6923076923076927E-2</v>
      </c>
      <c r="K44" s="13">
        <v>6.8100358422939076</v>
      </c>
      <c r="L44" s="7">
        <v>1</v>
      </c>
      <c r="M44" s="7">
        <v>73</v>
      </c>
      <c r="N44" s="13">
        <v>26.16487455</v>
      </c>
      <c r="O44" s="7">
        <v>14</v>
      </c>
      <c r="P44" s="13">
        <v>0.71684587813620071</v>
      </c>
      <c r="Q44" s="7">
        <v>2</v>
      </c>
      <c r="R44" s="13">
        <v>26.923076923076923</v>
      </c>
      <c r="S44" s="13">
        <v>21.863799283154123</v>
      </c>
      <c r="T44" s="13">
        <v>7.6923076923076925</v>
      </c>
      <c r="U44" s="5">
        <v>7.0203999999999995</v>
      </c>
      <c r="V44" s="5">
        <v>7.2952919708029214</v>
      </c>
      <c r="W44" s="13">
        <v>0.39215686274509803</v>
      </c>
      <c r="X44" s="11">
        <v>2.3512102872916061</v>
      </c>
      <c r="Y44" s="14">
        <v>4</v>
      </c>
      <c r="Z44" s="13">
        <v>36.470588235294116</v>
      </c>
      <c r="AA44" s="13">
        <v>42.45</v>
      </c>
      <c r="AB44" s="13">
        <v>35.53</v>
      </c>
      <c r="AC44" s="13">
        <v>30.98</v>
      </c>
      <c r="AD44" s="13">
        <v>30.28</v>
      </c>
      <c r="AE44" s="13">
        <v>21.53</v>
      </c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</row>
    <row r="45" spans="1:127" x14ac:dyDescent="0.25">
      <c r="A45" s="7"/>
      <c r="B45" s="44">
        <v>39532</v>
      </c>
      <c r="C45" s="7" t="s">
        <v>16</v>
      </c>
      <c r="D45" s="7">
        <v>28</v>
      </c>
      <c r="E45" s="7">
        <v>4</v>
      </c>
      <c r="F45" s="13">
        <v>14.285714285714285</v>
      </c>
      <c r="G45" s="7">
        <v>0</v>
      </c>
      <c r="H45" s="14">
        <v>0</v>
      </c>
      <c r="I45" s="13">
        <v>0</v>
      </c>
      <c r="J45" s="13">
        <v>0.10714285714285714</v>
      </c>
      <c r="K45" s="13">
        <v>46.280991735537192</v>
      </c>
      <c r="L45" s="7">
        <v>1</v>
      </c>
      <c r="M45" s="7">
        <v>48</v>
      </c>
      <c r="N45" s="13">
        <v>13.2231405</v>
      </c>
      <c r="O45" s="7">
        <v>16</v>
      </c>
      <c r="P45" s="13">
        <v>0.55096418732782371</v>
      </c>
      <c r="Q45" s="7">
        <v>3</v>
      </c>
      <c r="R45" s="13">
        <v>25</v>
      </c>
      <c r="S45" s="13">
        <v>4.1322314049586781</v>
      </c>
      <c r="T45" s="13">
        <v>7.1428571428571423</v>
      </c>
      <c r="U45" s="5">
        <v>6.9223214285714274</v>
      </c>
      <c r="V45" s="5">
        <v>6.8538429752066108</v>
      </c>
      <c r="W45" s="13">
        <v>0.29585798816568049</v>
      </c>
      <c r="X45" s="11">
        <v>2.2964346586047477</v>
      </c>
      <c r="Y45" s="14">
        <v>5</v>
      </c>
      <c r="Z45" s="13">
        <v>23.598820058997049</v>
      </c>
      <c r="AA45" s="13">
        <v>47.65</v>
      </c>
      <c r="AB45" s="13">
        <v>45.97</v>
      </c>
      <c r="AC45" s="13">
        <v>25.16</v>
      </c>
      <c r="AD45" s="13">
        <v>40.42</v>
      </c>
      <c r="AE45" s="13">
        <v>22.64</v>
      </c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</row>
    <row r="46" spans="1:127" x14ac:dyDescent="0.25">
      <c r="A46" s="7"/>
      <c r="B46" s="44">
        <v>39889</v>
      </c>
      <c r="C46" s="7" t="s">
        <v>16</v>
      </c>
      <c r="D46" s="7">
        <v>32</v>
      </c>
      <c r="E46" s="7">
        <v>7</v>
      </c>
      <c r="F46" s="13">
        <v>21.875</v>
      </c>
      <c r="G46" s="7">
        <v>0</v>
      </c>
      <c r="H46" s="14">
        <v>0</v>
      </c>
      <c r="I46" s="13">
        <v>0</v>
      </c>
      <c r="J46" s="13">
        <v>0.125</v>
      </c>
      <c r="K46" s="13">
        <v>26.552462526766597</v>
      </c>
      <c r="L46" s="7">
        <v>2</v>
      </c>
      <c r="M46" s="7">
        <v>55</v>
      </c>
      <c r="N46" s="13">
        <v>11.77730193</v>
      </c>
      <c r="O46" s="7">
        <v>17</v>
      </c>
      <c r="P46" s="13">
        <v>3.4261241970021414</v>
      </c>
      <c r="Q46" s="7">
        <v>3</v>
      </c>
      <c r="R46" s="13">
        <v>15.625</v>
      </c>
      <c r="S46" s="13">
        <v>1.4989293361884368</v>
      </c>
      <c r="T46" s="13">
        <v>6.25</v>
      </c>
      <c r="U46" s="5">
        <v>6.2814999999999994</v>
      </c>
      <c r="V46" s="5">
        <v>6.1987284482758636</v>
      </c>
      <c r="W46" s="13">
        <v>2.7160493827160495</v>
      </c>
      <c r="X46" s="11">
        <v>2.7021669104938533</v>
      </c>
      <c r="Y46" s="14">
        <v>3</v>
      </c>
      <c r="Z46" s="13">
        <v>19.012345679012345</v>
      </c>
      <c r="AA46" s="13">
        <v>71.239999999999995</v>
      </c>
      <c r="AB46" s="13">
        <v>53.48</v>
      </c>
      <c r="AC46" s="13">
        <v>33.799999999999997</v>
      </c>
      <c r="AD46" s="13">
        <v>45.77</v>
      </c>
      <c r="AE46" s="13">
        <v>31.5</v>
      </c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</row>
    <row r="47" spans="1:127" x14ac:dyDescent="0.25">
      <c r="A47" s="7"/>
      <c r="B47" s="44">
        <v>40612</v>
      </c>
      <c r="C47" s="7" t="s">
        <v>16</v>
      </c>
      <c r="D47" s="7">
        <v>27</v>
      </c>
      <c r="E47" s="7">
        <v>5</v>
      </c>
      <c r="F47" s="13">
        <v>18.518518518518519</v>
      </c>
      <c r="G47" s="7">
        <v>0</v>
      </c>
      <c r="H47" s="14">
        <v>0</v>
      </c>
      <c r="I47" s="13">
        <v>0</v>
      </c>
      <c r="J47" s="13">
        <v>7.407407407407407E-2</v>
      </c>
      <c r="K47" s="13">
        <v>23.228995057660626</v>
      </c>
      <c r="L47" s="7">
        <v>2</v>
      </c>
      <c r="M47" s="7">
        <v>69</v>
      </c>
      <c r="N47" s="13">
        <v>11.367380560000001</v>
      </c>
      <c r="O47" s="7">
        <v>14</v>
      </c>
      <c r="P47" s="13">
        <v>0.16474464579901155</v>
      </c>
      <c r="Q47" s="7">
        <v>3</v>
      </c>
      <c r="R47" s="13">
        <v>14.814814814814813</v>
      </c>
      <c r="S47" s="13">
        <v>2.6359143327841847</v>
      </c>
      <c r="T47" s="13">
        <v>3.7037037037037033</v>
      </c>
      <c r="U47" s="5">
        <v>6.7808024691358026</v>
      </c>
      <c r="V47" s="5">
        <v>5.9045881383855026</v>
      </c>
      <c r="W47" s="13">
        <v>5.4054054054054053</v>
      </c>
      <c r="X47" s="11">
        <v>2.378208370102175</v>
      </c>
      <c r="Y47" s="14">
        <v>4</v>
      </c>
      <c r="Z47" s="13">
        <v>15.232974910394265</v>
      </c>
      <c r="AA47" s="13">
        <v>59.61</v>
      </c>
      <c r="AB47" s="13">
        <v>44.65</v>
      </c>
      <c r="AC47" s="13">
        <v>32.67</v>
      </c>
      <c r="AD47" s="13">
        <v>40.200000000000003</v>
      </c>
      <c r="AE47" s="13">
        <v>35.54</v>
      </c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</row>
    <row r="48" spans="1:127" x14ac:dyDescent="0.25">
      <c r="A48" s="7">
        <v>15</v>
      </c>
      <c r="B48" s="44">
        <v>40613</v>
      </c>
      <c r="C48" s="7" t="s">
        <v>16</v>
      </c>
      <c r="D48" s="7">
        <v>38</v>
      </c>
      <c r="E48" s="7">
        <v>9</v>
      </c>
      <c r="F48" s="13">
        <v>23.684210526315788</v>
      </c>
      <c r="G48" s="7">
        <v>1</v>
      </c>
      <c r="H48" s="14">
        <v>3</v>
      </c>
      <c r="I48" s="13">
        <v>2.6315789473684208</v>
      </c>
      <c r="J48" s="13">
        <v>0.10526315789473684</v>
      </c>
      <c r="K48" s="13">
        <v>33.389544688026987</v>
      </c>
      <c r="L48" s="7">
        <v>1</v>
      </c>
      <c r="M48" s="7">
        <v>67</v>
      </c>
      <c r="N48" s="13">
        <v>11.298482290000001</v>
      </c>
      <c r="O48" s="7">
        <v>22</v>
      </c>
      <c r="P48" s="13">
        <v>0.50590219224283306</v>
      </c>
      <c r="Q48" s="7">
        <v>4</v>
      </c>
      <c r="R48" s="13">
        <v>13.157894736842104</v>
      </c>
      <c r="S48" s="13">
        <v>1.6863406408094435</v>
      </c>
      <c r="T48" s="13">
        <v>5.2631578947368416</v>
      </c>
      <c r="U48" s="5">
        <v>6.288693693693693</v>
      </c>
      <c r="V48" s="5">
        <v>5.9720157657657662</v>
      </c>
      <c r="W48" s="13">
        <v>13.604240282685511</v>
      </c>
      <c r="X48" s="11">
        <v>2.4799487883595153</v>
      </c>
      <c r="Y48" s="14">
        <v>4</v>
      </c>
      <c r="Z48" s="13">
        <v>23.674911660777383</v>
      </c>
      <c r="AA48" s="13">
        <v>79.099999999999994</v>
      </c>
      <c r="AB48" s="13">
        <v>58.79</v>
      </c>
      <c r="AC48" s="13">
        <v>41.9</v>
      </c>
      <c r="AD48" s="13">
        <v>51.35</v>
      </c>
      <c r="AE48" s="13">
        <v>34.65</v>
      </c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</row>
    <row r="49" spans="1:127" x14ac:dyDescent="0.25">
      <c r="A49" s="7">
        <v>16</v>
      </c>
      <c r="B49" s="44">
        <v>39161</v>
      </c>
      <c r="C49" s="7" t="s">
        <v>23</v>
      </c>
      <c r="D49" s="7">
        <v>34</v>
      </c>
      <c r="E49" s="7">
        <v>10</v>
      </c>
      <c r="F49" s="13">
        <v>29.411764705882355</v>
      </c>
      <c r="G49" s="7">
        <v>1</v>
      </c>
      <c r="H49" s="14">
        <v>2</v>
      </c>
      <c r="I49" s="13">
        <v>2.9411764705882351</v>
      </c>
      <c r="J49" s="13">
        <v>0.20588235294117646</v>
      </c>
      <c r="K49" s="13">
        <v>42.566510172143971</v>
      </c>
      <c r="L49" s="7">
        <v>2</v>
      </c>
      <c r="M49" s="7">
        <v>88</v>
      </c>
      <c r="N49" s="13">
        <v>13.771518</v>
      </c>
      <c r="O49" s="7">
        <v>15</v>
      </c>
      <c r="P49" s="13">
        <v>0</v>
      </c>
      <c r="Q49" s="7">
        <v>2</v>
      </c>
      <c r="R49" s="13">
        <v>17.647058823529413</v>
      </c>
      <c r="S49" s="13">
        <v>4.8513302034428794</v>
      </c>
      <c r="T49" s="13">
        <v>5.8823529411764701</v>
      </c>
      <c r="U49" s="5">
        <v>6.0179166666666655</v>
      </c>
      <c r="V49" s="5">
        <v>6.1917831978319784</v>
      </c>
      <c r="W49" s="13">
        <v>1.4754098360655739</v>
      </c>
      <c r="X49" s="11">
        <v>2.1585998606443848</v>
      </c>
      <c r="Y49" s="14">
        <v>4</v>
      </c>
      <c r="Z49" s="13">
        <v>17.704918032786885</v>
      </c>
      <c r="AA49" s="13">
        <v>69.56</v>
      </c>
      <c r="AB49" s="13">
        <v>55.62</v>
      </c>
      <c r="AC49" s="13">
        <v>47</v>
      </c>
      <c r="AD49" s="13">
        <v>48.64</v>
      </c>
      <c r="AE49" s="13">
        <v>42.4</v>
      </c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</row>
    <row r="50" spans="1:127" x14ac:dyDescent="0.25">
      <c r="A50" s="7"/>
      <c r="B50" s="44">
        <v>39534</v>
      </c>
      <c r="C50" s="7" t="s">
        <v>23</v>
      </c>
      <c r="D50" s="7">
        <v>32</v>
      </c>
      <c r="E50" s="7">
        <v>9</v>
      </c>
      <c r="F50" s="13">
        <v>28.125</v>
      </c>
      <c r="G50" s="7">
        <v>1</v>
      </c>
      <c r="H50" s="14">
        <v>5</v>
      </c>
      <c r="I50" s="13">
        <v>3.125</v>
      </c>
      <c r="J50" s="13">
        <v>0.21875</v>
      </c>
      <c r="K50" s="13">
        <v>30.46875</v>
      </c>
      <c r="L50" s="7">
        <v>2</v>
      </c>
      <c r="M50" s="7">
        <v>19</v>
      </c>
      <c r="N50" s="13">
        <v>4.9479166670000003</v>
      </c>
      <c r="O50" s="7">
        <v>12</v>
      </c>
      <c r="P50" s="13">
        <v>0</v>
      </c>
      <c r="Q50" s="7">
        <v>5</v>
      </c>
      <c r="R50" s="13">
        <v>21.875</v>
      </c>
      <c r="S50" s="13">
        <v>3.3854166666666665</v>
      </c>
      <c r="T50" s="13">
        <v>6.25</v>
      </c>
      <c r="U50" s="5">
        <v>6.3622777777777761</v>
      </c>
      <c r="V50" s="5">
        <v>5.8894563279857399</v>
      </c>
      <c r="W50" s="13">
        <v>9.97229916897507</v>
      </c>
      <c r="X50" s="11">
        <v>2.5469816054085275</v>
      </c>
      <c r="Y50" s="14">
        <v>5</v>
      </c>
      <c r="Z50" s="13">
        <v>21.052631578947366</v>
      </c>
      <c r="AA50" s="13">
        <v>75.62</v>
      </c>
      <c r="AB50" s="13">
        <v>58.66</v>
      </c>
      <c r="AC50" s="13">
        <v>38.51</v>
      </c>
      <c r="AD50" s="13">
        <v>49.34</v>
      </c>
      <c r="AE50" s="13">
        <v>41.27</v>
      </c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</row>
    <row r="51" spans="1:127" x14ac:dyDescent="0.25">
      <c r="A51" s="7"/>
      <c r="B51" s="44">
        <v>39891</v>
      </c>
      <c r="C51" s="7" t="s">
        <v>23</v>
      </c>
      <c r="D51" s="7">
        <v>29</v>
      </c>
      <c r="E51" s="7">
        <v>9</v>
      </c>
      <c r="F51" s="13">
        <v>31.03448275862069</v>
      </c>
      <c r="G51" s="7">
        <v>1</v>
      </c>
      <c r="H51" s="14">
        <v>1</v>
      </c>
      <c r="I51" s="13">
        <v>3.4482758620689653</v>
      </c>
      <c r="J51" s="13">
        <v>0.20689655172413793</v>
      </c>
      <c r="K51" s="13">
        <v>43.005181347150256</v>
      </c>
      <c r="L51" s="7">
        <v>1</v>
      </c>
      <c r="M51" s="7">
        <v>32</v>
      </c>
      <c r="N51" s="13">
        <v>8.2901554399999995</v>
      </c>
      <c r="O51" s="7">
        <v>13</v>
      </c>
      <c r="P51" s="13">
        <v>0.77720207253886009</v>
      </c>
      <c r="Q51" s="7">
        <v>2</v>
      </c>
      <c r="R51" s="13">
        <v>17.241379310344829</v>
      </c>
      <c r="S51" s="13">
        <v>3.8860103626943006</v>
      </c>
      <c r="T51" s="13">
        <v>6.8965517241379306</v>
      </c>
      <c r="U51" s="5">
        <v>5.9347530864197537</v>
      </c>
      <c r="V51" s="5">
        <v>5.799223684210526</v>
      </c>
      <c r="W51" s="13">
        <v>12.320916905444127</v>
      </c>
      <c r="X51" s="11">
        <v>2.6846800484509261</v>
      </c>
      <c r="Y51" s="14">
        <v>2</v>
      </c>
      <c r="Z51" s="13">
        <v>17.191977077363894</v>
      </c>
      <c r="AA51" s="13">
        <v>76.23</v>
      </c>
      <c r="AB51" s="13">
        <v>60.58</v>
      </c>
      <c r="AC51" s="13">
        <v>37.64</v>
      </c>
      <c r="AD51" s="13">
        <v>45.97</v>
      </c>
      <c r="AE51" s="13">
        <v>36.380000000000003</v>
      </c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</row>
    <row r="52" spans="1:127" x14ac:dyDescent="0.25">
      <c r="A52" s="7"/>
      <c r="B52" s="44">
        <v>40618</v>
      </c>
      <c r="C52" s="7" t="s">
        <v>23</v>
      </c>
      <c r="D52" s="7">
        <v>34</v>
      </c>
      <c r="E52" s="7">
        <v>8</v>
      </c>
      <c r="F52" s="13">
        <v>23.52941176470588</v>
      </c>
      <c r="G52" s="7">
        <v>1</v>
      </c>
      <c r="H52" s="14">
        <v>6</v>
      </c>
      <c r="I52" s="13">
        <v>2.9411764705882351</v>
      </c>
      <c r="J52" s="13">
        <v>0.17647058823529413</v>
      </c>
      <c r="K52" s="13">
        <v>15.86452762923351</v>
      </c>
      <c r="L52" s="7">
        <v>1</v>
      </c>
      <c r="M52" s="7">
        <v>13</v>
      </c>
      <c r="N52" s="13">
        <v>2.3172905529999999</v>
      </c>
      <c r="O52" s="7">
        <v>17</v>
      </c>
      <c r="P52" s="13">
        <v>0.53475935828876997</v>
      </c>
      <c r="Q52" s="7">
        <v>2</v>
      </c>
      <c r="R52" s="13">
        <v>20.588235294117645</v>
      </c>
      <c r="S52" s="13">
        <v>6.0606060606060606</v>
      </c>
      <c r="T52" s="13">
        <v>5.8823529411764701</v>
      </c>
      <c r="U52" s="5">
        <v>6.3226767676767652</v>
      </c>
      <c r="V52" s="5">
        <v>5.8009112709832138</v>
      </c>
      <c r="W52" s="13">
        <v>7.8947368421052628</v>
      </c>
      <c r="X52" s="11">
        <v>2.2390656299363445</v>
      </c>
      <c r="Y52" s="14">
        <v>5</v>
      </c>
      <c r="Z52" s="13">
        <v>11.278195488721805</v>
      </c>
      <c r="AA52" s="13">
        <v>70.73</v>
      </c>
      <c r="AB52" s="13">
        <v>49.98</v>
      </c>
      <c r="AC52" s="13">
        <v>33.549999999999997</v>
      </c>
      <c r="AD52" s="13">
        <v>47.67</v>
      </c>
      <c r="AE52" s="13">
        <v>33.1</v>
      </c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</row>
    <row r="53" spans="1:127" x14ac:dyDescent="0.25">
      <c r="A53" s="7">
        <v>17</v>
      </c>
      <c r="B53" s="44">
        <v>39163</v>
      </c>
      <c r="C53" s="7" t="s">
        <v>348</v>
      </c>
      <c r="D53" s="7">
        <v>32</v>
      </c>
      <c r="E53" s="7">
        <v>4</v>
      </c>
      <c r="F53" s="13">
        <v>12.5</v>
      </c>
      <c r="G53" s="7">
        <v>1</v>
      </c>
      <c r="H53" s="14">
        <v>3</v>
      </c>
      <c r="I53" s="13">
        <v>3.125</v>
      </c>
      <c r="J53" s="13">
        <v>9.375E-2</v>
      </c>
      <c r="K53" s="13">
        <v>19.672131149999998</v>
      </c>
      <c r="L53" s="7">
        <v>3</v>
      </c>
      <c r="M53" s="14">
        <v>10</v>
      </c>
      <c r="N53" s="13">
        <v>2.3419203747072603</v>
      </c>
      <c r="O53" s="7">
        <v>17</v>
      </c>
      <c r="P53" s="13">
        <v>0.70257611200000003</v>
      </c>
      <c r="Q53" s="7">
        <v>4</v>
      </c>
      <c r="R53" s="13">
        <v>25</v>
      </c>
      <c r="S53" s="13">
        <v>13.81733021</v>
      </c>
      <c r="T53" s="13">
        <v>6.25</v>
      </c>
      <c r="U53" s="5">
        <v>6.5834444440000004</v>
      </c>
      <c r="V53" s="5">
        <v>6.5482509799999997</v>
      </c>
      <c r="W53" s="13">
        <v>1.707317073</v>
      </c>
      <c r="X53" s="11">
        <v>2.2611197208090474</v>
      </c>
      <c r="Y53" s="14">
        <v>5</v>
      </c>
      <c r="Z53" s="13">
        <v>9.9756690999999993</v>
      </c>
      <c r="AA53" s="13">
        <v>47.73</v>
      </c>
      <c r="AB53" s="13">
        <v>36.28</v>
      </c>
      <c r="AC53" s="13">
        <v>33.369999999999997</v>
      </c>
      <c r="AD53" s="13">
        <v>48.78</v>
      </c>
      <c r="AE53" s="13">
        <v>38.42</v>
      </c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</row>
    <row r="54" spans="1:127" x14ac:dyDescent="0.25">
      <c r="A54" s="7"/>
      <c r="B54" s="44">
        <v>39533</v>
      </c>
      <c r="C54" s="7" t="s">
        <v>348</v>
      </c>
      <c r="D54" s="7">
        <v>39</v>
      </c>
      <c r="E54" s="7">
        <v>9</v>
      </c>
      <c r="F54" s="13">
        <v>23.07692308</v>
      </c>
      <c r="G54" s="7">
        <v>3</v>
      </c>
      <c r="H54" s="14">
        <v>5</v>
      </c>
      <c r="I54" s="13">
        <v>7.692307692</v>
      </c>
      <c r="J54" s="13">
        <v>0.17948717948717949</v>
      </c>
      <c r="K54" s="13">
        <v>29.328621909999999</v>
      </c>
      <c r="L54" s="7">
        <v>4</v>
      </c>
      <c r="M54" s="14">
        <v>8</v>
      </c>
      <c r="N54" s="13">
        <v>2.8268551236749118</v>
      </c>
      <c r="O54" s="7">
        <v>16</v>
      </c>
      <c r="P54" s="13">
        <v>0</v>
      </c>
      <c r="Q54" s="7">
        <v>2</v>
      </c>
      <c r="R54" s="13">
        <v>23.07692308</v>
      </c>
      <c r="S54" s="13">
        <v>7.7738515899999996</v>
      </c>
      <c r="T54" s="13">
        <v>5.1282051280000003</v>
      </c>
      <c r="U54" s="5">
        <v>6.1687719300000001</v>
      </c>
      <c r="V54" s="5">
        <v>7.2894038930000002</v>
      </c>
      <c r="W54" s="13">
        <v>3.0888030889999998</v>
      </c>
      <c r="X54" s="11">
        <v>2.604649422132379</v>
      </c>
      <c r="Y54" s="14">
        <v>5</v>
      </c>
      <c r="Z54" s="13">
        <v>32.818532820000001</v>
      </c>
      <c r="AA54" s="13">
        <v>69.290000000000006</v>
      </c>
      <c r="AB54" s="13">
        <v>55.39</v>
      </c>
      <c r="AC54" s="13">
        <v>55.86</v>
      </c>
      <c r="AD54" s="13">
        <v>65.17</v>
      </c>
      <c r="AE54" s="13">
        <v>54.52</v>
      </c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</row>
    <row r="55" spans="1:127" x14ac:dyDescent="0.25">
      <c r="A55" s="7">
        <v>18</v>
      </c>
      <c r="B55" s="44">
        <v>39155</v>
      </c>
      <c r="C55" s="7" t="s">
        <v>348</v>
      </c>
      <c r="D55" s="7">
        <v>33</v>
      </c>
      <c r="E55" s="7">
        <v>8</v>
      </c>
      <c r="F55" s="13">
        <v>24.242424239999998</v>
      </c>
      <c r="G55" s="7">
        <v>0</v>
      </c>
      <c r="H55" s="14">
        <v>0</v>
      </c>
      <c r="I55" s="13">
        <v>0</v>
      </c>
      <c r="J55" s="13">
        <v>0.18181818181818182</v>
      </c>
      <c r="K55" s="13">
        <v>19.457735249999999</v>
      </c>
      <c r="L55" s="7">
        <v>4</v>
      </c>
      <c r="M55" s="14">
        <v>55</v>
      </c>
      <c r="N55" s="13">
        <v>8.7719298245614024</v>
      </c>
      <c r="O55" s="7">
        <v>13</v>
      </c>
      <c r="P55" s="13">
        <v>0</v>
      </c>
      <c r="Q55" s="7">
        <v>2</v>
      </c>
      <c r="R55" s="13">
        <v>21.212121209999999</v>
      </c>
      <c r="S55" s="13">
        <v>5.4226475279999997</v>
      </c>
      <c r="T55" s="13">
        <v>6.0606060609999997</v>
      </c>
      <c r="U55" s="5">
        <v>6.0044949489999997</v>
      </c>
      <c r="V55" s="5">
        <v>6.2465204679999999</v>
      </c>
      <c r="W55" s="13">
        <v>5.0488599350000003</v>
      </c>
      <c r="X55" s="11">
        <v>2.2135677625607468</v>
      </c>
      <c r="Y55" s="14">
        <v>5</v>
      </c>
      <c r="Z55" s="13">
        <v>15.097402600000001</v>
      </c>
      <c r="AA55" s="13">
        <v>59.86</v>
      </c>
      <c r="AB55" s="13">
        <v>46.72</v>
      </c>
      <c r="AC55" s="13">
        <v>38.380000000000003</v>
      </c>
      <c r="AD55" s="13">
        <v>52.64</v>
      </c>
      <c r="AE55" s="13">
        <v>39.29</v>
      </c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</row>
    <row r="56" spans="1:127" x14ac:dyDescent="0.25">
      <c r="A56" s="7"/>
      <c r="B56" s="44">
        <v>39521</v>
      </c>
      <c r="C56" s="7" t="s">
        <v>348</v>
      </c>
      <c r="D56" s="7">
        <v>25</v>
      </c>
      <c r="E56" s="7">
        <v>8</v>
      </c>
      <c r="F56" s="13">
        <v>32</v>
      </c>
      <c r="G56" s="7">
        <v>3</v>
      </c>
      <c r="H56" s="14">
        <v>10</v>
      </c>
      <c r="I56" s="13">
        <v>12</v>
      </c>
      <c r="J56" s="13">
        <v>0.28000000000000003</v>
      </c>
      <c r="K56" s="13">
        <v>11.775700929999999</v>
      </c>
      <c r="L56" s="7">
        <v>3</v>
      </c>
      <c r="M56" s="14">
        <v>38</v>
      </c>
      <c r="N56" s="13">
        <v>7.1028037383177578</v>
      </c>
      <c r="O56" s="7">
        <v>9</v>
      </c>
      <c r="P56" s="13">
        <v>0</v>
      </c>
      <c r="Q56" s="7">
        <v>1</v>
      </c>
      <c r="R56" s="13">
        <v>20</v>
      </c>
      <c r="S56" s="13">
        <v>15.70093458</v>
      </c>
      <c r="T56" s="13">
        <v>4</v>
      </c>
      <c r="U56" s="5">
        <v>6.0265972220000004</v>
      </c>
      <c r="V56" s="5">
        <v>6.4338617889999998</v>
      </c>
      <c r="W56" s="13">
        <v>8.2551594749999992</v>
      </c>
      <c r="X56" s="11">
        <v>2.0741946380350442</v>
      </c>
      <c r="Y56" s="14">
        <v>4</v>
      </c>
      <c r="Z56" s="13">
        <v>12.945590989999999</v>
      </c>
      <c r="AA56" s="13">
        <v>41.37</v>
      </c>
      <c r="AB56" s="13">
        <v>39.130000000000003</v>
      </c>
      <c r="AC56" s="13">
        <v>62.23</v>
      </c>
      <c r="AD56" s="13">
        <v>54.6</v>
      </c>
      <c r="AE56" s="13">
        <v>46.73</v>
      </c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</row>
    <row r="57" spans="1:127" x14ac:dyDescent="0.25">
      <c r="A57" s="7"/>
      <c r="B57" s="44">
        <v>39895</v>
      </c>
      <c r="C57" s="7" t="s">
        <v>348</v>
      </c>
      <c r="D57" s="7">
        <v>38</v>
      </c>
      <c r="E57" s="7">
        <v>12</v>
      </c>
      <c r="F57" s="13">
        <v>31.578947370000002</v>
      </c>
      <c r="G57" s="7">
        <v>3</v>
      </c>
      <c r="H57" s="14">
        <v>35</v>
      </c>
      <c r="I57" s="13">
        <v>7.8947368420000004</v>
      </c>
      <c r="J57" s="13">
        <v>0.21052631578947367</v>
      </c>
      <c r="K57" s="13">
        <v>44.946808509999997</v>
      </c>
      <c r="L57" s="7">
        <v>1</v>
      </c>
      <c r="M57" s="14">
        <v>32</v>
      </c>
      <c r="N57" s="13">
        <v>8.5106382978723403</v>
      </c>
      <c r="O57" s="7">
        <v>18</v>
      </c>
      <c r="P57" s="13">
        <v>1.8617021279999999</v>
      </c>
      <c r="Q57" s="7">
        <v>3</v>
      </c>
      <c r="R57" s="13">
        <v>18.421052629999998</v>
      </c>
      <c r="S57" s="13">
        <v>3.9893617020000001</v>
      </c>
      <c r="T57" s="13">
        <v>5.263157895</v>
      </c>
      <c r="U57" s="5">
        <v>5.686898148</v>
      </c>
      <c r="V57" s="5">
        <v>5.879718499</v>
      </c>
      <c r="W57" s="13">
        <v>18.518518520000001</v>
      </c>
      <c r="X57" s="11">
        <v>2.9602954299033053</v>
      </c>
      <c r="Y57" s="14">
        <v>4</v>
      </c>
      <c r="Z57" s="13">
        <v>19.658119660000001</v>
      </c>
      <c r="AA57" s="13">
        <v>93.98</v>
      </c>
      <c r="AB57" s="13">
        <v>70.16</v>
      </c>
      <c r="AC57" s="13">
        <v>65.349999999999994</v>
      </c>
      <c r="AD57" s="13">
        <v>66</v>
      </c>
      <c r="AE57" s="13">
        <v>53.22</v>
      </c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</row>
    <row r="58" spans="1:127" x14ac:dyDescent="0.25">
      <c r="A58" s="7"/>
      <c r="B58" s="44">
        <v>40268</v>
      </c>
      <c r="C58" s="7" t="s">
        <v>348</v>
      </c>
      <c r="D58" s="7">
        <v>28</v>
      </c>
      <c r="E58" s="7">
        <v>11</v>
      </c>
      <c r="F58" s="13">
        <v>39.285714290000001</v>
      </c>
      <c r="G58" s="7">
        <v>3</v>
      </c>
      <c r="H58" s="14">
        <v>20</v>
      </c>
      <c r="I58" s="13">
        <v>10.71428571</v>
      </c>
      <c r="J58" s="13">
        <v>0.32142857142857145</v>
      </c>
      <c r="K58" s="13">
        <v>54.661016949999997</v>
      </c>
      <c r="L58" s="7">
        <v>3</v>
      </c>
      <c r="M58" s="14">
        <v>9</v>
      </c>
      <c r="N58" s="13">
        <v>3.8135593220338984</v>
      </c>
      <c r="O58" s="7">
        <v>10</v>
      </c>
      <c r="P58" s="13">
        <v>0.42372881400000001</v>
      </c>
      <c r="Q58" s="7">
        <v>1</v>
      </c>
      <c r="R58" s="13">
        <v>10.71428571</v>
      </c>
      <c r="S58" s="13">
        <v>0</v>
      </c>
      <c r="T58" s="13">
        <v>0</v>
      </c>
      <c r="U58" s="5">
        <v>5.7158641980000002</v>
      </c>
      <c r="V58" s="5">
        <v>6.7630070919999996</v>
      </c>
      <c r="W58" s="13">
        <v>15.17857143</v>
      </c>
      <c r="X58" s="11">
        <v>2.6643937779791629</v>
      </c>
      <c r="Y58" s="14">
        <v>5</v>
      </c>
      <c r="Z58" s="13">
        <v>13.90134529</v>
      </c>
      <c r="AA58" s="13">
        <v>60.23</v>
      </c>
      <c r="AB58" s="13">
        <v>60.11</v>
      </c>
      <c r="AC58" s="13">
        <v>67.040000000000006</v>
      </c>
      <c r="AD58" s="13">
        <v>66.33</v>
      </c>
      <c r="AE58" s="13">
        <v>53.68</v>
      </c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</row>
    <row r="59" spans="1:127" x14ac:dyDescent="0.25">
      <c r="A59" s="46"/>
      <c r="B59" s="52">
        <v>40620</v>
      </c>
      <c r="C59" s="46" t="s">
        <v>348</v>
      </c>
      <c r="D59" s="46">
        <v>30</v>
      </c>
      <c r="E59" s="46">
        <v>8</v>
      </c>
      <c r="F59" s="16">
        <v>26.666666670000001</v>
      </c>
      <c r="G59" s="46">
        <v>1</v>
      </c>
      <c r="H59" s="53">
        <v>3</v>
      </c>
      <c r="I59" s="16">
        <v>3.3333333330000001</v>
      </c>
      <c r="J59" s="16">
        <v>0.2</v>
      </c>
      <c r="K59" s="16">
        <v>38.005390839999997</v>
      </c>
      <c r="L59" s="46">
        <v>1</v>
      </c>
      <c r="M59" s="53">
        <v>46</v>
      </c>
      <c r="N59" s="16">
        <v>12.398921832884097</v>
      </c>
      <c r="O59" s="46">
        <v>13</v>
      </c>
      <c r="P59" s="16">
        <v>0</v>
      </c>
      <c r="Q59" s="46">
        <v>2</v>
      </c>
      <c r="R59" s="16">
        <v>23.333333329999999</v>
      </c>
      <c r="S59" s="16">
        <v>14.016172510000001</v>
      </c>
      <c r="T59" s="16">
        <v>6.6666666670000003</v>
      </c>
      <c r="U59" s="47">
        <v>6.1799404759999996</v>
      </c>
      <c r="V59" s="47">
        <v>6.2828771449999996</v>
      </c>
      <c r="W59" s="16">
        <v>7.3446327680000003</v>
      </c>
      <c r="X59" s="47">
        <v>2.596715506221996</v>
      </c>
      <c r="Y59" s="53">
        <v>3</v>
      </c>
      <c r="Z59" s="16">
        <v>17.514124290000002</v>
      </c>
      <c r="AA59" s="16">
        <v>59.32</v>
      </c>
      <c r="AB59" s="16">
        <v>49.77</v>
      </c>
      <c r="AC59" s="16">
        <v>37.93</v>
      </c>
      <c r="AD59" s="16">
        <v>42.13</v>
      </c>
      <c r="AE59" s="66">
        <v>36.369999999999997</v>
      </c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</row>
    <row r="60" spans="1:127" x14ac:dyDescent="0.25">
      <c r="A60" s="171" t="s">
        <v>362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</row>
    <row r="61" spans="1:127" x14ac:dyDescent="0.25">
      <c r="A61" s="7">
        <v>8</v>
      </c>
      <c r="B61" s="44">
        <v>39717</v>
      </c>
      <c r="C61" s="7" t="s">
        <v>13</v>
      </c>
      <c r="D61" s="7">
        <v>26</v>
      </c>
      <c r="E61" s="7">
        <v>6</v>
      </c>
      <c r="F61" s="13">
        <v>23.076923076923077</v>
      </c>
      <c r="G61" s="7">
        <v>0</v>
      </c>
      <c r="H61" s="7">
        <v>0</v>
      </c>
      <c r="I61" s="13">
        <v>0</v>
      </c>
      <c r="J61" s="13">
        <v>0.15384615384615385</v>
      </c>
      <c r="K61" s="13">
        <v>42.317380352644832</v>
      </c>
      <c r="L61" s="7">
        <v>1</v>
      </c>
      <c r="M61" s="7">
        <v>70</v>
      </c>
      <c r="N61" s="13">
        <v>17.632241813602</v>
      </c>
      <c r="O61" s="7">
        <v>9</v>
      </c>
      <c r="P61" s="13">
        <v>0.25188916876574302</v>
      </c>
      <c r="Q61" s="7">
        <v>1</v>
      </c>
      <c r="R61" s="13">
        <v>30.76923076923077</v>
      </c>
      <c r="S61" s="13">
        <v>5.037783375314862</v>
      </c>
      <c r="T61" s="13">
        <v>7.6923076923076925</v>
      </c>
      <c r="U61" s="5">
        <v>6.4751944444444449</v>
      </c>
      <c r="V61" s="5">
        <v>6.3448871527777762</v>
      </c>
      <c r="W61" s="13">
        <v>0.52493438320209973</v>
      </c>
      <c r="X61" s="11">
        <v>2.5184153918204619</v>
      </c>
      <c r="Y61" s="7">
        <v>2</v>
      </c>
      <c r="Z61" s="13">
        <v>25.984251968503933</v>
      </c>
      <c r="AA61" s="13">
        <v>57.490020228693226</v>
      </c>
      <c r="AB61" s="13">
        <v>45.823942581434807</v>
      </c>
      <c r="AC61" s="13">
        <v>20.901344191522764</v>
      </c>
      <c r="AD61" s="13">
        <v>37.756768426094219</v>
      </c>
      <c r="AE61" s="57">
        <v>38.265582329590238</v>
      </c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</row>
    <row r="62" spans="1:127" x14ac:dyDescent="0.25">
      <c r="A62" s="7"/>
      <c r="B62" s="44">
        <v>40073</v>
      </c>
      <c r="C62" s="7" t="s">
        <v>13</v>
      </c>
      <c r="D62" s="7">
        <v>28</v>
      </c>
      <c r="E62" s="7">
        <v>7</v>
      </c>
      <c r="F62" s="13">
        <v>25</v>
      </c>
      <c r="G62" s="7">
        <v>0</v>
      </c>
      <c r="H62" s="7">
        <v>0</v>
      </c>
      <c r="I62" s="13">
        <v>0</v>
      </c>
      <c r="J62" s="13">
        <v>0.14285714285714285</v>
      </c>
      <c r="K62" s="13">
        <v>54.196642685851316</v>
      </c>
      <c r="L62" s="7">
        <v>1</v>
      </c>
      <c r="M62" s="7">
        <v>56</v>
      </c>
      <c r="N62" s="13">
        <v>13.429256594724221</v>
      </c>
      <c r="O62" s="7">
        <v>11</v>
      </c>
      <c r="P62" s="13">
        <v>0.23980815347721821</v>
      </c>
      <c r="Q62" s="7">
        <v>3</v>
      </c>
      <c r="R62" s="13">
        <v>28.571428571428569</v>
      </c>
      <c r="S62" s="13">
        <v>0.95923261390887282</v>
      </c>
      <c r="T62" s="13">
        <v>3.5714285714285712</v>
      </c>
      <c r="U62" s="5">
        <v>6.3576794871794879</v>
      </c>
      <c r="V62" s="5">
        <v>6.0144417475728158</v>
      </c>
      <c r="W62" s="13">
        <v>3.9215686274509802</v>
      </c>
      <c r="X62" s="11">
        <v>2.5066458279361097</v>
      </c>
      <c r="Y62" s="7">
        <v>4</v>
      </c>
      <c r="Z62" s="13">
        <v>17.892156862745097</v>
      </c>
      <c r="AA62" s="13">
        <v>65.263437210266233</v>
      </c>
      <c r="AB62" s="13">
        <v>49.85564743520144</v>
      </c>
      <c r="AC62" s="13">
        <v>22.037665066026413</v>
      </c>
      <c r="AD62" s="13">
        <v>55.490250245534732</v>
      </c>
      <c r="AE62" s="57">
        <v>49.883245240051622</v>
      </c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</row>
    <row r="63" spans="1:127" x14ac:dyDescent="0.25">
      <c r="A63" s="7"/>
      <c r="B63" s="44">
        <v>40455</v>
      </c>
      <c r="C63" s="7" t="s">
        <v>13</v>
      </c>
      <c r="D63" s="7">
        <v>24</v>
      </c>
      <c r="E63" s="7">
        <v>6</v>
      </c>
      <c r="F63" s="13">
        <v>25</v>
      </c>
      <c r="G63" s="7">
        <v>0</v>
      </c>
      <c r="H63" s="7">
        <v>0</v>
      </c>
      <c r="I63" s="13">
        <v>0</v>
      </c>
      <c r="J63" s="13">
        <v>0.16666666666666666</v>
      </c>
      <c r="K63" s="13">
        <v>56.80473372781065</v>
      </c>
      <c r="L63" s="7">
        <v>1</v>
      </c>
      <c r="M63" s="7">
        <v>39</v>
      </c>
      <c r="N63" s="13">
        <v>11.538461538461538</v>
      </c>
      <c r="O63" s="7">
        <v>9</v>
      </c>
      <c r="P63" s="13">
        <v>0.59171597633136097</v>
      </c>
      <c r="Q63" s="7">
        <v>2</v>
      </c>
      <c r="R63" s="13">
        <v>29.166666666666668</v>
      </c>
      <c r="S63" s="13">
        <v>0.8875739644970414</v>
      </c>
      <c r="T63" s="13">
        <v>4.1666666666666661</v>
      </c>
      <c r="U63" s="5">
        <v>6.1218030303030311</v>
      </c>
      <c r="V63" s="5">
        <v>6.2818878878878879</v>
      </c>
      <c r="W63" s="13">
        <v>0.90909090909090906</v>
      </c>
      <c r="X63" s="11">
        <v>2.4056472180269473</v>
      </c>
      <c r="Y63" s="7">
        <v>2</v>
      </c>
      <c r="Z63" s="13">
        <v>17.272727272727273</v>
      </c>
      <c r="AA63" s="13">
        <v>52.574627382945899</v>
      </c>
      <c r="AB63" s="13">
        <v>46.171209443188161</v>
      </c>
      <c r="AC63" s="13">
        <v>18.113039747148861</v>
      </c>
      <c r="AD63" s="13">
        <v>46.787793975852296</v>
      </c>
      <c r="AE63" s="57">
        <v>42.31833535449065</v>
      </c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</row>
    <row r="64" spans="1:127" x14ac:dyDescent="0.25">
      <c r="A64" s="7">
        <v>9</v>
      </c>
      <c r="B64" s="44">
        <v>40457</v>
      </c>
      <c r="C64" s="7" t="s">
        <v>347</v>
      </c>
      <c r="D64" s="7">
        <v>31</v>
      </c>
      <c r="E64" s="7">
        <v>10</v>
      </c>
      <c r="F64" s="13">
        <v>32.258064516129032</v>
      </c>
      <c r="G64" s="7">
        <v>0</v>
      </c>
      <c r="H64" s="7">
        <v>0</v>
      </c>
      <c r="I64" s="13">
        <v>0</v>
      </c>
      <c r="J64" s="13">
        <v>0.22580645161290322</v>
      </c>
      <c r="K64" s="13">
        <v>75.304347826086953</v>
      </c>
      <c r="L64" s="7">
        <v>1</v>
      </c>
      <c r="M64" s="7">
        <v>55</v>
      </c>
      <c r="N64" s="13">
        <v>9.5652173913043477</v>
      </c>
      <c r="O64" s="7">
        <v>7</v>
      </c>
      <c r="P64" s="13">
        <v>0.34782608695652173</v>
      </c>
      <c r="Q64" s="7">
        <v>2</v>
      </c>
      <c r="R64" s="13">
        <v>29.032258064516132</v>
      </c>
      <c r="S64" s="13">
        <v>0.86956521739130432</v>
      </c>
      <c r="T64" s="13">
        <v>6.4516129032258061</v>
      </c>
      <c r="U64" s="5">
        <v>6.1695287356321833</v>
      </c>
      <c r="V64" s="5">
        <v>5.7541249259917109</v>
      </c>
      <c r="W64" s="13">
        <v>6.8181818181818175</v>
      </c>
      <c r="X64" s="11">
        <v>1.7987424709089388</v>
      </c>
      <c r="Y64" s="7">
        <v>4</v>
      </c>
      <c r="Z64" s="13">
        <v>13.461538461538462</v>
      </c>
      <c r="AA64" s="13">
        <v>60.736512127081077</v>
      </c>
      <c r="AB64" s="13">
        <v>54.419143438926859</v>
      </c>
      <c r="AC64" s="13">
        <v>26.375460466444643</v>
      </c>
      <c r="AD64" s="13">
        <v>53.438744262854144</v>
      </c>
      <c r="AE64" s="57">
        <v>45.818234637297913</v>
      </c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</row>
    <row r="65" spans="1:127" x14ac:dyDescent="0.25">
      <c r="A65" s="7">
        <v>10</v>
      </c>
      <c r="B65" s="44">
        <v>40073</v>
      </c>
      <c r="C65" s="7" t="s">
        <v>16</v>
      </c>
      <c r="D65" s="7">
        <v>23</v>
      </c>
      <c r="E65" s="7">
        <v>3</v>
      </c>
      <c r="F65" s="13">
        <v>13.043478260869565</v>
      </c>
      <c r="G65" s="7">
        <v>0</v>
      </c>
      <c r="H65" s="7">
        <v>0</v>
      </c>
      <c r="I65" s="13">
        <v>0</v>
      </c>
      <c r="J65" s="13">
        <v>8.6956521739130432E-2</v>
      </c>
      <c r="K65" s="13">
        <v>2.7027027027027026</v>
      </c>
      <c r="L65" s="7">
        <v>2</v>
      </c>
      <c r="M65" s="7">
        <v>5</v>
      </c>
      <c r="N65" s="13">
        <v>2.7027027027027026</v>
      </c>
      <c r="O65" s="7">
        <v>6</v>
      </c>
      <c r="P65" s="13">
        <v>0</v>
      </c>
      <c r="Q65" s="7">
        <v>0</v>
      </c>
      <c r="R65" s="13">
        <v>43.478260869565219</v>
      </c>
      <c r="S65" s="13">
        <v>8.6486486486486491</v>
      </c>
      <c r="T65" s="13">
        <v>13.043478260869565</v>
      </c>
      <c r="U65" s="5">
        <v>7.5475757575757569</v>
      </c>
      <c r="V65" s="5">
        <v>5.6881684981684986</v>
      </c>
      <c r="W65" s="13">
        <v>54.395604395604394</v>
      </c>
      <c r="X65" s="11">
        <v>2.43783923307232</v>
      </c>
      <c r="Y65" s="7">
        <v>3</v>
      </c>
      <c r="Z65" s="13">
        <v>3.296703296703297</v>
      </c>
      <c r="AA65" s="13">
        <v>49.078128515135084</v>
      </c>
      <c r="AB65" s="13">
        <v>38.700490632079685</v>
      </c>
      <c r="AC65" s="13">
        <v>8.4279711884753912</v>
      </c>
      <c r="AD65" s="13">
        <v>22.272957481179525</v>
      </c>
      <c r="AE65" s="57">
        <v>36.454929135299203</v>
      </c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</row>
    <row r="66" spans="1:127" x14ac:dyDescent="0.25">
      <c r="A66" s="7"/>
      <c r="B66" s="44">
        <v>40458</v>
      </c>
      <c r="C66" s="7" t="s">
        <v>16</v>
      </c>
      <c r="D66" s="7">
        <v>29</v>
      </c>
      <c r="E66" s="7">
        <v>5</v>
      </c>
      <c r="F66" s="13">
        <v>17.241379310344829</v>
      </c>
      <c r="G66" s="7">
        <v>0</v>
      </c>
      <c r="H66" s="7">
        <v>0</v>
      </c>
      <c r="I66" s="13">
        <v>0</v>
      </c>
      <c r="J66" s="13">
        <v>0.10344827586206896</v>
      </c>
      <c r="K66" s="13">
        <v>21.06164383561644</v>
      </c>
      <c r="L66" s="7">
        <v>1</v>
      </c>
      <c r="M66" s="7">
        <v>75</v>
      </c>
      <c r="N66" s="13">
        <v>12.842465753424658</v>
      </c>
      <c r="O66" s="7">
        <v>13</v>
      </c>
      <c r="P66" s="13">
        <v>1.1986301369863013</v>
      </c>
      <c r="Q66" s="7">
        <v>1</v>
      </c>
      <c r="R66" s="13">
        <v>27.586206896551722</v>
      </c>
      <c r="S66" s="13">
        <v>2.9109589041095889</v>
      </c>
      <c r="T66" s="13">
        <v>6.8965517241379306</v>
      </c>
      <c r="U66" s="5">
        <v>6.4614074074074086</v>
      </c>
      <c r="V66" s="5">
        <v>6.0191478260869573</v>
      </c>
      <c r="W66" s="13">
        <v>0.35087719298245612</v>
      </c>
      <c r="X66" s="11">
        <v>2.4726223843845929</v>
      </c>
      <c r="Y66" s="7">
        <v>3</v>
      </c>
      <c r="Z66" s="13">
        <v>13.508771929824562</v>
      </c>
      <c r="AA66" s="13">
        <v>60.059399320691874</v>
      </c>
      <c r="AB66" s="13">
        <v>41.575318514095173</v>
      </c>
      <c r="AC66" s="13">
        <v>21.703733648631868</v>
      </c>
      <c r="AD66" s="13">
        <v>41.282568120671648</v>
      </c>
      <c r="AE66" s="57">
        <v>47.893587521143616</v>
      </c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</row>
    <row r="67" spans="1:127" x14ac:dyDescent="0.25">
      <c r="A67" s="7">
        <v>11</v>
      </c>
      <c r="B67" s="44">
        <v>40456</v>
      </c>
      <c r="C67" s="7" t="s">
        <v>16</v>
      </c>
      <c r="D67" s="7">
        <v>28</v>
      </c>
      <c r="E67" s="7">
        <v>6</v>
      </c>
      <c r="F67" s="13">
        <v>21.428571428571427</v>
      </c>
      <c r="G67" s="7">
        <v>0</v>
      </c>
      <c r="H67" s="7">
        <v>0</v>
      </c>
      <c r="I67" s="13">
        <v>0</v>
      </c>
      <c r="J67" s="13">
        <v>0.14285714285714285</v>
      </c>
      <c r="K67" s="13">
        <v>10.232558139534884</v>
      </c>
      <c r="L67" s="7">
        <v>1</v>
      </c>
      <c r="M67" s="7">
        <v>2</v>
      </c>
      <c r="N67" s="13">
        <v>0.93023255813953487</v>
      </c>
      <c r="O67" s="7">
        <v>6</v>
      </c>
      <c r="P67" s="13">
        <v>5.5813953488372094</v>
      </c>
      <c r="Q67" s="7">
        <v>0</v>
      </c>
      <c r="R67" s="13">
        <v>35.714285714285715</v>
      </c>
      <c r="S67" s="13">
        <v>1.8604651162790697</v>
      </c>
      <c r="T67" s="13">
        <v>7.1428571428571423</v>
      </c>
      <c r="U67" s="5">
        <v>7.0481200000000008</v>
      </c>
      <c r="V67" s="5">
        <v>7.6411000000000007</v>
      </c>
      <c r="W67" s="13">
        <v>1.9230769230769231</v>
      </c>
      <c r="X67" s="11">
        <v>2.199576487925837</v>
      </c>
      <c r="Y67" s="7">
        <v>3</v>
      </c>
      <c r="Z67" s="13">
        <v>2.4154589371980677</v>
      </c>
      <c r="AA67" s="13">
        <v>40.304610298597133</v>
      </c>
      <c r="AB67" s="13">
        <v>40.270524666248875</v>
      </c>
      <c r="AC67" s="13">
        <v>10.05500637755102</v>
      </c>
      <c r="AD67" s="13">
        <v>32.866692010856241</v>
      </c>
      <c r="AE67" s="57">
        <v>34.247314065712771</v>
      </c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</row>
    <row r="68" spans="1:127" x14ac:dyDescent="0.25">
      <c r="A68" s="7">
        <v>12</v>
      </c>
      <c r="B68" s="44">
        <v>39717</v>
      </c>
      <c r="C68" s="7" t="s">
        <v>347</v>
      </c>
      <c r="D68" s="7">
        <v>23</v>
      </c>
      <c r="E68" s="7">
        <v>8</v>
      </c>
      <c r="F68" s="13">
        <v>34.782608695652172</v>
      </c>
      <c r="G68" s="7">
        <v>0</v>
      </c>
      <c r="H68" s="7">
        <v>0</v>
      </c>
      <c r="I68" s="13">
        <v>0</v>
      </c>
      <c r="J68" s="13">
        <v>0.30434782608695654</v>
      </c>
      <c r="K68" s="13">
        <v>65.384615384615387</v>
      </c>
      <c r="L68" s="7">
        <v>1</v>
      </c>
      <c r="M68" s="7">
        <v>27</v>
      </c>
      <c r="N68" s="13">
        <v>9.44055944055944</v>
      </c>
      <c r="O68" s="7">
        <v>5</v>
      </c>
      <c r="P68" s="13">
        <v>0.34965034965034963</v>
      </c>
      <c r="Q68" s="7">
        <v>1</v>
      </c>
      <c r="R68" s="13">
        <v>26.086956521739129</v>
      </c>
      <c r="S68" s="13">
        <v>5.244755244755245</v>
      </c>
      <c r="T68" s="13">
        <v>8.695652173913043</v>
      </c>
      <c r="U68" s="5">
        <v>5.8136349206349207</v>
      </c>
      <c r="V68" s="5">
        <v>5.934328320802007</v>
      </c>
      <c r="W68" s="13">
        <v>2.4911032028469751</v>
      </c>
      <c r="X68" s="11">
        <v>2.0219741923137695</v>
      </c>
      <c r="Y68" s="7">
        <v>4</v>
      </c>
      <c r="Z68" s="13">
        <v>12.099644128113878</v>
      </c>
      <c r="AA68" s="13">
        <v>49.687133442370992</v>
      </c>
      <c r="AB68" s="13">
        <v>50.374024866660839</v>
      </c>
      <c r="AC68" s="13">
        <v>21.551545618247303</v>
      </c>
      <c r="AD68" s="13">
        <v>46.43230517816788</v>
      </c>
      <c r="AE68" s="57">
        <v>44.233118279402611</v>
      </c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</row>
    <row r="69" spans="1:127" x14ac:dyDescent="0.25">
      <c r="A69" s="7"/>
      <c r="B69" s="44">
        <v>40071</v>
      </c>
      <c r="C69" s="7" t="s">
        <v>347</v>
      </c>
      <c r="D69" s="7">
        <v>21</v>
      </c>
      <c r="E69" s="7">
        <v>9</v>
      </c>
      <c r="F69" s="13">
        <v>42.857142857142854</v>
      </c>
      <c r="G69" s="7">
        <v>0</v>
      </c>
      <c r="H69" s="7">
        <v>0</v>
      </c>
      <c r="I69" s="13">
        <v>0</v>
      </c>
      <c r="J69" s="13">
        <v>0.2857142857142857</v>
      </c>
      <c r="K69" s="13">
        <v>66.485013623978205</v>
      </c>
      <c r="L69" s="7">
        <v>2</v>
      </c>
      <c r="M69" s="7">
        <v>19</v>
      </c>
      <c r="N69" s="13">
        <v>5.1771117166212539</v>
      </c>
      <c r="O69" s="7">
        <v>1</v>
      </c>
      <c r="P69" s="13">
        <v>0</v>
      </c>
      <c r="Q69" s="7">
        <v>0</v>
      </c>
      <c r="R69" s="13">
        <v>33.333333333333329</v>
      </c>
      <c r="S69" s="13">
        <v>1.0899182561307901</v>
      </c>
      <c r="T69" s="13">
        <v>9.5238095238095237</v>
      </c>
      <c r="U69" s="5">
        <v>5.6887543859649128</v>
      </c>
      <c r="V69" s="5">
        <v>5.0418077360637099</v>
      </c>
      <c r="W69" s="13">
        <v>5.070422535211268</v>
      </c>
      <c r="X69" s="11">
        <v>2.0196257775024913</v>
      </c>
      <c r="Y69" s="7">
        <v>2</v>
      </c>
      <c r="Z69" s="13">
        <v>8.4507042253521121</v>
      </c>
      <c r="AA69" s="13">
        <v>57.624786038419359</v>
      </c>
      <c r="AB69" s="13">
        <v>52.85260586980214</v>
      </c>
      <c r="AC69" s="13">
        <v>25.192283163265309</v>
      </c>
      <c r="AD69" s="13">
        <v>46.018948261893229</v>
      </c>
      <c r="AE69" s="57">
        <v>42.731768406413529</v>
      </c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</row>
    <row r="70" spans="1:127" x14ac:dyDescent="0.25">
      <c r="A70" s="7"/>
      <c r="B70" s="44">
        <v>40457</v>
      </c>
      <c r="C70" s="7" t="s">
        <v>347</v>
      </c>
      <c r="D70" s="7">
        <v>27</v>
      </c>
      <c r="E70" s="7">
        <v>9</v>
      </c>
      <c r="F70" s="13">
        <v>33.333333333333329</v>
      </c>
      <c r="G70" s="7">
        <v>0</v>
      </c>
      <c r="H70" s="7">
        <v>0</v>
      </c>
      <c r="I70" s="13">
        <v>0</v>
      </c>
      <c r="J70" s="13">
        <v>0.25925925925925924</v>
      </c>
      <c r="K70" s="13">
        <v>80.257510729613728</v>
      </c>
      <c r="L70" s="7">
        <v>2</v>
      </c>
      <c r="M70" s="7">
        <v>23</v>
      </c>
      <c r="N70" s="13">
        <v>3.2904148783977112</v>
      </c>
      <c r="O70" s="7">
        <v>5</v>
      </c>
      <c r="P70" s="13">
        <v>0</v>
      </c>
      <c r="Q70" s="7">
        <v>1</v>
      </c>
      <c r="R70" s="13">
        <v>25.925925925925924</v>
      </c>
      <c r="S70" s="13">
        <v>3.2904148783977112</v>
      </c>
      <c r="T70" s="13">
        <v>7.4074074074074066</v>
      </c>
      <c r="U70" s="5">
        <v>5.6598533333333343</v>
      </c>
      <c r="V70" s="5">
        <v>5.5768320764203114</v>
      </c>
      <c r="W70" s="13">
        <v>2.5787965616045847</v>
      </c>
      <c r="X70" s="11">
        <v>2.6313232924175627</v>
      </c>
      <c r="Y70" s="7">
        <v>5</v>
      </c>
      <c r="Z70" s="13">
        <v>5.5873925501432664</v>
      </c>
      <c r="AA70" s="13">
        <v>76.614447112666696</v>
      </c>
      <c r="AB70" s="13">
        <v>59.558692782170226</v>
      </c>
      <c r="AC70" s="13">
        <v>29.80904236694678</v>
      </c>
      <c r="AD70" s="13">
        <v>56.343238994719663</v>
      </c>
      <c r="AE70" s="57">
        <v>57.597284289445049</v>
      </c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</row>
    <row r="71" spans="1:127" x14ac:dyDescent="0.25">
      <c r="A71" s="7">
        <v>13</v>
      </c>
      <c r="B71" s="44">
        <v>39716</v>
      </c>
      <c r="C71" s="7" t="s">
        <v>16</v>
      </c>
      <c r="D71" s="7">
        <v>25</v>
      </c>
      <c r="E71" s="7">
        <v>5</v>
      </c>
      <c r="F71" s="13">
        <v>20</v>
      </c>
      <c r="G71" s="7">
        <v>0</v>
      </c>
      <c r="H71" s="7">
        <v>0</v>
      </c>
      <c r="I71" s="13">
        <v>0</v>
      </c>
      <c r="J71" s="13">
        <v>0.16</v>
      </c>
      <c r="K71" s="13">
        <v>24.437299035369776</v>
      </c>
      <c r="L71" s="7">
        <v>1</v>
      </c>
      <c r="M71" s="7">
        <v>33</v>
      </c>
      <c r="N71" s="13">
        <v>10.610932475884244</v>
      </c>
      <c r="O71" s="7">
        <v>12</v>
      </c>
      <c r="P71" s="13">
        <v>2.2508038585209005</v>
      </c>
      <c r="Q71" s="7">
        <v>2</v>
      </c>
      <c r="R71" s="13">
        <v>24</v>
      </c>
      <c r="S71" s="13">
        <v>15.434083601286176</v>
      </c>
      <c r="T71" s="13">
        <v>8</v>
      </c>
      <c r="U71" s="5">
        <v>6.7826250000000021</v>
      </c>
      <c r="V71" s="5">
        <v>6.5603668831168811</v>
      </c>
      <c r="W71" s="13">
        <v>0</v>
      </c>
      <c r="X71" s="11">
        <v>2.4356214461931294</v>
      </c>
      <c r="Y71" s="7">
        <v>2</v>
      </c>
      <c r="Z71" s="13">
        <v>11.295681063122924</v>
      </c>
      <c r="AA71" s="13">
        <v>49.445471017188396</v>
      </c>
      <c r="AB71" s="13">
        <v>39.159780397731211</v>
      </c>
      <c r="AC71" s="13">
        <v>18.71713085234094</v>
      </c>
      <c r="AD71" s="13">
        <v>36.777330792417061</v>
      </c>
      <c r="AE71" s="57">
        <v>36.551428513677571</v>
      </c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</row>
    <row r="72" spans="1:127" x14ac:dyDescent="0.25">
      <c r="A72" s="7">
        <v>14</v>
      </c>
      <c r="B72" s="44">
        <v>39714</v>
      </c>
      <c r="C72" s="7" t="s">
        <v>16</v>
      </c>
      <c r="D72" s="7">
        <v>29</v>
      </c>
      <c r="E72" s="7">
        <v>7</v>
      </c>
      <c r="F72" s="13">
        <v>24.137931034482758</v>
      </c>
      <c r="G72" s="7">
        <v>0</v>
      </c>
      <c r="H72" s="7">
        <v>0</v>
      </c>
      <c r="I72" s="13">
        <v>0</v>
      </c>
      <c r="J72" s="13">
        <v>0.17241379310344829</v>
      </c>
      <c r="K72" s="13">
        <v>50.370370370370367</v>
      </c>
      <c r="L72" s="7">
        <v>1</v>
      </c>
      <c r="M72" s="7">
        <v>32</v>
      </c>
      <c r="N72" s="13">
        <v>11.851851851851853</v>
      </c>
      <c r="O72" s="7">
        <v>13</v>
      </c>
      <c r="P72" s="13">
        <v>0</v>
      </c>
      <c r="Q72" s="7">
        <v>3</v>
      </c>
      <c r="R72" s="13">
        <v>24.137931034482758</v>
      </c>
      <c r="S72" s="13">
        <v>4.0740740740740744</v>
      </c>
      <c r="T72" s="13">
        <v>6.8965517241379306</v>
      </c>
      <c r="U72" s="5">
        <v>6.3808214285714291</v>
      </c>
      <c r="V72" s="5">
        <v>6.6874944237918221</v>
      </c>
      <c r="W72" s="13">
        <v>0.75187969924812026</v>
      </c>
      <c r="X72" s="11">
        <v>2.1532666056429628</v>
      </c>
      <c r="Y72" s="7">
        <v>2</v>
      </c>
      <c r="Z72" s="13">
        <v>16.165413533834585</v>
      </c>
      <c r="AA72" s="13">
        <v>51.319531777090795</v>
      </c>
      <c r="AB72" s="13">
        <v>43.170912916648163</v>
      </c>
      <c r="AC72" s="13">
        <v>21.664025308399225</v>
      </c>
      <c r="AD72" s="13">
        <v>48.865643343473877</v>
      </c>
      <c r="AE72" s="57">
        <v>44.798569214319741</v>
      </c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</row>
    <row r="73" spans="1:127" x14ac:dyDescent="0.25">
      <c r="A73" s="7"/>
      <c r="B73" s="44">
        <v>40072</v>
      </c>
      <c r="C73" s="7" t="s">
        <v>16</v>
      </c>
      <c r="D73" s="7">
        <v>24</v>
      </c>
      <c r="E73" s="7">
        <v>5</v>
      </c>
      <c r="F73" s="13">
        <v>20.833333333333336</v>
      </c>
      <c r="G73" s="7">
        <v>0</v>
      </c>
      <c r="H73" s="7">
        <v>0</v>
      </c>
      <c r="I73" s="13">
        <v>0</v>
      </c>
      <c r="J73" s="13">
        <v>0.16666666666666666</v>
      </c>
      <c r="K73" s="13">
        <v>31.639722863741337</v>
      </c>
      <c r="L73" s="7">
        <v>1</v>
      </c>
      <c r="M73" s="7">
        <v>57</v>
      </c>
      <c r="N73" s="13">
        <v>13.163972286374134</v>
      </c>
      <c r="O73" s="7">
        <v>10</v>
      </c>
      <c r="P73" s="13">
        <v>0</v>
      </c>
      <c r="Q73" s="7">
        <v>2</v>
      </c>
      <c r="R73" s="13">
        <v>29.166666666666668</v>
      </c>
      <c r="S73" s="13">
        <v>2.5404157043879905</v>
      </c>
      <c r="T73" s="13">
        <v>8.3333333333333321</v>
      </c>
      <c r="U73" s="5">
        <v>6.6470869565217399</v>
      </c>
      <c r="V73" s="5">
        <v>6.9715787037037042</v>
      </c>
      <c r="W73" s="13">
        <v>0.23696682464454977</v>
      </c>
      <c r="X73" s="11">
        <v>2.3931295284943435</v>
      </c>
      <c r="Y73" s="7">
        <v>2</v>
      </c>
      <c r="Z73" s="13">
        <v>17.772511848341232</v>
      </c>
      <c r="AA73" s="13">
        <v>43.523885165580992</v>
      </c>
      <c r="AB73" s="13">
        <v>37.922741896875749</v>
      </c>
      <c r="AC73" s="13">
        <v>18.680866878001204</v>
      </c>
      <c r="AD73" s="13">
        <v>38.318992272198415</v>
      </c>
      <c r="AE73" s="57">
        <v>39.208942712435949</v>
      </c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</row>
    <row r="74" spans="1:127" x14ac:dyDescent="0.25">
      <c r="A74" s="7"/>
      <c r="B74" s="44">
        <v>40458</v>
      </c>
      <c r="C74" s="7" t="s">
        <v>16</v>
      </c>
      <c r="D74" s="7">
        <v>29</v>
      </c>
      <c r="E74" s="7">
        <v>8</v>
      </c>
      <c r="F74" s="13">
        <v>27.586206896551722</v>
      </c>
      <c r="G74" s="7">
        <v>0</v>
      </c>
      <c r="H74" s="7">
        <v>0</v>
      </c>
      <c r="I74" s="13">
        <v>0</v>
      </c>
      <c r="J74" s="13">
        <v>0.17241379310344829</v>
      </c>
      <c r="K74" s="13">
        <v>60.471204188481678</v>
      </c>
      <c r="L74" s="7">
        <v>1</v>
      </c>
      <c r="M74" s="7">
        <v>33</v>
      </c>
      <c r="N74" s="13">
        <v>8.6387434554973819</v>
      </c>
      <c r="O74" s="7">
        <v>11</v>
      </c>
      <c r="P74" s="13">
        <v>0.26178010471204188</v>
      </c>
      <c r="Q74" s="7">
        <v>4</v>
      </c>
      <c r="R74" s="13">
        <v>20.689655172413794</v>
      </c>
      <c r="S74" s="13">
        <v>0.52356020942408377</v>
      </c>
      <c r="T74" s="13">
        <v>6.8965517241379306</v>
      </c>
      <c r="U74" s="5">
        <v>6.4935595238095241</v>
      </c>
      <c r="V74" s="5">
        <v>6.270469816272966</v>
      </c>
      <c r="W74" s="13">
        <v>1.3227513227513228</v>
      </c>
      <c r="X74" s="11">
        <v>1.8932641757448188</v>
      </c>
      <c r="Y74" s="7">
        <v>2</v>
      </c>
      <c r="Z74" s="13">
        <v>13.492063492063492</v>
      </c>
      <c r="AA74" s="13">
        <v>50.795071784043145</v>
      </c>
      <c r="AB74" s="13">
        <v>45.041326925527223</v>
      </c>
      <c r="AC74" s="13">
        <v>25.282180113424683</v>
      </c>
      <c r="AD74" s="13">
        <v>52.157059793563135</v>
      </c>
      <c r="AE74" s="57">
        <v>42.417524792054699</v>
      </c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</row>
    <row r="75" spans="1:127" x14ac:dyDescent="0.25">
      <c r="A75" s="7">
        <v>15</v>
      </c>
      <c r="B75" s="44">
        <v>40455</v>
      </c>
      <c r="C75" s="7" t="s">
        <v>16</v>
      </c>
      <c r="D75" s="7">
        <v>22</v>
      </c>
      <c r="E75" s="7">
        <v>6</v>
      </c>
      <c r="F75" s="13">
        <v>27.27272727272727</v>
      </c>
      <c r="G75" s="7">
        <v>0</v>
      </c>
      <c r="H75" s="7">
        <v>0</v>
      </c>
      <c r="I75" s="13">
        <v>0</v>
      </c>
      <c r="J75" s="13">
        <v>0.13636363636363635</v>
      </c>
      <c r="K75" s="13">
        <v>56.756756756756758</v>
      </c>
      <c r="L75" s="7">
        <v>2</v>
      </c>
      <c r="M75" s="7">
        <v>73</v>
      </c>
      <c r="N75" s="13">
        <v>24.662162162162161</v>
      </c>
      <c r="O75" s="7">
        <v>7</v>
      </c>
      <c r="P75" s="13">
        <v>0</v>
      </c>
      <c r="Q75" s="7">
        <v>1</v>
      </c>
      <c r="R75" s="13">
        <v>18.181818181818183</v>
      </c>
      <c r="S75" s="13">
        <v>1.3513513513513513</v>
      </c>
      <c r="T75" s="13">
        <v>4.5454545454545459</v>
      </c>
      <c r="U75" s="5">
        <v>6.4226031746031751</v>
      </c>
      <c r="V75" s="5">
        <v>6.6818192090395483</v>
      </c>
      <c r="W75" s="13">
        <v>1.1111111111111112</v>
      </c>
      <c r="X75" s="11">
        <v>1.7193624986838247</v>
      </c>
      <c r="Y75" s="7">
        <v>2</v>
      </c>
      <c r="Z75" s="13">
        <v>54.081632653061227</v>
      </c>
      <c r="AA75" s="13">
        <v>28.468083676801022</v>
      </c>
      <c r="AB75" s="13">
        <v>40.970215082033818</v>
      </c>
      <c r="AC75" s="13">
        <v>35.366746698679471</v>
      </c>
      <c r="AD75" s="13">
        <v>46.550943164258094</v>
      </c>
      <c r="AE75" s="57">
        <v>45.414949133412613</v>
      </c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</row>
    <row r="76" spans="1:127" x14ac:dyDescent="0.25">
      <c r="A76" s="7">
        <v>16</v>
      </c>
      <c r="B76" s="44">
        <v>39717</v>
      </c>
      <c r="C76" s="7" t="s">
        <v>23</v>
      </c>
      <c r="D76" s="7">
        <v>27</v>
      </c>
      <c r="E76" s="7">
        <v>10</v>
      </c>
      <c r="F76" s="13">
        <v>37.037037037037038</v>
      </c>
      <c r="G76" s="7">
        <v>0</v>
      </c>
      <c r="H76" s="7">
        <v>0</v>
      </c>
      <c r="I76" s="13">
        <v>0</v>
      </c>
      <c r="J76" s="13">
        <v>0.25925925925925924</v>
      </c>
      <c r="K76" s="13">
        <v>73.304473304473305</v>
      </c>
      <c r="L76" s="7">
        <v>1</v>
      </c>
      <c r="M76" s="7">
        <v>37</v>
      </c>
      <c r="N76" s="13">
        <v>5.3391053391053394</v>
      </c>
      <c r="O76" s="7">
        <v>7</v>
      </c>
      <c r="P76" s="13">
        <v>0.86580086580086579</v>
      </c>
      <c r="Q76" s="7">
        <v>2</v>
      </c>
      <c r="R76" s="13">
        <v>25.925925925925924</v>
      </c>
      <c r="S76" s="13">
        <v>2.8860028860028861</v>
      </c>
      <c r="T76" s="13">
        <v>7.4074074074074066</v>
      </c>
      <c r="U76" s="5">
        <v>5.9315256410256421</v>
      </c>
      <c r="V76" s="5">
        <v>6.1765596285434992</v>
      </c>
      <c r="W76" s="13">
        <v>1.8045112781954888</v>
      </c>
      <c r="X76" s="11">
        <v>1.9761345149787461</v>
      </c>
      <c r="Y76" s="7">
        <v>3</v>
      </c>
      <c r="Z76" s="13">
        <v>7.3684210526315779</v>
      </c>
      <c r="AA76" s="13">
        <v>56.826950530613843</v>
      </c>
      <c r="AB76" s="13">
        <v>52.569222130449589</v>
      </c>
      <c r="AC76" s="13">
        <v>25.972907913165272</v>
      </c>
      <c r="AD76" s="13">
        <v>52.754114327552188</v>
      </c>
      <c r="AE76" s="57">
        <v>43.607307992314077</v>
      </c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</row>
    <row r="77" spans="1:127" x14ac:dyDescent="0.25">
      <c r="A77" s="7"/>
      <c r="B77" s="44">
        <v>40071</v>
      </c>
      <c r="C77" s="7" t="s">
        <v>23</v>
      </c>
      <c r="D77" s="7">
        <v>18</v>
      </c>
      <c r="E77" s="7">
        <v>7</v>
      </c>
      <c r="F77" s="13">
        <v>38.888888888888893</v>
      </c>
      <c r="G77" s="7">
        <v>0</v>
      </c>
      <c r="H77" s="7">
        <v>0</v>
      </c>
      <c r="I77" s="13">
        <v>0</v>
      </c>
      <c r="J77" s="13">
        <v>0.27777777777777779</v>
      </c>
      <c r="K77" s="13">
        <v>50.386398763523957</v>
      </c>
      <c r="L77" s="7">
        <v>1</v>
      </c>
      <c r="M77" s="7">
        <v>64</v>
      </c>
      <c r="N77" s="13">
        <v>9.891808346213292</v>
      </c>
      <c r="O77" s="7">
        <v>4</v>
      </c>
      <c r="P77" s="13">
        <v>0.15455950540958269</v>
      </c>
      <c r="Q77" s="7">
        <v>1</v>
      </c>
      <c r="R77" s="13">
        <v>27.777777777777779</v>
      </c>
      <c r="S77" s="13">
        <v>4.327666151468315</v>
      </c>
      <c r="T77" s="13">
        <v>11.111111111111111</v>
      </c>
      <c r="U77" s="5">
        <v>5.3370625000000018</v>
      </c>
      <c r="V77" s="5">
        <v>5.6690654952076667</v>
      </c>
      <c r="W77" s="13">
        <v>8.1037277147487838</v>
      </c>
      <c r="X77" s="11">
        <v>2.6541695632824571</v>
      </c>
      <c r="Y77" s="7">
        <v>2</v>
      </c>
      <c r="Z77" s="13">
        <v>11.9935170178282</v>
      </c>
      <c r="AA77" s="13">
        <v>59.78353933602947</v>
      </c>
      <c r="AB77" s="13">
        <v>52.131096009492033</v>
      </c>
      <c r="AC77" s="13">
        <v>23.43216349039616</v>
      </c>
      <c r="AD77" s="13">
        <v>41.844662043715552</v>
      </c>
      <c r="AE77" s="57">
        <v>40.128073435432349</v>
      </c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</row>
    <row r="78" spans="1:127" x14ac:dyDescent="0.25">
      <c r="A78" s="7"/>
      <c r="B78" s="44">
        <v>40456</v>
      </c>
      <c r="C78" s="7" t="s">
        <v>23</v>
      </c>
      <c r="D78" s="7">
        <v>35</v>
      </c>
      <c r="E78" s="7">
        <v>11</v>
      </c>
      <c r="F78" s="13">
        <v>31.428571428571427</v>
      </c>
      <c r="G78" s="7">
        <v>0</v>
      </c>
      <c r="H78" s="7">
        <v>0</v>
      </c>
      <c r="I78" s="13">
        <v>0</v>
      </c>
      <c r="J78" s="13">
        <v>0.25714285714285712</v>
      </c>
      <c r="K78" s="13">
        <v>61.67471819645732</v>
      </c>
      <c r="L78" s="7">
        <v>3</v>
      </c>
      <c r="M78" s="7">
        <v>63</v>
      </c>
      <c r="N78" s="13">
        <v>10.144927536231885</v>
      </c>
      <c r="O78" s="7">
        <v>8</v>
      </c>
      <c r="P78" s="13">
        <v>0.1610305958132045</v>
      </c>
      <c r="Q78" s="7">
        <v>4</v>
      </c>
      <c r="R78" s="13">
        <v>28.571428571428569</v>
      </c>
      <c r="S78" s="13">
        <v>9.3397745571658621</v>
      </c>
      <c r="T78" s="13">
        <v>5.7142857142857144</v>
      </c>
      <c r="U78" s="5">
        <v>6.0431212121212123</v>
      </c>
      <c r="V78" s="5">
        <v>5.8963426842684274</v>
      </c>
      <c r="W78" s="13">
        <v>4.4045676998368677</v>
      </c>
      <c r="X78" s="11">
        <v>1.795509419281474</v>
      </c>
      <c r="Y78" s="7">
        <v>4</v>
      </c>
      <c r="Z78" s="13">
        <v>12.398042414355629</v>
      </c>
      <c r="AA78" s="13">
        <v>67.120008839668202</v>
      </c>
      <c r="AB78" s="13">
        <v>53.956131351006107</v>
      </c>
      <c r="AC78" s="13">
        <v>43.298169267707081</v>
      </c>
      <c r="AD78" s="13">
        <v>69.500783269244749</v>
      </c>
      <c r="AE78" s="57">
        <v>61.749049809643488</v>
      </c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</row>
    <row r="79" spans="1:127" x14ac:dyDescent="0.25">
      <c r="A79" s="7">
        <v>17</v>
      </c>
      <c r="B79" s="44">
        <v>39715</v>
      </c>
      <c r="C79" s="7" t="s">
        <v>348</v>
      </c>
      <c r="D79" s="7">
        <v>15</v>
      </c>
      <c r="E79" s="7">
        <v>4</v>
      </c>
      <c r="F79" s="13">
        <v>26.666666666666668</v>
      </c>
      <c r="G79" s="7">
        <v>0</v>
      </c>
      <c r="H79" s="7">
        <v>0</v>
      </c>
      <c r="I79" s="13">
        <v>0</v>
      </c>
      <c r="J79" s="13">
        <v>0.2</v>
      </c>
      <c r="K79" s="13">
        <v>17.266187050359711</v>
      </c>
      <c r="L79" s="7">
        <v>1</v>
      </c>
      <c r="M79" s="7">
        <v>2</v>
      </c>
      <c r="N79" s="13">
        <v>1.4388489208633095</v>
      </c>
      <c r="O79" s="7">
        <v>4</v>
      </c>
      <c r="P79" s="13">
        <v>0</v>
      </c>
      <c r="Q79" s="7">
        <v>0</v>
      </c>
      <c r="R79" s="13">
        <v>26.666666666666668</v>
      </c>
      <c r="S79" s="13">
        <v>48.920863309352519</v>
      </c>
      <c r="T79" s="13">
        <v>6.666666666666667</v>
      </c>
      <c r="U79" s="5">
        <v>7.0818888888888898</v>
      </c>
      <c r="V79" s="5">
        <v>7.9014028776978407</v>
      </c>
      <c r="W79" s="13">
        <v>2.1582733812949639</v>
      </c>
      <c r="X79" s="11">
        <v>2.1281176633757091</v>
      </c>
      <c r="Y79" s="7">
        <v>1</v>
      </c>
      <c r="Z79" s="13">
        <v>5.0359712230215825</v>
      </c>
      <c r="AA79" s="13">
        <v>14.572222797885923</v>
      </c>
      <c r="AB79" s="13">
        <v>14.487736336447677</v>
      </c>
      <c r="AC79" s="13">
        <v>11.970535714285715</v>
      </c>
      <c r="AD79" s="13">
        <v>17.489111067248366</v>
      </c>
      <c r="AE79" s="57">
        <v>8.6010403752384992</v>
      </c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</row>
    <row r="80" spans="1:127" x14ac:dyDescent="0.25">
      <c r="A80" s="7"/>
      <c r="B80" s="44">
        <v>40072</v>
      </c>
      <c r="C80" s="7" t="s">
        <v>348</v>
      </c>
      <c r="D80" s="7">
        <v>24</v>
      </c>
      <c r="E80" s="7">
        <v>5</v>
      </c>
      <c r="F80" s="13">
        <v>36.666666666666664</v>
      </c>
      <c r="G80" s="7">
        <v>0</v>
      </c>
      <c r="H80" s="7">
        <v>0</v>
      </c>
      <c r="I80" s="13">
        <v>0</v>
      </c>
      <c r="J80" s="13">
        <v>0.125</v>
      </c>
      <c r="K80" s="13">
        <v>60.223048327137555</v>
      </c>
      <c r="L80" s="7">
        <v>3</v>
      </c>
      <c r="M80" s="7">
        <v>121</v>
      </c>
      <c r="N80" s="13">
        <v>1.1152416356877324</v>
      </c>
      <c r="O80" s="7">
        <v>8</v>
      </c>
      <c r="P80" s="13">
        <v>0.37174721189591076</v>
      </c>
      <c r="Q80" s="7">
        <v>0</v>
      </c>
      <c r="R80" s="13">
        <v>26.666666666666668</v>
      </c>
      <c r="S80" s="13">
        <v>4.4609665427509295</v>
      </c>
      <c r="T80" s="13">
        <v>3.3333333333333335</v>
      </c>
      <c r="U80" s="5">
        <v>6.4235972222222228</v>
      </c>
      <c r="V80" s="5">
        <v>6.7642193308550196</v>
      </c>
      <c r="W80" s="13">
        <v>2.2388059701492535</v>
      </c>
      <c r="X80" s="11">
        <v>2.186515564111934</v>
      </c>
      <c r="Y80" s="7">
        <v>4</v>
      </c>
      <c r="Z80" s="13">
        <v>1.5384615384615385</v>
      </c>
      <c r="AA80" s="13">
        <v>39.848273368963149</v>
      </c>
      <c r="AB80" s="13">
        <v>35.775802817411993</v>
      </c>
      <c r="AC80" s="13">
        <v>41.827678571428571</v>
      </c>
      <c r="AD80" s="13">
        <v>56.388194180747519</v>
      </c>
      <c r="AE80" s="57">
        <v>60.572374073175688</v>
      </c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</row>
    <row r="81" spans="1:127" x14ac:dyDescent="0.25">
      <c r="A81" s="7">
        <v>18</v>
      </c>
      <c r="B81" s="44">
        <v>39716</v>
      </c>
      <c r="C81" s="7" t="s">
        <v>348</v>
      </c>
      <c r="D81" s="7">
        <v>30</v>
      </c>
      <c r="E81" s="7">
        <v>11</v>
      </c>
      <c r="F81" s="13">
        <v>20.833333333333336</v>
      </c>
      <c r="G81" s="7">
        <v>0</v>
      </c>
      <c r="H81" s="7">
        <v>0</v>
      </c>
      <c r="I81" s="13">
        <v>0</v>
      </c>
      <c r="J81" s="13">
        <v>0.26666666666666666</v>
      </c>
      <c r="K81" s="13">
        <v>52.282157676348554</v>
      </c>
      <c r="L81" s="7">
        <v>2</v>
      </c>
      <c r="M81" s="7">
        <v>3</v>
      </c>
      <c r="N81" s="13">
        <v>25.103734439834025</v>
      </c>
      <c r="O81" s="7">
        <v>6</v>
      </c>
      <c r="P81" s="13">
        <v>0.2074688796680498</v>
      </c>
      <c r="Q81" s="7">
        <v>3</v>
      </c>
      <c r="R81" s="13">
        <v>20.833333333333336</v>
      </c>
      <c r="S81" s="13">
        <v>4.9792531120331951</v>
      </c>
      <c r="T81" s="13">
        <v>4.1666666666666661</v>
      </c>
      <c r="U81" s="5">
        <v>5.96171264367816</v>
      </c>
      <c r="V81" s="5">
        <v>6.2065080701754374</v>
      </c>
      <c r="W81" s="13">
        <v>3.1185031185031189</v>
      </c>
      <c r="X81" s="11">
        <v>2.0214217054065728</v>
      </c>
      <c r="Y81" s="7">
        <v>6</v>
      </c>
      <c r="Z81" s="13">
        <v>28.274428274428274</v>
      </c>
      <c r="AA81" s="13">
        <v>64.229270618079696</v>
      </c>
      <c r="AB81" s="13">
        <v>55.766228034762449</v>
      </c>
      <c r="AC81" s="13">
        <v>33.422139949729889</v>
      </c>
      <c r="AD81" s="13">
        <v>63.654199684219677</v>
      </c>
      <c r="AE81" s="57">
        <v>59.443334451769637</v>
      </c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</row>
    <row r="82" spans="1:127" x14ac:dyDescent="0.25">
      <c r="A82" s="7"/>
      <c r="B82" s="44">
        <v>40074</v>
      </c>
      <c r="C82" s="7" t="s">
        <v>348</v>
      </c>
      <c r="D82" s="7">
        <v>33</v>
      </c>
      <c r="E82" s="7">
        <v>12</v>
      </c>
      <c r="F82" s="13">
        <v>36.363636363636367</v>
      </c>
      <c r="G82" s="7">
        <v>0</v>
      </c>
      <c r="H82" s="7">
        <v>0</v>
      </c>
      <c r="I82" s="13">
        <v>0</v>
      </c>
      <c r="J82" s="13">
        <v>0.21212121212121213</v>
      </c>
      <c r="K82" s="13">
        <v>72.263681592039802</v>
      </c>
      <c r="L82" s="7">
        <v>1</v>
      </c>
      <c r="M82" s="7">
        <v>41</v>
      </c>
      <c r="N82" s="13">
        <v>5.099502487562189</v>
      </c>
      <c r="O82" s="7">
        <v>7</v>
      </c>
      <c r="P82" s="13">
        <v>0.24875621890547264</v>
      </c>
      <c r="Q82" s="7">
        <v>2</v>
      </c>
      <c r="R82" s="13">
        <v>24.242424242424242</v>
      </c>
      <c r="S82" s="13">
        <v>0.99502487562189057</v>
      </c>
      <c r="T82" s="13">
        <v>3.0303030303030303</v>
      </c>
      <c r="U82" s="5">
        <v>5.8431145833333327</v>
      </c>
      <c r="V82" s="5">
        <v>6.0445538847117781</v>
      </c>
      <c r="W82" s="13">
        <v>7.4626865671641784</v>
      </c>
      <c r="X82" s="11">
        <v>1.7632800584659889</v>
      </c>
      <c r="Y82" s="7">
        <v>6</v>
      </c>
      <c r="Z82" s="13">
        <v>5.9701492537313428</v>
      </c>
      <c r="AA82" s="13">
        <v>65.258924106794268</v>
      </c>
      <c r="AB82" s="13">
        <v>53.721146106950961</v>
      </c>
      <c r="AC82" s="13">
        <v>30.532375450180073</v>
      </c>
      <c r="AD82" s="13">
        <v>65.780904881652162</v>
      </c>
      <c r="AE82" s="57">
        <v>54.811924802753623</v>
      </c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</row>
    <row r="83" spans="1:127" x14ac:dyDescent="0.25">
      <c r="A83" s="46"/>
      <c r="B83" s="52">
        <v>40452</v>
      </c>
      <c r="C83" s="46" t="s">
        <v>348</v>
      </c>
      <c r="D83" s="46">
        <v>21</v>
      </c>
      <c r="E83" s="46">
        <v>7</v>
      </c>
      <c r="F83" s="16">
        <v>33.333333333333329</v>
      </c>
      <c r="G83" s="46">
        <v>0</v>
      </c>
      <c r="H83" s="46">
        <v>0</v>
      </c>
      <c r="I83" s="16">
        <v>0</v>
      </c>
      <c r="J83" s="16">
        <v>0.23809523809523808</v>
      </c>
      <c r="K83" s="16">
        <v>80.223880597014926</v>
      </c>
      <c r="L83" s="46">
        <v>1</v>
      </c>
      <c r="M83" s="46">
        <v>67</v>
      </c>
      <c r="N83" s="16">
        <v>8.3333333333333321</v>
      </c>
      <c r="O83" s="46">
        <v>4</v>
      </c>
      <c r="P83" s="16">
        <v>0</v>
      </c>
      <c r="Q83" s="46">
        <v>1</v>
      </c>
      <c r="R83" s="16">
        <v>28.571428571428569</v>
      </c>
      <c r="S83" s="16">
        <v>3.1094527363184081</v>
      </c>
      <c r="T83" s="16">
        <v>4.7619047619047619</v>
      </c>
      <c r="U83" s="47">
        <v>5.6901500000000009</v>
      </c>
      <c r="V83" s="47">
        <v>6.0309376558603489</v>
      </c>
      <c r="W83" s="16">
        <v>3.8605230386052307</v>
      </c>
      <c r="X83" s="47">
        <v>2.5</v>
      </c>
      <c r="Y83" s="46">
        <v>2</v>
      </c>
      <c r="Z83" s="16">
        <v>8.4682440846824409</v>
      </c>
      <c r="AA83" s="16">
        <v>56.282208664152165</v>
      </c>
      <c r="AB83" s="16">
        <v>51.270786142956261</v>
      </c>
      <c r="AC83" s="16">
        <v>23.344987995198078</v>
      </c>
      <c r="AD83" s="16">
        <v>44.945170957461912</v>
      </c>
      <c r="AE83" s="66">
        <v>37.907835054416466</v>
      </c>
    </row>
    <row r="84" spans="1:127" ht="15" customHeight="1" x14ac:dyDescent="0.25">
      <c r="A84" s="168" t="s">
        <v>603</v>
      </c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</row>
    <row r="85" spans="1:127" x14ac:dyDescent="0.25">
      <c r="A85" s="166" t="s">
        <v>604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</row>
    <row r="86" spans="1:127" x14ac:dyDescent="0.25">
      <c r="A86" s="166" t="s">
        <v>605</v>
      </c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</row>
    <row r="87" spans="1:127" x14ac:dyDescent="0.25">
      <c r="A87" s="166" t="s">
        <v>607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</row>
    <row r="88" spans="1:127" ht="17.25" x14ac:dyDescent="0.25">
      <c r="A88" s="167" t="s">
        <v>606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</row>
    <row r="89" spans="1:127" x14ac:dyDescent="0.25">
      <c r="A89" s="3"/>
      <c r="B89" s="4"/>
      <c r="C89" s="4"/>
      <c r="D89" s="4"/>
    </row>
    <row r="90" spans="1:127" x14ac:dyDescent="0.25">
      <c r="A90" s="3"/>
      <c r="B90" s="4"/>
      <c r="C90" s="4"/>
      <c r="D90" s="4"/>
    </row>
    <row r="91" spans="1:127" x14ac:dyDescent="0.25">
      <c r="A91" s="3"/>
      <c r="B91" s="4"/>
      <c r="C91" s="4"/>
      <c r="D91" s="4"/>
    </row>
    <row r="92" spans="1:127" x14ac:dyDescent="0.25">
      <c r="A92" s="3"/>
      <c r="B92" s="4"/>
      <c r="C92" s="4"/>
      <c r="D92" s="4"/>
    </row>
    <row r="93" spans="1:127" x14ac:dyDescent="0.25">
      <c r="A93" s="3"/>
      <c r="B93" s="22"/>
      <c r="C93" s="22"/>
      <c r="D93" s="22"/>
    </row>
    <row r="94" spans="1:127" x14ac:dyDescent="0.25">
      <c r="A94" s="3"/>
      <c r="B94" s="4"/>
      <c r="C94" s="4"/>
      <c r="D94" s="4"/>
    </row>
    <row r="95" spans="1:127" x14ac:dyDescent="0.25">
      <c r="A95" s="3"/>
      <c r="B95" s="4"/>
      <c r="C95" s="4"/>
      <c r="D95" s="4"/>
    </row>
    <row r="96" spans="1:127" x14ac:dyDescent="0.25">
      <c r="A96" s="3"/>
      <c r="B96" s="4"/>
      <c r="C96" s="4"/>
      <c r="D96" s="4"/>
    </row>
    <row r="97" spans="1:4" x14ac:dyDescent="0.25">
      <c r="A97" s="3"/>
      <c r="B97" s="4"/>
      <c r="C97" s="4"/>
      <c r="D97" s="4"/>
    </row>
    <row r="98" spans="1:4" x14ac:dyDescent="0.25">
      <c r="A98" s="3"/>
      <c r="B98" s="4"/>
      <c r="C98" s="4"/>
      <c r="D98" s="4"/>
    </row>
    <row r="99" spans="1:4" x14ac:dyDescent="0.25">
      <c r="A99" s="3"/>
      <c r="B99" s="4"/>
      <c r="C99" s="4"/>
      <c r="D99" s="4"/>
    </row>
    <row r="100" spans="1:4" x14ac:dyDescent="0.25">
      <c r="A100" s="3"/>
      <c r="B100" s="4"/>
      <c r="C100" s="4"/>
      <c r="D100" s="4"/>
    </row>
    <row r="101" spans="1:4" x14ac:dyDescent="0.25">
      <c r="A101" s="3"/>
      <c r="B101" s="4"/>
      <c r="C101" s="4"/>
      <c r="D101" s="4"/>
    </row>
    <row r="102" spans="1:4" x14ac:dyDescent="0.25">
      <c r="A102" s="3"/>
      <c r="B102" s="4"/>
      <c r="C102" s="4"/>
      <c r="D102" s="4"/>
    </row>
    <row r="103" spans="1:4" x14ac:dyDescent="0.25">
      <c r="A103" s="3"/>
      <c r="B103" s="4"/>
      <c r="C103" s="4"/>
      <c r="D103" s="4"/>
    </row>
    <row r="104" spans="1:4" x14ac:dyDescent="0.25">
      <c r="A104" s="3"/>
      <c r="B104" s="4"/>
      <c r="C104" s="4"/>
      <c r="D104" s="4"/>
    </row>
    <row r="105" spans="1:4" x14ac:dyDescent="0.25">
      <c r="A105" s="3"/>
      <c r="B105" s="4"/>
      <c r="C105" s="4"/>
      <c r="D105" s="4"/>
    </row>
    <row r="106" spans="1:4" x14ac:dyDescent="0.25">
      <c r="A106" s="3"/>
      <c r="B106" s="4"/>
      <c r="C106" s="4"/>
      <c r="D106" s="4"/>
    </row>
    <row r="107" spans="1:4" x14ac:dyDescent="0.25">
      <c r="A107" s="3"/>
      <c r="B107" s="4"/>
      <c r="C107" s="4"/>
      <c r="D107" s="4"/>
    </row>
    <row r="108" spans="1:4" x14ac:dyDescent="0.25">
      <c r="A108" s="3"/>
      <c r="B108" s="4"/>
      <c r="C108" s="4"/>
      <c r="D108" s="4"/>
    </row>
    <row r="109" spans="1:4" x14ac:dyDescent="0.25">
      <c r="A109" s="3"/>
      <c r="B109" s="4"/>
      <c r="C109" s="4"/>
      <c r="D109" s="4"/>
    </row>
    <row r="110" spans="1:4" x14ac:dyDescent="0.25">
      <c r="A110" s="3"/>
      <c r="B110" s="4"/>
      <c r="C110" s="4"/>
      <c r="D110" s="4"/>
    </row>
    <row r="111" spans="1:4" x14ac:dyDescent="0.25">
      <c r="A111" s="3"/>
      <c r="B111" s="4"/>
      <c r="C111" s="4"/>
      <c r="D111" s="4"/>
    </row>
    <row r="112" spans="1:4" x14ac:dyDescent="0.25">
      <c r="A112" s="3"/>
      <c r="B112" s="4"/>
      <c r="C112" s="4"/>
      <c r="D112" s="4"/>
    </row>
    <row r="113" spans="1:4" x14ac:dyDescent="0.25">
      <c r="A113" s="3"/>
      <c r="B113" s="4"/>
      <c r="C113" s="4"/>
      <c r="D113" s="4"/>
    </row>
    <row r="114" spans="1:4" x14ac:dyDescent="0.25">
      <c r="A114" s="3"/>
      <c r="B114" s="4"/>
      <c r="C114" s="4"/>
      <c r="D114" s="4"/>
    </row>
    <row r="115" spans="1:4" x14ac:dyDescent="0.25">
      <c r="A115" s="3"/>
      <c r="B115" s="4"/>
      <c r="C115" s="4"/>
      <c r="D115" s="4"/>
    </row>
    <row r="116" spans="1:4" x14ac:dyDescent="0.25">
      <c r="A116" s="3"/>
      <c r="B116" s="4"/>
      <c r="C116" s="4"/>
      <c r="D116" s="4"/>
    </row>
    <row r="117" spans="1:4" x14ac:dyDescent="0.25">
      <c r="A117" s="3"/>
      <c r="B117" s="4"/>
      <c r="C117" s="4"/>
      <c r="D117" s="4"/>
    </row>
    <row r="118" spans="1:4" x14ac:dyDescent="0.25">
      <c r="A118" s="3"/>
      <c r="B118" s="4"/>
      <c r="C118" s="4"/>
      <c r="D118" s="4"/>
    </row>
    <row r="119" spans="1:4" x14ac:dyDescent="0.25">
      <c r="A119" s="3"/>
      <c r="B119" s="4"/>
      <c r="C119" s="4"/>
      <c r="D119" s="4"/>
    </row>
    <row r="120" spans="1:4" x14ac:dyDescent="0.25">
      <c r="A120" s="3"/>
      <c r="B120" s="4"/>
      <c r="C120" s="4"/>
      <c r="D120" s="4"/>
    </row>
    <row r="121" spans="1:4" x14ac:dyDescent="0.25">
      <c r="A121" s="3"/>
      <c r="B121" s="4"/>
      <c r="C121" s="4"/>
      <c r="D121" s="4"/>
    </row>
    <row r="122" spans="1:4" x14ac:dyDescent="0.25">
      <c r="A122" s="3"/>
      <c r="B122" s="4"/>
      <c r="C122" s="4"/>
      <c r="D122" s="4"/>
    </row>
    <row r="123" spans="1:4" x14ac:dyDescent="0.25">
      <c r="A123" s="3"/>
      <c r="B123" s="4"/>
      <c r="C123" s="4"/>
      <c r="D123" s="4"/>
    </row>
    <row r="124" spans="1:4" x14ac:dyDescent="0.25">
      <c r="A124" s="3"/>
      <c r="B124" s="4"/>
      <c r="C124" s="4"/>
      <c r="D124" s="4"/>
    </row>
    <row r="125" spans="1:4" x14ac:dyDescent="0.25">
      <c r="A125" s="3"/>
      <c r="B125" s="4"/>
      <c r="C125" s="4"/>
      <c r="D125" s="4"/>
    </row>
    <row r="126" spans="1:4" x14ac:dyDescent="0.25">
      <c r="A126" s="3"/>
      <c r="B126" s="4"/>
      <c r="C126" s="4"/>
      <c r="D126" s="4"/>
    </row>
    <row r="127" spans="1:4" x14ac:dyDescent="0.25">
      <c r="A127" s="3"/>
      <c r="B127" s="4"/>
      <c r="C127" s="4"/>
      <c r="D127" s="4"/>
    </row>
    <row r="128" spans="1:4" x14ac:dyDescent="0.25">
      <c r="A128" s="3"/>
      <c r="B128" s="4"/>
      <c r="C128" s="4"/>
      <c r="D128" s="4"/>
    </row>
    <row r="129" spans="1:4" x14ac:dyDescent="0.25">
      <c r="A129" s="3"/>
      <c r="B129" s="4"/>
      <c r="C129" s="4"/>
      <c r="D129" s="4"/>
    </row>
    <row r="130" spans="1:4" x14ac:dyDescent="0.25">
      <c r="A130" s="3"/>
      <c r="B130" s="4"/>
      <c r="C130" s="4"/>
      <c r="D130" s="4"/>
    </row>
    <row r="131" spans="1:4" x14ac:dyDescent="0.25">
      <c r="A131" s="3"/>
      <c r="B131" s="4"/>
      <c r="C131" s="4"/>
      <c r="D131" s="4"/>
    </row>
    <row r="132" spans="1:4" x14ac:dyDescent="0.25">
      <c r="A132" s="3"/>
      <c r="B132" s="4"/>
      <c r="C132" s="4"/>
      <c r="D132" s="4"/>
    </row>
    <row r="133" spans="1:4" x14ac:dyDescent="0.25">
      <c r="A133" s="3"/>
      <c r="B133" s="4"/>
      <c r="C133" s="4"/>
      <c r="D133" s="4"/>
    </row>
    <row r="134" spans="1:4" x14ac:dyDescent="0.25">
      <c r="A134" s="3"/>
      <c r="B134" s="4"/>
      <c r="C134" s="4"/>
      <c r="D134" s="4"/>
    </row>
    <row r="135" spans="1:4" x14ac:dyDescent="0.25">
      <c r="A135" s="3"/>
      <c r="B135" s="4"/>
      <c r="C135" s="4"/>
      <c r="D135" s="4"/>
    </row>
    <row r="136" spans="1:4" x14ac:dyDescent="0.25">
      <c r="A136" s="3"/>
      <c r="B136" s="4"/>
      <c r="C136" s="4"/>
      <c r="D136" s="4"/>
    </row>
    <row r="137" spans="1:4" x14ac:dyDescent="0.25">
      <c r="A137" s="3"/>
      <c r="B137" s="21"/>
      <c r="C137" s="21"/>
      <c r="D137" s="21"/>
    </row>
    <row r="138" spans="1:4" x14ac:dyDescent="0.25">
      <c r="A138" s="3"/>
      <c r="B138" s="21"/>
      <c r="C138" s="21"/>
      <c r="D138" s="21"/>
    </row>
    <row r="139" spans="1:4" x14ac:dyDescent="0.25">
      <c r="A139" s="3"/>
      <c r="B139" s="21"/>
      <c r="C139" s="21"/>
      <c r="D139" s="21"/>
    </row>
    <row r="140" spans="1:4" x14ac:dyDescent="0.25">
      <c r="A140" s="3"/>
      <c r="B140" s="21"/>
      <c r="C140" s="21"/>
      <c r="D140" s="21"/>
    </row>
    <row r="141" spans="1:4" x14ac:dyDescent="0.25">
      <c r="A141" s="3"/>
      <c r="B141" s="4"/>
      <c r="C141" s="4"/>
      <c r="D141" s="4"/>
    </row>
    <row r="142" spans="1:4" x14ac:dyDescent="0.25">
      <c r="A142" s="3"/>
      <c r="B142" s="4"/>
      <c r="C142" s="4"/>
      <c r="D142" s="4"/>
    </row>
    <row r="143" spans="1:4" x14ac:dyDescent="0.25">
      <c r="A143" s="3"/>
      <c r="B143" s="4"/>
      <c r="C143" s="4"/>
      <c r="D143" s="4"/>
    </row>
    <row r="144" spans="1:4" x14ac:dyDescent="0.25">
      <c r="A144" s="3"/>
      <c r="B144" s="4"/>
      <c r="C144" s="4"/>
      <c r="D144" s="4"/>
    </row>
    <row r="145" spans="1:4" x14ac:dyDescent="0.25">
      <c r="A145" s="3"/>
      <c r="B145" s="4"/>
      <c r="C145" s="4"/>
      <c r="D145" s="4"/>
    </row>
    <row r="146" spans="1:4" x14ac:dyDescent="0.25">
      <c r="A146" s="3"/>
      <c r="B146" s="4"/>
      <c r="C146" s="4"/>
      <c r="D146" s="4"/>
    </row>
    <row r="147" spans="1:4" x14ac:dyDescent="0.25">
      <c r="A147" s="3"/>
      <c r="B147" s="4"/>
      <c r="C147" s="4"/>
      <c r="D147" s="4"/>
    </row>
    <row r="148" spans="1:4" x14ac:dyDescent="0.25">
      <c r="A148" s="3"/>
      <c r="B148" s="4"/>
      <c r="C148" s="4"/>
      <c r="D148" s="4"/>
    </row>
    <row r="149" spans="1:4" x14ac:dyDescent="0.25">
      <c r="A149" s="3"/>
      <c r="B149" s="4"/>
      <c r="C149" s="4"/>
      <c r="D149" s="4"/>
    </row>
    <row r="150" spans="1:4" x14ac:dyDescent="0.25">
      <c r="A150" s="3"/>
      <c r="B150" s="4"/>
      <c r="C150" s="4"/>
      <c r="D150" s="4"/>
    </row>
    <row r="151" spans="1:4" x14ac:dyDescent="0.25">
      <c r="A151" s="3"/>
      <c r="B151" s="4"/>
      <c r="C151" s="4"/>
      <c r="D151" s="4"/>
    </row>
    <row r="152" spans="1:4" x14ac:dyDescent="0.25">
      <c r="A152" s="3"/>
      <c r="B152" s="4"/>
      <c r="C152" s="4"/>
      <c r="D152" s="4"/>
    </row>
    <row r="153" spans="1:4" x14ac:dyDescent="0.25">
      <c r="A153" s="3"/>
      <c r="B153" s="4"/>
      <c r="C153" s="4"/>
      <c r="D153" s="4"/>
    </row>
    <row r="154" spans="1:4" x14ac:dyDescent="0.25">
      <c r="A154" s="3"/>
      <c r="B154" s="4"/>
      <c r="C154" s="4"/>
      <c r="D154" s="4"/>
    </row>
    <row r="155" spans="1:4" x14ac:dyDescent="0.25">
      <c r="A155" s="3"/>
      <c r="B155" s="4"/>
      <c r="C155" s="4"/>
      <c r="D155" s="4"/>
    </row>
    <row r="156" spans="1:4" x14ac:dyDescent="0.25">
      <c r="A156" s="3"/>
      <c r="B156" s="4"/>
      <c r="C156" s="4"/>
      <c r="D156" s="4"/>
    </row>
    <row r="157" spans="1:4" x14ac:dyDescent="0.25">
      <c r="A157" s="3"/>
      <c r="B157" s="4"/>
      <c r="C157" s="4"/>
      <c r="D157" s="4"/>
    </row>
    <row r="158" spans="1:4" x14ac:dyDescent="0.25">
      <c r="A158" s="3"/>
      <c r="B158" s="21"/>
      <c r="C158" s="21"/>
      <c r="D158" s="21"/>
    </row>
    <row r="159" spans="1:4" x14ac:dyDescent="0.25">
      <c r="A159" s="3"/>
      <c r="B159" s="4"/>
      <c r="C159" s="4"/>
      <c r="D159" s="4"/>
    </row>
    <row r="160" spans="1:4" x14ac:dyDescent="0.25">
      <c r="A160" s="3"/>
      <c r="B160" s="4"/>
      <c r="C160" s="4"/>
      <c r="D160" s="4"/>
    </row>
    <row r="161" spans="1:4" x14ac:dyDescent="0.25">
      <c r="A161" s="3"/>
      <c r="B161" s="4"/>
      <c r="C161" s="4"/>
      <c r="D161" s="4"/>
    </row>
    <row r="162" spans="1:4" x14ac:dyDescent="0.25">
      <c r="A162" s="3"/>
      <c r="B162" s="4"/>
      <c r="C162" s="4"/>
      <c r="D162" s="4"/>
    </row>
    <row r="163" spans="1:4" x14ac:dyDescent="0.25">
      <c r="A163" s="3"/>
      <c r="B163" s="4"/>
      <c r="C163" s="4"/>
      <c r="D163" s="4"/>
    </row>
    <row r="164" spans="1:4" x14ac:dyDescent="0.25">
      <c r="A164" s="3"/>
      <c r="B164" s="4"/>
      <c r="C164" s="4"/>
      <c r="D164" s="4"/>
    </row>
    <row r="165" spans="1:4" x14ac:dyDescent="0.25">
      <c r="A165" s="3"/>
      <c r="B165" s="4"/>
      <c r="C165" s="4"/>
      <c r="D165" s="4"/>
    </row>
    <row r="166" spans="1:4" x14ac:dyDescent="0.25">
      <c r="A166" s="3"/>
      <c r="B166" s="4"/>
      <c r="C166" s="4"/>
      <c r="D166" s="4"/>
    </row>
    <row r="167" spans="1:4" x14ac:dyDescent="0.25">
      <c r="A167" s="3"/>
      <c r="B167" s="4"/>
      <c r="C167" s="4"/>
      <c r="D167" s="4"/>
    </row>
    <row r="168" spans="1:4" x14ac:dyDescent="0.25">
      <c r="A168" s="3"/>
      <c r="B168" s="4"/>
      <c r="C168" s="4"/>
      <c r="D168" s="4"/>
    </row>
    <row r="169" spans="1:4" x14ac:dyDescent="0.25">
      <c r="A169" s="3"/>
      <c r="B169" s="4"/>
      <c r="C169" s="4"/>
      <c r="D169" s="4"/>
    </row>
    <row r="170" spans="1:4" x14ac:dyDescent="0.25">
      <c r="A170" s="3"/>
      <c r="B170" s="4"/>
      <c r="C170" s="4"/>
      <c r="D170" s="4"/>
    </row>
    <row r="171" spans="1:4" x14ac:dyDescent="0.25">
      <c r="A171" s="3"/>
      <c r="B171" s="4"/>
      <c r="C171" s="4"/>
      <c r="D171" s="4"/>
    </row>
    <row r="172" spans="1:4" x14ac:dyDescent="0.25">
      <c r="A172" s="3"/>
      <c r="B172" s="4"/>
      <c r="C172" s="4"/>
      <c r="D172" s="4"/>
    </row>
    <row r="173" spans="1:4" x14ac:dyDescent="0.25">
      <c r="A173" s="3"/>
      <c r="B173" s="4"/>
      <c r="C173" s="4"/>
      <c r="D173" s="4"/>
    </row>
    <row r="174" spans="1:4" x14ac:dyDescent="0.25">
      <c r="A174" s="3"/>
      <c r="B174" s="4"/>
      <c r="C174" s="4"/>
      <c r="D174" s="4"/>
    </row>
  </sheetData>
  <mergeCells count="10">
    <mergeCell ref="A85:O85"/>
    <mergeCell ref="A86:O86"/>
    <mergeCell ref="A87:O87"/>
    <mergeCell ref="A88:O88"/>
    <mergeCell ref="A84:O84"/>
    <mergeCell ref="A2:AE2"/>
    <mergeCell ref="A5:AE5"/>
    <mergeCell ref="A60:AE60"/>
    <mergeCell ref="D3:Z3"/>
    <mergeCell ref="A3:A4"/>
  </mergeCells>
  <phoneticPr fontId="47" type="noConversion"/>
  <pageMargins left="0.7" right="0.7" top="0.75" bottom="0.75" header="0.3" footer="0.3"/>
  <pageSetup scale="49" fitToHeight="2" pageOrder="overThenDown" orientation="landscape" r:id="rId1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Table 2</vt:lpstr>
      <vt:lpstr>Table 4</vt:lpstr>
      <vt:lpstr>Table 5</vt:lpstr>
      <vt:lpstr>Table 8</vt:lpstr>
      <vt:lpstr>Table 10</vt:lpstr>
      <vt:lpstr>Table 11</vt:lpstr>
      <vt:lpstr>'Table 10'!Print_Titles</vt:lpstr>
      <vt:lpstr>'Table 11'!Print_Titles</vt:lpstr>
      <vt:lpstr>'Table 2'!Print_Titles</vt:lpstr>
      <vt:lpstr>'Table 4'!Print_Titles</vt:lpstr>
      <vt:lpstr>'Table 5'!Print_Titles</vt:lpstr>
      <vt:lpstr>'Table 8'!Print_Titles</vt:lpstr>
    </vt:vector>
  </TitlesOfParts>
  <Company>U.S. Geological Survey-MOWSC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echriste</dc:creator>
  <cp:lastModifiedBy>Felicia D Dodd</cp:lastModifiedBy>
  <cp:lastPrinted>2012-09-10T15:43:01Z</cp:lastPrinted>
  <dcterms:created xsi:type="dcterms:W3CDTF">2012-02-17T21:33:23Z</dcterms:created>
  <dcterms:modified xsi:type="dcterms:W3CDTF">2013-01-23T18:47:30Z</dcterms:modified>
</cp:coreProperties>
</file>