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330" windowWidth="19860" windowHeight="12780" activeTab="1"/>
  </bookViews>
  <sheets>
    <sheet name="Chart1" sheetId="5" r:id="rId1"/>
    <sheet name="StableIsotopeResults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X59" i="1" l="1"/>
  <c r="W59" i="1"/>
  <c r="V59" i="1"/>
  <c r="X58" i="1"/>
  <c r="W58" i="1"/>
  <c r="V58" i="1"/>
  <c r="X57" i="1"/>
  <c r="W57" i="1"/>
  <c r="V57" i="1"/>
  <c r="X56" i="1"/>
  <c r="W56" i="1"/>
  <c r="V56" i="1"/>
  <c r="X55" i="1"/>
  <c r="W55" i="1"/>
  <c r="V55" i="1"/>
  <c r="X54" i="1"/>
  <c r="W54" i="1"/>
  <c r="V54" i="1"/>
  <c r="X53" i="1"/>
  <c r="W53" i="1"/>
  <c r="V53" i="1"/>
  <c r="X52" i="1"/>
  <c r="W52" i="1"/>
  <c r="V52" i="1"/>
  <c r="X51" i="1"/>
  <c r="W51" i="1"/>
  <c r="V51" i="1"/>
  <c r="X50" i="1"/>
  <c r="W50" i="1"/>
  <c r="V50" i="1"/>
  <c r="X49" i="1"/>
  <c r="W49" i="1"/>
  <c r="V49" i="1"/>
  <c r="X34" i="1"/>
  <c r="W34" i="1"/>
  <c r="V34" i="1"/>
  <c r="X33" i="1"/>
  <c r="W33" i="1"/>
  <c r="V33" i="1"/>
  <c r="X71" i="1"/>
  <c r="X70" i="1"/>
  <c r="X69" i="1"/>
  <c r="X68" i="1"/>
  <c r="X67" i="1"/>
  <c r="X66" i="1"/>
  <c r="X65" i="1"/>
  <c r="X64" i="1"/>
  <c r="X63" i="1"/>
  <c r="X62" i="1"/>
  <c r="X61" i="1"/>
  <c r="X60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W4" i="1"/>
  <c r="V4" i="1"/>
</calcChain>
</file>

<file path=xl/sharedStrings.xml><?xml version="1.0" encoding="utf-8"?>
<sst xmlns="http://schemas.openxmlformats.org/spreadsheetml/2006/main" count="369" uniqueCount="168">
  <si>
    <t>StationID</t>
  </si>
  <si>
    <t>Station</t>
  </si>
  <si>
    <t>254156080172101</t>
  </si>
  <si>
    <t>G-3607</t>
  </si>
  <si>
    <t>254108080170601</t>
  </si>
  <si>
    <t>G-3608</t>
  </si>
  <si>
    <t>254005080171601</t>
  </si>
  <si>
    <t>G-3609</t>
  </si>
  <si>
    <t>254107080165201</t>
  </si>
  <si>
    <t>G-896</t>
  </si>
  <si>
    <t>253214080224601</t>
  </si>
  <si>
    <t>G-3701</t>
  </si>
  <si>
    <t>253334080213601</t>
  </si>
  <si>
    <t>G-3702</t>
  </si>
  <si>
    <t>253710080184701</t>
  </si>
  <si>
    <t>G-3611</t>
  </si>
  <si>
    <t>G-3611 Duplicate</t>
  </si>
  <si>
    <t>255350080105801</t>
  </si>
  <si>
    <t>G-894</t>
  </si>
  <si>
    <t>255358080114101</t>
  </si>
  <si>
    <t>G-3601</t>
  </si>
  <si>
    <t>252650080252701</t>
  </si>
  <si>
    <t>G-3855Trigger</t>
  </si>
  <si>
    <t>252650080252401</t>
  </si>
  <si>
    <t>G-3856Sentinel</t>
  </si>
  <si>
    <t>252652080244301</t>
  </si>
  <si>
    <t>G-3699</t>
  </si>
  <si>
    <t>255315080111501</t>
  </si>
  <si>
    <t>F-279</t>
  </si>
  <si>
    <t>253652080183701</t>
  </si>
  <si>
    <t>G-939</t>
  </si>
  <si>
    <t>G-3608 Duplicate</t>
  </si>
  <si>
    <t>253024080231001</t>
  </si>
  <si>
    <t>G-3615</t>
  </si>
  <si>
    <t>253027080234701</t>
  </si>
  <si>
    <t>G-3700</t>
  </si>
  <si>
    <t>254341080174001</t>
  </si>
  <si>
    <t>G  -3606</t>
  </si>
  <si>
    <t>253819080183201</t>
  </si>
  <si>
    <t>G-3610</t>
  </si>
  <si>
    <t>G-3610 Duplicate</t>
  </si>
  <si>
    <t>254908080125201</t>
  </si>
  <si>
    <t>G-3603</t>
  </si>
  <si>
    <t>254943080121501</t>
  </si>
  <si>
    <t>F  -  45</t>
  </si>
  <si>
    <t>252814080244101</t>
  </si>
  <si>
    <t>G-3698</t>
  </si>
  <si>
    <t>254822080125501</t>
  </si>
  <si>
    <t>G  -3704</t>
  </si>
  <si>
    <t>254629080143101</t>
  </si>
  <si>
    <t>G  -3605</t>
  </si>
  <si>
    <t>255625080094901</t>
  </si>
  <si>
    <t>G  -3705</t>
  </si>
  <si>
    <t>255116080120601</t>
  </si>
  <si>
    <t>G  -3602</t>
  </si>
  <si>
    <t>254722080152201</t>
  </si>
  <si>
    <t>G  -3604</t>
  </si>
  <si>
    <t>255626080093201</t>
  </si>
  <si>
    <t>G  -3600</t>
  </si>
  <si>
    <t>G -3607</t>
  </si>
  <si>
    <t>252228080275701</t>
  </si>
  <si>
    <t>FKS 7</t>
  </si>
  <si>
    <t>G  -3701</t>
  </si>
  <si>
    <t>G  -3702</t>
  </si>
  <si>
    <t>252222080260101</t>
  </si>
  <si>
    <t>FKS 4</t>
  </si>
  <si>
    <t>252347080265701</t>
  </si>
  <si>
    <t>FKS 8</t>
  </si>
  <si>
    <t>G  -3699</t>
  </si>
  <si>
    <t>F  - 279</t>
  </si>
  <si>
    <t>G  -3601</t>
  </si>
  <si>
    <t>252431080261001</t>
  </si>
  <si>
    <t>G  -3946</t>
  </si>
  <si>
    <t>252532080244301</t>
  </si>
  <si>
    <t>G  -1264</t>
  </si>
  <si>
    <t>254201080173001</t>
  </si>
  <si>
    <t>G  - 901</t>
  </si>
  <si>
    <t>253253080221201</t>
  </si>
  <si>
    <t>G  -3885</t>
  </si>
  <si>
    <t>FKS-8</t>
  </si>
  <si>
    <t>254108080170600</t>
  </si>
  <si>
    <t>C-2CanalatG-3608</t>
  </si>
  <si>
    <t>254012080170200</t>
  </si>
  <si>
    <t>C2 CANAL 150FT UPSTREAM OF S-22</t>
  </si>
  <si>
    <t>253334080213600</t>
  </si>
  <si>
    <t>C-1CanalatG-3702</t>
  </si>
  <si>
    <t>255358080114100</t>
  </si>
  <si>
    <t>C-8CanalatG-3601</t>
  </si>
  <si>
    <t>252652080244300</t>
  </si>
  <si>
    <t>FloridaCityCanalatG-3699</t>
  </si>
  <si>
    <t>C2 at G-3608</t>
  </si>
  <si>
    <t>C2 @ CNL 150FT UPSTM OF S-22</t>
  </si>
  <si>
    <t>253832080183400</t>
  </si>
  <si>
    <t>Canal C100A at SW 72 Ave</t>
  </si>
  <si>
    <t>252814080244100</t>
  </si>
  <si>
    <t>Canal at G-3698</t>
  </si>
  <si>
    <t>254708080145400</t>
  </si>
  <si>
    <t>C5 Canal at NW 32 Ct</t>
  </si>
  <si>
    <t>255542080100000</t>
  </si>
  <si>
    <t>C9 Canal near NE 17 Ave</t>
  </si>
  <si>
    <t>FLORIDA CITY CANAL AT G  -3699</t>
  </si>
  <si>
    <t>252348080265700</t>
  </si>
  <si>
    <t>CARD SOUND ROAD CANAL 7.7 MI UPSTREAM FROM MOUTH</t>
  </si>
  <si>
    <t>C1 CANAL AT G  -3702</t>
  </si>
  <si>
    <t>C2 CANAL 150 FT UPSTREAM OF S-22</t>
  </si>
  <si>
    <t>C2 CANAL AT G  -3608</t>
  </si>
  <si>
    <t>C8 Canal at G-3601</t>
  </si>
  <si>
    <t>G-3607 New Equipment Blank</t>
  </si>
  <si>
    <t>G-3607 DI Water Blank</t>
  </si>
  <si>
    <t>C-2CanalatG-3608 Decon Blank</t>
  </si>
  <si>
    <t>G-3601 Decon Blank</t>
  </si>
  <si>
    <t>G-939 Decon Blank</t>
  </si>
  <si>
    <t>G-3608 Presampling Eq Cleaning Blank</t>
  </si>
  <si>
    <t>C2 at G-3608  Field Eq Cleaning Blank (called 021B on ASR)</t>
  </si>
  <si>
    <t>C2 at G-3608 Lab DI Water</t>
  </si>
  <si>
    <t>G  -3606 Blank</t>
  </si>
  <si>
    <t>G  -3602 Blank</t>
  </si>
  <si>
    <t>C5 Canal at NW 32 Ct Blank</t>
  </si>
  <si>
    <t>Sample_Date</t>
  </si>
  <si>
    <t>MAX IN BLANKS</t>
  </si>
  <si>
    <t>MAX SAMPLE RESULT</t>
  </si>
  <si>
    <t>MIN SAMPLE RESULT</t>
  </si>
  <si>
    <t>Delta 2H x 1000</t>
  </si>
  <si>
    <t>Delta 18O x 1000</t>
  </si>
  <si>
    <t>Distance From Nearest Canal</t>
  </si>
  <si>
    <t>Concentration in mg/L</t>
  </si>
  <si>
    <t>feet</t>
  </si>
  <si>
    <t>CH4</t>
  </si>
  <si>
    <t>N2</t>
  </si>
  <si>
    <t>O2</t>
  </si>
  <si>
    <t>Cl</t>
  </si>
  <si>
    <t>mg/L</t>
  </si>
  <si>
    <t>&lt;0.12</t>
  </si>
  <si>
    <t>Hit in blank but no  sig effect</t>
  </si>
  <si>
    <t xml:space="preserve"> Local identifier</t>
  </si>
  <si>
    <t>Sample date</t>
  </si>
  <si>
    <t>C5 CANAL AT NW 32 CT</t>
  </si>
  <si>
    <t>C9 CANAL NEAR NE 17 AVE</t>
  </si>
  <si>
    <t>CANAL AT G-3698</t>
  </si>
  <si>
    <t>CANAL C-100A AT SW 72 AVE</t>
  </si>
  <si>
    <t>F-45</t>
  </si>
  <si>
    <t>FKS4</t>
  </si>
  <si>
    <t>FKS7</t>
  </si>
  <si>
    <t>FKS8</t>
  </si>
  <si>
    <t>G-1264</t>
  </si>
  <si>
    <t>G-3600</t>
  </si>
  <si>
    <t>G-3602</t>
  </si>
  <si>
    <t>G-3604</t>
  </si>
  <si>
    <t>G-3605</t>
  </si>
  <si>
    <t>G-3606</t>
  </si>
  <si>
    <t>G-3704</t>
  </si>
  <si>
    <t>G-3705</t>
  </si>
  <si>
    <t>G-3855</t>
  </si>
  <si>
    <t>G-3856</t>
  </si>
  <si>
    <t>G-3885</t>
  </si>
  <si>
    <t>G-3946D</t>
  </si>
  <si>
    <t>G-901</t>
  </si>
  <si>
    <t>Chloride, water, filtered, milligrams per liter</t>
  </si>
  <si>
    <t>FLORIDA CITY CANAL AT G -3699</t>
  </si>
  <si>
    <t>C1 CANAL AT G-3702</t>
  </si>
  <si>
    <t>C2 CANAL AT G-3608</t>
  </si>
  <si>
    <t>C8 CANAL AT G-3601</t>
  </si>
  <si>
    <t>USGS Station number</t>
  </si>
  <si>
    <r>
      <rPr>
        <b/>
        <sz val="10"/>
        <color theme="1"/>
        <rFont val="Univers 57 Condensed"/>
        <family val="3"/>
      </rPr>
      <t xml:space="preserve">Table 2-7. </t>
    </r>
    <r>
      <rPr>
        <sz val="10"/>
        <color theme="1"/>
        <rFont val="Univers 57 Condensed"/>
        <family val="3"/>
      </rPr>
      <t>Results of Oxygen and Hydrogen Stable Isotope Analyses of water samples collected in Miami-Dade County, Florida.</t>
    </r>
  </si>
  <si>
    <r>
      <t>δ</t>
    </r>
    <r>
      <rPr>
        <b/>
        <vertAlign val="superscript"/>
        <sz val="8"/>
        <color theme="1"/>
        <rFont val="Times New Roman"/>
        <family val="1"/>
      </rPr>
      <t xml:space="preserve"> 2</t>
    </r>
    <r>
      <rPr>
        <b/>
        <sz val="8"/>
        <color theme="1"/>
        <rFont val="Times New Roman"/>
        <family val="1"/>
      </rPr>
      <t>H  (per mil)</t>
    </r>
  </si>
  <si>
    <r>
      <t>δ</t>
    </r>
    <r>
      <rPr>
        <b/>
        <vertAlign val="superscript"/>
        <sz val="8"/>
        <color theme="1"/>
        <rFont val="Times New Roman"/>
        <family val="1"/>
      </rPr>
      <t xml:space="preserve"> 18</t>
    </r>
    <r>
      <rPr>
        <b/>
        <sz val="8"/>
        <color theme="1"/>
        <rFont val="Times New Roman"/>
        <family val="1"/>
      </rPr>
      <t>O     (per mil)</t>
    </r>
  </si>
  <si>
    <r>
      <t>δ</t>
    </r>
    <r>
      <rPr>
        <b/>
        <vertAlign val="superscript"/>
        <sz val="8"/>
        <color theme="1"/>
        <rFont val="Times New Roman"/>
        <family val="1"/>
      </rPr>
      <t xml:space="preserve"> 2</t>
    </r>
    <r>
      <rPr>
        <b/>
        <sz val="8"/>
        <color theme="1"/>
        <rFont val="Times New Roman"/>
        <family val="1"/>
      </rPr>
      <t>H  (per mil) replicate</t>
    </r>
  </si>
  <si>
    <r>
      <t>δ</t>
    </r>
    <r>
      <rPr>
        <b/>
        <vertAlign val="superscript"/>
        <sz val="8"/>
        <color theme="1"/>
        <rFont val="Times New Roman"/>
        <family val="1"/>
      </rPr>
      <t xml:space="preserve"> 18</t>
    </r>
    <r>
      <rPr>
        <b/>
        <sz val="8"/>
        <color theme="1"/>
        <rFont val="Times New Roman"/>
        <family val="1"/>
      </rPr>
      <t>O (per mil) replicate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</si>
</sst>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MS Sans Serif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Univers 57 Condensed"/>
      <family val="3"/>
    </font>
    <font>
      <sz val="10"/>
      <color theme="1"/>
      <name val="Univers 57 Condensed"/>
      <family val="3"/>
    </font>
    <font>
      <b/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vertAlign val="superscript"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indexed="0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5" fillId="0" borderId="0">
      <alignment vertical="center"/>
    </xf>
    <xf numFmtId="0" fontId="19" fillId="0" borderId="0"/>
    <xf numFmtId="0" fontId="18" fillId="0" borderId="0"/>
    <xf numFmtId="0" fontId="18" fillId="0" borderId="0"/>
  </cellStyleXfs>
  <cellXfs count="177">
    <xf numFmtId="0" fontId="0" fillId="0" borderId="0" xfId="0"/>
    <xf numFmtId="14" fontId="16" fillId="35" borderId="25" xfId="0" applyNumberFormat="1" applyFont="1" applyFill="1" applyBorder="1"/>
    <xf numFmtId="49" fontId="0" fillId="38" borderId="26" xfId="0" applyNumberFormat="1" applyFont="1" applyFill="1" applyBorder="1" applyAlignment="1">
      <alignment wrapText="1"/>
    </xf>
    <xf numFmtId="14" fontId="0" fillId="0" borderId="0" xfId="0" applyNumberFormat="1" applyAlignment="1">
      <alignment wrapText="1"/>
    </xf>
    <xf numFmtId="49" fontId="0" fillId="33" borderId="15" xfId="0" applyNumberFormat="1" applyFont="1" applyFill="1" applyBorder="1"/>
    <xf numFmtId="49" fontId="21" fillId="40" borderId="20" xfId="0" applyNumberFormat="1" applyFont="1" applyFill="1" applyBorder="1"/>
    <xf numFmtId="49" fontId="21" fillId="44" borderId="15" xfId="0" applyNumberFormat="1" applyFont="1" applyFill="1" applyBorder="1"/>
    <xf numFmtId="14" fontId="16" fillId="35" borderId="12" xfId="0" applyNumberFormat="1" applyFont="1" applyFill="1" applyBorder="1"/>
    <xf numFmtId="49" fontId="0" fillId="39" borderId="19" xfId="0" applyNumberFormat="1" applyFont="1" applyFill="1" applyBorder="1" applyAlignment="1">
      <alignment wrapText="1"/>
    </xf>
    <xf numFmtId="49" fontId="22" fillId="35" borderId="19" xfId="0" applyNumberFormat="1" applyFont="1" applyFill="1" applyBorder="1"/>
    <xf numFmtId="49" fontId="0" fillId="33" borderId="15" xfId="0" applyNumberFormat="1" applyFill="1" applyBorder="1" applyAlignment="1"/>
    <xf numFmtId="49" fontId="0" fillId="39" borderId="28" xfId="0" applyNumberFormat="1" applyFont="1" applyFill="1" applyBorder="1"/>
    <xf numFmtId="0" fontId="21" fillId="40" borderId="17" xfId="0" applyFont="1" applyFill="1" applyBorder="1" applyAlignment="1">
      <alignment horizontal="right"/>
    </xf>
    <xf numFmtId="49" fontId="0" fillId="38" borderId="28" xfId="0" applyNumberFormat="1" applyFont="1" applyFill="1" applyBorder="1"/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4" fontId="16" fillId="35" borderId="17" xfId="0" applyNumberFormat="1" applyFont="1" applyFill="1" applyBorder="1"/>
    <xf numFmtId="49" fontId="22" fillId="35" borderId="20" xfId="0" applyNumberFormat="1" applyFont="1" applyFill="1" applyBorder="1"/>
    <xf numFmtId="49" fontId="0" fillId="44" borderId="15" xfId="0" applyNumberFormat="1" applyFont="1" applyFill="1" applyBorder="1"/>
    <xf numFmtId="0" fontId="0" fillId="0" borderId="0" xfId="0"/>
    <xf numFmtId="0" fontId="0" fillId="33" borderId="11" xfId="0" applyFill="1" applyBorder="1"/>
    <xf numFmtId="0" fontId="21" fillId="0" borderId="11" xfId="0" applyFont="1" applyFill="1" applyBorder="1"/>
    <xf numFmtId="0" fontId="21" fillId="33" borderId="11" xfId="0" applyFont="1" applyFill="1" applyBorder="1"/>
    <xf numFmtId="49" fontId="21" fillId="33" borderId="11" xfId="0" applyNumberFormat="1" applyFont="1" applyFill="1" applyBorder="1"/>
    <xf numFmtId="0" fontId="0" fillId="33" borderId="11" xfId="0" applyFont="1" applyFill="1" applyBorder="1"/>
    <xf numFmtId="49" fontId="0" fillId="33" borderId="11" xfId="0" applyNumberFormat="1" applyFont="1" applyFill="1" applyBorder="1"/>
    <xf numFmtId="0" fontId="0" fillId="38" borderId="21" xfId="0" applyFont="1" applyFill="1" applyBorder="1" applyAlignment="1">
      <alignment wrapText="1"/>
    </xf>
    <xf numFmtId="0" fontId="0" fillId="39" borderId="10" xfId="0" applyFont="1" applyFill="1" applyBorder="1"/>
    <xf numFmtId="0" fontId="0" fillId="38" borderId="10" xfId="0" applyFont="1" applyFill="1" applyBorder="1"/>
    <xf numFmtId="0" fontId="0" fillId="39" borderId="12" xfId="0" applyFont="1" applyFill="1" applyBorder="1" applyAlignment="1">
      <alignment wrapText="1"/>
    </xf>
    <xf numFmtId="0" fontId="21" fillId="40" borderId="11" xfId="0" applyFont="1" applyFill="1" applyBorder="1"/>
    <xf numFmtId="0" fontId="0" fillId="35" borderId="17" xfId="0" applyFill="1" applyBorder="1"/>
    <xf numFmtId="0" fontId="0" fillId="35" borderId="12" xfId="0" applyFill="1" applyBorder="1"/>
    <xf numFmtId="0" fontId="0" fillId="35" borderId="25" xfId="0" applyFill="1" applyBorder="1"/>
    <xf numFmtId="0" fontId="0" fillId="0" borderId="0" xfId="0" applyAlignment="1">
      <alignment wrapText="1"/>
    </xf>
    <xf numFmtId="49" fontId="22" fillId="0" borderId="0" xfId="0" applyNumberFormat="1" applyFont="1" applyAlignment="1">
      <alignment wrapText="1"/>
    </xf>
    <xf numFmtId="0" fontId="16" fillId="38" borderId="11" xfId="0" applyFont="1" applyFill="1" applyBorder="1"/>
    <xf numFmtId="0" fontId="22" fillId="38" borderId="21" xfId="0" applyFont="1" applyFill="1" applyBorder="1" applyAlignment="1">
      <alignment wrapText="1"/>
    </xf>
    <xf numFmtId="0" fontId="0" fillId="43" borderId="11" xfId="0" applyFont="1" applyFill="1" applyBorder="1"/>
    <xf numFmtId="0" fontId="21" fillId="43" borderId="11" xfId="0" applyFont="1" applyFill="1" applyBorder="1"/>
    <xf numFmtId="0" fontId="21" fillId="44" borderId="11" xfId="0" applyFont="1" applyFill="1" applyBorder="1"/>
    <xf numFmtId="0" fontId="0" fillId="44" borderId="11" xfId="0" applyFont="1" applyFill="1" applyBorder="1"/>
    <xf numFmtId="0" fontId="24" fillId="33" borderId="11" xfId="0" applyFont="1" applyFill="1" applyBorder="1"/>
    <xf numFmtId="49" fontId="21" fillId="33" borderId="15" xfId="0" applyNumberFormat="1" applyFont="1" applyFill="1" applyBorder="1"/>
    <xf numFmtId="49" fontId="21" fillId="43" borderId="15" xfId="0" applyNumberFormat="1" applyFont="1" applyFill="1" applyBorder="1"/>
    <xf numFmtId="0" fontId="21" fillId="40" borderId="17" xfId="0" applyFont="1" applyFill="1" applyBorder="1"/>
    <xf numFmtId="49" fontId="0" fillId="43" borderId="15" xfId="0" applyNumberFormat="1" applyFont="1" applyFill="1" applyBorder="1"/>
    <xf numFmtId="49" fontId="0" fillId="35" borderId="27" xfId="0" applyNumberFormat="1" applyFill="1" applyBorder="1" applyAlignment="1"/>
    <xf numFmtId="49" fontId="24" fillId="33" borderId="15" xfId="0" applyNumberFormat="1" applyFont="1" applyFill="1" applyBorder="1"/>
    <xf numFmtId="164" fontId="27" fillId="0" borderId="0" xfId="0" applyNumberFormat="1" applyFont="1" applyFill="1" applyBorder="1" applyAlignment="1">
      <alignment vertical="center"/>
    </xf>
    <xf numFmtId="0" fontId="0" fillId="0" borderId="0" xfId="0"/>
    <xf numFmtId="0" fontId="21" fillId="38" borderId="21" xfId="43" applyFont="1" applyFill="1" applyBorder="1" applyAlignment="1">
      <alignment wrapText="1"/>
    </xf>
    <xf numFmtId="0" fontId="21" fillId="38" borderId="10" xfId="43" applyFont="1" applyFill="1" applyBorder="1" applyAlignment="1">
      <alignment wrapText="1"/>
    </xf>
    <xf numFmtId="2" fontId="23" fillId="38" borderId="10" xfId="59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wrapText="1"/>
    </xf>
    <xf numFmtId="0" fontId="22" fillId="38" borderId="26" xfId="0" quotePrefix="1" applyNumberFormat="1" applyFont="1" applyFill="1" applyBorder="1" applyAlignment="1">
      <alignment wrapText="1"/>
    </xf>
    <xf numFmtId="0" fontId="22" fillId="38" borderId="21" xfId="0" quotePrefix="1" applyNumberFormat="1" applyFont="1" applyFill="1" applyBorder="1" applyAlignment="1">
      <alignment wrapText="1"/>
    </xf>
    <xf numFmtId="0" fontId="0" fillId="44" borderId="11" xfId="0" applyFont="1" applyFill="1" applyBorder="1" applyAlignment="1">
      <alignment horizontal="right"/>
    </xf>
    <xf numFmtId="2" fontId="23" fillId="38" borderId="21" xfId="59" applyNumberFormat="1" applyFont="1" applyFill="1" applyBorder="1" applyAlignment="1" applyProtection="1">
      <alignment horizontal="center"/>
    </xf>
    <xf numFmtId="0" fontId="0" fillId="44" borderId="13" xfId="0" quotePrefix="1" applyNumberFormat="1" applyFill="1" applyBorder="1" applyAlignment="1"/>
    <xf numFmtId="0" fontId="0" fillId="44" borderId="11" xfId="0" quotePrefix="1" applyNumberFormat="1" applyFill="1" applyBorder="1" applyAlignment="1"/>
    <xf numFmtId="0" fontId="0" fillId="44" borderId="13" xfId="0" applyFill="1" applyBorder="1" applyAlignment="1"/>
    <xf numFmtId="0" fontId="0" fillId="44" borderId="11" xfId="0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/>
    <xf numFmtId="0" fontId="24" fillId="0" borderId="0" xfId="0" applyFont="1" applyFill="1" applyBorder="1" applyAlignment="1"/>
    <xf numFmtId="0" fontId="0" fillId="43" borderId="0" xfId="0" applyFont="1" applyFill="1" applyBorder="1" applyAlignment="1"/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2" fontId="23" fillId="38" borderId="10" xfId="59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wrapText="1"/>
    </xf>
    <xf numFmtId="0" fontId="22" fillId="38" borderId="21" xfId="0" quotePrefix="1" applyNumberFormat="1" applyFont="1" applyFill="1" applyBorder="1" applyAlignment="1">
      <alignment wrapText="1"/>
    </xf>
    <xf numFmtId="0" fontId="16" fillId="38" borderId="10" xfId="0" applyFont="1" applyFill="1" applyBorder="1"/>
    <xf numFmtId="0" fontId="0" fillId="43" borderId="0" xfId="0" applyFont="1" applyFill="1" applyBorder="1"/>
    <xf numFmtId="0" fontId="21" fillId="44" borderId="11" xfId="0" applyFont="1" applyFill="1" applyBorder="1"/>
    <xf numFmtId="0" fontId="0" fillId="44" borderId="11" xfId="0" applyFill="1" applyBorder="1"/>
    <xf numFmtId="0" fontId="0" fillId="44" borderId="11" xfId="0" applyFont="1" applyFill="1" applyBorder="1" applyAlignment="1">
      <alignment horizontal="right"/>
    </xf>
    <xf numFmtId="0" fontId="0" fillId="38" borderId="21" xfId="0" applyFont="1" applyFill="1" applyBorder="1" applyAlignment="1">
      <alignment horizontal="center"/>
    </xf>
    <xf numFmtId="0" fontId="24" fillId="0" borderId="0" xfId="0" applyFont="1" applyFill="1" applyBorder="1"/>
    <xf numFmtId="0" fontId="0" fillId="0" borderId="0" xfId="0"/>
    <xf numFmtId="0" fontId="21" fillId="0" borderId="11" xfId="0" applyFont="1" applyFill="1" applyBorder="1"/>
    <xf numFmtId="0" fontId="21" fillId="0" borderId="11" xfId="0" applyFont="1" applyFill="1" applyBorder="1" applyAlignment="1">
      <alignment horizontal="right"/>
    </xf>
    <xf numFmtId="0" fontId="21" fillId="33" borderId="11" xfId="0" applyFont="1" applyFill="1" applyBorder="1"/>
    <xf numFmtId="14" fontId="21" fillId="33" borderId="11" xfId="0" applyNumberFormat="1" applyFont="1" applyFill="1" applyBorder="1"/>
    <xf numFmtId="49" fontId="21" fillId="37" borderId="11" xfId="0" applyNumberFormat="1" applyFont="1" applyFill="1" applyBorder="1"/>
    <xf numFmtId="49" fontId="21" fillId="34" borderId="11" xfId="0" applyNumberFormat="1" applyFont="1" applyFill="1" applyBorder="1"/>
    <xf numFmtId="0" fontId="0" fillId="33" borderId="11" xfId="0" applyFont="1" applyFill="1" applyBorder="1"/>
    <xf numFmtId="0" fontId="0" fillId="33" borderId="11" xfId="0" applyFont="1" applyFill="1" applyBorder="1" applyAlignment="1">
      <alignment horizontal="right"/>
    </xf>
    <xf numFmtId="14" fontId="0" fillId="39" borderId="10" xfId="0" applyNumberFormat="1" applyFont="1" applyFill="1" applyBorder="1"/>
    <xf numFmtId="0" fontId="0" fillId="38" borderId="21" xfId="0" applyFont="1" applyFill="1" applyBorder="1" applyAlignment="1">
      <alignment horizontal="right" wrapText="1"/>
    </xf>
    <xf numFmtId="0" fontId="0" fillId="39" borderId="10" xfId="0" applyFont="1" applyFill="1" applyBorder="1" applyAlignment="1">
      <alignment horizontal="right" wrapText="1"/>
    </xf>
    <xf numFmtId="0" fontId="0" fillId="38" borderId="10" xfId="0" applyFont="1" applyFill="1" applyBorder="1" applyAlignment="1">
      <alignment horizontal="right" wrapText="1"/>
    </xf>
    <xf numFmtId="14" fontId="0" fillId="39" borderId="12" xfId="0" applyNumberFormat="1" applyFont="1" applyFill="1" applyBorder="1" applyAlignment="1">
      <alignment wrapText="1"/>
    </xf>
    <xf numFmtId="0" fontId="0" fillId="39" borderId="12" xfId="0" applyFont="1" applyFill="1" applyBorder="1" applyAlignment="1">
      <alignment horizontal="right" wrapText="1"/>
    </xf>
    <xf numFmtId="0" fontId="21" fillId="0" borderId="11" xfId="0" applyFont="1" applyBorder="1"/>
    <xf numFmtId="0" fontId="21" fillId="36" borderId="11" xfId="0" applyFont="1" applyFill="1" applyBorder="1"/>
    <xf numFmtId="0" fontId="21" fillId="40" borderId="11" xfId="0" applyFont="1" applyFill="1" applyBorder="1"/>
    <xf numFmtId="0" fontId="0" fillId="35" borderId="17" xfId="0" applyFill="1" applyBorder="1"/>
    <xf numFmtId="0" fontId="0" fillId="35" borderId="12" xfId="0" applyFill="1" applyBorder="1"/>
    <xf numFmtId="0" fontId="0" fillId="35" borderId="25" xfId="0" applyFill="1" applyBorder="1"/>
    <xf numFmtId="165" fontId="0" fillId="41" borderId="0" xfId="0" applyNumberFormat="1" applyFill="1" applyAlignment="1">
      <alignment horizontal="right"/>
    </xf>
    <xf numFmtId="0" fontId="0" fillId="41" borderId="0" xfId="0" applyFill="1" applyAlignment="1">
      <alignment horizontal="right" wrapText="1"/>
    </xf>
    <xf numFmtId="49" fontId="21" fillId="40" borderId="11" xfId="0" applyNumberFormat="1" applyFont="1" applyFill="1" applyBorder="1"/>
    <xf numFmtId="14" fontId="21" fillId="40" borderId="11" xfId="0" applyNumberFormat="1" applyFont="1" applyFill="1" applyBorder="1"/>
    <xf numFmtId="0" fontId="21" fillId="40" borderId="11" xfId="0" applyFont="1" applyFill="1" applyBorder="1" applyAlignment="1">
      <alignment horizontal="right"/>
    </xf>
    <xf numFmtId="14" fontId="16" fillId="38" borderId="11" xfId="0" applyNumberFormat="1" applyFont="1" applyFill="1" applyBorder="1"/>
    <xf numFmtId="49" fontId="21" fillId="40" borderId="15" xfId="0" applyNumberFormat="1" applyFont="1" applyFill="1" applyBorder="1"/>
    <xf numFmtId="0" fontId="0" fillId="42" borderId="11" xfId="0" applyFill="1" applyBorder="1"/>
    <xf numFmtId="14" fontId="22" fillId="38" borderId="21" xfId="0" applyNumberFormat="1" applyFont="1" applyFill="1" applyBorder="1" applyAlignment="1">
      <alignment wrapText="1"/>
    </xf>
    <xf numFmtId="14" fontId="0" fillId="33" borderId="11" xfId="0" applyNumberFormat="1" applyFill="1" applyBorder="1"/>
    <xf numFmtId="0" fontId="22" fillId="37" borderId="21" xfId="0" applyFont="1" applyFill="1" applyBorder="1" applyAlignment="1">
      <alignment horizontal="right" wrapText="1"/>
    </xf>
    <xf numFmtId="0" fontId="16" fillId="37" borderId="11" xfId="0" applyFont="1" applyFill="1" applyBorder="1" applyAlignment="1">
      <alignment horizontal="right" wrapText="1"/>
    </xf>
    <xf numFmtId="0" fontId="0" fillId="43" borderId="11" xfId="0" applyFont="1" applyFill="1" applyBorder="1"/>
    <xf numFmtId="14" fontId="0" fillId="43" borderId="11" xfId="0" applyNumberFormat="1" applyFont="1" applyFill="1" applyBorder="1"/>
    <xf numFmtId="0" fontId="0" fillId="43" borderId="11" xfId="0" applyFont="1" applyFill="1" applyBorder="1" applyAlignment="1">
      <alignment horizontal="right"/>
    </xf>
    <xf numFmtId="0" fontId="21" fillId="43" borderId="11" xfId="0" applyFont="1" applyFill="1" applyBorder="1"/>
    <xf numFmtId="14" fontId="21" fillId="43" borderId="11" xfId="0" applyNumberFormat="1" applyFont="1" applyFill="1" applyBorder="1"/>
    <xf numFmtId="0" fontId="21" fillId="44" borderId="11" xfId="0" applyFont="1" applyFill="1" applyBorder="1"/>
    <xf numFmtId="14" fontId="21" fillId="44" borderId="11" xfId="0" applyNumberFormat="1" applyFont="1" applyFill="1" applyBorder="1"/>
    <xf numFmtId="0" fontId="21" fillId="44" borderId="11" xfId="0" applyFont="1" applyFill="1" applyBorder="1" applyAlignment="1">
      <alignment horizontal="right"/>
    </xf>
    <xf numFmtId="0" fontId="0" fillId="44" borderId="11" xfId="0" applyFont="1" applyFill="1" applyBorder="1"/>
    <xf numFmtId="14" fontId="0" fillId="44" borderId="11" xfId="0" applyNumberFormat="1" applyFont="1" applyFill="1" applyBorder="1"/>
    <xf numFmtId="0" fontId="24" fillId="33" borderId="11" xfId="0" applyFont="1" applyFill="1" applyBorder="1"/>
    <xf numFmtId="14" fontId="24" fillId="33" borderId="11" xfId="0" applyNumberFormat="1" applyFont="1" applyFill="1" applyBorder="1"/>
    <xf numFmtId="0" fontId="24" fillId="33" borderId="11" xfId="0" applyFont="1" applyFill="1" applyBorder="1" applyAlignment="1">
      <alignment horizontal="right"/>
    </xf>
    <xf numFmtId="49" fontId="21" fillId="0" borderId="15" xfId="0" applyNumberFormat="1" applyFont="1" applyFill="1" applyBorder="1"/>
    <xf numFmtId="49" fontId="22" fillId="38" borderId="26" xfId="0" applyNumberFormat="1" applyFont="1" applyFill="1" applyBorder="1" applyAlignment="1">
      <alignment wrapText="1"/>
    </xf>
    <xf numFmtId="49" fontId="16" fillId="38" borderId="15" xfId="0" applyNumberFormat="1" applyFont="1" applyFill="1" applyBorder="1"/>
    <xf numFmtId="0" fontId="0" fillId="0" borderId="0" xfId="0"/>
    <xf numFmtId="14" fontId="0" fillId="0" borderId="0" xfId="0" applyNumberFormat="1"/>
    <xf numFmtId="164" fontId="26" fillId="0" borderId="11" xfId="0" applyNumberFormat="1" applyFont="1" applyBorder="1" applyAlignment="1">
      <alignment vertical="center"/>
    </xf>
    <xf numFmtId="14" fontId="26" fillId="0" borderId="11" xfId="0" applyNumberFormat="1" applyFont="1" applyBorder="1" applyAlignment="1" applyProtection="1">
      <alignment vertical="top"/>
      <protection locked="0"/>
    </xf>
    <xf numFmtId="49" fontId="26" fillId="0" borderId="11" xfId="0" applyNumberFormat="1" applyFont="1" applyBorder="1" applyAlignment="1">
      <alignment vertical="center"/>
    </xf>
    <xf numFmtId="2" fontId="26" fillId="0" borderId="11" xfId="0" applyNumberFormat="1" applyFont="1" applyBorder="1" applyAlignment="1">
      <alignment vertical="center"/>
    </xf>
    <xf numFmtId="14" fontId="26" fillId="0" borderId="12" xfId="0" applyNumberFormat="1" applyFont="1" applyBorder="1" applyAlignment="1" applyProtection="1">
      <alignment vertical="top"/>
      <protection locked="0"/>
    </xf>
    <xf numFmtId="49" fontId="26" fillId="0" borderId="12" xfId="0" applyNumberFormat="1" applyFont="1" applyBorder="1" applyAlignment="1">
      <alignment vertical="center"/>
    </xf>
    <xf numFmtId="2" fontId="26" fillId="0" borderId="12" xfId="0" applyNumberFormat="1" applyFont="1" applyBorder="1" applyAlignment="1">
      <alignment vertical="center"/>
    </xf>
    <xf numFmtId="14" fontId="0" fillId="38" borderId="21" xfId="0" applyNumberFormat="1" applyFont="1" applyFill="1" applyBorder="1" applyAlignment="1">
      <alignment wrapText="1"/>
    </xf>
    <xf numFmtId="0" fontId="0" fillId="0" borderId="0" xfId="0" applyFill="1" applyBorder="1"/>
    <xf numFmtId="14" fontId="0" fillId="38" borderId="10" xfId="0" applyNumberFormat="1" applyFont="1" applyFill="1" applyBorder="1"/>
    <xf numFmtId="49" fontId="21" fillId="33" borderId="11" xfId="0" applyNumberFormat="1" applyFont="1" applyFill="1" applyBorder="1"/>
    <xf numFmtId="14" fontId="0" fillId="33" borderId="11" xfId="0" applyNumberFormat="1" applyFont="1" applyFill="1" applyBorder="1"/>
    <xf numFmtId="0" fontId="21" fillId="0" borderId="11" xfId="0" applyFont="1" applyFill="1" applyBorder="1"/>
    <xf numFmtId="14" fontId="21" fillId="0" borderId="11" xfId="0" applyNumberFormat="1" applyFont="1" applyFill="1" applyBorder="1"/>
    <xf numFmtId="0" fontId="21" fillId="0" borderId="11" xfId="0" applyFont="1" applyFill="1" applyBorder="1" applyAlignment="1">
      <alignment horizontal="right"/>
    </xf>
    <xf numFmtId="49" fontId="26" fillId="0" borderId="22" xfId="0" applyNumberFormat="1" applyFont="1" applyBorder="1" applyAlignment="1">
      <alignment vertical="center"/>
    </xf>
    <xf numFmtId="49" fontId="26" fillId="0" borderId="23" xfId="0" applyNumberFormat="1" applyFont="1" applyBorder="1" applyAlignment="1">
      <alignment vertical="center"/>
    </xf>
    <xf numFmtId="49" fontId="26" fillId="0" borderId="13" xfId="0" applyNumberFormat="1" applyFont="1" applyBorder="1" applyAlignment="1">
      <alignment vertical="center"/>
    </xf>
    <xf numFmtId="49" fontId="26" fillId="0" borderId="14" xfId="0" applyNumberFormat="1" applyFont="1" applyBorder="1" applyAlignment="1">
      <alignment vertical="center"/>
    </xf>
    <xf numFmtId="49" fontId="27" fillId="0" borderId="13" xfId="0" applyNumberFormat="1" applyFont="1" applyBorder="1" applyAlignment="1">
      <alignment vertical="center"/>
    </xf>
    <xf numFmtId="49" fontId="26" fillId="0" borderId="13" xfId="0" applyNumberFormat="1" applyFont="1" applyFill="1" applyBorder="1" applyAlignment="1">
      <alignment vertical="center"/>
    </xf>
    <xf numFmtId="49" fontId="26" fillId="0" borderId="16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vertical="center"/>
    </xf>
    <xf numFmtId="49" fontId="26" fillId="0" borderId="18" xfId="0" applyNumberFormat="1" applyFont="1" applyBorder="1" applyAlignment="1">
      <alignment vertical="center"/>
    </xf>
    <xf numFmtId="14" fontId="26" fillId="0" borderId="12" xfId="0" applyNumberFormat="1" applyFont="1" applyBorder="1" applyAlignment="1">
      <alignment vertical="center"/>
    </xf>
    <xf numFmtId="14" fontId="26" fillId="0" borderId="11" xfId="0" applyNumberFormat="1" applyFont="1" applyBorder="1" applyAlignment="1">
      <alignment vertical="center"/>
    </xf>
    <xf numFmtId="14" fontId="26" fillId="0" borderId="17" xfId="0" applyNumberFormat="1" applyFont="1" applyBorder="1" applyAlignment="1">
      <alignment vertical="center"/>
    </xf>
    <xf numFmtId="2" fontId="26" fillId="0" borderId="17" xfId="0" applyNumberFormat="1" applyFont="1" applyBorder="1" applyAlignment="1">
      <alignment vertical="center"/>
    </xf>
    <xf numFmtId="0" fontId="0" fillId="0" borderId="0" xfId="0"/>
    <xf numFmtId="164" fontId="0" fillId="0" borderId="0" xfId="0" applyNumberFormat="1"/>
    <xf numFmtId="166" fontId="0" fillId="0" borderId="0" xfId="0" applyNumberFormat="1"/>
    <xf numFmtId="49" fontId="0" fillId="0" borderId="0" xfId="0" applyNumberFormat="1"/>
    <xf numFmtId="166" fontId="27" fillId="0" borderId="0" xfId="0" applyNumberFormat="1" applyFont="1"/>
    <xf numFmtId="0" fontId="27" fillId="0" borderId="0" xfId="0" applyFont="1"/>
    <xf numFmtId="164" fontId="27" fillId="0" borderId="0" xfId="0" applyNumberFormat="1" applyFont="1"/>
    <xf numFmtId="49" fontId="27" fillId="0" borderId="0" xfId="0" applyNumberFormat="1" applyFont="1"/>
    <xf numFmtId="49" fontId="28" fillId="0" borderId="0" xfId="0" applyNumberFormat="1" applyFont="1" applyFill="1" applyBorder="1"/>
    <xf numFmtId="49" fontId="30" fillId="38" borderId="15" xfId="0" applyNumberFormat="1" applyFont="1" applyFill="1" applyBorder="1"/>
    <xf numFmtId="0" fontId="30" fillId="38" borderId="11" xfId="0" applyFont="1" applyFill="1" applyBorder="1"/>
    <xf numFmtId="14" fontId="30" fillId="38" borderId="11" xfId="0" applyNumberFormat="1" applyFont="1" applyFill="1" applyBorder="1"/>
    <xf numFmtId="0" fontId="30" fillId="37" borderId="11" xfId="0" applyFont="1" applyFill="1" applyBorder="1" applyAlignment="1">
      <alignment horizontal="right" wrapText="1"/>
    </xf>
    <xf numFmtId="49" fontId="31" fillId="45" borderId="24" xfId="0" applyNumberFormat="1" applyFont="1" applyFill="1" applyBorder="1" applyAlignment="1" applyProtection="1">
      <alignment horizontal="center" wrapText="1"/>
      <protection locked="0"/>
    </xf>
    <xf numFmtId="14" fontId="31" fillId="45" borderId="24" xfId="0" applyNumberFormat="1" applyFont="1" applyFill="1" applyBorder="1" applyAlignment="1" applyProtection="1">
      <alignment horizontal="center" wrapText="1"/>
      <protection locked="0"/>
    </xf>
    <xf numFmtId="49" fontId="31" fillId="45" borderId="29" xfId="0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Fill="1" applyBorder="1" applyAlignment="1" applyProtection="1">
      <alignment horizontal="center" wrapText="1"/>
      <protection locked="0"/>
    </xf>
    <xf numFmtId="0" fontId="30" fillId="0" borderId="0" xfId="0" applyFont="1"/>
  </cellXfs>
  <cellStyles count="73">
    <cellStyle name="_Air2006" xfId="55"/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9"/>
    <cellStyle name="Normal 2" xfId="42"/>
    <cellStyle name="Normal 2 2" xfId="45"/>
    <cellStyle name="Normal 2 2 2" xfId="47"/>
    <cellStyle name="Normal 2 3" xfId="52"/>
    <cellStyle name="Normal 2 4" xfId="53"/>
    <cellStyle name="Normal 2 5" xfId="63"/>
    <cellStyle name="Normal 2 5 2" xfId="64"/>
    <cellStyle name="Normal 2 6" xfId="67"/>
    <cellStyle name="Normal 2 7" xfId="66"/>
    <cellStyle name="Normal 3" xfId="43"/>
    <cellStyle name="Normal 3 2" xfId="48"/>
    <cellStyle name="Normal 3 3" xfId="71"/>
    <cellStyle name="Normal 4" xfId="50"/>
    <cellStyle name="Normal 4 2" xfId="72"/>
    <cellStyle name="Normal 5" xfId="56"/>
    <cellStyle name="Normal 5 2" xfId="61"/>
    <cellStyle name="Normal 6" xfId="54"/>
    <cellStyle name="Normal 6 2" xfId="60"/>
    <cellStyle name="Normal 7" xfId="57"/>
    <cellStyle name="Normal 7 2" xfId="62"/>
    <cellStyle name="Normal 8" xfId="58"/>
    <cellStyle name="Normal 9" xfId="65"/>
    <cellStyle name="Normal 9 2" xfId="70"/>
    <cellStyle name="Normal 9 3" xfId="68"/>
    <cellStyle name="Normal_Sheet1" xfId="59"/>
    <cellStyle name="Note" xfId="15" builtinId="10" customBuiltin="1"/>
    <cellStyle name="Note 2" xfId="46"/>
    <cellStyle name="Note 3" xfId="51"/>
    <cellStyle name="Note 4" xfId="49"/>
    <cellStyle name="Output" xfId="10" builtinId="21" customBuiltin="1"/>
    <cellStyle name="Style 1" xfId="44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Originals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1.7499850084644514E-2"/>
                  <c:y val="0.4139139387237612"/>
                </c:manualLayout>
              </c:layout>
              <c:numFmt formatCode="General" sourceLinked="0"/>
            </c:trendlineLbl>
          </c:trendline>
          <c:xVal>
            <c:numRef>
              <c:f>StableIsotopeResults!$E$4:$E$71</c:f>
              <c:numCache>
                <c:formatCode>0.00</c:formatCode>
                <c:ptCount val="68"/>
                <c:pt idx="0">
                  <c:v>-0.34</c:v>
                </c:pt>
                <c:pt idx="1">
                  <c:v>-0.59</c:v>
                </c:pt>
                <c:pt idx="2">
                  <c:v>0.11</c:v>
                </c:pt>
                <c:pt idx="3">
                  <c:v>0.2</c:v>
                </c:pt>
                <c:pt idx="4">
                  <c:v>0.04</c:v>
                </c:pt>
                <c:pt idx="5">
                  <c:v>-0.2</c:v>
                </c:pt>
                <c:pt idx="6">
                  <c:v>0.36</c:v>
                </c:pt>
                <c:pt idx="7">
                  <c:v>-0.04</c:v>
                </c:pt>
                <c:pt idx="8">
                  <c:v>-0.33</c:v>
                </c:pt>
                <c:pt idx="9">
                  <c:v>-1.93</c:v>
                </c:pt>
                <c:pt idx="10">
                  <c:v>-2</c:v>
                </c:pt>
                <c:pt idx="11">
                  <c:v>0.36</c:v>
                </c:pt>
                <c:pt idx="12">
                  <c:v>-1.43</c:v>
                </c:pt>
                <c:pt idx="13">
                  <c:v>-1.49</c:v>
                </c:pt>
                <c:pt idx="14">
                  <c:v>-1.46</c:v>
                </c:pt>
                <c:pt idx="15">
                  <c:v>-1.31</c:v>
                </c:pt>
                <c:pt idx="16">
                  <c:v>-1.23</c:v>
                </c:pt>
                <c:pt idx="17">
                  <c:v>-3.02</c:v>
                </c:pt>
                <c:pt idx="18">
                  <c:v>-0.99</c:v>
                </c:pt>
                <c:pt idx="19">
                  <c:v>-0.76</c:v>
                </c:pt>
                <c:pt idx="20">
                  <c:v>-1.6</c:v>
                </c:pt>
                <c:pt idx="21">
                  <c:v>-0.52</c:v>
                </c:pt>
                <c:pt idx="22">
                  <c:v>-1.44</c:v>
                </c:pt>
                <c:pt idx="23">
                  <c:v>-1.27</c:v>
                </c:pt>
                <c:pt idx="24">
                  <c:v>-1.21</c:v>
                </c:pt>
                <c:pt idx="25">
                  <c:v>0.56999999999999995</c:v>
                </c:pt>
                <c:pt idx="26">
                  <c:v>-0.66</c:v>
                </c:pt>
                <c:pt idx="27">
                  <c:v>-0.54</c:v>
                </c:pt>
                <c:pt idx="28">
                  <c:v>-1.05</c:v>
                </c:pt>
                <c:pt idx="29">
                  <c:v>-1.78</c:v>
                </c:pt>
                <c:pt idx="30">
                  <c:v>-0.66</c:v>
                </c:pt>
                <c:pt idx="31">
                  <c:v>-2.1800000000000002</c:v>
                </c:pt>
                <c:pt idx="32">
                  <c:v>-2.46</c:v>
                </c:pt>
                <c:pt idx="33">
                  <c:v>-1.32</c:v>
                </c:pt>
                <c:pt idx="34">
                  <c:v>-1.18</c:v>
                </c:pt>
                <c:pt idx="35">
                  <c:v>-0.34</c:v>
                </c:pt>
                <c:pt idx="36">
                  <c:v>-0.22</c:v>
                </c:pt>
                <c:pt idx="37">
                  <c:v>-0.24</c:v>
                </c:pt>
                <c:pt idx="38">
                  <c:v>-2.1800000000000002</c:v>
                </c:pt>
                <c:pt idx="39">
                  <c:v>-2.25</c:v>
                </c:pt>
                <c:pt idx="40">
                  <c:v>-2.09</c:v>
                </c:pt>
                <c:pt idx="41">
                  <c:v>-2.2599999999999998</c:v>
                </c:pt>
                <c:pt idx="42">
                  <c:v>-2.02</c:v>
                </c:pt>
                <c:pt idx="43">
                  <c:v>-1.96</c:v>
                </c:pt>
                <c:pt idx="44">
                  <c:v>-1.8</c:v>
                </c:pt>
                <c:pt idx="45">
                  <c:v>-2.09</c:v>
                </c:pt>
                <c:pt idx="46">
                  <c:v>-2</c:v>
                </c:pt>
                <c:pt idx="47">
                  <c:v>-0.16</c:v>
                </c:pt>
                <c:pt idx="48">
                  <c:v>-0.04</c:v>
                </c:pt>
                <c:pt idx="49">
                  <c:v>-2.37</c:v>
                </c:pt>
                <c:pt idx="50">
                  <c:v>-2.37</c:v>
                </c:pt>
                <c:pt idx="51">
                  <c:v>-2.44</c:v>
                </c:pt>
                <c:pt idx="52">
                  <c:v>-2.39</c:v>
                </c:pt>
                <c:pt idx="53">
                  <c:v>-1.89</c:v>
                </c:pt>
                <c:pt idx="54">
                  <c:v>-1.92</c:v>
                </c:pt>
                <c:pt idx="55">
                  <c:v>-0.87</c:v>
                </c:pt>
                <c:pt idx="56">
                  <c:v>-2.25</c:v>
                </c:pt>
                <c:pt idx="57">
                  <c:v>-1.1599999999999999</c:v>
                </c:pt>
                <c:pt idx="58">
                  <c:v>-1.08</c:v>
                </c:pt>
                <c:pt idx="59">
                  <c:v>-1.6</c:v>
                </c:pt>
                <c:pt idx="60">
                  <c:v>-1.37</c:v>
                </c:pt>
                <c:pt idx="61">
                  <c:v>-3.38</c:v>
                </c:pt>
                <c:pt idx="62">
                  <c:v>-3.35</c:v>
                </c:pt>
                <c:pt idx="63">
                  <c:v>-0.75</c:v>
                </c:pt>
                <c:pt idx="64">
                  <c:v>-0.72</c:v>
                </c:pt>
                <c:pt idx="65">
                  <c:v>-0.16</c:v>
                </c:pt>
                <c:pt idx="66">
                  <c:v>-1.88</c:v>
                </c:pt>
                <c:pt idx="67">
                  <c:v>-1.68</c:v>
                </c:pt>
              </c:numCache>
            </c:numRef>
          </c:xVal>
          <c:yVal>
            <c:numRef>
              <c:f>StableIsotopeResults!$D$4:$D$71</c:f>
              <c:numCache>
                <c:formatCode>0.00</c:formatCode>
                <c:ptCount val="68"/>
                <c:pt idx="0">
                  <c:v>-1.19</c:v>
                </c:pt>
                <c:pt idx="1">
                  <c:v>-2.09</c:v>
                </c:pt>
                <c:pt idx="2">
                  <c:v>1.86</c:v>
                </c:pt>
                <c:pt idx="3">
                  <c:v>3.89</c:v>
                </c:pt>
                <c:pt idx="4">
                  <c:v>1.56</c:v>
                </c:pt>
                <c:pt idx="5">
                  <c:v>0.62</c:v>
                </c:pt>
                <c:pt idx="6">
                  <c:v>3.67</c:v>
                </c:pt>
                <c:pt idx="7">
                  <c:v>0.48</c:v>
                </c:pt>
                <c:pt idx="8">
                  <c:v>-0.38</c:v>
                </c:pt>
                <c:pt idx="9">
                  <c:v>-8.36</c:v>
                </c:pt>
                <c:pt idx="10">
                  <c:v>-9.41</c:v>
                </c:pt>
                <c:pt idx="11">
                  <c:v>3.89</c:v>
                </c:pt>
                <c:pt idx="12">
                  <c:v>-6.91</c:v>
                </c:pt>
                <c:pt idx="13">
                  <c:v>-7.5</c:v>
                </c:pt>
                <c:pt idx="14">
                  <c:v>-3.69</c:v>
                </c:pt>
                <c:pt idx="15">
                  <c:v>-5.65</c:v>
                </c:pt>
                <c:pt idx="16">
                  <c:v>-3.16</c:v>
                </c:pt>
                <c:pt idx="17" formatCode="0.0">
                  <c:v>-14.54</c:v>
                </c:pt>
                <c:pt idx="18">
                  <c:v>-2.2599999999999998</c:v>
                </c:pt>
                <c:pt idx="19">
                  <c:v>-2.41</c:v>
                </c:pt>
                <c:pt idx="20">
                  <c:v>-7.78</c:v>
                </c:pt>
                <c:pt idx="21">
                  <c:v>0.48</c:v>
                </c:pt>
                <c:pt idx="22">
                  <c:v>-7.16</c:v>
                </c:pt>
                <c:pt idx="23">
                  <c:v>-6.32</c:v>
                </c:pt>
                <c:pt idx="24">
                  <c:v>-5.5</c:v>
                </c:pt>
                <c:pt idx="25">
                  <c:v>6.5</c:v>
                </c:pt>
                <c:pt idx="26">
                  <c:v>-1.81</c:v>
                </c:pt>
                <c:pt idx="27">
                  <c:v>-2.1</c:v>
                </c:pt>
                <c:pt idx="28">
                  <c:v>-3.83</c:v>
                </c:pt>
                <c:pt idx="29">
                  <c:v>-9.14</c:v>
                </c:pt>
                <c:pt idx="30">
                  <c:v>-1.24</c:v>
                </c:pt>
                <c:pt idx="31">
                  <c:v>-9.81</c:v>
                </c:pt>
                <c:pt idx="32" formatCode="0.0">
                  <c:v>-11.16</c:v>
                </c:pt>
                <c:pt idx="33">
                  <c:v>-5.61</c:v>
                </c:pt>
                <c:pt idx="34">
                  <c:v>-6.03</c:v>
                </c:pt>
                <c:pt idx="35">
                  <c:v>-0.05</c:v>
                </c:pt>
                <c:pt idx="36">
                  <c:v>0.17</c:v>
                </c:pt>
                <c:pt idx="37">
                  <c:v>-0.56000000000000005</c:v>
                </c:pt>
                <c:pt idx="38" formatCode="0.0">
                  <c:v>-10.24</c:v>
                </c:pt>
                <c:pt idx="39">
                  <c:v>-8.8800000000000008</c:v>
                </c:pt>
                <c:pt idx="40">
                  <c:v>-8.67</c:v>
                </c:pt>
                <c:pt idx="41" formatCode="0.0">
                  <c:v>-11.14</c:v>
                </c:pt>
                <c:pt idx="42" formatCode="0.0">
                  <c:v>-10.18</c:v>
                </c:pt>
                <c:pt idx="43">
                  <c:v>-9.98</c:v>
                </c:pt>
                <c:pt idx="44">
                  <c:v>-6.73</c:v>
                </c:pt>
                <c:pt idx="45">
                  <c:v>-8.39</c:v>
                </c:pt>
                <c:pt idx="46" formatCode="0.0">
                  <c:v>-10.25</c:v>
                </c:pt>
                <c:pt idx="47">
                  <c:v>1.22</c:v>
                </c:pt>
                <c:pt idx="48">
                  <c:v>2.85</c:v>
                </c:pt>
                <c:pt idx="49" formatCode="0.0">
                  <c:v>-10.6</c:v>
                </c:pt>
                <c:pt idx="50" formatCode="0.0">
                  <c:v>-12.11</c:v>
                </c:pt>
                <c:pt idx="51" formatCode="0.0">
                  <c:v>-11.46</c:v>
                </c:pt>
                <c:pt idx="52" formatCode="0.0">
                  <c:v>-12.51</c:v>
                </c:pt>
                <c:pt idx="53">
                  <c:v>-9.15</c:v>
                </c:pt>
                <c:pt idx="54">
                  <c:v>-9.2899999999999991</c:v>
                </c:pt>
                <c:pt idx="55">
                  <c:v>-1.92</c:v>
                </c:pt>
                <c:pt idx="56" formatCode="0.0">
                  <c:v>-10.23</c:v>
                </c:pt>
                <c:pt idx="57">
                  <c:v>-4.4400000000000004</c:v>
                </c:pt>
                <c:pt idx="58">
                  <c:v>-5.32</c:v>
                </c:pt>
                <c:pt idx="59">
                  <c:v>-8.1300000000000008</c:v>
                </c:pt>
                <c:pt idx="60">
                  <c:v>-5.39</c:v>
                </c:pt>
                <c:pt idx="61" formatCode="0.0">
                  <c:v>-16.37</c:v>
                </c:pt>
                <c:pt idx="62" formatCode="0.0">
                  <c:v>-16.940000000000001</c:v>
                </c:pt>
                <c:pt idx="63">
                  <c:v>-2.63</c:v>
                </c:pt>
                <c:pt idx="64">
                  <c:v>-2.61</c:v>
                </c:pt>
                <c:pt idx="65">
                  <c:v>0.42</c:v>
                </c:pt>
                <c:pt idx="66">
                  <c:v>-8.48</c:v>
                </c:pt>
                <c:pt idx="67">
                  <c:v>-7.71</c:v>
                </c:pt>
              </c:numCache>
            </c:numRef>
          </c:yVal>
          <c:smooth val="0"/>
        </c:ser>
        <c:ser>
          <c:idx val="1"/>
          <c:order val="1"/>
          <c:tx>
            <c:v>Replicates</c:v>
          </c:tx>
          <c:spPr>
            <a:ln w="28575">
              <a:noFill/>
            </a:ln>
          </c:spPr>
          <c:xVal>
            <c:numRef>
              <c:f>StableIsotopeResults!$G$4:$G$71</c:f>
              <c:numCache>
                <c:formatCode>0.00</c:formatCode>
                <c:ptCount val="68"/>
                <c:pt idx="2">
                  <c:v>0.13</c:v>
                </c:pt>
                <c:pt idx="4">
                  <c:v>0.06</c:v>
                </c:pt>
                <c:pt idx="5">
                  <c:v>-0.22</c:v>
                </c:pt>
                <c:pt idx="7">
                  <c:v>-0.13</c:v>
                </c:pt>
                <c:pt idx="24">
                  <c:v>-1.25</c:v>
                </c:pt>
                <c:pt idx="33">
                  <c:v>-1.27</c:v>
                </c:pt>
                <c:pt idx="35">
                  <c:v>-0.27</c:v>
                </c:pt>
                <c:pt idx="37">
                  <c:v>-0.19</c:v>
                </c:pt>
                <c:pt idx="38">
                  <c:v>-2.14</c:v>
                </c:pt>
                <c:pt idx="57">
                  <c:v>-1.1200000000000001</c:v>
                </c:pt>
                <c:pt idx="58">
                  <c:v>-1.19</c:v>
                </c:pt>
                <c:pt idx="63">
                  <c:v>-0.76</c:v>
                </c:pt>
                <c:pt idx="64">
                  <c:v>-0.75</c:v>
                </c:pt>
              </c:numCache>
            </c:numRef>
          </c:xVal>
          <c:yVal>
            <c:numRef>
              <c:f>StableIsotopeResults!$F$4:$F$71</c:f>
              <c:numCache>
                <c:formatCode>0.00</c:formatCode>
                <c:ptCount val="68"/>
                <c:pt idx="2">
                  <c:v>1.87</c:v>
                </c:pt>
                <c:pt idx="4">
                  <c:v>1.54</c:v>
                </c:pt>
                <c:pt idx="5">
                  <c:v>0.63</c:v>
                </c:pt>
                <c:pt idx="7">
                  <c:v>1.48</c:v>
                </c:pt>
                <c:pt idx="24">
                  <c:v>-5.8</c:v>
                </c:pt>
                <c:pt idx="33">
                  <c:v>-4.97</c:v>
                </c:pt>
                <c:pt idx="35">
                  <c:v>-0.22</c:v>
                </c:pt>
                <c:pt idx="37">
                  <c:v>-0.89</c:v>
                </c:pt>
                <c:pt idx="38" formatCode="0.0">
                  <c:v>-10.38</c:v>
                </c:pt>
                <c:pt idx="57">
                  <c:v>-4.82</c:v>
                </c:pt>
                <c:pt idx="58">
                  <c:v>-5.03</c:v>
                </c:pt>
                <c:pt idx="63">
                  <c:v>-3.32</c:v>
                </c:pt>
                <c:pt idx="64">
                  <c:v>-2.46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57376"/>
        <c:axId val="99963264"/>
      </c:scatterChart>
      <c:valAx>
        <c:axId val="999573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9963264"/>
        <c:crossesAt val="-20"/>
        <c:crossBetween val="midCat"/>
      </c:valAx>
      <c:valAx>
        <c:axId val="99963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957376"/>
        <c:crossesAt val="-4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7"/>
  <sheetViews>
    <sheetView tabSelected="1" workbookViewId="0"/>
  </sheetViews>
  <sheetFormatPr defaultRowHeight="15" x14ac:dyDescent="0.25"/>
  <cols>
    <col min="1" max="1" width="52.7109375" customWidth="1"/>
    <col min="2" max="2" width="14" bestFit="1" customWidth="1"/>
    <col min="3" max="3" width="9" style="130" bestFit="1" customWidth="1"/>
    <col min="4" max="4" width="7.140625" customWidth="1"/>
    <col min="5" max="5" width="8.7109375" customWidth="1"/>
    <col min="6" max="7" width="7.7109375" customWidth="1"/>
    <col min="8" max="8" width="8.5703125" bestFit="1" customWidth="1"/>
    <col min="9" max="16" width="8.5703125" style="139" customWidth="1"/>
    <col min="17" max="17" width="17.28515625" hidden="1" customWidth="1"/>
    <col min="18" max="18" width="54.85546875" hidden="1" customWidth="1"/>
    <col min="19" max="19" width="20" style="130" hidden="1" customWidth="1"/>
    <col min="20" max="22" width="0" hidden="1" customWidth="1"/>
    <col min="23" max="24" width="0" style="129" hidden="1" customWidth="1"/>
  </cols>
  <sheetData>
    <row r="1" spans="1:24" s="129" customFormat="1" x14ac:dyDescent="0.25">
      <c r="A1" s="167" t="s">
        <v>163</v>
      </c>
      <c r="B1" s="161"/>
      <c r="C1" s="159"/>
      <c r="D1" s="159"/>
      <c r="E1" s="160"/>
      <c r="F1" s="160"/>
      <c r="G1" s="160"/>
      <c r="H1" s="162"/>
      <c r="I1" s="159"/>
      <c r="J1" s="159"/>
      <c r="K1" s="159"/>
      <c r="L1" s="139"/>
      <c r="M1" s="139"/>
      <c r="N1" s="139"/>
      <c r="O1" s="139"/>
      <c r="P1" s="139"/>
      <c r="S1" s="130"/>
    </row>
    <row r="2" spans="1:24" s="129" customFormat="1" ht="15.75" thickBot="1" x14ac:dyDescent="0.3">
      <c r="A2" s="163"/>
      <c r="B2" s="163"/>
      <c r="C2" s="164"/>
      <c r="D2" s="164"/>
      <c r="E2" s="165"/>
      <c r="F2" s="165"/>
      <c r="G2" s="165"/>
      <c r="H2" s="166"/>
      <c r="I2" s="159"/>
      <c r="J2" s="159"/>
      <c r="K2" s="159"/>
      <c r="L2" s="139"/>
      <c r="M2" s="139"/>
      <c r="N2" s="139"/>
      <c r="O2" s="139"/>
      <c r="P2" s="139"/>
      <c r="S2" s="130"/>
    </row>
    <row r="3" spans="1:24" s="176" customFormat="1" ht="54" thickBot="1" x14ac:dyDescent="0.25">
      <c r="A3" s="172" t="s">
        <v>134</v>
      </c>
      <c r="B3" s="172" t="s">
        <v>162</v>
      </c>
      <c r="C3" s="173" t="s">
        <v>135</v>
      </c>
      <c r="D3" s="172" t="s">
        <v>164</v>
      </c>
      <c r="E3" s="172" t="s">
        <v>165</v>
      </c>
      <c r="F3" s="172" t="s">
        <v>166</v>
      </c>
      <c r="G3" s="172" t="s">
        <v>167</v>
      </c>
      <c r="H3" s="174" t="s">
        <v>157</v>
      </c>
      <c r="I3" s="175"/>
      <c r="J3" s="175"/>
      <c r="K3" s="175"/>
      <c r="L3" s="175"/>
      <c r="M3" s="175"/>
      <c r="N3" s="175"/>
      <c r="O3" s="175"/>
      <c r="P3" s="175"/>
      <c r="Q3" s="168"/>
      <c r="R3" s="169"/>
      <c r="S3" s="170"/>
      <c r="T3" s="171" t="s">
        <v>131</v>
      </c>
    </row>
    <row r="4" spans="1:24" x14ac:dyDescent="0.25">
      <c r="A4" s="136" t="s">
        <v>159</v>
      </c>
      <c r="B4" s="146" t="s">
        <v>84</v>
      </c>
      <c r="C4" s="155">
        <v>40031</v>
      </c>
      <c r="D4" s="137">
        <v>-1.19</v>
      </c>
      <c r="E4" s="137">
        <v>-0.34</v>
      </c>
      <c r="F4" s="137"/>
      <c r="G4" s="137"/>
      <c r="H4" s="147">
        <v>48</v>
      </c>
      <c r="I4" s="15"/>
      <c r="J4" s="15"/>
      <c r="K4" s="15"/>
      <c r="L4" s="15"/>
      <c r="M4" s="15"/>
      <c r="N4" s="15"/>
      <c r="O4" s="15"/>
      <c r="P4" s="15"/>
      <c r="Q4" s="126" t="s">
        <v>64</v>
      </c>
      <c r="R4" s="85" t="s">
        <v>65</v>
      </c>
      <c r="S4" s="135">
        <v>40449</v>
      </c>
      <c r="T4" s="143">
        <v>4950</v>
      </c>
      <c r="V4" t="b">
        <f t="shared" ref="V4:V35" si="0">Q4=B4</f>
        <v>0</v>
      </c>
      <c r="W4" s="129" t="b">
        <f t="shared" ref="W4:W35" si="1">H4=T4</f>
        <v>0</v>
      </c>
      <c r="X4" s="129" t="b">
        <f t="shared" ref="X4:X35" si="2">C4=S4</f>
        <v>0</v>
      </c>
    </row>
    <row r="5" spans="1:24" x14ac:dyDescent="0.25">
      <c r="A5" s="133" t="s">
        <v>159</v>
      </c>
      <c r="B5" s="148" t="s">
        <v>84</v>
      </c>
      <c r="C5" s="156">
        <v>40435</v>
      </c>
      <c r="D5" s="134">
        <v>-2.09</v>
      </c>
      <c r="E5" s="134">
        <v>-0.59</v>
      </c>
      <c r="F5" s="134"/>
      <c r="G5" s="134"/>
      <c r="H5" s="149">
        <v>42.9</v>
      </c>
      <c r="I5" s="15"/>
      <c r="J5" s="15"/>
      <c r="K5" s="15"/>
      <c r="L5" s="15"/>
      <c r="M5" s="15"/>
      <c r="N5" s="15"/>
      <c r="O5" s="15"/>
      <c r="P5" s="15"/>
      <c r="Q5" s="126" t="s">
        <v>64</v>
      </c>
      <c r="R5" s="85" t="s">
        <v>65</v>
      </c>
      <c r="S5" s="132">
        <v>40478</v>
      </c>
      <c r="T5" s="143">
        <v>5560</v>
      </c>
      <c r="V5" s="129" t="b">
        <f t="shared" si="0"/>
        <v>0</v>
      </c>
      <c r="W5" s="129" t="b">
        <f t="shared" si="1"/>
        <v>0</v>
      </c>
      <c r="X5" s="129" t="b">
        <f t="shared" si="2"/>
        <v>0</v>
      </c>
    </row>
    <row r="6" spans="1:24" x14ac:dyDescent="0.25">
      <c r="A6" s="133" t="s">
        <v>104</v>
      </c>
      <c r="B6" s="148" t="s">
        <v>82</v>
      </c>
      <c r="C6" s="156">
        <v>40028</v>
      </c>
      <c r="D6" s="134">
        <v>1.86</v>
      </c>
      <c r="E6" s="134">
        <v>0.11</v>
      </c>
      <c r="F6" s="134">
        <v>1.87</v>
      </c>
      <c r="G6" s="134">
        <v>0.13</v>
      </c>
      <c r="H6" s="149">
        <v>41.2</v>
      </c>
      <c r="I6" s="15"/>
      <c r="J6" s="15"/>
      <c r="K6" s="15"/>
      <c r="L6" s="15"/>
      <c r="M6" s="15"/>
      <c r="N6" s="15"/>
      <c r="O6" s="15"/>
      <c r="P6" s="15"/>
      <c r="Q6" s="126" t="s">
        <v>60</v>
      </c>
      <c r="R6" s="85" t="s">
        <v>61</v>
      </c>
      <c r="S6" s="132">
        <v>40478</v>
      </c>
      <c r="T6" s="143">
        <v>138</v>
      </c>
      <c r="V6" s="129" t="b">
        <f t="shared" si="0"/>
        <v>0</v>
      </c>
      <c r="W6" s="129" t="b">
        <f t="shared" si="1"/>
        <v>0</v>
      </c>
      <c r="X6" s="129" t="b">
        <f t="shared" si="2"/>
        <v>0</v>
      </c>
    </row>
    <row r="7" spans="1:24" x14ac:dyDescent="0.25">
      <c r="A7" s="133" t="s">
        <v>104</v>
      </c>
      <c r="B7" s="148" t="s">
        <v>82</v>
      </c>
      <c r="C7" s="156">
        <v>40162</v>
      </c>
      <c r="D7" s="134">
        <v>3.89</v>
      </c>
      <c r="E7" s="134">
        <v>0.2</v>
      </c>
      <c r="F7" s="134"/>
      <c r="G7" s="134"/>
      <c r="H7" s="149">
        <v>44.7</v>
      </c>
      <c r="I7" s="15"/>
      <c r="J7" s="15"/>
      <c r="K7" s="15"/>
      <c r="L7" s="15"/>
      <c r="M7" s="15"/>
      <c r="N7" s="15"/>
      <c r="O7" s="15"/>
      <c r="P7" s="15"/>
      <c r="Q7" s="126" t="s">
        <v>66</v>
      </c>
      <c r="R7" s="85" t="s">
        <v>67</v>
      </c>
      <c r="S7" s="132">
        <v>40478</v>
      </c>
      <c r="T7" s="143">
        <v>8400</v>
      </c>
      <c r="V7" s="129" t="b">
        <f t="shared" si="0"/>
        <v>0</v>
      </c>
      <c r="W7" s="129" t="b">
        <f t="shared" si="1"/>
        <v>0</v>
      </c>
      <c r="X7" s="129" t="b">
        <f t="shared" si="2"/>
        <v>0</v>
      </c>
    </row>
    <row r="8" spans="1:24" x14ac:dyDescent="0.25">
      <c r="A8" s="133" t="s">
        <v>104</v>
      </c>
      <c r="B8" s="148" t="s">
        <v>82</v>
      </c>
      <c r="C8" s="156">
        <v>40435</v>
      </c>
      <c r="D8" s="134">
        <v>1.56</v>
      </c>
      <c r="E8" s="134">
        <v>0.04</v>
      </c>
      <c r="F8" s="134">
        <v>1.54</v>
      </c>
      <c r="G8" s="134">
        <v>0.06</v>
      </c>
      <c r="H8" s="149">
        <v>43</v>
      </c>
      <c r="I8" s="15"/>
      <c r="J8" s="15"/>
      <c r="K8" s="15"/>
      <c r="L8" s="15"/>
      <c r="M8" s="15"/>
      <c r="N8" s="15"/>
      <c r="O8" s="15"/>
      <c r="P8" s="15"/>
      <c r="Q8" s="107" t="s">
        <v>101</v>
      </c>
      <c r="R8" s="103" t="s">
        <v>102</v>
      </c>
      <c r="S8" s="104">
        <v>40435</v>
      </c>
      <c r="T8" s="96">
        <v>14.3</v>
      </c>
      <c r="V8" s="129" t="b">
        <f t="shared" si="0"/>
        <v>0</v>
      </c>
      <c r="W8" s="129" t="b">
        <f t="shared" si="1"/>
        <v>0</v>
      </c>
      <c r="X8" s="129" t="b">
        <f t="shared" si="2"/>
        <v>1</v>
      </c>
    </row>
    <row r="9" spans="1:24" x14ac:dyDescent="0.25">
      <c r="A9" s="133" t="s">
        <v>160</v>
      </c>
      <c r="B9" s="148" t="s">
        <v>80</v>
      </c>
      <c r="C9" s="156">
        <v>40022</v>
      </c>
      <c r="D9" s="134">
        <v>0.62</v>
      </c>
      <c r="E9" s="134">
        <v>-0.2</v>
      </c>
      <c r="F9" s="134">
        <v>0.63</v>
      </c>
      <c r="G9" s="134">
        <v>-0.22</v>
      </c>
      <c r="H9" s="149">
        <v>41.2</v>
      </c>
      <c r="I9" s="15"/>
      <c r="J9" s="15"/>
      <c r="K9" s="15"/>
      <c r="L9" s="15"/>
      <c r="M9" s="15"/>
      <c r="N9" s="15"/>
      <c r="O9" s="15"/>
      <c r="P9" s="15"/>
      <c r="Q9" s="126" t="s">
        <v>71</v>
      </c>
      <c r="R9" s="86" t="s">
        <v>72</v>
      </c>
      <c r="S9" s="132">
        <v>40478</v>
      </c>
      <c r="T9" s="143">
        <v>3630</v>
      </c>
      <c r="V9" s="129" t="b">
        <f t="shared" si="0"/>
        <v>0</v>
      </c>
      <c r="W9" s="129" t="b">
        <f t="shared" si="1"/>
        <v>0</v>
      </c>
      <c r="X9" s="129" t="b">
        <f t="shared" si="2"/>
        <v>0</v>
      </c>
    </row>
    <row r="10" spans="1:24" x14ac:dyDescent="0.25">
      <c r="A10" s="133" t="s">
        <v>160</v>
      </c>
      <c r="B10" s="148" t="s">
        <v>80</v>
      </c>
      <c r="C10" s="156">
        <v>40161</v>
      </c>
      <c r="D10" s="134">
        <v>3.67</v>
      </c>
      <c r="E10" s="134">
        <v>0.36</v>
      </c>
      <c r="F10" s="134"/>
      <c r="G10" s="134"/>
      <c r="H10" s="149">
        <v>42.5</v>
      </c>
      <c r="I10" s="15"/>
      <c r="J10" s="15"/>
      <c r="K10" s="15"/>
      <c r="L10" s="15"/>
      <c r="M10" s="15"/>
      <c r="N10" s="15"/>
      <c r="O10" s="15"/>
      <c r="P10" s="15"/>
      <c r="Q10" s="126" t="s">
        <v>73</v>
      </c>
      <c r="R10" s="86" t="s">
        <v>74</v>
      </c>
      <c r="S10" s="132">
        <v>40478</v>
      </c>
      <c r="T10" s="143">
        <v>4490</v>
      </c>
      <c r="V10" s="129" t="b">
        <f t="shared" si="0"/>
        <v>0</v>
      </c>
      <c r="W10" s="129" t="b">
        <f t="shared" si="1"/>
        <v>0</v>
      </c>
      <c r="X10" s="129" t="b">
        <f t="shared" si="2"/>
        <v>0</v>
      </c>
    </row>
    <row r="11" spans="1:24" x14ac:dyDescent="0.25">
      <c r="A11" s="133" t="s">
        <v>160</v>
      </c>
      <c r="B11" s="148" t="s">
        <v>80</v>
      </c>
      <c r="C11" s="156">
        <v>40436</v>
      </c>
      <c r="D11" s="134">
        <v>0.48</v>
      </c>
      <c r="E11" s="134">
        <v>-0.04</v>
      </c>
      <c r="F11" s="134">
        <v>1.48</v>
      </c>
      <c r="G11" s="134">
        <v>-0.13</v>
      </c>
      <c r="H11" s="149">
        <v>41.1</v>
      </c>
      <c r="I11" s="15"/>
      <c r="J11" s="15"/>
      <c r="K11" s="15"/>
      <c r="L11" s="15"/>
      <c r="M11" s="15"/>
      <c r="N11" s="15"/>
      <c r="O11" s="15"/>
      <c r="P11" s="15"/>
      <c r="Q11" s="126" t="s">
        <v>23</v>
      </c>
      <c r="R11" s="143" t="s">
        <v>24</v>
      </c>
      <c r="S11" s="144">
        <v>40043</v>
      </c>
      <c r="T11" s="145">
        <v>553</v>
      </c>
      <c r="V11" s="129" t="b">
        <f t="shared" si="0"/>
        <v>0</v>
      </c>
      <c r="W11" s="129" t="b">
        <f t="shared" si="1"/>
        <v>0</v>
      </c>
      <c r="X11" s="129" t="b">
        <f t="shared" si="2"/>
        <v>0</v>
      </c>
    </row>
    <row r="12" spans="1:24" x14ac:dyDescent="0.25">
      <c r="A12" s="133" t="s">
        <v>136</v>
      </c>
      <c r="B12" s="150" t="s">
        <v>96</v>
      </c>
      <c r="C12" s="156">
        <v>40396</v>
      </c>
      <c r="D12" s="134">
        <v>-0.38</v>
      </c>
      <c r="E12" s="134">
        <v>-0.33</v>
      </c>
      <c r="F12" s="134"/>
      <c r="G12" s="134"/>
      <c r="H12" s="149">
        <v>36.9</v>
      </c>
      <c r="I12" s="15"/>
      <c r="J12" s="15"/>
      <c r="K12" s="15"/>
      <c r="L12" s="15"/>
      <c r="M12" s="15"/>
      <c r="N12" s="15"/>
      <c r="O12" s="15"/>
      <c r="P12" s="15"/>
      <c r="Q12" s="126" t="s">
        <v>21</v>
      </c>
      <c r="R12" s="143" t="s">
        <v>22</v>
      </c>
      <c r="S12" s="144">
        <v>40043</v>
      </c>
      <c r="T12" s="145">
        <v>3760</v>
      </c>
      <c r="V12" s="129" t="b">
        <f t="shared" si="0"/>
        <v>0</v>
      </c>
      <c r="W12" s="129" t="b">
        <f t="shared" si="1"/>
        <v>0</v>
      </c>
      <c r="X12" s="129" t="b">
        <f t="shared" si="2"/>
        <v>0</v>
      </c>
    </row>
    <row r="13" spans="1:24" x14ac:dyDescent="0.25">
      <c r="A13" s="133" t="s">
        <v>161</v>
      </c>
      <c r="B13" s="148" t="s">
        <v>86</v>
      </c>
      <c r="C13" s="156">
        <v>40042</v>
      </c>
      <c r="D13" s="134">
        <v>-8.36</v>
      </c>
      <c r="E13" s="134">
        <v>-1.93</v>
      </c>
      <c r="F13" s="134"/>
      <c r="G13" s="134"/>
      <c r="H13" s="149">
        <v>24.1</v>
      </c>
      <c r="I13" s="15"/>
      <c r="J13" s="15"/>
      <c r="K13" s="15"/>
      <c r="L13" s="15"/>
      <c r="M13" s="15"/>
      <c r="N13" s="15"/>
      <c r="O13" s="15"/>
      <c r="P13" s="15"/>
      <c r="Q13" s="107" t="s">
        <v>88</v>
      </c>
      <c r="R13" s="97" t="s">
        <v>89</v>
      </c>
      <c r="S13" s="104">
        <v>40045</v>
      </c>
      <c r="T13" s="105">
        <v>37.6</v>
      </c>
      <c r="V13" s="129" t="b">
        <f t="shared" si="0"/>
        <v>0</v>
      </c>
      <c r="W13" s="129" t="b">
        <f t="shared" si="1"/>
        <v>0</v>
      </c>
      <c r="X13" s="129" t="b">
        <f t="shared" si="2"/>
        <v>0</v>
      </c>
    </row>
    <row r="14" spans="1:24" x14ac:dyDescent="0.25">
      <c r="A14" s="133" t="s">
        <v>161</v>
      </c>
      <c r="B14" s="148" t="s">
        <v>86</v>
      </c>
      <c r="C14" s="156">
        <v>40436</v>
      </c>
      <c r="D14" s="134">
        <v>-9.41</v>
      </c>
      <c r="E14" s="134">
        <v>-2</v>
      </c>
      <c r="F14" s="134"/>
      <c r="G14" s="134"/>
      <c r="H14" s="149">
        <v>24.1</v>
      </c>
      <c r="I14" s="15"/>
      <c r="J14" s="15"/>
      <c r="K14" s="15"/>
      <c r="L14" s="15"/>
      <c r="M14" s="15"/>
      <c r="N14" s="15"/>
      <c r="O14" s="15"/>
      <c r="P14" s="15"/>
      <c r="Q14" s="107" t="s">
        <v>88</v>
      </c>
      <c r="R14" s="141" t="s">
        <v>100</v>
      </c>
      <c r="S14" s="104">
        <v>40435</v>
      </c>
      <c r="T14" s="97">
        <v>38.1</v>
      </c>
      <c r="V14" s="129" t="b">
        <f t="shared" si="0"/>
        <v>0</v>
      </c>
      <c r="W14" s="129" t="b">
        <f t="shared" si="1"/>
        <v>0</v>
      </c>
      <c r="X14" s="129" t="b">
        <f t="shared" si="2"/>
        <v>0</v>
      </c>
    </row>
    <row r="15" spans="1:24" x14ac:dyDescent="0.25">
      <c r="A15" s="133" t="s">
        <v>137</v>
      </c>
      <c r="B15" s="148" t="s">
        <v>98</v>
      </c>
      <c r="C15" s="156">
        <v>40396</v>
      </c>
      <c r="D15" s="134">
        <v>3.89</v>
      </c>
      <c r="E15" s="134">
        <v>0.36</v>
      </c>
      <c r="F15" s="134"/>
      <c r="G15" s="134"/>
      <c r="H15" s="149">
        <v>60.3</v>
      </c>
      <c r="I15" s="15"/>
      <c r="J15" s="15"/>
      <c r="K15" s="15"/>
      <c r="L15" s="15"/>
      <c r="M15" s="15"/>
      <c r="N15" s="15"/>
      <c r="O15" s="15"/>
      <c r="P15" s="15"/>
      <c r="Q15" s="126" t="s">
        <v>25</v>
      </c>
      <c r="R15" s="21" t="s">
        <v>26</v>
      </c>
      <c r="S15" s="144">
        <v>40045</v>
      </c>
      <c r="T15" s="82">
        <v>8910</v>
      </c>
      <c r="V15" s="129" t="b">
        <f t="shared" si="0"/>
        <v>0</v>
      </c>
      <c r="W15" s="129" t="b">
        <f t="shared" si="1"/>
        <v>0</v>
      </c>
      <c r="X15" s="129" t="b">
        <f t="shared" si="2"/>
        <v>0</v>
      </c>
    </row>
    <row r="16" spans="1:24" x14ac:dyDescent="0.25">
      <c r="A16" s="133" t="s">
        <v>138</v>
      </c>
      <c r="B16" s="148" t="s">
        <v>94</v>
      </c>
      <c r="C16" s="156">
        <v>40379</v>
      </c>
      <c r="D16" s="134">
        <v>-6.91</v>
      </c>
      <c r="E16" s="134">
        <v>-1.43</v>
      </c>
      <c r="F16" s="134"/>
      <c r="G16" s="134"/>
      <c r="H16" s="149">
        <v>40.9</v>
      </c>
      <c r="I16" s="15"/>
      <c r="J16" s="15"/>
      <c r="K16" s="15"/>
      <c r="L16" s="15"/>
      <c r="M16" s="15"/>
      <c r="N16" s="15"/>
      <c r="O16" s="15"/>
      <c r="P16" s="15"/>
      <c r="Q16" s="126" t="s">
        <v>25</v>
      </c>
      <c r="R16" s="141" t="s">
        <v>68</v>
      </c>
      <c r="S16" s="144">
        <v>40443</v>
      </c>
      <c r="T16" s="143">
        <v>9820</v>
      </c>
      <c r="V16" s="129" t="b">
        <f t="shared" si="0"/>
        <v>0</v>
      </c>
      <c r="W16" s="129" t="b">
        <f t="shared" si="1"/>
        <v>0</v>
      </c>
      <c r="X16" s="129" t="b">
        <f t="shared" si="2"/>
        <v>0</v>
      </c>
    </row>
    <row r="17" spans="1:24" x14ac:dyDescent="0.25">
      <c r="A17" s="133" t="s">
        <v>139</v>
      </c>
      <c r="B17" s="148" t="s">
        <v>92</v>
      </c>
      <c r="C17" s="156">
        <v>40378</v>
      </c>
      <c r="D17" s="134">
        <v>-7.5</v>
      </c>
      <c r="E17" s="134">
        <v>-1.49</v>
      </c>
      <c r="F17" s="134"/>
      <c r="G17" s="134"/>
      <c r="H17" s="149">
        <v>42.2</v>
      </c>
      <c r="I17" s="15"/>
      <c r="J17" s="15"/>
      <c r="K17" s="15"/>
      <c r="L17" s="15"/>
      <c r="M17" s="15"/>
      <c r="N17" s="15"/>
      <c r="O17" s="15"/>
      <c r="P17" s="15"/>
      <c r="Q17" s="107" t="s">
        <v>94</v>
      </c>
      <c r="R17" s="97" t="s">
        <v>95</v>
      </c>
      <c r="S17" s="104">
        <v>40379</v>
      </c>
      <c r="T17" s="97">
        <v>40.9</v>
      </c>
      <c r="V17" s="129" t="b">
        <f t="shared" si="0"/>
        <v>0</v>
      </c>
      <c r="W17" s="129" t="b">
        <f t="shared" si="1"/>
        <v>0</v>
      </c>
      <c r="X17" s="129" t="b">
        <f t="shared" si="2"/>
        <v>0</v>
      </c>
    </row>
    <row r="18" spans="1:24" x14ac:dyDescent="0.25">
      <c r="A18" s="133" t="s">
        <v>102</v>
      </c>
      <c r="B18" s="148" t="s">
        <v>101</v>
      </c>
      <c r="C18" s="156">
        <v>40435</v>
      </c>
      <c r="D18" s="134">
        <v>-3.69</v>
      </c>
      <c r="E18" s="134">
        <v>-1.46</v>
      </c>
      <c r="F18" s="134"/>
      <c r="G18" s="134"/>
      <c r="H18" s="149">
        <v>14.3</v>
      </c>
      <c r="I18" s="15"/>
      <c r="J18" s="15"/>
      <c r="K18" s="15"/>
      <c r="L18" s="15"/>
      <c r="M18" s="15"/>
      <c r="N18" s="15"/>
      <c r="O18" s="15"/>
      <c r="P18" s="15"/>
      <c r="Q18" s="126" t="s">
        <v>45</v>
      </c>
      <c r="R18" s="21" t="s">
        <v>46</v>
      </c>
      <c r="S18" s="144">
        <v>40379</v>
      </c>
      <c r="T18" s="143">
        <v>1200</v>
      </c>
      <c r="V18" s="129" t="b">
        <f t="shared" si="0"/>
        <v>0</v>
      </c>
      <c r="W18" s="129" t="b">
        <f t="shared" si="1"/>
        <v>0</v>
      </c>
      <c r="X18" s="129" t="b">
        <f t="shared" si="2"/>
        <v>0</v>
      </c>
    </row>
    <row r="19" spans="1:24" x14ac:dyDescent="0.25">
      <c r="A19" s="133" t="s">
        <v>28</v>
      </c>
      <c r="B19" s="148" t="s">
        <v>27</v>
      </c>
      <c r="C19" s="156">
        <v>40046</v>
      </c>
      <c r="D19" s="134">
        <v>-5.65</v>
      </c>
      <c r="E19" s="134">
        <v>-1.31</v>
      </c>
      <c r="F19" s="134"/>
      <c r="G19" s="134"/>
      <c r="H19" s="149">
        <v>3480</v>
      </c>
      <c r="I19" s="14"/>
      <c r="J19" s="14"/>
      <c r="K19" s="14"/>
      <c r="L19" s="14"/>
      <c r="M19" s="14"/>
      <c r="N19" s="14"/>
      <c r="O19" s="14"/>
      <c r="P19" s="14"/>
      <c r="Q19" s="126" t="s">
        <v>32</v>
      </c>
      <c r="R19" s="143" t="s">
        <v>33</v>
      </c>
      <c r="S19" s="144">
        <v>40163</v>
      </c>
      <c r="T19" s="143">
        <v>3600</v>
      </c>
      <c r="V19" s="129" t="b">
        <f t="shared" si="0"/>
        <v>0</v>
      </c>
      <c r="W19" s="129" t="b">
        <f t="shared" si="1"/>
        <v>0</v>
      </c>
      <c r="X19" s="129" t="b">
        <f t="shared" si="2"/>
        <v>0</v>
      </c>
    </row>
    <row r="20" spans="1:24" x14ac:dyDescent="0.25">
      <c r="A20" s="133" t="s">
        <v>28</v>
      </c>
      <c r="B20" s="148" t="s">
        <v>27</v>
      </c>
      <c r="C20" s="156">
        <v>40443</v>
      </c>
      <c r="D20" s="134">
        <v>-3.16</v>
      </c>
      <c r="E20" s="134">
        <v>-1.23</v>
      </c>
      <c r="F20" s="134"/>
      <c r="G20" s="134"/>
      <c r="H20" s="149">
        <v>3790</v>
      </c>
      <c r="I20" s="15"/>
      <c r="J20" s="15"/>
      <c r="K20" s="15"/>
      <c r="L20" s="15"/>
      <c r="M20" s="15"/>
      <c r="N20" s="15"/>
      <c r="O20" s="15"/>
      <c r="P20" s="15"/>
      <c r="Q20" s="126" t="s">
        <v>32</v>
      </c>
      <c r="R20" s="141" t="s">
        <v>33</v>
      </c>
      <c r="S20" s="144">
        <v>40443</v>
      </c>
      <c r="T20" s="95">
        <v>1780</v>
      </c>
      <c r="V20" s="129" t="b">
        <f t="shared" si="0"/>
        <v>0</v>
      </c>
      <c r="W20" s="129" t="b">
        <f t="shared" si="1"/>
        <v>0</v>
      </c>
      <c r="X20" s="129" t="b">
        <f t="shared" si="2"/>
        <v>1</v>
      </c>
    </row>
    <row r="21" spans="1:24" x14ac:dyDescent="0.25">
      <c r="A21" s="133" t="s">
        <v>140</v>
      </c>
      <c r="B21" s="148" t="s">
        <v>43</v>
      </c>
      <c r="C21" s="156">
        <v>40374</v>
      </c>
      <c r="D21" s="131">
        <v>-14.54</v>
      </c>
      <c r="E21" s="134">
        <v>-3.02</v>
      </c>
      <c r="F21" s="134"/>
      <c r="G21" s="134"/>
      <c r="H21" s="149">
        <v>103</v>
      </c>
      <c r="I21" s="15"/>
      <c r="J21" s="15"/>
      <c r="K21" s="15"/>
      <c r="L21" s="15"/>
      <c r="M21" s="15"/>
      <c r="N21" s="15"/>
      <c r="O21" s="15"/>
      <c r="P21" s="15"/>
      <c r="Q21" s="126" t="s">
        <v>34</v>
      </c>
      <c r="R21" s="21" t="s">
        <v>35</v>
      </c>
      <c r="S21" s="144">
        <v>40163</v>
      </c>
      <c r="T21" s="81">
        <v>23.2</v>
      </c>
      <c r="V21" s="129" t="b">
        <f t="shared" si="0"/>
        <v>0</v>
      </c>
      <c r="W21" s="129" t="b">
        <f t="shared" si="1"/>
        <v>0</v>
      </c>
      <c r="X21" s="129" t="b">
        <f t="shared" si="2"/>
        <v>0</v>
      </c>
    </row>
    <row r="22" spans="1:24" x14ac:dyDescent="0.25">
      <c r="A22" s="133" t="s">
        <v>141</v>
      </c>
      <c r="B22" s="148" t="s">
        <v>64</v>
      </c>
      <c r="C22" s="156">
        <v>40449</v>
      </c>
      <c r="D22" s="134">
        <v>-2.2599999999999998</v>
      </c>
      <c r="E22" s="134">
        <v>-0.99</v>
      </c>
      <c r="F22" s="134"/>
      <c r="G22" s="134"/>
      <c r="H22" s="149">
        <v>4950</v>
      </c>
      <c r="I22" s="15"/>
      <c r="J22" s="15"/>
      <c r="K22" s="15"/>
      <c r="L22" s="15"/>
      <c r="M22" s="15"/>
      <c r="N22" s="15"/>
      <c r="O22" s="15"/>
      <c r="P22" s="15"/>
      <c r="Q22" s="126" t="s">
        <v>34</v>
      </c>
      <c r="R22" s="141" t="s">
        <v>35</v>
      </c>
      <c r="S22" s="144">
        <v>40435</v>
      </c>
      <c r="T22" s="81">
        <v>22.5</v>
      </c>
      <c r="V22" s="129" t="b">
        <f t="shared" si="0"/>
        <v>0</v>
      </c>
      <c r="W22" s="129" t="b">
        <f t="shared" si="1"/>
        <v>0</v>
      </c>
      <c r="X22" s="129" t="b">
        <f t="shared" si="2"/>
        <v>0</v>
      </c>
    </row>
    <row r="23" spans="1:24" x14ac:dyDescent="0.25">
      <c r="A23" s="133" t="s">
        <v>141</v>
      </c>
      <c r="B23" s="148" t="s">
        <v>64</v>
      </c>
      <c r="C23" s="156">
        <v>40478</v>
      </c>
      <c r="D23" s="134">
        <v>-2.41</v>
      </c>
      <c r="E23" s="134">
        <v>-0.76</v>
      </c>
      <c r="F23" s="134"/>
      <c r="G23" s="134"/>
      <c r="H23" s="149">
        <v>5560</v>
      </c>
      <c r="I23" s="15"/>
      <c r="J23" s="15"/>
      <c r="K23" s="15"/>
      <c r="L23" s="15"/>
      <c r="M23" s="15"/>
      <c r="N23" s="15"/>
      <c r="O23" s="15"/>
      <c r="P23" s="15"/>
      <c r="Q23" s="44" t="s">
        <v>10</v>
      </c>
      <c r="R23" s="116" t="s">
        <v>11</v>
      </c>
      <c r="S23" s="114">
        <v>40032</v>
      </c>
      <c r="T23" s="115">
        <v>832</v>
      </c>
      <c r="V23" s="129" t="b">
        <f t="shared" si="0"/>
        <v>0</v>
      </c>
      <c r="W23" s="129" t="b">
        <f t="shared" si="1"/>
        <v>0</v>
      </c>
      <c r="X23" s="129" t="b">
        <f t="shared" si="2"/>
        <v>0</v>
      </c>
    </row>
    <row r="24" spans="1:24" x14ac:dyDescent="0.25">
      <c r="A24" s="133" t="s">
        <v>142</v>
      </c>
      <c r="B24" s="148" t="s">
        <v>60</v>
      </c>
      <c r="C24" s="156">
        <v>40478</v>
      </c>
      <c r="D24" s="134">
        <v>-7.78</v>
      </c>
      <c r="E24" s="134">
        <v>-1.6</v>
      </c>
      <c r="F24" s="134"/>
      <c r="G24" s="134"/>
      <c r="H24" s="149">
        <v>138</v>
      </c>
      <c r="I24" s="15"/>
      <c r="J24" s="15"/>
      <c r="K24" s="15"/>
      <c r="L24" s="15"/>
      <c r="M24" s="15"/>
      <c r="N24" s="15"/>
      <c r="O24" s="15"/>
      <c r="P24" s="15"/>
      <c r="Q24" s="126" t="s">
        <v>10</v>
      </c>
      <c r="R24" s="141" t="s">
        <v>62</v>
      </c>
      <c r="S24" s="144">
        <v>40442</v>
      </c>
      <c r="T24" s="143">
        <v>566</v>
      </c>
      <c r="V24" s="129" t="b">
        <f t="shared" si="0"/>
        <v>0</v>
      </c>
      <c r="W24" s="129" t="b">
        <f t="shared" si="1"/>
        <v>0</v>
      </c>
      <c r="X24" s="129" t="b">
        <f t="shared" si="2"/>
        <v>0</v>
      </c>
    </row>
    <row r="25" spans="1:24" x14ac:dyDescent="0.25">
      <c r="A25" s="133" t="s">
        <v>143</v>
      </c>
      <c r="B25" s="148" t="s">
        <v>66</v>
      </c>
      <c r="C25" s="156">
        <v>40478</v>
      </c>
      <c r="D25" s="134">
        <v>0.48</v>
      </c>
      <c r="E25" s="134">
        <v>-0.52</v>
      </c>
      <c r="F25" s="134"/>
      <c r="G25" s="134"/>
      <c r="H25" s="149">
        <v>8400</v>
      </c>
      <c r="I25" s="15"/>
      <c r="J25" s="15"/>
      <c r="K25" s="15"/>
      <c r="L25" s="15"/>
      <c r="M25" s="15"/>
      <c r="N25" s="15"/>
      <c r="O25" s="15"/>
      <c r="P25" s="15"/>
      <c r="Q25" s="126" t="s">
        <v>77</v>
      </c>
      <c r="R25" s="86" t="s">
        <v>78</v>
      </c>
      <c r="S25" s="144">
        <v>40449</v>
      </c>
      <c r="T25" s="143">
        <v>31.3</v>
      </c>
      <c r="V25" s="129" t="b">
        <f t="shared" si="0"/>
        <v>0</v>
      </c>
      <c r="W25" s="129" t="b">
        <f t="shared" si="1"/>
        <v>0</v>
      </c>
      <c r="X25" s="129" t="b">
        <f t="shared" si="2"/>
        <v>0</v>
      </c>
    </row>
    <row r="26" spans="1:24" x14ac:dyDescent="0.25">
      <c r="A26" s="133" t="s">
        <v>158</v>
      </c>
      <c r="B26" s="148" t="s">
        <v>88</v>
      </c>
      <c r="C26" s="156">
        <v>40045</v>
      </c>
      <c r="D26" s="134">
        <v>-7.16</v>
      </c>
      <c r="E26" s="134">
        <v>-1.44</v>
      </c>
      <c r="F26" s="134"/>
      <c r="G26" s="134"/>
      <c r="H26" s="149">
        <v>37.6</v>
      </c>
      <c r="I26" s="49"/>
      <c r="J26" s="49"/>
      <c r="K26" s="49"/>
      <c r="L26" s="49"/>
      <c r="M26" s="49"/>
      <c r="N26" s="49"/>
      <c r="O26" s="49"/>
      <c r="P26" s="49"/>
      <c r="Q26" s="107" t="s">
        <v>84</v>
      </c>
      <c r="R26" s="97" t="s">
        <v>85</v>
      </c>
      <c r="S26" s="104">
        <v>40031</v>
      </c>
      <c r="T26" s="105">
        <v>48</v>
      </c>
      <c r="V26" s="129" t="b">
        <f t="shared" si="0"/>
        <v>0</v>
      </c>
      <c r="W26" s="129" t="b">
        <f t="shared" si="1"/>
        <v>0</v>
      </c>
      <c r="X26" s="129" t="b">
        <f t="shared" si="2"/>
        <v>0</v>
      </c>
    </row>
    <row r="27" spans="1:24" x14ac:dyDescent="0.25">
      <c r="A27" s="133" t="s">
        <v>158</v>
      </c>
      <c r="B27" s="148" t="s">
        <v>88</v>
      </c>
      <c r="C27" s="156">
        <v>40435</v>
      </c>
      <c r="D27" s="134">
        <v>-6.32</v>
      </c>
      <c r="E27" s="134">
        <v>-1.27</v>
      </c>
      <c r="F27" s="134"/>
      <c r="G27" s="134"/>
      <c r="H27" s="149">
        <v>38.1</v>
      </c>
      <c r="I27" s="15"/>
      <c r="J27" s="15"/>
      <c r="K27" s="15"/>
      <c r="L27" s="15"/>
      <c r="M27" s="15"/>
      <c r="N27" s="15"/>
      <c r="O27" s="15"/>
      <c r="P27" s="15"/>
      <c r="Q27" s="107" t="s">
        <v>84</v>
      </c>
      <c r="R27" s="141" t="s">
        <v>103</v>
      </c>
      <c r="S27" s="104">
        <v>40435</v>
      </c>
      <c r="T27" s="97">
        <v>42.9</v>
      </c>
      <c r="V27" s="129" t="b">
        <f t="shared" si="0"/>
        <v>0</v>
      </c>
      <c r="W27" s="129" t="b">
        <f t="shared" si="1"/>
        <v>0</v>
      </c>
      <c r="X27" s="129" t="b">
        <f t="shared" si="2"/>
        <v>1</v>
      </c>
    </row>
    <row r="28" spans="1:24" x14ac:dyDescent="0.25">
      <c r="A28" s="133" t="s">
        <v>144</v>
      </c>
      <c r="B28" s="148" t="s">
        <v>73</v>
      </c>
      <c r="C28" s="156">
        <v>40478</v>
      </c>
      <c r="D28" s="134">
        <v>-5.5</v>
      </c>
      <c r="E28" s="134">
        <v>-1.21</v>
      </c>
      <c r="F28" s="134">
        <v>-5.8</v>
      </c>
      <c r="G28" s="134">
        <v>-1.25</v>
      </c>
      <c r="H28" s="149">
        <v>4490</v>
      </c>
      <c r="I28" s="15"/>
      <c r="J28" s="15"/>
      <c r="K28" s="15"/>
      <c r="L28" s="15"/>
      <c r="M28" s="15"/>
      <c r="N28" s="15"/>
      <c r="O28" s="15"/>
      <c r="P28" s="15"/>
      <c r="Q28" s="126" t="s">
        <v>12</v>
      </c>
      <c r="R28" s="21" t="s">
        <v>13</v>
      </c>
      <c r="S28" s="144">
        <v>40031</v>
      </c>
      <c r="T28" s="145">
        <v>997</v>
      </c>
      <c r="V28" s="129" t="b">
        <f t="shared" si="0"/>
        <v>0</v>
      </c>
      <c r="W28" s="129" t="b">
        <f t="shared" si="1"/>
        <v>0</v>
      </c>
      <c r="X28" s="129" t="b">
        <f t="shared" si="2"/>
        <v>0</v>
      </c>
    </row>
    <row r="29" spans="1:24" x14ac:dyDescent="0.25">
      <c r="A29" s="133" t="s">
        <v>145</v>
      </c>
      <c r="B29" s="148" t="s">
        <v>57</v>
      </c>
      <c r="C29" s="156">
        <v>40402</v>
      </c>
      <c r="D29" s="134">
        <v>6.5</v>
      </c>
      <c r="E29" s="134">
        <v>0.56999999999999995</v>
      </c>
      <c r="F29" s="134"/>
      <c r="G29" s="134"/>
      <c r="H29" s="149">
        <v>15400</v>
      </c>
      <c r="I29" s="15"/>
      <c r="J29" s="15"/>
      <c r="K29" s="15"/>
      <c r="L29" s="15"/>
      <c r="M29" s="15"/>
      <c r="N29" s="15"/>
      <c r="O29" s="15"/>
      <c r="P29" s="15"/>
      <c r="Q29" s="126" t="s">
        <v>12</v>
      </c>
      <c r="R29" s="141" t="s">
        <v>63</v>
      </c>
      <c r="S29" s="144">
        <v>40442</v>
      </c>
      <c r="T29" s="81">
        <v>1020</v>
      </c>
      <c r="V29" s="129" t="b">
        <f t="shared" si="0"/>
        <v>0</v>
      </c>
      <c r="W29" s="129" t="b">
        <f t="shared" si="1"/>
        <v>0</v>
      </c>
      <c r="X29" s="129" t="b">
        <f t="shared" si="2"/>
        <v>0</v>
      </c>
    </row>
    <row r="30" spans="1:24" x14ac:dyDescent="0.25">
      <c r="A30" s="133" t="s">
        <v>20</v>
      </c>
      <c r="B30" s="148" t="s">
        <v>19</v>
      </c>
      <c r="C30" s="156">
        <v>40042</v>
      </c>
      <c r="D30" s="134">
        <v>-1.81</v>
      </c>
      <c r="E30" s="134">
        <v>-0.66</v>
      </c>
      <c r="F30" s="134"/>
      <c r="G30" s="134"/>
      <c r="H30" s="149">
        <v>1270</v>
      </c>
      <c r="I30" s="15"/>
      <c r="J30" s="15"/>
      <c r="K30" s="15"/>
      <c r="L30" s="15"/>
      <c r="M30" s="15"/>
      <c r="N30" s="15"/>
      <c r="O30" s="15"/>
      <c r="P30" s="15"/>
      <c r="Q30" s="126" t="s">
        <v>29</v>
      </c>
      <c r="R30" s="21" t="s">
        <v>30</v>
      </c>
      <c r="S30" s="144">
        <v>40052</v>
      </c>
      <c r="T30" s="145">
        <v>3410</v>
      </c>
      <c r="V30" s="129" t="b">
        <f t="shared" si="0"/>
        <v>0</v>
      </c>
      <c r="W30" s="129" t="b">
        <f t="shared" si="1"/>
        <v>0</v>
      </c>
      <c r="X30" s="129" t="b">
        <f t="shared" si="2"/>
        <v>0</v>
      </c>
    </row>
    <row r="31" spans="1:24" x14ac:dyDescent="0.25">
      <c r="A31" s="133" t="s">
        <v>20</v>
      </c>
      <c r="B31" s="148" t="s">
        <v>19</v>
      </c>
      <c r="C31" s="156">
        <v>40449</v>
      </c>
      <c r="D31" s="134">
        <v>-2.1</v>
      </c>
      <c r="E31" s="134">
        <v>-0.54</v>
      </c>
      <c r="F31" s="134"/>
      <c r="G31" s="134"/>
      <c r="H31" s="149">
        <v>1350</v>
      </c>
      <c r="I31" s="15"/>
      <c r="J31" s="15"/>
      <c r="K31" s="15"/>
      <c r="L31" s="15"/>
      <c r="M31" s="15"/>
      <c r="N31" s="15"/>
      <c r="O31" s="15"/>
      <c r="P31" s="15"/>
      <c r="Q31" s="126" t="s">
        <v>29</v>
      </c>
      <c r="R31" s="141" t="s">
        <v>30</v>
      </c>
      <c r="S31" s="144">
        <v>40443</v>
      </c>
      <c r="T31" s="81">
        <v>3990</v>
      </c>
      <c r="V31" s="129" t="b">
        <f t="shared" si="0"/>
        <v>0</v>
      </c>
      <c r="W31" s="129" t="b">
        <f t="shared" si="1"/>
        <v>0</v>
      </c>
      <c r="X31" s="129" t="b">
        <f t="shared" si="2"/>
        <v>0</v>
      </c>
    </row>
    <row r="32" spans="1:24" x14ac:dyDescent="0.25">
      <c r="A32" s="133" t="s">
        <v>146</v>
      </c>
      <c r="B32" s="148" t="s">
        <v>53</v>
      </c>
      <c r="C32" s="156">
        <v>40403</v>
      </c>
      <c r="D32" s="134">
        <v>-3.83</v>
      </c>
      <c r="E32" s="134">
        <v>-1.05</v>
      </c>
      <c r="F32" s="134"/>
      <c r="G32" s="134"/>
      <c r="H32" s="149">
        <v>4050</v>
      </c>
      <c r="I32" s="15"/>
      <c r="J32" s="15"/>
      <c r="K32" s="15"/>
      <c r="L32" s="15"/>
      <c r="M32" s="15"/>
      <c r="N32" s="15"/>
      <c r="O32" s="15"/>
      <c r="P32" s="15"/>
      <c r="Q32" s="126" t="s">
        <v>14</v>
      </c>
      <c r="R32" s="21" t="s">
        <v>15</v>
      </c>
      <c r="S32" s="144">
        <v>40037</v>
      </c>
      <c r="T32" s="145">
        <v>175</v>
      </c>
      <c r="V32" s="129" t="b">
        <f t="shared" si="0"/>
        <v>0</v>
      </c>
      <c r="W32" s="129" t="b">
        <f t="shared" si="1"/>
        <v>0</v>
      </c>
      <c r="X32" s="129" t="b">
        <f t="shared" si="2"/>
        <v>0</v>
      </c>
    </row>
    <row r="33" spans="1:24" x14ac:dyDescent="0.25">
      <c r="A33" s="133" t="s">
        <v>42</v>
      </c>
      <c r="B33" s="148" t="s">
        <v>41</v>
      </c>
      <c r="C33" s="156">
        <v>40373</v>
      </c>
      <c r="D33" s="134">
        <v>-9.14</v>
      </c>
      <c r="E33" s="134">
        <v>-1.78</v>
      </c>
      <c r="F33" s="134"/>
      <c r="G33" s="134"/>
      <c r="H33" s="149">
        <v>74.2</v>
      </c>
      <c r="I33" s="15"/>
      <c r="J33" s="15"/>
      <c r="K33" s="15"/>
      <c r="L33" s="15"/>
      <c r="M33" s="15"/>
      <c r="N33" s="15"/>
      <c r="O33" s="15"/>
      <c r="P33" s="15"/>
      <c r="Q33" s="126" t="s">
        <v>14</v>
      </c>
      <c r="R33" s="141" t="s">
        <v>15</v>
      </c>
      <c r="S33" s="144">
        <v>40442</v>
      </c>
      <c r="T33" s="143">
        <v>175</v>
      </c>
      <c r="V33" s="129" t="b">
        <f t="shared" si="0"/>
        <v>0</v>
      </c>
      <c r="W33" s="129" t="b">
        <f t="shared" si="1"/>
        <v>0</v>
      </c>
      <c r="X33" s="129" t="b">
        <f t="shared" si="2"/>
        <v>0</v>
      </c>
    </row>
    <row r="34" spans="1:24" x14ac:dyDescent="0.25">
      <c r="A34" s="133" t="s">
        <v>147</v>
      </c>
      <c r="B34" s="148" t="s">
        <v>55</v>
      </c>
      <c r="C34" s="156">
        <v>40395</v>
      </c>
      <c r="D34" s="134">
        <v>-1.24</v>
      </c>
      <c r="E34" s="134">
        <v>-0.66</v>
      </c>
      <c r="F34" s="134"/>
      <c r="G34" s="134"/>
      <c r="H34" s="149">
        <v>5330</v>
      </c>
      <c r="I34" s="15"/>
      <c r="J34" s="15"/>
      <c r="K34" s="15"/>
      <c r="L34" s="15"/>
      <c r="M34" s="15"/>
      <c r="N34" s="15"/>
      <c r="O34" s="15"/>
      <c r="P34" s="15"/>
      <c r="Q34" s="46" t="s">
        <v>38</v>
      </c>
      <c r="R34" s="113" t="s">
        <v>39</v>
      </c>
      <c r="S34" s="114">
        <v>40372</v>
      </c>
      <c r="T34" s="113">
        <v>46.7</v>
      </c>
      <c r="V34" s="129" t="b">
        <f t="shared" si="0"/>
        <v>0</v>
      </c>
      <c r="W34" s="129" t="b">
        <f t="shared" si="1"/>
        <v>0</v>
      </c>
      <c r="X34" s="129" t="b">
        <f t="shared" si="2"/>
        <v>0</v>
      </c>
    </row>
    <row r="35" spans="1:24" x14ac:dyDescent="0.25">
      <c r="A35" s="133" t="s">
        <v>148</v>
      </c>
      <c r="B35" s="148" t="s">
        <v>49</v>
      </c>
      <c r="C35" s="156">
        <v>40394</v>
      </c>
      <c r="D35" s="134">
        <v>-9.81</v>
      </c>
      <c r="E35" s="134">
        <v>-2.1800000000000002</v>
      </c>
      <c r="F35" s="134"/>
      <c r="G35" s="134"/>
      <c r="H35" s="149">
        <v>1940</v>
      </c>
      <c r="I35" s="15"/>
      <c r="J35" s="15"/>
      <c r="K35" s="15"/>
      <c r="L35" s="15"/>
      <c r="M35" s="15"/>
      <c r="N35" s="15"/>
      <c r="O35" s="15"/>
      <c r="P35" s="15"/>
      <c r="Q35" s="107" t="s">
        <v>92</v>
      </c>
      <c r="R35" s="97" t="s">
        <v>93</v>
      </c>
      <c r="S35" s="104">
        <v>40378</v>
      </c>
      <c r="T35" s="97">
        <v>42.2</v>
      </c>
      <c r="V35" s="129" t="b">
        <f t="shared" si="0"/>
        <v>0</v>
      </c>
      <c r="W35" s="129" t="b">
        <f t="shared" si="1"/>
        <v>0</v>
      </c>
      <c r="X35" s="129" t="b">
        <f t="shared" si="2"/>
        <v>0</v>
      </c>
    </row>
    <row r="36" spans="1:24" x14ac:dyDescent="0.25">
      <c r="A36" s="133" t="s">
        <v>149</v>
      </c>
      <c r="B36" s="148" t="s">
        <v>36</v>
      </c>
      <c r="C36" s="156">
        <v>40346</v>
      </c>
      <c r="D36" s="131">
        <v>-11.16</v>
      </c>
      <c r="E36" s="134">
        <v>-2.46</v>
      </c>
      <c r="F36" s="134"/>
      <c r="G36" s="134"/>
      <c r="H36" s="149">
        <v>36.299999999999997</v>
      </c>
      <c r="I36" s="15"/>
      <c r="J36" s="15"/>
      <c r="K36" s="15"/>
      <c r="L36" s="15"/>
      <c r="M36" s="15"/>
      <c r="N36" s="15"/>
      <c r="O36" s="15"/>
      <c r="P36" s="15"/>
      <c r="Q36" s="44" t="s">
        <v>6</v>
      </c>
      <c r="R36" s="113" t="s">
        <v>7</v>
      </c>
      <c r="S36" s="114">
        <v>40024</v>
      </c>
      <c r="T36" s="115">
        <v>1180</v>
      </c>
      <c r="V36" s="129" t="b">
        <f t="shared" ref="V36:V71" si="3">Q36=B36</f>
        <v>0</v>
      </c>
      <c r="W36" s="129" t="b">
        <f t="shared" ref="W36:W71" si="4">H36=T36</f>
        <v>0</v>
      </c>
      <c r="X36" s="129" t="b">
        <f t="shared" ref="X36:X71" si="5">C36=S36</f>
        <v>0</v>
      </c>
    </row>
    <row r="37" spans="1:24" x14ac:dyDescent="0.25">
      <c r="A37" s="133" t="s">
        <v>3</v>
      </c>
      <c r="B37" s="148" t="s">
        <v>2</v>
      </c>
      <c r="C37" s="156">
        <v>40011</v>
      </c>
      <c r="D37" s="134">
        <v>-5.61</v>
      </c>
      <c r="E37" s="134">
        <v>-1.32</v>
      </c>
      <c r="F37" s="134">
        <v>-4.97</v>
      </c>
      <c r="G37" s="134">
        <v>-1.27</v>
      </c>
      <c r="H37" s="149">
        <v>58.2</v>
      </c>
      <c r="I37" s="15"/>
      <c r="J37" s="15"/>
      <c r="K37" s="15"/>
      <c r="L37" s="15"/>
      <c r="M37" s="15"/>
      <c r="N37" s="15"/>
      <c r="O37" s="15"/>
      <c r="P37" s="15"/>
      <c r="Q37" s="43" t="s">
        <v>6</v>
      </c>
      <c r="R37" s="83" t="s">
        <v>7</v>
      </c>
      <c r="S37" s="84">
        <v>40164</v>
      </c>
      <c r="T37" s="83">
        <v>1220</v>
      </c>
      <c r="V37" s="129" t="b">
        <f t="shared" si="3"/>
        <v>0</v>
      </c>
      <c r="W37" s="129" t="b">
        <f t="shared" si="4"/>
        <v>0</v>
      </c>
      <c r="X37" s="129" t="b">
        <f t="shared" si="5"/>
        <v>0</v>
      </c>
    </row>
    <row r="38" spans="1:24" x14ac:dyDescent="0.25">
      <c r="A38" s="133" t="s">
        <v>3</v>
      </c>
      <c r="B38" s="148" t="s">
        <v>2</v>
      </c>
      <c r="C38" s="156">
        <v>40436</v>
      </c>
      <c r="D38" s="134">
        <v>-6.03</v>
      </c>
      <c r="E38" s="134">
        <v>-1.18</v>
      </c>
      <c r="F38" s="134"/>
      <c r="G38" s="134"/>
      <c r="H38" s="149">
        <v>55.1</v>
      </c>
      <c r="I38" s="15"/>
      <c r="J38" s="15"/>
      <c r="K38" s="15"/>
      <c r="L38" s="15"/>
      <c r="M38" s="15"/>
      <c r="N38" s="15"/>
      <c r="O38" s="15"/>
      <c r="P38" s="15"/>
      <c r="Q38" s="126" t="s">
        <v>6</v>
      </c>
      <c r="R38" s="23" t="s">
        <v>7</v>
      </c>
      <c r="S38" s="144">
        <v>40442</v>
      </c>
      <c r="T38" s="81">
        <v>1380</v>
      </c>
      <c r="V38" s="129" t="b">
        <f t="shared" si="3"/>
        <v>0</v>
      </c>
      <c r="W38" s="129" t="b">
        <f t="shared" si="4"/>
        <v>0</v>
      </c>
      <c r="X38" s="129" t="b">
        <f t="shared" si="5"/>
        <v>0</v>
      </c>
    </row>
    <row r="39" spans="1:24" x14ac:dyDescent="0.25">
      <c r="A39" s="133" t="s">
        <v>5</v>
      </c>
      <c r="B39" s="148" t="s">
        <v>4</v>
      </c>
      <c r="C39" s="156">
        <v>40021</v>
      </c>
      <c r="D39" s="134">
        <v>-0.05</v>
      </c>
      <c r="E39" s="134">
        <v>-0.34</v>
      </c>
      <c r="F39" s="134">
        <v>-0.22</v>
      </c>
      <c r="G39" s="134">
        <v>-0.27</v>
      </c>
      <c r="H39" s="149">
        <v>173</v>
      </c>
      <c r="I39" s="15"/>
      <c r="J39" s="15"/>
      <c r="K39" s="15"/>
      <c r="L39" s="15"/>
      <c r="M39" s="15"/>
      <c r="N39" s="15"/>
      <c r="O39" s="15"/>
      <c r="P39" s="15"/>
      <c r="Q39" s="107" t="s">
        <v>82</v>
      </c>
      <c r="R39" s="97" t="s">
        <v>83</v>
      </c>
      <c r="S39" s="104">
        <v>40028</v>
      </c>
      <c r="T39" s="105">
        <v>41.2</v>
      </c>
      <c r="V39" s="129" t="b">
        <f t="shared" si="3"/>
        <v>0</v>
      </c>
      <c r="W39" s="129" t="b">
        <f t="shared" si="4"/>
        <v>0</v>
      </c>
      <c r="X39" s="129" t="b">
        <f t="shared" si="5"/>
        <v>0</v>
      </c>
    </row>
    <row r="40" spans="1:24" x14ac:dyDescent="0.25">
      <c r="A40" s="133" t="s">
        <v>5</v>
      </c>
      <c r="B40" s="148" t="s">
        <v>4</v>
      </c>
      <c r="C40" s="156">
        <v>40162</v>
      </c>
      <c r="D40" s="134">
        <v>0.17</v>
      </c>
      <c r="E40" s="134">
        <v>-0.22</v>
      </c>
      <c r="F40" s="134"/>
      <c r="G40" s="134"/>
      <c r="H40" s="149">
        <v>158</v>
      </c>
      <c r="I40" s="15"/>
      <c r="J40" s="15"/>
      <c r="K40" s="15"/>
      <c r="L40" s="15"/>
      <c r="M40" s="15"/>
      <c r="N40" s="15"/>
      <c r="O40" s="15"/>
      <c r="P40" s="15"/>
      <c r="Q40" s="43" t="s">
        <v>82</v>
      </c>
      <c r="R40" s="83" t="s">
        <v>91</v>
      </c>
      <c r="S40" s="84">
        <v>40162</v>
      </c>
      <c r="T40" s="83">
        <v>44.7</v>
      </c>
      <c r="V40" s="129" t="b">
        <f t="shared" si="3"/>
        <v>0</v>
      </c>
      <c r="W40" s="129" t="b">
        <f t="shared" si="4"/>
        <v>0</v>
      </c>
      <c r="X40" s="129" t="b">
        <f t="shared" si="5"/>
        <v>1</v>
      </c>
    </row>
    <row r="41" spans="1:24" x14ac:dyDescent="0.25">
      <c r="A41" s="133" t="s">
        <v>5</v>
      </c>
      <c r="B41" s="148" t="s">
        <v>4</v>
      </c>
      <c r="C41" s="156">
        <v>40436</v>
      </c>
      <c r="D41" s="134">
        <v>-0.56000000000000005</v>
      </c>
      <c r="E41" s="134">
        <v>-0.24</v>
      </c>
      <c r="F41" s="134">
        <v>-0.89</v>
      </c>
      <c r="G41" s="134">
        <v>-0.19</v>
      </c>
      <c r="H41" s="149">
        <v>137</v>
      </c>
      <c r="I41" s="49"/>
      <c r="J41" s="49"/>
      <c r="K41" s="49"/>
      <c r="L41" s="49"/>
      <c r="M41" s="49"/>
      <c r="N41" s="49"/>
      <c r="O41" s="49"/>
      <c r="P41" s="49"/>
      <c r="Q41" s="107" t="s">
        <v>82</v>
      </c>
      <c r="R41" s="23" t="s">
        <v>104</v>
      </c>
      <c r="S41" s="104">
        <v>40435</v>
      </c>
      <c r="T41" s="97">
        <v>43</v>
      </c>
      <c r="V41" s="129" t="b">
        <f t="shared" si="3"/>
        <v>0</v>
      </c>
      <c r="W41" s="129" t="b">
        <f t="shared" si="4"/>
        <v>0</v>
      </c>
      <c r="X41" s="129" t="b">
        <f t="shared" si="5"/>
        <v>0</v>
      </c>
    </row>
    <row r="42" spans="1:24" x14ac:dyDescent="0.25">
      <c r="A42" s="133" t="s">
        <v>7</v>
      </c>
      <c r="B42" s="148" t="s">
        <v>6</v>
      </c>
      <c r="C42" s="156">
        <v>40024</v>
      </c>
      <c r="D42" s="131">
        <v>-10.24</v>
      </c>
      <c r="E42" s="134">
        <v>-2.1800000000000002</v>
      </c>
      <c r="F42" s="131">
        <v>-10.38</v>
      </c>
      <c r="G42" s="134">
        <v>-2.14</v>
      </c>
      <c r="H42" s="149">
        <v>1180</v>
      </c>
      <c r="I42" s="15"/>
      <c r="J42" s="15"/>
      <c r="K42" s="15"/>
      <c r="L42" s="15"/>
      <c r="M42" s="15"/>
      <c r="N42" s="15"/>
      <c r="O42" s="15"/>
      <c r="P42" s="15"/>
      <c r="Q42" s="126" t="s">
        <v>8</v>
      </c>
      <c r="R42" s="143" t="s">
        <v>9</v>
      </c>
      <c r="S42" s="144">
        <v>40029</v>
      </c>
      <c r="T42" s="145">
        <v>211</v>
      </c>
      <c r="V42" s="129" t="b">
        <f t="shared" si="3"/>
        <v>0</v>
      </c>
      <c r="W42" s="129" t="b">
        <f t="shared" si="4"/>
        <v>0</v>
      </c>
      <c r="X42" s="129" t="b">
        <f t="shared" si="5"/>
        <v>0</v>
      </c>
    </row>
    <row r="43" spans="1:24" x14ac:dyDescent="0.25">
      <c r="A43" s="133" t="s">
        <v>7</v>
      </c>
      <c r="B43" s="148" t="s">
        <v>6</v>
      </c>
      <c r="C43" s="156">
        <v>40164</v>
      </c>
      <c r="D43" s="134">
        <v>-8.8800000000000008</v>
      </c>
      <c r="E43" s="134">
        <v>-2.25</v>
      </c>
      <c r="F43" s="134"/>
      <c r="G43" s="134"/>
      <c r="H43" s="149">
        <v>1220</v>
      </c>
      <c r="I43" s="15"/>
      <c r="J43" s="15"/>
      <c r="K43" s="15"/>
      <c r="L43" s="15"/>
      <c r="M43" s="15"/>
      <c r="N43" s="15"/>
      <c r="O43" s="15"/>
      <c r="P43" s="15"/>
      <c r="Q43" s="126" t="s">
        <v>8</v>
      </c>
      <c r="R43" s="141" t="s">
        <v>9</v>
      </c>
      <c r="S43" s="144">
        <v>40442</v>
      </c>
      <c r="T43" s="81">
        <v>243</v>
      </c>
      <c r="V43" s="129" t="b">
        <f t="shared" si="3"/>
        <v>0</v>
      </c>
      <c r="W43" s="129" t="b">
        <f t="shared" si="4"/>
        <v>0</v>
      </c>
      <c r="X43" s="129" t="b">
        <f t="shared" si="5"/>
        <v>0</v>
      </c>
    </row>
    <row r="44" spans="1:24" x14ac:dyDescent="0.25">
      <c r="A44" s="133" t="s">
        <v>7</v>
      </c>
      <c r="B44" s="148" t="s">
        <v>6</v>
      </c>
      <c r="C44" s="156">
        <v>40442</v>
      </c>
      <c r="D44" s="134">
        <v>-8.67</v>
      </c>
      <c r="E44" s="134">
        <v>-2.09</v>
      </c>
      <c r="F44" s="134"/>
      <c r="G44" s="134"/>
      <c r="H44" s="149">
        <v>1380</v>
      </c>
      <c r="I44" s="15"/>
      <c r="J44" s="15"/>
      <c r="K44" s="15"/>
      <c r="L44" s="15"/>
      <c r="M44" s="15"/>
      <c r="N44" s="15"/>
      <c r="O44" s="15"/>
      <c r="P44" s="15"/>
      <c r="Q44" s="107" t="s">
        <v>80</v>
      </c>
      <c r="R44" s="97" t="s">
        <v>81</v>
      </c>
      <c r="S44" s="104">
        <v>40022</v>
      </c>
      <c r="T44" s="105">
        <v>41.2</v>
      </c>
      <c r="V44" s="129" t="b">
        <f t="shared" si="3"/>
        <v>0</v>
      </c>
      <c r="W44" s="129" t="b">
        <f t="shared" si="4"/>
        <v>0</v>
      </c>
      <c r="X44" s="129" t="b">
        <f t="shared" si="5"/>
        <v>0</v>
      </c>
    </row>
    <row r="45" spans="1:24" x14ac:dyDescent="0.25">
      <c r="A45" s="133" t="s">
        <v>39</v>
      </c>
      <c r="B45" s="151" t="s">
        <v>38</v>
      </c>
      <c r="C45" s="156">
        <v>40372</v>
      </c>
      <c r="D45" s="131">
        <v>-11.14</v>
      </c>
      <c r="E45" s="134">
        <v>-2.2599999999999998</v>
      </c>
      <c r="F45" s="134"/>
      <c r="G45" s="134"/>
      <c r="H45" s="149">
        <v>46.7</v>
      </c>
      <c r="I45" s="15"/>
      <c r="J45" s="15"/>
      <c r="K45" s="15"/>
      <c r="L45" s="15"/>
      <c r="M45" s="15"/>
      <c r="N45" s="15"/>
      <c r="O45" s="15"/>
      <c r="P45" s="15"/>
      <c r="Q45" s="43" t="s">
        <v>80</v>
      </c>
      <c r="R45" s="83" t="s">
        <v>90</v>
      </c>
      <c r="S45" s="84">
        <v>40161</v>
      </c>
      <c r="T45" s="83">
        <v>42.5</v>
      </c>
      <c r="V45" s="129" t="b">
        <f t="shared" si="3"/>
        <v>0</v>
      </c>
      <c r="W45" s="129" t="b">
        <f t="shared" si="4"/>
        <v>0</v>
      </c>
      <c r="X45" s="129" t="b">
        <f t="shared" si="5"/>
        <v>0</v>
      </c>
    </row>
    <row r="46" spans="1:24" x14ac:dyDescent="0.25">
      <c r="A46" s="133" t="s">
        <v>15</v>
      </c>
      <c r="B46" s="151" t="s">
        <v>14</v>
      </c>
      <c r="C46" s="156">
        <v>40037</v>
      </c>
      <c r="D46" s="131">
        <v>-10.18</v>
      </c>
      <c r="E46" s="134">
        <v>-2.02</v>
      </c>
      <c r="F46" s="134"/>
      <c r="G46" s="134"/>
      <c r="H46" s="149">
        <v>175</v>
      </c>
      <c r="I46" s="15"/>
      <c r="J46" s="15"/>
      <c r="K46" s="15"/>
      <c r="L46" s="15"/>
      <c r="M46" s="15"/>
      <c r="N46" s="15"/>
      <c r="O46" s="15"/>
      <c r="P46" s="15"/>
      <c r="Q46" s="107" t="s">
        <v>80</v>
      </c>
      <c r="R46" s="23" t="s">
        <v>105</v>
      </c>
      <c r="S46" s="104">
        <v>40436</v>
      </c>
      <c r="T46" s="97">
        <v>41.1</v>
      </c>
      <c r="V46" s="129" t="b">
        <f t="shared" si="3"/>
        <v>0</v>
      </c>
      <c r="W46" s="129" t="b">
        <f t="shared" si="4"/>
        <v>0</v>
      </c>
      <c r="X46" s="129" t="b">
        <f t="shared" si="5"/>
        <v>0</v>
      </c>
    </row>
    <row r="47" spans="1:24" x14ac:dyDescent="0.25">
      <c r="A47" s="133" t="s">
        <v>15</v>
      </c>
      <c r="B47" s="151" t="s">
        <v>14</v>
      </c>
      <c r="C47" s="156">
        <v>40442</v>
      </c>
      <c r="D47" s="134">
        <v>-9.98</v>
      </c>
      <c r="E47" s="134">
        <v>-1.96</v>
      </c>
      <c r="F47" s="134"/>
      <c r="G47" s="134"/>
      <c r="H47" s="149">
        <v>175</v>
      </c>
      <c r="I47" s="15"/>
      <c r="J47" s="15"/>
      <c r="K47" s="15"/>
      <c r="L47" s="15"/>
      <c r="M47" s="15"/>
      <c r="N47" s="15"/>
      <c r="O47" s="15"/>
      <c r="P47" s="15"/>
      <c r="Q47" s="126" t="s">
        <v>4</v>
      </c>
      <c r="R47" s="143" t="s">
        <v>5</v>
      </c>
      <c r="S47" s="144">
        <v>40021</v>
      </c>
      <c r="T47" s="145">
        <v>173</v>
      </c>
      <c r="V47" s="129" t="b">
        <f t="shared" si="3"/>
        <v>0</v>
      </c>
      <c r="W47" s="129" t="b">
        <f t="shared" si="4"/>
        <v>0</v>
      </c>
      <c r="X47" s="129" t="b">
        <f t="shared" si="5"/>
        <v>0</v>
      </c>
    </row>
    <row r="48" spans="1:24" x14ac:dyDescent="0.25">
      <c r="A48" s="133" t="s">
        <v>33</v>
      </c>
      <c r="B48" s="148" t="s">
        <v>32</v>
      </c>
      <c r="C48" s="156">
        <v>40163</v>
      </c>
      <c r="D48" s="134">
        <v>-6.73</v>
      </c>
      <c r="E48" s="134">
        <v>-1.8</v>
      </c>
      <c r="F48" s="134"/>
      <c r="G48" s="134"/>
      <c r="H48" s="149">
        <v>3600</v>
      </c>
      <c r="I48" s="15"/>
      <c r="J48" s="15"/>
      <c r="K48" s="15"/>
      <c r="L48" s="15"/>
      <c r="M48" s="15"/>
      <c r="N48" s="15"/>
      <c r="O48" s="15"/>
      <c r="P48" s="15"/>
      <c r="Q48" s="43" t="s">
        <v>4</v>
      </c>
      <c r="R48" s="83" t="s">
        <v>5</v>
      </c>
      <c r="S48" s="84">
        <v>40162</v>
      </c>
      <c r="T48" s="83">
        <v>158</v>
      </c>
      <c r="V48" s="129" t="b">
        <f t="shared" si="3"/>
        <v>0</v>
      </c>
      <c r="W48" s="129" t="b">
        <f t="shared" si="4"/>
        <v>0</v>
      </c>
      <c r="X48" s="129" t="b">
        <f t="shared" si="5"/>
        <v>0</v>
      </c>
    </row>
    <row r="49" spans="1:24" x14ac:dyDescent="0.25">
      <c r="A49" s="133" t="s">
        <v>33</v>
      </c>
      <c r="B49" s="148" t="s">
        <v>32</v>
      </c>
      <c r="C49" s="156">
        <v>40443</v>
      </c>
      <c r="D49" s="134">
        <v>-8.39</v>
      </c>
      <c r="E49" s="134">
        <v>-2.09</v>
      </c>
      <c r="F49" s="134"/>
      <c r="G49" s="134"/>
      <c r="H49" s="149">
        <v>1780</v>
      </c>
      <c r="I49" s="15"/>
      <c r="J49" s="15"/>
      <c r="K49" s="15"/>
      <c r="L49" s="15"/>
      <c r="M49" s="15"/>
      <c r="N49" s="15"/>
      <c r="O49" s="15"/>
      <c r="P49" s="15"/>
      <c r="Q49" s="126" t="s">
        <v>4</v>
      </c>
      <c r="R49" s="23" t="s">
        <v>5</v>
      </c>
      <c r="S49" s="144">
        <v>40436</v>
      </c>
      <c r="T49" s="81">
        <v>137</v>
      </c>
      <c r="V49" s="129" t="b">
        <f t="shared" si="3"/>
        <v>0</v>
      </c>
      <c r="W49" s="129" t="b">
        <f t="shared" si="4"/>
        <v>0</v>
      </c>
      <c r="X49" s="129" t="b">
        <f t="shared" si="5"/>
        <v>0</v>
      </c>
    </row>
    <row r="50" spans="1:24" x14ac:dyDescent="0.25">
      <c r="A50" s="133" t="s">
        <v>46</v>
      </c>
      <c r="B50" s="148" t="s">
        <v>45</v>
      </c>
      <c r="C50" s="156">
        <v>40379</v>
      </c>
      <c r="D50" s="131">
        <v>-10.25</v>
      </c>
      <c r="E50" s="134">
        <v>-2</v>
      </c>
      <c r="F50" s="134"/>
      <c r="G50" s="134"/>
      <c r="H50" s="149">
        <v>1200</v>
      </c>
      <c r="I50" s="15"/>
      <c r="J50" s="15"/>
      <c r="K50" s="15"/>
      <c r="L50" s="15"/>
      <c r="M50" s="15"/>
      <c r="N50" s="15"/>
      <c r="O50" s="15"/>
      <c r="P50" s="15"/>
      <c r="Q50" s="126" t="s">
        <v>2</v>
      </c>
      <c r="R50" s="143" t="s">
        <v>3</v>
      </c>
      <c r="S50" s="144">
        <v>40011</v>
      </c>
      <c r="T50" s="145">
        <v>58.2</v>
      </c>
      <c r="V50" s="129" t="b">
        <f t="shared" si="3"/>
        <v>0</v>
      </c>
      <c r="W50" s="129" t="b">
        <f t="shared" si="4"/>
        <v>0</v>
      </c>
      <c r="X50" s="129" t="b">
        <f t="shared" si="5"/>
        <v>0</v>
      </c>
    </row>
    <row r="51" spans="1:24" x14ac:dyDescent="0.25">
      <c r="A51" s="133" t="s">
        <v>26</v>
      </c>
      <c r="B51" s="148" t="s">
        <v>25</v>
      </c>
      <c r="C51" s="156">
        <v>40045</v>
      </c>
      <c r="D51" s="134">
        <v>1.22</v>
      </c>
      <c r="E51" s="134">
        <v>-0.16</v>
      </c>
      <c r="F51" s="134"/>
      <c r="G51" s="134"/>
      <c r="H51" s="149">
        <v>8910</v>
      </c>
      <c r="I51" s="15"/>
      <c r="J51" s="15"/>
      <c r="K51" s="15"/>
      <c r="L51" s="15"/>
      <c r="M51" s="15"/>
      <c r="N51" s="15"/>
      <c r="O51" s="15"/>
      <c r="P51" s="15"/>
      <c r="Q51" s="126" t="s">
        <v>2</v>
      </c>
      <c r="R51" s="141" t="s">
        <v>59</v>
      </c>
      <c r="S51" s="144">
        <v>40436</v>
      </c>
      <c r="T51" s="81">
        <v>55.1</v>
      </c>
      <c r="V51" s="129" t="b">
        <f t="shared" si="3"/>
        <v>0</v>
      </c>
      <c r="W51" s="129" t="b">
        <f t="shared" si="4"/>
        <v>0</v>
      </c>
      <c r="X51" s="129" t="b">
        <f t="shared" si="5"/>
        <v>0</v>
      </c>
    </row>
    <row r="52" spans="1:24" x14ac:dyDescent="0.25">
      <c r="A52" s="133" t="s">
        <v>26</v>
      </c>
      <c r="B52" s="148" t="s">
        <v>25</v>
      </c>
      <c r="C52" s="156">
        <v>40443</v>
      </c>
      <c r="D52" s="134">
        <v>2.85</v>
      </c>
      <c r="E52" s="134">
        <v>-0.04</v>
      </c>
      <c r="F52" s="134"/>
      <c r="G52" s="134"/>
      <c r="H52" s="149">
        <v>9820</v>
      </c>
      <c r="I52" s="15"/>
      <c r="J52" s="15"/>
      <c r="K52" s="15"/>
      <c r="L52" s="15"/>
      <c r="M52" s="15"/>
      <c r="N52" s="15"/>
      <c r="O52" s="15"/>
      <c r="P52" s="15"/>
      <c r="Q52" s="126" t="s">
        <v>75</v>
      </c>
      <c r="R52" s="86" t="s">
        <v>76</v>
      </c>
      <c r="S52" s="144">
        <v>40477</v>
      </c>
      <c r="T52" s="95">
        <v>2590</v>
      </c>
      <c r="V52" s="129" t="b">
        <f t="shared" si="3"/>
        <v>0</v>
      </c>
      <c r="W52" s="129" t="b">
        <f t="shared" si="4"/>
        <v>0</v>
      </c>
      <c r="X52" s="129" t="b">
        <f t="shared" si="5"/>
        <v>0</v>
      </c>
    </row>
    <row r="53" spans="1:24" x14ac:dyDescent="0.25">
      <c r="A53" s="133" t="s">
        <v>35</v>
      </c>
      <c r="B53" s="148" t="s">
        <v>34</v>
      </c>
      <c r="C53" s="156">
        <v>40163</v>
      </c>
      <c r="D53" s="131">
        <v>-10.6</v>
      </c>
      <c r="E53" s="134">
        <v>-2.37</v>
      </c>
      <c r="F53" s="134"/>
      <c r="G53" s="134"/>
      <c r="H53" s="149">
        <v>23.2</v>
      </c>
      <c r="I53" s="15"/>
      <c r="J53" s="15"/>
      <c r="K53" s="15"/>
      <c r="L53" s="15"/>
      <c r="M53" s="15"/>
      <c r="N53" s="15"/>
      <c r="O53" s="15"/>
      <c r="P53" s="15"/>
      <c r="Q53" s="44" t="s">
        <v>36</v>
      </c>
      <c r="R53" s="116" t="s">
        <v>37</v>
      </c>
      <c r="S53" s="117">
        <v>40346</v>
      </c>
      <c r="T53" s="116">
        <v>36.299999999999997</v>
      </c>
      <c r="V53" s="129" t="b">
        <f t="shared" si="3"/>
        <v>0</v>
      </c>
      <c r="W53" s="129" t="b">
        <f t="shared" si="4"/>
        <v>0</v>
      </c>
      <c r="X53" s="129" t="b">
        <f t="shared" si="5"/>
        <v>0</v>
      </c>
    </row>
    <row r="54" spans="1:24" x14ac:dyDescent="0.25">
      <c r="A54" s="133" t="s">
        <v>35</v>
      </c>
      <c r="B54" s="148" t="s">
        <v>34</v>
      </c>
      <c r="C54" s="156">
        <v>40435</v>
      </c>
      <c r="D54" s="131">
        <v>-12.11</v>
      </c>
      <c r="E54" s="134">
        <v>-2.37</v>
      </c>
      <c r="F54" s="134"/>
      <c r="G54" s="134"/>
      <c r="H54" s="149">
        <v>22.5</v>
      </c>
      <c r="I54" s="15"/>
      <c r="J54" s="15"/>
      <c r="K54" s="15"/>
      <c r="L54" s="15"/>
      <c r="M54" s="15"/>
      <c r="N54" s="15"/>
      <c r="O54" s="15"/>
      <c r="P54" s="15"/>
      <c r="Q54" s="126" t="s">
        <v>49</v>
      </c>
      <c r="R54" s="143" t="s">
        <v>50</v>
      </c>
      <c r="S54" s="144">
        <v>40394</v>
      </c>
      <c r="T54" s="81">
        <v>1940</v>
      </c>
      <c r="V54" s="129" t="b">
        <f t="shared" si="3"/>
        <v>0</v>
      </c>
      <c r="W54" s="129" t="b">
        <f t="shared" si="4"/>
        <v>0</v>
      </c>
      <c r="X54" s="129" t="b">
        <f t="shared" si="5"/>
        <v>0</v>
      </c>
    </row>
    <row r="55" spans="1:24" ht="15.75" thickBot="1" x14ac:dyDescent="0.3">
      <c r="A55" s="133" t="s">
        <v>11</v>
      </c>
      <c r="B55" s="148" t="s">
        <v>10</v>
      </c>
      <c r="C55" s="156">
        <v>40032</v>
      </c>
      <c r="D55" s="131">
        <v>-11.46</v>
      </c>
      <c r="E55" s="134">
        <v>-2.44</v>
      </c>
      <c r="F55" s="134"/>
      <c r="G55" s="134"/>
      <c r="H55" s="149">
        <v>832</v>
      </c>
      <c r="I55" s="15"/>
      <c r="J55" s="15"/>
      <c r="K55" s="15"/>
      <c r="L55" s="15"/>
      <c r="M55" s="15"/>
      <c r="N55" s="15"/>
      <c r="O55" s="15"/>
      <c r="P55" s="15"/>
      <c r="Q55" s="5" t="s">
        <v>96</v>
      </c>
      <c r="R55" s="45" t="s">
        <v>97</v>
      </c>
      <c r="S55" s="104">
        <v>40396</v>
      </c>
      <c r="T55" s="12">
        <v>36.9</v>
      </c>
      <c r="V55" s="129" t="b">
        <f t="shared" si="3"/>
        <v>0</v>
      </c>
      <c r="W55" s="129" t="b">
        <f t="shared" si="4"/>
        <v>0</v>
      </c>
      <c r="X55" s="129" t="b">
        <f t="shared" si="5"/>
        <v>0</v>
      </c>
    </row>
    <row r="56" spans="1:24" x14ac:dyDescent="0.25">
      <c r="A56" s="133" t="s">
        <v>11</v>
      </c>
      <c r="B56" s="150" t="s">
        <v>10</v>
      </c>
      <c r="C56" s="156">
        <v>40442</v>
      </c>
      <c r="D56" s="131">
        <v>-12.51</v>
      </c>
      <c r="E56" s="134">
        <v>-2.39</v>
      </c>
      <c r="F56" s="134"/>
      <c r="G56" s="134"/>
      <c r="H56" s="149">
        <v>566</v>
      </c>
      <c r="I56" s="15"/>
      <c r="J56" s="15"/>
      <c r="K56" s="15"/>
      <c r="L56" s="15"/>
      <c r="M56" s="15"/>
      <c r="N56" s="15"/>
      <c r="O56" s="15"/>
      <c r="P56" s="15"/>
      <c r="Q56" s="126" t="s">
        <v>55</v>
      </c>
      <c r="R56" s="143" t="s">
        <v>56</v>
      </c>
      <c r="S56" s="144">
        <v>40395</v>
      </c>
      <c r="T56" s="145">
        <v>5330</v>
      </c>
      <c r="V56" s="129" t="b">
        <f t="shared" si="3"/>
        <v>0</v>
      </c>
      <c r="W56" s="129" t="b">
        <f t="shared" si="4"/>
        <v>0</v>
      </c>
      <c r="X56" s="129" t="b">
        <f t="shared" si="5"/>
        <v>0</v>
      </c>
    </row>
    <row r="57" spans="1:24" x14ac:dyDescent="0.25">
      <c r="A57" s="133" t="s">
        <v>13</v>
      </c>
      <c r="B57" s="148" t="s">
        <v>12</v>
      </c>
      <c r="C57" s="156">
        <v>40031</v>
      </c>
      <c r="D57" s="134">
        <v>-9.15</v>
      </c>
      <c r="E57" s="134">
        <v>-1.89</v>
      </c>
      <c r="F57" s="134"/>
      <c r="G57" s="134"/>
      <c r="H57" s="149">
        <v>997</v>
      </c>
      <c r="I57" s="15"/>
      <c r="J57" s="15"/>
      <c r="K57" s="15"/>
      <c r="L57" s="15"/>
      <c r="M57" s="15"/>
      <c r="N57" s="15"/>
      <c r="O57" s="15"/>
      <c r="P57" s="15"/>
      <c r="Q57" s="126" t="s">
        <v>47</v>
      </c>
      <c r="R57" s="143" t="s">
        <v>48</v>
      </c>
      <c r="S57" s="144">
        <v>40380</v>
      </c>
      <c r="T57" s="143">
        <v>6190</v>
      </c>
      <c r="V57" s="129" t="b">
        <f t="shared" si="3"/>
        <v>0</v>
      </c>
      <c r="W57" s="129" t="b">
        <f t="shared" si="4"/>
        <v>0</v>
      </c>
      <c r="X57" s="129" t="b">
        <f t="shared" si="5"/>
        <v>0</v>
      </c>
    </row>
    <row r="58" spans="1:24" x14ac:dyDescent="0.25">
      <c r="A58" s="133" t="s">
        <v>13</v>
      </c>
      <c r="B58" s="148" t="s">
        <v>12</v>
      </c>
      <c r="C58" s="156">
        <v>40442</v>
      </c>
      <c r="D58" s="134">
        <v>-9.2899999999999991</v>
      </c>
      <c r="E58" s="134">
        <v>-1.92</v>
      </c>
      <c r="F58" s="134"/>
      <c r="G58" s="134"/>
      <c r="H58" s="149">
        <v>1020</v>
      </c>
      <c r="I58" s="15"/>
      <c r="J58" s="15"/>
      <c r="K58" s="15"/>
      <c r="L58" s="15"/>
      <c r="M58" s="15"/>
      <c r="N58" s="15"/>
      <c r="O58" s="15"/>
      <c r="P58" s="15"/>
      <c r="Q58" s="126" t="s">
        <v>41</v>
      </c>
      <c r="R58" s="143" t="s">
        <v>42</v>
      </c>
      <c r="S58" s="144">
        <v>40373</v>
      </c>
      <c r="T58" s="143">
        <v>74.2</v>
      </c>
      <c r="V58" s="129" t="b">
        <f t="shared" si="3"/>
        <v>0</v>
      </c>
      <c r="W58" s="129" t="b">
        <f t="shared" si="4"/>
        <v>0</v>
      </c>
      <c r="X58" s="129" t="b">
        <f t="shared" si="5"/>
        <v>0</v>
      </c>
    </row>
    <row r="59" spans="1:24" x14ac:dyDescent="0.25">
      <c r="A59" s="133" t="s">
        <v>150</v>
      </c>
      <c r="B59" s="148" t="s">
        <v>47</v>
      </c>
      <c r="C59" s="156">
        <v>40380</v>
      </c>
      <c r="D59" s="134">
        <v>-1.92</v>
      </c>
      <c r="E59" s="134">
        <v>-0.87</v>
      </c>
      <c r="F59" s="134"/>
      <c r="G59" s="134"/>
      <c r="H59" s="149">
        <v>6190</v>
      </c>
      <c r="I59" s="15"/>
      <c r="J59" s="15"/>
      <c r="K59" s="15"/>
      <c r="L59" s="15"/>
      <c r="M59" s="15"/>
      <c r="N59" s="15"/>
      <c r="O59" s="15"/>
      <c r="P59" s="15"/>
      <c r="Q59" s="126" t="s">
        <v>43</v>
      </c>
      <c r="R59" s="143" t="s">
        <v>44</v>
      </c>
      <c r="S59" s="144">
        <v>40374</v>
      </c>
      <c r="T59" s="143">
        <v>103</v>
      </c>
      <c r="V59" s="129" t="b">
        <f t="shared" si="3"/>
        <v>0</v>
      </c>
      <c r="W59" s="129" t="b">
        <f t="shared" si="4"/>
        <v>0</v>
      </c>
      <c r="X59" s="129" t="b">
        <f t="shared" si="5"/>
        <v>0</v>
      </c>
    </row>
    <row r="60" spans="1:24" x14ac:dyDescent="0.25">
      <c r="A60" s="133" t="s">
        <v>151</v>
      </c>
      <c r="B60" s="150" t="s">
        <v>51</v>
      </c>
      <c r="C60" s="156">
        <v>40402</v>
      </c>
      <c r="D60" s="131">
        <v>-10.23</v>
      </c>
      <c r="E60" s="134">
        <v>-2.25</v>
      </c>
      <c r="F60" s="134"/>
      <c r="G60" s="134"/>
      <c r="H60" s="149">
        <v>1290</v>
      </c>
      <c r="I60" s="15"/>
      <c r="J60" s="15"/>
      <c r="K60" s="15"/>
      <c r="L60" s="15"/>
      <c r="M60" s="15"/>
      <c r="N60" s="15"/>
      <c r="O60" s="15"/>
      <c r="P60" s="15"/>
      <c r="Q60" s="126" t="s">
        <v>53</v>
      </c>
      <c r="R60" s="143" t="s">
        <v>54</v>
      </c>
      <c r="S60" s="144">
        <v>40403</v>
      </c>
      <c r="T60" s="145">
        <v>4050</v>
      </c>
      <c r="V60" s="129" t="b">
        <f t="shared" si="3"/>
        <v>0</v>
      </c>
      <c r="W60" s="129" t="b">
        <f t="shared" si="4"/>
        <v>0</v>
      </c>
      <c r="X60" s="129" t="b">
        <f t="shared" si="5"/>
        <v>0</v>
      </c>
    </row>
    <row r="61" spans="1:24" x14ac:dyDescent="0.25">
      <c r="A61" s="133" t="s">
        <v>152</v>
      </c>
      <c r="B61" s="148" t="s">
        <v>21</v>
      </c>
      <c r="C61" s="156">
        <v>40043</v>
      </c>
      <c r="D61" s="134">
        <v>-4.4400000000000004</v>
      </c>
      <c r="E61" s="134">
        <v>-1.1599999999999999</v>
      </c>
      <c r="F61" s="134">
        <v>-4.82</v>
      </c>
      <c r="G61" s="134">
        <v>-1.1200000000000001</v>
      </c>
      <c r="H61" s="149">
        <v>3760</v>
      </c>
      <c r="I61" s="15"/>
      <c r="J61" s="15"/>
      <c r="K61" s="15"/>
      <c r="L61" s="15"/>
      <c r="M61" s="15"/>
      <c r="N61" s="15"/>
      <c r="O61" s="15"/>
      <c r="P61" s="15"/>
      <c r="Q61" s="44" t="s">
        <v>27</v>
      </c>
      <c r="R61" s="113" t="s">
        <v>28</v>
      </c>
      <c r="S61" s="114">
        <v>40046</v>
      </c>
      <c r="T61" s="115">
        <v>3480</v>
      </c>
      <c r="V61" s="129" t="b">
        <f t="shared" si="3"/>
        <v>0</v>
      </c>
      <c r="W61" s="129" t="b">
        <f t="shared" si="4"/>
        <v>0</v>
      </c>
      <c r="X61" s="129" t="b">
        <f t="shared" si="5"/>
        <v>0</v>
      </c>
    </row>
    <row r="62" spans="1:24" x14ac:dyDescent="0.25">
      <c r="A62" s="133" t="s">
        <v>153</v>
      </c>
      <c r="B62" s="148" t="s">
        <v>23</v>
      </c>
      <c r="C62" s="156">
        <v>40043</v>
      </c>
      <c r="D62" s="134">
        <v>-5.32</v>
      </c>
      <c r="E62" s="134">
        <v>-1.08</v>
      </c>
      <c r="F62" s="134">
        <v>-5.03</v>
      </c>
      <c r="G62" s="134">
        <v>-1.19</v>
      </c>
      <c r="H62" s="149">
        <v>553</v>
      </c>
      <c r="I62" s="15"/>
      <c r="J62" s="15"/>
      <c r="K62" s="15"/>
      <c r="L62" s="15"/>
      <c r="M62" s="15"/>
      <c r="N62" s="15"/>
      <c r="O62" s="15"/>
      <c r="P62" s="15"/>
      <c r="Q62" s="126" t="s">
        <v>27</v>
      </c>
      <c r="R62" s="141" t="s">
        <v>69</v>
      </c>
      <c r="S62" s="144">
        <v>40443</v>
      </c>
      <c r="T62" s="143">
        <v>3790</v>
      </c>
      <c r="V62" s="129" t="b">
        <f t="shared" si="3"/>
        <v>0</v>
      </c>
      <c r="W62" s="129" t="b">
        <f t="shared" si="4"/>
        <v>0</v>
      </c>
      <c r="X62" s="129" t="b">
        <f t="shared" si="5"/>
        <v>0</v>
      </c>
    </row>
    <row r="63" spans="1:24" x14ac:dyDescent="0.25">
      <c r="A63" s="133" t="s">
        <v>154</v>
      </c>
      <c r="B63" s="148" t="s">
        <v>77</v>
      </c>
      <c r="C63" s="156">
        <v>40449</v>
      </c>
      <c r="D63" s="134">
        <v>-8.1300000000000008</v>
      </c>
      <c r="E63" s="134">
        <v>-1.6</v>
      </c>
      <c r="F63" s="134"/>
      <c r="G63" s="134"/>
      <c r="H63" s="149">
        <v>31.3</v>
      </c>
      <c r="I63" s="49"/>
      <c r="J63" s="49"/>
      <c r="K63" s="49"/>
      <c r="L63" s="49"/>
      <c r="M63" s="49"/>
      <c r="N63" s="49"/>
      <c r="O63" s="49"/>
      <c r="P63" s="49"/>
      <c r="Q63" s="44" t="s">
        <v>17</v>
      </c>
      <c r="R63" s="113" t="s">
        <v>18</v>
      </c>
      <c r="S63" s="114">
        <v>40039</v>
      </c>
      <c r="T63" s="115">
        <v>18</v>
      </c>
      <c r="V63" s="129" t="b">
        <f t="shared" si="3"/>
        <v>0</v>
      </c>
      <c r="W63" s="129" t="b">
        <f t="shared" si="4"/>
        <v>0</v>
      </c>
      <c r="X63" s="129" t="b">
        <f t="shared" si="5"/>
        <v>0</v>
      </c>
    </row>
    <row r="64" spans="1:24" x14ac:dyDescent="0.25">
      <c r="A64" s="133" t="s">
        <v>155</v>
      </c>
      <c r="B64" s="148" t="s">
        <v>71</v>
      </c>
      <c r="C64" s="156">
        <v>40478</v>
      </c>
      <c r="D64" s="134">
        <v>-5.39</v>
      </c>
      <c r="E64" s="134">
        <v>-1.37</v>
      </c>
      <c r="F64" s="134"/>
      <c r="G64" s="134"/>
      <c r="H64" s="149">
        <v>3630</v>
      </c>
      <c r="I64" s="15"/>
      <c r="J64" s="15"/>
      <c r="K64" s="15"/>
      <c r="L64" s="15"/>
      <c r="M64" s="15"/>
      <c r="N64" s="15"/>
      <c r="O64" s="15"/>
      <c r="P64" s="15"/>
      <c r="Q64" s="126" t="s">
        <v>17</v>
      </c>
      <c r="R64" s="141" t="s">
        <v>18</v>
      </c>
      <c r="S64" s="144">
        <v>40436</v>
      </c>
      <c r="T64" s="143">
        <v>18.399999999999999</v>
      </c>
      <c r="V64" s="129" t="b">
        <f t="shared" si="3"/>
        <v>0</v>
      </c>
      <c r="W64" s="129" t="b">
        <f t="shared" si="4"/>
        <v>0</v>
      </c>
      <c r="X64" s="129" t="b">
        <f t="shared" si="5"/>
        <v>0</v>
      </c>
    </row>
    <row r="65" spans="1:24" x14ac:dyDescent="0.25">
      <c r="A65" s="133" t="s">
        <v>18</v>
      </c>
      <c r="B65" s="148" t="s">
        <v>17</v>
      </c>
      <c r="C65" s="156">
        <v>40039</v>
      </c>
      <c r="D65" s="131">
        <v>-16.37</v>
      </c>
      <c r="E65" s="134">
        <v>-3.38</v>
      </c>
      <c r="F65" s="134"/>
      <c r="G65" s="134"/>
      <c r="H65" s="149">
        <v>18</v>
      </c>
      <c r="I65" s="15"/>
      <c r="J65" s="15"/>
      <c r="K65" s="15"/>
      <c r="L65" s="15"/>
      <c r="M65" s="15"/>
      <c r="N65" s="15"/>
      <c r="O65" s="15"/>
      <c r="P65" s="15"/>
      <c r="Q65" s="107" t="s">
        <v>86</v>
      </c>
      <c r="R65" s="30" t="s">
        <v>87</v>
      </c>
      <c r="S65" s="104">
        <v>40042</v>
      </c>
      <c r="T65" s="105">
        <v>24.1</v>
      </c>
      <c r="V65" s="129" t="b">
        <f t="shared" si="3"/>
        <v>0</v>
      </c>
      <c r="W65" s="129" t="b">
        <f t="shared" si="4"/>
        <v>0</v>
      </c>
      <c r="X65" s="129" t="b">
        <f t="shared" si="5"/>
        <v>0</v>
      </c>
    </row>
    <row r="66" spans="1:24" x14ac:dyDescent="0.25">
      <c r="A66" s="133" t="s">
        <v>18</v>
      </c>
      <c r="B66" s="148" t="s">
        <v>17</v>
      </c>
      <c r="C66" s="156">
        <v>40436</v>
      </c>
      <c r="D66" s="131">
        <v>-16.940000000000001</v>
      </c>
      <c r="E66" s="134">
        <v>-3.35</v>
      </c>
      <c r="F66" s="134"/>
      <c r="G66" s="134"/>
      <c r="H66" s="149">
        <v>18.399999999999999</v>
      </c>
      <c r="I66" s="15"/>
      <c r="J66" s="15"/>
      <c r="K66" s="15"/>
      <c r="L66" s="15"/>
      <c r="M66" s="15"/>
      <c r="N66" s="15"/>
      <c r="O66" s="15"/>
      <c r="P66" s="15"/>
      <c r="Q66" s="107" t="s">
        <v>86</v>
      </c>
      <c r="R66" s="83" t="s">
        <v>106</v>
      </c>
      <c r="S66" s="104">
        <v>40436</v>
      </c>
      <c r="T66" s="97">
        <v>24.1</v>
      </c>
      <c r="V66" s="129" t="b">
        <f t="shared" si="3"/>
        <v>0</v>
      </c>
      <c r="W66" s="129" t="b">
        <f t="shared" si="4"/>
        <v>0</v>
      </c>
      <c r="X66" s="129" t="b">
        <f t="shared" si="5"/>
        <v>1</v>
      </c>
    </row>
    <row r="67" spans="1:24" x14ac:dyDescent="0.25">
      <c r="A67" s="133" t="s">
        <v>9</v>
      </c>
      <c r="B67" s="148" t="s">
        <v>8</v>
      </c>
      <c r="C67" s="156">
        <v>40029</v>
      </c>
      <c r="D67" s="134">
        <v>-2.63</v>
      </c>
      <c r="E67" s="134">
        <v>-0.75</v>
      </c>
      <c r="F67" s="134">
        <v>-3.32</v>
      </c>
      <c r="G67" s="134">
        <v>-0.76</v>
      </c>
      <c r="H67" s="149">
        <v>211</v>
      </c>
      <c r="I67" s="15"/>
      <c r="J67" s="15"/>
      <c r="K67" s="15"/>
      <c r="L67" s="15"/>
      <c r="M67" s="15"/>
      <c r="N67" s="15"/>
      <c r="O67" s="15"/>
      <c r="P67" s="15"/>
      <c r="Q67" s="126" t="s">
        <v>19</v>
      </c>
      <c r="R67" s="143" t="s">
        <v>20</v>
      </c>
      <c r="S67" s="144">
        <v>40042</v>
      </c>
      <c r="T67" s="145">
        <v>1270</v>
      </c>
      <c r="V67" s="129" t="b">
        <f t="shared" si="3"/>
        <v>0</v>
      </c>
      <c r="W67" s="129" t="b">
        <f t="shared" si="4"/>
        <v>0</v>
      </c>
      <c r="X67" s="129" t="b">
        <f t="shared" si="5"/>
        <v>0</v>
      </c>
    </row>
    <row r="68" spans="1:24" x14ac:dyDescent="0.25">
      <c r="A68" s="133" t="s">
        <v>9</v>
      </c>
      <c r="B68" s="148" t="s">
        <v>8</v>
      </c>
      <c r="C68" s="156">
        <v>40442</v>
      </c>
      <c r="D68" s="134">
        <v>-2.61</v>
      </c>
      <c r="E68" s="134">
        <v>-0.72</v>
      </c>
      <c r="F68" s="134">
        <v>-2.46</v>
      </c>
      <c r="G68" s="134">
        <v>-0.75</v>
      </c>
      <c r="H68" s="149">
        <v>243</v>
      </c>
      <c r="I68" s="15"/>
      <c r="J68" s="15"/>
      <c r="K68" s="15"/>
      <c r="L68" s="15"/>
      <c r="M68" s="15"/>
      <c r="N68" s="15"/>
      <c r="O68" s="15"/>
      <c r="P68" s="15"/>
      <c r="Q68" s="126" t="s">
        <v>19</v>
      </c>
      <c r="R68" s="141" t="s">
        <v>70</v>
      </c>
      <c r="S68" s="144">
        <v>40449</v>
      </c>
      <c r="T68" s="143">
        <v>1350</v>
      </c>
      <c r="V68" s="129" t="b">
        <f t="shared" si="3"/>
        <v>0</v>
      </c>
      <c r="W68" s="129" t="b">
        <f t="shared" si="4"/>
        <v>0</v>
      </c>
      <c r="X68" s="129" t="b">
        <f t="shared" si="5"/>
        <v>0</v>
      </c>
    </row>
    <row r="69" spans="1:24" x14ac:dyDescent="0.25">
      <c r="A69" s="133" t="s">
        <v>156</v>
      </c>
      <c r="B69" s="148" t="s">
        <v>75</v>
      </c>
      <c r="C69" s="156">
        <v>40477</v>
      </c>
      <c r="D69" s="134">
        <v>0.42</v>
      </c>
      <c r="E69" s="134">
        <v>-0.16</v>
      </c>
      <c r="F69" s="134"/>
      <c r="G69" s="134"/>
      <c r="H69" s="149">
        <v>2590</v>
      </c>
      <c r="I69" s="15"/>
      <c r="J69" s="15"/>
      <c r="K69" s="15"/>
      <c r="L69" s="15"/>
      <c r="M69" s="15"/>
      <c r="N69" s="15"/>
      <c r="O69" s="15"/>
      <c r="P69" s="15"/>
      <c r="Q69" s="107" t="s">
        <v>98</v>
      </c>
      <c r="R69" s="97" t="s">
        <v>99</v>
      </c>
      <c r="S69" s="104">
        <v>40396</v>
      </c>
      <c r="T69" s="105">
        <v>60.3</v>
      </c>
      <c r="V69" s="129" t="b">
        <f t="shared" si="3"/>
        <v>0</v>
      </c>
      <c r="W69" s="129" t="b">
        <f t="shared" si="4"/>
        <v>0</v>
      </c>
      <c r="X69" s="129" t="b">
        <f t="shared" si="5"/>
        <v>0</v>
      </c>
    </row>
    <row r="70" spans="1:24" x14ac:dyDescent="0.25">
      <c r="A70" s="133" t="s">
        <v>30</v>
      </c>
      <c r="B70" s="148" t="s">
        <v>29</v>
      </c>
      <c r="C70" s="156">
        <v>40052</v>
      </c>
      <c r="D70" s="134">
        <v>-8.48</v>
      </c>
      <c r="E70" s="134">
        <v>-1.88</v>
      </c>
      <c r="F70" s="134"/>
      <c r="G70" s="134"/>
      <c r="H70" s="149">
        <v>3410</v>
      </c>
      <c r="I70" s="15"/>
      <c r="J70" s="15"/>
      <c r="K70" s="15"/>
      <c r="L70" s="15"/>
      <c r="M70" s="15"/>
      <c r="N70" s="15"/>
      <c r="O70" s="15"/>
      <c r="P70" s="15"/>
      <c r="Q70" s="126" t="s">
        <v>51</v>
      </c>
      <c r="R70" s="143" t="s">
        <v>52</v>
      </c>
      <c r="S70" s="144">
        <v>40402</v>
      </c>
      <c r="T70" s="143">
        <v>1290</v>
      </c>
      <c r="V70" s="129" t="b">
        <f t="shared" si="3"/>
        <v>0</v>
      </c>
      <c r="W70" s="129" t="b">
        <f t="shared" si="4"/>
        <v>0</v>
      </c>
      <c r="X70" s="129" t="b">
        <f t="shared" si="5"/>
        <v>0</v>
      </c>
    </row>
    <row r="71" spans="1:24" ht="15.75" thickBot="1" x14ac:dyDescent="0.3">
      <c r="A71" s="153" t="s">
        <v>30</v>
      </c>
      <c r="B71" s="152" t="s">
        <v>29</v>
      </c>
      <c r="C71" s="157">
        <v>40443</v>
      </c>
      <c r="D71" s="158">
        <v>-7.71</v>
      </c>
      <c r="E71" s="158">
        <v>-1.68</v>
      </c>
      <c r="F71" s="158"/>
      <c r="G71" s="158"/>
      <c r="H71" s="154">
        <v>3990</v>
      </c>
      <c r="I71" s="15"/>
      <c r="J71" s="15"/>
      <c r="K71" s="15"/>
      <c r="L71" s="15"/>
      <c r="M71" s="15"/>
      <c r="N71" s="15"/>
      <c r="O71" s="15"/>
      <c r="P71" s="15"/>
      <c r="Q71" s="126" t="s">
        <v>57</v>
      </c>
      <c r="R71" s="143" t="s">
        <v>58</v>
      </c>
      <c r="S71" s="144">
        <v>40402</v>
      </c>
      <c r="T71" s="145">
        <v>15400</v>
      </c>
      <c r="V71" s="129" t="b">
        <f t="shared" si="3"/>
        <v>0</v>
      </c>
      <c r="W71" s="129" t="b">
        <f t="shared" si="4"/>
        <v>0</v>
      </c>
      <c r="X71" s="129" t="b">
        <f t="shared" si="5"/>
        <v>0</v>
      </c>
    </row>
    <row r="72" spans="1:24" x14ac:dyDescent="0.25">
      <c r="D72" s="50"/>
      <c r="E72" s="50"/>
      <c r="F72" s="67"/>
      <c r="G72" s="67"/>
      <c r="Q72" s="19"/>
      <c r="R72" s="19"/>
      <c r="T72" s="80"/>
    </row>
    <row r="73" spans="1:24" x14ac:dyDescent="0.25">
      <c r="D73" s="64"/>
      <c r="E73" s="64"/>
      <c r="F73" s="67"/>
      <c r="G73" s="67"/>
      <c r="Q73" s="19"/>
      <c r="R73" s="19"/>
      <c r="T73" s="80"/>
    </row>
    <row r="74" spans="1:24" x14ac:dyDescent="0.25">
      <c r="D74" s="64"/>
      <c r="E74" s="64"/>
      <c r="F74" s="68"/>
      <c r="G74" s="68"/>
      <c r="Q74" s="8" t="s">
        <v>0</v>
      </c>
      <c r="R74" s="29" t="s">
        <v>1</v>
      </c>
      <c r="S74" s="93" t="s">
        <v>118</v>
      </c>
      <c r="T74" s="94" t="s">
        <v>130</v>
      </c>
    </row>
    <row r="75" spans="1:24" x14ac:dyDescent="0.25">
      <c r="D75" s="64"/>
      <c r="E75" s="64"/>
      <c r="F75" s="67"/>
      <c r="G75" s="67"/>
      <c r="Q75" s="11"/>
      <c r="R75" s="27"/>
      <c r="S75" s="89"/>
      <c r="T75" s="91" t="s">
        <v>131</v>
      </c>
    </row>
    <row r="76" spans="1:24" x14ac:dyDescent="0.25">
      <c r="D76" s="64"/>
      <c r="E76" s="64"/>
      <c r="F76" s="68"/>
      <c r="G76" s="68"/>
      <c r="Q76" s="11"/>
      <c r="R76" s="27"/>
      <c r="S76" s="89"/>
      <c r="T76" s="91">
        <v>0.06</v>
      </c>
    </row>
    <row r="77" spans="1:24" x14ac:dyDescent="0.25">
      <c r="D77" s="64"/>
      <c r="E77" s="64"/>
      <c r="F77" s="69"/>
      <c r="G77" s="69"/>
      <c r="Q77" s="43" t="s">
        <v>2</v>
      </c>
      <c r="R77" s="24" t="s">
        <v>107</v>
      </c>
      <c r="S77" s="142">
        <v>40010</v>
      </c>
      <c r="T77" s="88" t="s">
        <v>132</v>
      </c>
    </row>
    <row r="78" spans="1:24" x14ac:dyDescent="0.25">
      <c r="D78" s="65"/>
      <c r="E78" s="65"/>
      <c r="F78" s="79"/>
      <c r="G78" s="79"/>
      <c r="Q78" s="48" t="s">
        <v>2</v>
      </c>
      <c r="R78" s="42" t="s">
        <v>108</v>
      </c>
      <c r="S78" s="124">
        <v>40010</v>
      </c>
      <c r="T78" s="125" t="s">
        <v>132</v>
      </c>
    </row>
    <row r="79" spans="1:24" x14ac:dyDescent="0.25">
      <c r="D79" s="64"/>
      <c r="E79" s="64"/>
      <c r="F79" s="69"/>
      <c r="G79" s="69"/>
      <c r="Q79" s="4" t="s">
        <v>80</v>
      </c>
      <c r="R79" s="24" t="s">
        <v>109</v>
      </c>
      <c r="S79" s="142">
        <v>40022</v>
      </c>
      <c r="T79" s="88" t="s">
        <v>132</v>
      </c>
    </row>
    <row r="80" spans="1:24" x14ac:dyDescent="0.25">
      <c r="D80" s="64"/>
      <c r="E80" s="64"/>
      <c r="F80" s="69"/>
      <c r="G80" s="69"/>
      <c r="Q80" s="43" t="s">
        <v>19</v>
      </c>
      <c r="R80" s="24" t="s">
        <v>110</v>
      </c>
      <c r="S80" s="142">
        <v>40042</v>
      </c>
      <c r="T80" s="88" t="s">
        <v>132</v>
      </c>
    </row>
    <row r="81" spans="4:20" x14ac:dyDescent="0.25">
      <c r="D81" s="64"/>
      <c r="E81" s="64"/>
      <c r="F81" s="69"/>
      <c r="G81" s="69"/>
      <c r="Q81" s="4" t="s">
        <v>29</v>
      </c>
      <c r="R81" s="22" t="s">
        <v>111</v>
      </c>
      <c r="S81" s="142">
        <v>40052</v>
      </c>
      <c r="T81" s="88" t="s">
        <v>132</v>
      </c>
    </row>
    <row r="82" spans="4:20" x14ac:dyDescent="0.25">
      <c r="D82" s="64"/>
      <c r="E82" s="64"/>
      <c r="F82" s="69"/>
      <c r="G82" s="69"/>
      <c r="Q82" s="43" t="s">
        <v>4</v>
      </c>
      <c r="R82" s="22" t="s">
        <v>112</v>
      </c>
      <c r="S82" s="84">
        <v>40158</v>
      </c>
      <c r="T82" s="83" t="s">
        <v>132</v>
      </c>
    </row>
    <row r="83" spans="4:20" x14ac:dyDescent="0.25">
      <c r="D83" s="64"/>
      <c r="E83" s="64"/>
      <c r="F83" s="69"/>
      <c r="G83" s="69"/>
      <c r="Q83" s="43" t="s">
        <v>80</v>
      </c>
      <c r="R83" s="22" t="s">
        <v>113</v>
      </c>
      <c r="S83" s="84">
        <v>40161</v>
      </c>
      <c r="T83" s="83" t="s">
        <v>132</v>
      </c>
    </row>
    <row r="84" spans="4:20" x14ac:dyDescent="0.25">
      <c r="D84" s="65"/>
      <c r="E84" s="65"/>
      <c r="F84" s="79"/>
      <c r="G84" s="79"/>
      <c r="Q84" s="48" t="s">
        <v>80</v>
      </c>
      <c r="R84" s="42" t="s">
        <v>114</v>
      </c>
      <c r="S84" s="124">
        <v>40162</v>
      </c>
      <c r="T84" s="123" t="s">
        <v>132</v>
      </c>
    </row>
    <row r="85" spans="4:20" x14ac:dyDescent="0.25">
      <c r="D85" s="64"/>
      <c r="E85" s="64"/>
      <c r="F85" s="69"/>
      <c r="G85" s="69"/>
      <c r="Q85" s="43" t="s">
        <v>36</v>
      </c>
      <c r="R85" s="22" t="s">
        <v>115</v>
      </c>
      <c r="S85" s="84">
        <v>40332</v>
      </c>
      <c r="T85" s="87" t="s">
        <v>132</v>
      </c>
    </row>
    <row r="86" spans="4:20" x14ac:dyDescent="0.25">
      <c r="D86" s="64"/>
      <c r="E86" s="64"/>
      <c r="F86" s="69"/>
      <c r="G86" s="69"/>
      <c r="Q86" s="4" t="s">
        <v>53</v>
      </c>
      <c r="R86" s="24" t="s">
        <v>116</v>
      </c>
      <c r="S86" s="142">
        <v>40403</v>
      </c>
      <c r="T86" s="88" t="s">
        <v>132</v>
      </c>
    </row>
    <row r="87" spans="4:20" x14ac:dyDescent="0.25">
      <c r="D87" s="64"/>
      <c r="E87" s="64"/>
      <c r="F87" s="69"/>
      <c r="G87" s="69"/>
      <c r="Q87" s="4" t="s">
        <v>96</v>
      </c>
      <c r="R87" s="20" t="s">
        <v>117</v>
      </c>
      <c r="S87" s="142">
        <v>40396</v>
      </c>
      <c r="T87" s="88" t="s">
        <v>132</v>
      </c>
    </row>
    <row r="88" spans="4:20" x14ac:dyDescent="0.25">
      <c r="D88" s="63"/>
      <c r="E88" s="63"/>
      <c r="F88" s="69"/>
      <c r="G88" s="69"/>
      <c r="Q88" s="4" t="s">
        <v>86</v>
      </c>
      <c r="R88" s="25" t="s">
        <v>106</v>
      </c>
      <c r="S88" s="142">
        <v>20100915</v>
      </c>
      <c r="T88" s="87" t="s">
        <v>132</v>
      </c>
    </row>
    <row r="89" spans="4:20" hidden="1" x14ac:dyDescent="0.25">
      <c r="D89" s="63"/>
      <c r="E89" s="63"/>
      <c r="F89" s="69"/>
      <c r="G89" s="69"/>
      <c r="Q89" s="10" t="s">
        <v>66</v>
      </c>
      <c r="R89" s="20" t="s">
        <v>79</v>
      </c>
      <c r="S89" s="110">
        <v>20101108</v>
      </c>
      <c r="T89" s="108">
        <v>0.30499999999999999</v>
      </c>
    </row>
    <row r="90" spans="4:20" ht="15.75" hidden="1" thickBot="1" x14ac:dyDescent="0.3">
      <c r="D90" s="63"/>
      <c r="E90" s="63"/>
      <c r="F90" s="69"/>
      <c r="G90" s="69"/>
      <c r="Q90" s="47"/>
      <c r="R90" s="33"/>
      <c r="S90" s="1" t="s">
        <v>119</v>
      </c>
      <c r="T90" s="100">
        <v>0.30499999999999999</v>
      </c>
    </row>
    <row r="91" spans="4:20" ht="15.75" hidden="1" x14ac:dyDescent="0.25">
      <c r="D91" s="54"/>
      <c r="E91" s="54"/>
      <c r="F91" s="68"/>
      <c r="G91" s="68"/>
      <c r="Q91" s="9"/>
      <c r="R91" s="32"/>
      <c r="S91" s="7" t="s">
        <v>120</v>
      </c>
      <c r="T91" s="99">
        <v>15400</v>
      </c>
    </row>
    <row r="92" spans="4:20" ht="16.5" hidden="1" thickBot="1" x14ac:dyDescent="0.3">
      <c r="D92" s="63"/>
      <c r="E92" s="63"/>
      <c r="F92" s="68"/>
      <c r="G92" s="68"/>
      <c r="Q92" s="17"/>
      <c r="R92" s="31"/>
      <c r="S92" s="16" t="s">
        <v>121</v>
      </c>
      <c r="T92" s="98">
        <v>18</v>
      </c>
    </row>
    <row r="93" spans="4:20" hidden="1" x14ac:dyDescent="0.25">
      <c r="D93" s="50"/>
      <c r="E93" s="50"/>
      <c r="F93" s="67"/>
      <c r="G93" s="67"/>
      <c r="Q93" s="19"/>
      <c r="R93" s="19"/>
      <c r="T93" s="101">
        <v>1.6944444444444443E-2</v>
      </c>
    </row>
    <row r="94" spans="4:20" ht="60" hidden="1" x14ac:dyDescent="0.25">
      <c r="D94" s="63"/>
      <c r="E94" s="63"/>
      <c r="F94" s="71"/>
      <c r="G94" s="71"/>
      <c r="Q94" s="35"/>
      <c r="R94" s="34"/>
      <c r="S94" s="3"/>
      <c r="T94" s="102" t="s">
        <v>133</v>
      </c>
    </row>
    <row r="95" spans="4:20" hidden="1" x14ac:dyDescent="0.25">
      <c r="D95" s="50"/>
      <c r="E95" s="50"/>
      <c r="F95" s="67"/>
      <c r="G95" s="67"/>
      <c r="Q95" s="19"/>
      <c r="R95" s="19"/>
      <c r="T95" s="80"/>
    </row>
    <row r="96" spans="4:20" hidden="1" x14ac:dyDescent="0.25">
      <c r="D96" s="50"/>
      <c r="E96" s="50"/>
      <c r="F96" s="67"/>
      <c r="G96" s="67"/>
      <c r="Q96" s="19"/>
      <c r="R96" s="19"/>
      <c r="T96" s="80"/>
    </row>
    <row r="97" spans="4:20" ht="15.75" hidden="1" thickBot="1" x14ac:dyDescent="0.3">
      <c r="D97" s="50"/>
      <c r="E97" s="50"/>
      <c r="F97" s="67"/>
      <c r="G97" s="67"/>
      <c r="Q97" s="19"/>
      <c r="R97" s="19"/>
      <c r="T97" s="80"/>
    </row>
    <row r="98" spans="4:20" ht="60" hidden="1" x14ac:dyDescent="0.25">
      <c r="D98" s="51" t="s">
        <v>124</v>
      </c>
      <c r="E98" s="58" t="s">
        <v>125</v>
      </c>
      <c r="F98" s="78"/>
      <c r="G98" s="78"/>
      <c r="Q98" s="2" t="s">
        <v>0</v>
      </c>
      <c r="R98" s="26" t="s">
        <v>1</v>
      </c>
      <c r="S98" s="138" t="s">
        <v>118</v>
      </c>
      <c r="T98" s="90" t="s">
        <v>130</v>
      </c>
    </row>
    <row r="99" spans="4:20" hidden="1" x14ac:dyDescent="0.25">
      <c r="D99" s="52" t="s">
        <v>126</v>
      </c>
      <c r="E99" s="53" t="s">
        <v>127</v>
      </c>
      <c r="F99" s="70" t="s">
        <v>128</v>
      </c>
      <c r="G99" s="70" t="s">
        <v>129</v>
      </c>
      <c r="Q99" s="13"/>
      <c r="R99" s="28"/>
      <c r="S99" s="140"/>
      <c r="T99" s="92" t="s">
        <v>131</v>
      </c>
    </row>
    <row r="100" spans="4:20" hidden="1" x14ac:dyDescent="0.25">
      <c r="D100" s="59"/>
      <c r="E100" s="60"/>
      <c r="F100" s="76"/>
      <c r="G100" s="76"/>
      <c r="Q100" s="6" t="s">
        <v>14</v>
      </c>
      <c r="R100" s="40" t="s">
        <v>16</v>
      </c>
      <c r="S100" s="119">
        <v>40037</v>
      </c>
      <c r="T100" s="120">
        <v>175</v>
      </c>
    </row>
    <row r="101" spans="4:20" hidden="1" x14ac:dyDescent="0.25">
      <c r="D101" s="57"/>
      <c r="E101" s="57"/>
      <c r="F101" s="77"/>
      <c r="G101" s="77"/>
      <c r="Q101" s="18" t="s">
        <v>4</v>
      </c>
      <c r="R101" s="41" t="s">
        <v>31</v>
      </c>
      <c r="S101" s="122">
        <v>40162</v>
      </c>
      <c r="T101" s="121">
        <v>161</v>
      </c>
    </row>
    <row r="102" spans="4:20" hidden="1" x14ac:dyDescent="0.25">
      <c r="D102" s="61"/>
      <c r="E102" s="62"/>
      <c r="F102" s="75"/>
      <c r="G102" s="75"/>
      <c r="Q102" s="6" t="s">
        <v>38</v>
      </c>
      <c r="R102" s="40" t="s">
        <v>40</v>
      </c>
      <c r="S102" s="119">
        <v>40372</v>
      </c>
      <c r="T102" s="118">
        <v>46.6</v>
      </c>
    </row>
    <row r="103" spans="4:20" hidden="1" x14ac:dyDescent="0.25">
      <c r="D103" s="50"/>
      <c r="E103" s="50"/>
      <c r="F103" s="67"/>
      <c r="G103" s="67"/>
      <c r="Q103" s="19"/>
      <c r="R103" s="19"/>
      <c r="T103" s="80"/>
    </row>
    <row r="104" spans="4:20" hidden="1" x14ac:dyDescent="0.25">
      <c r="D104" s="50"/>
      <c r="E104" s="50"/>
      <c r="F104" s="67"/>
      <c r="G104" s="67"/>
      <c r="Q104" s="19"/>
      <c r="R104" s="19"/>
      <c r="T104" s="80"/>
    </row>
    <row r="105" spans="4:20" hidden="1" x14ac:dyDescent="0.25">
      <c r="D105" s="50"/>
      <c r="E105" s="50"/>
      <c r="F105" s="67"/>
      <c r="G105" s="67"/>
      <c r="Q105" s="19"/>
      <c r="R105" s="19"/>
      <c r="T105" s="80"/>
    </row>
    <row r="106" spans="4:20" hidden="1" x14ac:dyDescent="0.25">
      <c r="D106" s="50"/>
      <c r="E106" s="50"/>
      <c r="F106" s="67"/>
      <c r="G106" s="67"/>
      <c r="Q106" s="19"/>
      <c r="R106" s="19"/>
      <c r="T106" s="80"/>
    </row>
    <row r="107" spans="4:20" hidden="1" x14ac:dyDescent="0.25">
      <c r="D107" s="50"/>
      <c r="E107" s="50"/>
      <c r="F107" s="67"/>
      <c r="G107" s="67"/>
      <c r="Q107" s="19"/>
      <c r="R107" s="19"/>
      <c r="T107" s="80"/>
    </row>
    <row r="108" spans="4:20" hidden="1" x14ac:dyDescent="0.25">
      <c r="D108" s="50"/>
      <c r="E108" s="50"/>
      <c r="F108" s="67"/>
      <c r="G108" s="67"/>
      <c r="Q108" s="19"/>
      <c r="R108" s="19"/>
      <c r="T108" s="80"/>
    </row>
    <row r="109" spans="4:20" ht="15.75" hidden="1" thickBot="1" x14ac:dyDescent="0.3">
      <c r="D109" s="50"/>
      <c r="E109" s="50"/>
      <c r="F109" s="67"/>
      <c r="G109" s="67"/>
      <c r="Q109" s="19"/>
      <c r="R109" s="19"/>
      <c r="T109" s="80"/>
    </row>
    <row r="110" spans="4:20" ht="48" hidden="1" thickBot="1" x14ac:dyDescent="0.3">
      <c r="D110" s="55" t="s">
        <v>122</v>
      </c>
      <c r="E110" s="56" t="s">
        <v>123</v>
      </c>
      <c r="F110" s="72" t="s">
        <v>122</v>
      </c>
      <c r="G110" s="72" t="s">
        <v>123</v>
      </c>
      <c r="Q110" s="127" t="s">
        <v>0</v>
      </c>
      <c r="R110" s="37" t="s">
        <v>1</v>
      </c>
      <c r="S110" s="109" t="s">
        <v>118</v>
      </c>
      <c r="T110" s="111" t="s">
        <v>130</v>
      </c>
    </row>
    <row r="111" spans="4:20" ht="47.25" hidden="1" x14ac:dyDescent="0.25">
      <c r="D111" s="55" t="s">
        <v>122</v>
      </c>
      <c r="E111" s="56" t="s">
        <v>123</v>
      </c>
      <c r="F111" s="73"/>
      <c r="G111" s="73"/>
      <c r="Q111" s="128"/>
      <c r="R111" s="36"/>
      <c r="S111" s="106"/>
      <c r="T111" s="112" t="s">
        <v>131</v>
      </c>
    </row>
    <row r="112" spans="4:20" hidden="1" x14ac:dyDescent="0.25">
      <c r="D112" s="66">
        <v>-10.24</v>
      </c>
      <c r="E112" s="66">
        <v>-2.1800000000000002</v>
      </c>
      <c r="F112" s="74">
        <v>-10.38</v>
      </c>
      <c r="G112" s="74">
        <v>-2.14</v>
      </c>
      <c r="Q112" s="44" t="s">
        <v>6</v>
      </c>
      <c r="R112" s="38" t="s">
        <v>7</v>
      </c>
      <c r="S112" s="114">
        <v>40024</v>
      </c>
      <c r="T112" s="115">
        <v>1180</v>
      </c>
    </row>
    <row r="113" spans="4:20" hidden="1" x14ac:dyDescent="0.25">
      <c r="D113" s="66">
        <v>-11.46</v>
      </c>
      <c r="E113" s="66">
        <v>-2.44</v>
      </c>
      <c r="F113" s="74"/>
      <c r="G113" s="74"/>
      <c r="Q113" s="44" t="s">
        <v>10</v>
      </c>
      <c r="R113" s="39" t="s">
        <v>11</v>
      </c>
      <c r="S113" s="114">
        <v>40032</v>
      </c>
      <c r="T113" s="115">
        <v>832</v>
      </c>
    </row>
    <row r="114" spans="4:20" hidden="1" x14ac:dyDescent="0.25">
      <c r="D114" s="66">
        <v>-16.37</v>
      </c>
      <c r="E114" s="66">
        <v>-3.38</v>
      </c>
      <c r="F114" s="74"/>
      <c r="G114" s="74"/>
      <c r="Q114" s="44" t="s">
        <v>17</v>
      </c>
      <c r="R114" s="38" t="s">
        <v>18</v>
      </c>
      <c r="S114" s="114">
        <v>40039</v>
      </c>
      <c r="T114" s="115">
        <v>18</v>
      </c>
    </row>
    <row r="115" spans="4:20" hidden="1" x14ac:dyDescent="0.25">
      <c r="D115" s="66">
        <v>-5.65</v>
      </c>
      <c r="E115" s="66">
        <v>-1.31</v>
      </c>
      <c r="F115" s="74"/>
      <c r="G115" s="74"/>
      <c r="Q115" s="44" t="s">
        <v>27</v>
      </c>
      <c r="R115" s="38" t="s">
        <v>28</v>
      </c>
      <c r="S115" s="114">
        <v>40046</v>
      </c>
      <c r="T115" s="115">
        <v>3480</v>
      </c>
    </row>
    <row r="116" spans="4:20" hidden="1" x14ac:dyDescent="0.25">
      <c r="D116" s="66">
        <v>-11.16</v>
      </c>
      <c r="E116" s="66">
        <v>-2.46</v>
      </c>
      <c r="F116" s="74"/>
      <c r="G116" s="74"/>
      <c r="Q116" s="44" t="s">
        <v>36</v>
      </c>
      <c r="R116" s="39" t="s">
        <v>37</v>
      </c>
      <c r="S116" s="117">
        <v>40346</v>
      </c>
      <c r="T116" s="116">
        <v>36.299999999999997</v>
      </c>
    </row>
    <row r="117" spans="4:20" hidden="1" x14ac:dyDescent="0.25">
      <c r="D117" s="66">
        <v>-11.14</v>
      </c>
      <c r="E117" s="66">
        <v>-2.2599999999999998</v>
      </c>
      <c r="F117" s="74"/>
      <c r="G117" s="74"/>
      <c r="Q117" s="46" t="s">
        <v>38</v>
      </c>
      <c r="R117" s="38" t="s">
        <v>39</v>
      </c>
      <c r="S117" s="114">
        <v>40372</v>
      </c>
      <c r="T117" s="113">
        <v>46.7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 xsi:nil="true"/>
    <IP_x0020_Number xmlns="1720e262-164b-42d9-b8f5-1c971da2b9e2">IP-044160</IP_x0020_Number>
    <Document_x0020_Type xmlns="1720e262-164b-42d9-b8f5-1c971da2b9e2">Author's original manuscript</Document_x0020_Type>
    <Del_Flag xmlns="1720e262-164b-42d9-b8f5-1c971da2b9e2">false</Del_Flag>
    <_dlc_DocId xmlns="1720e262-164b-42d9-b8f5-1c971da2b9e2">IP000000-33-129980</_dlc_DocId>
    <_dlc_DocIdUrl xmlns="1720e262-164b-42d9-b8f5-1c971da2b9e2">
      <Url>https://ipds.usgs.gov/_layouts/DocIdRedir.aspx?ID=IP000000-33-129980</Url>
      <Description>IP000000-33-129980</Description>
    </_dlc_DocIdUrl>
  </documentManagement>
</p:properties>
</file>

<file path=customXml/itemProps1.xml><?xml version="1.0" encoding="utf-8"?>
<ds:datastoreItem xmlns:ds="http://schemas.openxmlformats.org/officeDocument/2006/customXml" ds:itemID="{022D0C4D-DF1A-401C-8D5C-E2D73B9690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59787D-E18D-498F-9A8A-EDCB677D71F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1C9629E-EE9B-4928-A275-944725CE4C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5179B4B-7D7E-4627-B97E-09C7D2FD48C9}">
  <ds:schemaRefs>
    <ds:schemaRef ds:uri="1720e262-164b-42d9-b8f5-1c971da2b9e2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StableIsotopeResults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Prinos, Scott T.</dc:creator>
  <cp:lastModifiedBy>Hall, Angela E.</cp:lastModifiedBy>
  <dcterms:created xsi:type="dcterms:W3CDTF">2013-01-02T16:29:19Z</dcterms:created>
  <dcterms:modified xsi:type="dcterms:W3CDTF">2014-05-15T14:17:41Z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2565581a-6744-41c5-939e-8279937d057a</vt:lpwstr>
  </property>
</Properties>
</file>