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930" yWindow="0" windowWidth="18180" windowHeight="10290" tabRatio="780"/>
  </bookViews>
  <sheets>
    <sheet name="Table S1-2" sheetId="1" r:id="rId1"/>
  </sheets>
  <definedNames>
    <definedName name="_xlnm.Print_Area" localSheetId="0">'Table S1-2'!$A$15:$AS$33</definedName>
    <definedName name="_xlnm.Print_Titles" localSheetId="0">'Table S1-2'!$15:$17</definedName>
    <definedName name="Z_6D673028_BF23_4E45_AE04_AB51B8763640_.wvu.PrintArea" localSheetId="0" hidden="1">'Table S1-2'!$A$15:$AS$33</definedName>
    <definedName name="Z_6D673028_BF23_4E45_AE04_AB51B8763640_.wvu.PrintTitles" localSheetId="0" hidden="1">'Table S1-2'!$15:$17</definedName>
  </definedNames>
  <calcPr calcId="152511"/>
  <customWorkbookViews>
    <customWorkbookView name="Mary Poteet - Personal View" guid="{6D673028-BF23-4E45-AE04-AB51B8763640}" mergeInterval="0" personalView="1" maximized="1" windowWidth="1600" windowHeight="674" tabRatio="780" activeSheetId="1" showComments="commIndAndComment"/>
    <customWorkbookView name="Stamm, John F. - Personal View" guid="{BE438E2B-444C-4384-A0B8-6149C0D05153}" mergeInterval="0" personalView="1" maximized="1" windowWidth="1052" windowHeight="845" tabRatio="780" activeSheetId="2"/>
    <customWorkbookView name="asymstad - Personal View" guid="{955EEB2F-E801-4211-AE0C-B1BFA73B1728}" mergeInterval="0" personalView="1" maximized="1" windowWidth="1257" windowHeight="787" tabRatio="780" activeSheetId="1"/>
  </customWorkbookViews>
</workbook>
</file>

<file path=xl/calcChain.xml><?xml version="1.0" encoding="utf-8"?>
<calcChain xmlns="http://schemas.openxmlformats.org/spreadsheetml/2006/main">
  <c r="I39" i="1" l="1"/>
  <c r="I36" i="1"/>
</calcChain>
</file>

<file path=xl/sharedStrings.xml><?xml version="1.0" encoding="utf-8"?>
<sst xmlns="http://schemas.openxmlformats.org/spreadsheetml/2006/main" count="884" uniqueCount="421">
  <si>
    <t>Bear Lodge meadow jumping mouse</t>
  </si>
  <si>
    <t>Taxon</t>
  </si>
  <si>
    <t>fish</t>
  </si>
  <si>
    <t>mammal</t>
  </si>
  <si>
    <t>bird</t>
  </si>
  <si>
    <t>Black Hills mountainsnail</t>
  </si>
  <si>
    <t>B3</t>
  </si>
  <si>
    <t>C1</t>
  </si>
  <si>
    <t>C2ai</t>
  </si>
  <si>
    <t>C2aii</t>
  </si>
  <si>
    <t>C2bi</t>
  </si>
  <si>
    <t>C2bii</t>
  </si>
  <si>
    <t>C2c</t>
  </si>
  <si>
    <t>C2d</t>
  </si>
  <si>
    <t>C3</t>
  </si>
  <si>
    <t>C4b</t>
  </si>
  <si>
    <t>C4a</t>
  </si>
  <si>
    <t>C4c</t>
  </si>
  <si>
    <t>C4d</t>
  </si>
  <si>
    <t>C4e</t>
  </si>
  <si>
    <t>C5a</t>
  </si>
  <si>
    <t>C5b</t>
  </si>
  <si>
    <t>C6</t>
  </si>
  <si>
    <t>D1</t>
  </si>
  <si>
    <t>D2</t>
  </si>
  <si>
    <t>D3</t>
  </si>
  <si>
    <t>Occurrence of protected areas in modeled future distribution</t>
  </si>
  <si>
    <t>D4</t>
  </si>
  <si>
    <t>B2a</t>
  </si>
  <si>
    <t>B2b</t>
  </si>
  <si>
    <t>American Dipper</t>
  </si>
  <si>
    <t>A1</t>
  </si>
  <si>
    <t>A2</t>
  </si>
  <si>
    <t>Documented or modeled response to climate change</t>
  </si>
  <si>
    <t>B1</t>
  </si>
  <si>
    <t>Neutral</t>
  </si>
  <si>
    <t>vascular plant</t>
  </si>
  <si>
    <t>Unknown</t>
  </si>
  <si>
    <t>Cinclus mexicanus</t>
  </si>
  <si>
    <t>Castor canadensis</t>
  </si>
  <si>
    <t>Asplenium trichomanes-ramosum</t>
  </si>
  <si>
    <t>Cypripedium parviflorum</t>
  </si>
  <si>
    <t>Equisetum scirpoides</t>
  </si>
  <si>
    <t>Exposure</t>
  </si>
  <si>
    <t>Species-specific sensitivity factors</t>
  </si>
  <si>
    <t>mollusk</t>
  </si>
  <si>
    <t>Zapus hudsonius campestris</t>
  </si>
  <si>
    <t>Salix serissima</t>
  </si>
  <si>
    <t>autumn willow</t>
  </si>
  <si>
    <t>Black Hills</t>
  </si>
  <si>
    <t>Center of range</t>
  </si>
  <si>
    <t>Nearly entire range</t>
  </si>
  <si>
    <t>Eastern edge of range</t>
  </si>
  <si>
    <t>Southern edge of range</t>
  </si>
  <si>
    <t>CCVI</t>
  </si>
  <si>
    <t>Low</t>
  </si>
  <si>
    <t>High</t>
  </si>
  <si>
    <t>Moderate</t>
  </si>
  <si>
    <t>Moderately vulnerable</t>
  </si>
  <si>
    <t>Highly vulnerable</t>
  </si>
  <si>
    <t>Extremely vulnerable</t>
  </si>
  <si>
    <t>Results</t>
  </si>
  <si>
    <t>Relation of assessment area to taxon's range</t>
  </si>
  <si>
    <t>Notes:</t>
  </si>
  <si>
    <t>amphibian</t>
  </si>
  <si>
    <t>arthropod</t>
  </si>
  <si>
    <t>Mollusca</t>
  </si>
  <si>
    <t>Etheostoma fonticola</t>
  </si>
  <si>
    <t>Comal River, San Marcos River</t>
  </si>
  <si>
    <t>Eurycea rathbuni</t>
  </si>
  <si>
    <t>Eurycea sosorum</t>
  </si>
  <si>
    <t>Eurycea waterlooensis</t>
  </si>
  <si>
    <t>Heterelmis comalensis</t>
  </si>
  <si>
    <t>Stygobromus pecki</t>
  </si>
  <si>
    <t>Stygobromus flagellatus</t>
  </si>
  <si>
    <t>Stygoparnus comalensis</t>
  </si>
  <si>
    <t>Haideoporus texanus</t>
  </si>
  <si>
    <t>Stygopyrgus bartonensis</t>
  </si>
  <si>
    <t>Platanus occidentalis</t>
  </si>
  <si>
    <t>West edge of range</t>
  </si>
  <si>
    <t>Taxodium distichum</t>
  </si>
  <si>
    <t>Cabomba caroliniana</t>
  </si>
  <si>
    <r>
      <t>Ehretia anacua</t>
    </r>
    <r>
      <rPr>
        <sz val="10"/>
        <color theme="1"/>
        <rFont val="Times New Roman"/>
        <family val="1"/>
      </rPr>
      <t> </t>
    </r>
  </si>
  <si>
    <r>
      <t xml:space="preserve">Habitat for </t>
    </r>
    <r>
      <rPr>
        <i/>
        <sz val="10"/>
        <color theme="1"/>
        <rFont val="Times New Roman"/>
        <family val="1"/>
      </rPr>
      <t>Etheostoma</t>
    </r>
    <r>
      <rPr>
        <sz val="10"/>
        <color theme="1"/>
        <rFont val="Times New Roman"/>
        <family val="1"/>
      </rPr>
      <t xml:space="preserve"> in Comal Springs. </t>
    </r>
  </si>
  <si>
    <t>Comal Springs salamander</t>
  </si>
  <si>
    <t>Barton Springs salamander</t>
  </si>
  <si>
    <t>Ezell's Cave amphipod</t>
  </si>
  <si>
    <t>Comal Springs riffle beetle</t>
  </si>
  <si>
    <t>Texas blind salamander</t>
  </si>
  <si>
    <t>Peck’s Cave amphipod</t>
  </si>
  <si>
    <t>Austin blind salamander</t>
  </si>
  <si>
    <t>American Beaver</t>
  </si>
  <si>
    <t>Edwards Aquifer diving beetle</t>
  </si>
  <si>
    <t>American sycamore</t>
  </si>
  <si>
    <t>bald cypress</t>
  </si>
  <si>
    <t>Balcones Escarpment</t>
  </si>
  <si>
    <t>North central portion of range</t>
  </si>
  <si>
    <t>Entire range</t>
  </si>
  <si>
    <t>fountain darter</t>
  </si>
  <si>
    <t>Assessment area</t>
  </si>
  <si>
    <t>Major taxonomic group</t>
  </si>
  <si>
    <t>--</t>
  </si>
  <si>
    <t>Indirect exposure</t>
  </si>
  <si>
    <t>Range/ distribution in assessment area</t>
  </si>
  <si>
    <r>
      <t>31.1</t>
    </r>
    <r>
      <rPr>
        <b/>
        <i/>
        <sz val="10"/>
        <color theme="1"/>
        <rFont val="Times New Roman"/>
        <family val="1"/>
      </rPr>
      <t xml:space="preserve">
Somewhat increase</t>
    </r>
  </si>
  <si>
    <r>
      <t xml:space="preserve">No.
</t>
    </r>
    <r>
      <rPr>
        <b/>
        <i/>
        <sz val="10"/>
        <color theme="1"/>
        <rFont val="Times New Roman"/>
        <family val="1"/>
      </rPr>
      <t>Neutral</t>
    </r>
  </si>
  <si>
    <r>
      <t xml:space="preserve">No mention of specific geological features.
</t>
    </r>
    <r>
      <rPr>
        <b/>
        <i/>
        <sz val="10"/>
        <color theme="1"/>
        <rFont val="Times New Roman"/>
        <family val="1"/>
      </rPr>
      <t>Somewhat decrease</t>
    </r>
  </si>
  <si>
    <t>Comal Springs, Texas</t>
  </si>
  <si>
    <t>Climate station and streamflow data used (station number)</t>
  </si>
  <si>
    <t>Climate: Boerne (410902) 
Flow: Comal Springs (08168710)</t>
  </si>
  <si>
    <t>Stygobite: San Marcos and Comal Springs outlets (thought to occur only in San Marcos springs until 2011-- Gluesenkamp, 2011)</t>
  </si>
  <si>
    <r>
      <rPr>
        <sz val="10"/>
        <color theme="1"/>
        <rFont val="Times New Roman"/>
        <family val="1"/>
      </rPr>
      <t>Aquifer is threatened by water depletion and potential contamination (RECON Environmental, Inc., and others, 2012).</t>
    </r>
    <r>
      <rPr>
        <b/>
        <i/>
        <sz val="10"/>
        <color theme="1"/>
        <rFont val="Times New Roman"/>
        <family val="1"/>
      </rPr>
      <t xml:space="preserve"> 
Increase </t>
    </r>
  </si>
  <si>
    <r>
      <t xml:space="preserve">Springs used to be connected by surface flow but since the early 1900s have been divided by human alteration of habitat including dams, pipes, swimming pools, and channelization that are not traversable by salamanders. 
</t>
    </r>
    <r>
      <rPr>
        <b/>
        <i/>
        <sz val="10"/>
        <color theme="1"/>
        <rFont val="Times New Roman"/>
        <family val="1"/>
      </rPr>
      <t>Greatly increase</t>
    </r>
  </si>
  <si>
    <t>Barton Springs complex</t>
  </si>
  <si>
    <r>
      <t xml:space="preserve">Springs used to be connected by surface flow but since the early 1900s have been separated by human alteration of habitat including dams, diversions, swimming pools, and channelization that are not traversable by salamanders. 
</t>
    </r>
    <r>
      <rPr>
        <b/>
        <i/>
        <sz val="10"/>
        <color theme="1"/>
        <rFont val="Times New Roman"/>
        <family val="1"/>
      </rPr>
      <t>Greatly increase</t>
    </r>
  </si>
  <si>
    <r>
      <t xml:space="preserve">This species is restricted to 4 small pools in the Barton Springs complex. Very little is known about their ability to move through karst among the springs, which are divided on surface by anthropogenically altered flow pathways.
</t>
    </r>
    <r>
      <rPr>
        <b/>
        <i/>
        <sz val="10"/>
        <color theme="1"/>
        <rFont val="Times New Roman"/>
        <family val="1"/>
      </rPr>
      <t>Increase</t>
    </r>
    <r>
      <rPr>
        <sz val="10"/>
        <color theme="1"/>
        <rFont val="Times New Roman"/>
        <family val="1"/>
      </rPr>
      <t xml:space="preserve"> </t>
    </r>
  </si>
  <si>
    <t>Comal Springs (predominately) and San Marcos Springs, Texas</t>
  </si>
  <si>
    <r>
      <t xml:space="preserve">Underground streams in caves--easy prey outside of caves, cannot survive outside of caves, avoids bright light (Gibson and others, 2008).
</t>
    </r>
    <r>
      <rPr>
        <b/>
        <i/>
        <sz val="10"/>
        <color theme="1"/>
        <rFont val="Times New Roman"/>
        <family val="1"/>
      </rPr>
      <t>Increase</t>
    </r>
  </si>
  <si>
    <r>
      <t xml:space="preserve">Found that </t>
    </r>
    <r>
      <rPr>
        <i/>
        <sz val="10"/>
        <rFont val="Times New Roman"/>
        <family val="1"/>
      </rPr>
      <t>Stygobromus</t>
    </r>
    <r>
      <rPr>
        <sz val="10"/>
        <rFont val="Times New Roman"/>
        <family val="1"/>
      </rPr>
      <t xml:space="preserve"> has high genetic diversity (Ethridge and others, 2013). 
</t>
    </r>
    <r>
      <rPr>
        <b/>
        <i/>
        <sz val="10"/>
        <rFont val="Times New Roman"/>
        <family val="1"/>
      </rPr>
      <t>Somewhat decrease</t>
    </r>
  </si>
  <si>
    <t xml:space="preserve">Stygobite: Comal County: Comal Springs
Hays County: TSU artesian well, San Marcos Springs, Ezell's and Rattlesnake Caves
Travis County: Barton Springs </t>
  </si>
  <si>
    <r>
      <t xml:space="preserve">Subterranean aquifer species. 
</t>
    </r>
    <r>
      <rPr>
        <b/>
        <i/>
        <sz val="10"/>
        <color theme="1"/>
        <rFont val="Times New Roman"/>
        <family val="1"/>
      </rPr>
      <t>Increase</t>
    </r>
  </si>
  <si>
    <t>Stygobite: Comal Springs, Fern Bank Springs, Landa Lake</t>
  </si>
  <si>
    <r>
      <t xml:space="preserve">Live in spring openings and underground streams of Edwards aquifer -- larvae live in air pockets of moist caves, adults are fully aquatic. Cave species are scored in C3 for restriction to uncommon geologic features (RECON Environmental, Inc., and others, 2012).
</t>
    </r>
    <r>
      <rPr>
        <b/>
        <i/>
        <sz val="10"/>
        <color theme="1"/>
        <rFont val="Times New Roman"/>
        <family val="1"/>
      </rPr>
      <t>Increase</t>
    </r>
  </si>
  <si>
    <t xml:space="preserve">Stygobite: Hays and Comal Counties, Texas, an artesian well in San Marcos, Comal Springs, Ezell’s Cave </t>
  </si>
  <si>
    <t>Stygobite: Ezell's Cave</t>
  </si>
  <si>
    <t>Central and south Texas and eastern Mexico</t>
  </si>
  <si>
    <r>
      <rPr>
        <sz val="10"/>
        <color theme="1"/>
        <rFont val="Times New Roman"/>
        <family val="1"/>
      </rPr>
      <t xml:space="preserve">Appears to be critical to Comal riffle beetle -- but not affected itself. 
</t>
    </r>
    <r>
      <rPr>
        <b/>
        <i/>
        <sz val="10"/>
        <color theme="1"/>
        <rFont val="Times New Roman"/>
        <family val="1"/>
      </rPr>
      <t>Neutral</t>
    </r>
  </si>
  <si>
    <t>Somewhat decrease</t>
  </si>
  <si>
    <r>
      <t xml:space="preserve">Disperses by wind or water.
</t>
    </r>
    <r>
      <rPr>
        <b/>
        <i/>
        <sz val="10"/>
        <color theme="1"/>
        <rFont val="Times New Roman"/>
        <family val="1"/>
      </rPr>
      <t>Neutral</t>
    </r>
  </si>
  <si>
    <r>
      <t xml:space="preserve">Average genetic variation. 
</t>
    </r>
    <r>
      <rPr>
        <b/>
        <i/>
        <sz val="10"/>
        <color theme="1"/>
        <rFont val="Times New Roman"/>
        <family val="1"/>
      </rPr>
      <t>Neutral</t>
    </r>
  </si>
  <si>
    <r>
      <t xml:space="preserve">Model not completed for Edwards area, so difficult to assess. 
</t>
    </r>
    <r>
      <rPr>
        <b/>
        <i/>
        <sz val="10"/>
        <color theme="1"/>
        <rFont val="Times New Roman"/>
        <family val="1"/>
      </rPr>
      <t>Unknown</t>
    </r>
  </si>
  <si>
    <t>Carolina fanwort</t>
  </si>
  <si>
    <t>Throughout Black Hills (Cryan and Ellison, 2005) with 75 percent of Natural Heritage element occurrences on karst-fed streams.</t>
  </si>
  <si>
    <r>
      <t xml:space="preserve">Seem to travel along riparian corridors, which are interconnected in Black Hills.
</t>
    </r>
    <r>
      <rPr>
        <b/>
        <i/>
        <sz val="10"/>
        <color theme="1"/>
        <rFont val="Times New Roman"/>
        <family val="1"/>
      </rPr>
      <t>Neutral</t>
    </r>
  </si>
  <si>
    <r>
      <t xml:space="preserve">Degradation of riparian habitat (such as through grazing and roads in Black Hills) is barrier for conspecific </t>
    </r>
    <r>
      <rPr>
        <i/>
        <sz val="10"/>
        <color theme="1"/>
        <rFont val="Times New Roman"/>
        <family val="1"/>
      </rPr>
      <t>Z. hudsonius preblei</t>
    </r>
    <r>
      <rPr>
        <sz val="10"/>
        <color theme="1"/>
        <rFont val="Times New Roman"/>
        <family val="1"/>
      </rPr>
      <t xml:space="preserve"> (Schorr, 2012).
</t>
    </r>
    <r>
      <rPr>
        <b/>
        <i/>
        <sz val="10"/>
        <color theme="1"/>
        <rFont val="Times New Roman"/>
        <family val="1"/>
      </rPr>
      <t>Somewhat increase</t>
    </r>
  </si>
  <si>
    <r>
      <t xml:space="preserve">None.
</t>
    </r>
    <r>
      <rPr>
        <b/>
        <i/>
        <sz val="10"/>
        <color theme="1"/>
        <rFont val="Times New Roman"/>
        <family val="1"/>
      </rPr>
      <t>Neutral</t>
    </r>
  </si>
  <si>
    <r>
      <t xml:space="preserve">Broad distribution in Black Hills and of conspecifics across North America (as far south as Missouri) indicates not tied to cold areas.
</t>
    </r>
    <r>
      <rPr>
        <b/>
        <i/>
        <sz val="10"/>
        <color theme="1"/>
        <rFont val="Times New Roman"/>
        <family val="1"/>
      </rPr>
      <t>Neutral</t>
    </r>
  </si>
  <si>
    <r>
      <t xml:space="preserve">None known.
</t>
    </r>
    <r>
      <rPr>
        <b/>
        <i/>
        <sz val="10"/>
        <color theme="1"/>
        <rFont val="Times New Roman"/>
        <family val="1"/>
      </rPr>
      <t>Neutral</t>
    </r>
  </si>
  <si>
    <r>
      <t xml:space="preserve">Grass and other plant seeds and fruits, many insects (Krutzsch, 1954).
</t>
    </r>
    <r>
      <rPr>
        <b/>
        <i/>
        <sz val="10"/>
        <color theme="1"/>
        <rFont val="Times New Roman"/>
        <family val="1"/>
      </rPr>
      <t>Somewhat decrease</t>
    </r>
  </si>
  <si>
    <r>
      <t xml:space="preserve">No propagules.
</t>
    </r>
    <r>
      <rPr>
        <b/>
        <i/>
        <sz val="10"/>
        <color theme="1"/>
        <rFont val="Times New Roman"/>
        <family val="1"/>
      </rPr>
      <t>Neutral</t>
    </r>
  </si>
  <si>
    <r>
      <rPr>
        <sz val="10"/>
        <color theme="1"/>
        <rFont val="Times New Roman"/>
        <family val="1"/>
      </rPr>
      <t xml:space="preserve">Genetic variation in middle of range reported for subspecies within northern Great Plains (King and others, 2006).
</t>
    </r>
    <r>
      <rPr>
        <b/>
        <i/>
        <sz val="10"/>
        <color theme="1"/>
        <rFont val="Times New Roman"/>
        <family val="1"/>
      </rPr>
      <t>Neutral</t>
    </r>
  </si>
  <si>
    <r>
      <t xml:space="preserve">Dispersed over land and by way of waterways (NatureServe, 2013); therefore, none of range impeded.
</t>
    </r>
    <r>
      <rPr>
        <b/>
        <i/>
        <sz val="10"/>
        <color theme="1"/>
        <rFont val="Times New Roman"/>
        <family val="1"/>
      </rPr>
      <t>Neutral</t>
    </r>
  </si>
  <si>
    <r>
      <t xml:space="preserve">Range across North America indicates any upper thermal limitations will not be reached by 2050.
</t>
    </r>
    <r>
      <rPr>
        <b/>
        <i/>
        <sz val="10"/>
        <color theme="1"/>
        <rFont val="Times New Roman"/>
        <family val="1"/>
      </rPr>
      <t>Neutral</t>
    </r>
  </si>
  <si>
    <r>
      <t xml:space="preserve">Habitat general other than needing water.
</t>
    </r>
    <r>
      <rPr>
        <b/>
        <i/>
        <sz val="10"/>
        <color theme="1"/>
        <rFont val="Times New Roman"/>
        <family val="1"/>
      </rPr>
      <t>Decrease</t>
    </r>
  </si>
  <si>
    <r>
      <t xml:space="preserve">Beavers in western South Dakota are not restricted to wooded habitats and can use cattails for lodges or den in stream banks (Platt and others, 2009).
</t>
    </r>
    <r>
      <rPr>
        <b/>
        <i/>
        <sz val="10"/>
        <color theme="1"/>
        <rFont val="Times New Roman"/>
        <family val="1"/>
      </rPr>
      <t>Neutral</t>
    </r>
  </si>
  <si>
    <r>
      <t xml:space="preserve">Occurrence in non-wooded habitats outside of Black Hills indicates broad dietary versatility.
</t>
    </r>
    <r>
      <rPr>
        <b/>
        <i/>
        <sz val="10"/>
        <color theme="1"/>
        <rFont val="Times New Roman"/>
        <family val="1"/>
      </rPr>
      <t>Neutral</t>
    </r>
  </si>
  <si>
    <r>
      <t xml:space="preserve">Variation in breeding times across latitudinal gradients (Hill, 1982) indicates that phenology is fairly flexible.
</t>
    </r>
    <r>
      <rPr>
        <b/>
        <i/>
        <sz val="10"/>
        <color theme="1"/>
        <rFont val="Times New Roman"/>
        <family val="1"/>
      </rPr>
      <t>Neutral or somewhat decrease</t>
    </r>
  </si>
  <si>
    <t>The largest breeding population remaining in the Black Hills occurs along Spearfish Creek and its tributaries near the main stem. Whitewood Creek is the only other stream with breeding birds, although the species occasionally occurs on other northern Black Hills streams (Lovett, 2010).</t>
  </si>
  <si>
    <r>
      <t xml:space="preserve">37.1
</t>
    </r>
    <r>
      <rPr>
        <b/>
        <i/>
        <sz val="10"/>
        <color theme="1"/>
        <rFont val="Times New Roman"/>
        <family val="1"/>
      </rPr>
      <t>Neutral</t>
    </r>
  </si>
  <si>
    <t>Factor C4b: CCVI instructions do not say anything about vulnerability of prey species to climate change, but that was considered for this report where possible.</t>
  </si>
  <si>
    <t>Climate: Boerne (410902) 
Hydraulic head: Bexar County Index Well (292618099165901)</t>
  </si>
  <si>
    <t>Stygobite: spring outlets in Barton Springs complex</t>
  </si>
  <si>
    <t>Stygobite: Comal Springs, Hueco Springs, Comal and Hueco springs; Panther Canyon Well</t>
  </si>
  <si>
    <t>Calathaemon holthuisi</t>
  </si>
  <si>
    <t xml:space="preserve">Barton Springs </t>
  </si>
  <si>
    <t>Climate: Boerne (410902) 
Flow: Barton Springs (08155500)</t>
  </si>
  <si>
    <t>Climate: Lead (394834)
Flow: Spearfish Creek (06430900)</t>
  </si>
  <si>
    <t xml:space="preserve">Almost all recorded occurrences are on Spearfish and Little Spearfish Creeks, on vertical limestone outcrops. </t>
  </si>
  <si>
    <t>Climate: Boerne (410902) Flow: Comal Springs (08168710)</t>
  </si>
  <si>
    <t xml:space="preserve">Climate: Boerne (410902) </t>
  </si>
  <si>
    <r>
      <t xml:space="preserve">Not known, but confined to aquifer. 
</t>
    </r>
    <r>
      <rPr>
        <b/>
        <i/>
        <sz val="10"/>
        <color theme="1"/>
        <rFont val="Times New Roman"/>
        <family val="1"/>
      </rPr>
      <t>Somewhat increase</t>
    </r>
  </si>
  <si>
    <r>
      <t xml:space="preserve">Obligate aquatic salamanders tend to have lower genetic diversity than terrestrial salamanders -- with exception for aquifer dwelling species (Chippindale and others, 2000). 
</t>
    </r>
    <r>
      <rPr>
        <b/>
        <i/>
        <sz val="10"/>
        <color theme="1"/>
        <rFont val="Times New Roman"/>
        <family val="1"/>
      </rPr>
      <t>Somewhat increase</t>
    </r>
  </si>
  <si>
    <r>
      <t xml:space="preserve">This species is restricted to 4 small pools in the Barton Springs complex. Very little is known about their ability to move through karst among the springs, which are divided on surface by anthropogenically altered flow pathways. 
</t>
    </r>
    <r>
      <rPr>
        <b/>
        <i/>
        <sz val="10"/>
        <color theme="1"/>
        <rFont val="Times New Roman"/>
        <family val="1"/>
      </rPr>
      <t xml:space="preserve">Increase </t>
    </r>
  </si>
  <si>
    <r>
      <rPr>
        <sz val="10"/>
        <color theme="1"/>
        <rFont val="Times New Roman"/>
        <family val="1"/>
      </rPr>
      <t xml:space="preserve">Aquifer species tend to have genetic variation higher than spring obligate species, possibly because they have not experience drying of springs and resulting bottlenecks (Chippindale and others, 2000). </t>
    </r>
    <r>
      <rPr>
        <b/>
        <i/>
        <sz val="10"/>
        <color theme="1"/>
        <rFont val="Times New Roman"/>
        <family val="1"/>
      </rPr>
      <t xml:space="preserve">
Neutral</t>
    </r>
  </si>
  <si>
    <r>
      <t xml:space="preserve">Entirely aquatic and flightless. Require clean, flowing spring water (RECON Environmental, Inc., and others, 2012). 
</t>
    </r>
    <r>
      <rPr>
        <b/>
        <i/>
        <sz val="10"/>
        <color theme="1"/>
        <rFont val="Times New Roman"/>
        <family val="1"/>
      </rPr>
      <t>Greatly increase</t>
    </r>
  </si>
  <si>
    <r>
      <t xml:space="preserve">Endemic: very sensitive to water quality. Due to anthropogenic effects on water quality and dam placement in urban areas where this beetle occurs, beetle will have difficult time shifting range. 
</t>
    </r>
    <r>
      <rPr>
        <b/>
        <i/>
        <sz val="10"/>
        <color theme="1"/>
        <rFont val="Times New Roman"/>
        <family val="1"/>
      </rPr>
      <t xml:space="preserve">Increase </t>
    </r>
  </si>
  <si>
    <r>
      <t xml:space="preserve">Species appears not to be able to easily disperse out of springs, but has recently been found in San Marcos Springs (Gibson and others, 2008; Gonzales, 2008). 
</t>
    </r>
    <r>
      <rPr>
        <b/>
        <i/>
        <sz val="10"/>
        <color theme="1"/>
        <rFont val="Times New Roman"/>
        <family val="1"/>
      </rPr>
      <t>Somewhat increase</t>
    </r>
  </si>
  <si>
    <r>
      <t xml:space="preserve">Adults feeding mainly on algae and detritus scraped from submerged weeds and rocks (Brown, 1987). 
</t>
    </r>
    <r>
      <rPr>
        <b/>
        <i/>
        <sz val="10"/>
        <color theme="1"/>
        <rFont val="Times New Roman"/>
        <family val="1"/>
      </rPr>
      <t>Neutral</t>
    </r>
  </si>
  <si>
    <r>
      <t xml:space="preserve">Endemic: very sensitive to water quality. Due to anthropogenic effects on water quality and dam placement in urban areas where this amphipod occurs, amphipod will have difficult time shifting range. 
</t>
    </r>
    <r>
      <rPr>
        <b/>
        <i/>
        <sz val="10"/>
        <color theme="1"/>
        <rFont val="Times New Roman"/>
        <family val="1"/>
      </rPr>
      <t xml:space="preserve">Increase </t>
    </r>
  </si>
  <si>
    <r>
      <rPr>
        <sz val="10"/>
        <color theme="1"/>
        <rFont val="Times New Roman"/>
        <family val="1"/>
      </rPr>
      <t xml:space="preserve">Species is planted as an ornamental. Needs moisture to germinate, but thereafter is drought and heat tolerant (National Plant Information Network, 2013). </t>
    </r>
    <r>
      <rPr>
        <b/>
        <i/>
        <sz val="10"/>
        <color theme="1"/>
        <rFont val="Times New Roman"/>
        <family val="1"/>
      </rPr>
      <t xml:space="preserve">
Neutral</t>
    </r>
  </si>
  <si>
    <r>
      <t xml:space="preserve">Disperses by water.
</t>
    </r>
    <r>
      <rPr>
        <b/>
        <i/>
        <sz val="10"/>
        <color theme="1"/>
        <rFont val="Times New Roman"/>
        <family val="1"/>
      </rPr>
      <t>Neutral</t>
    </r>
  </si>
  <si>
    <r>
      <t xml:space="preserve">Not modelled for Texas. 
</t>
    </r>
    <r>
      <rPr>
        <b/>
        <i/>
        <sz val="10"/>
        <color theme="1"/>
        <rFont val="Times New Roman"/>
        <family val="1"/>
      </rPr>
      <t>Unknown</t>
    </r>
  </si>
  <si>
    <r>
      <t xml:space="preserve">Hardy, persistent and competitive -- recolonizes quickly. Not likely to be affected by change in disturbance regime. 
</t>
    </r>
    <r>
      <rPr>
        <b/>
        <i/>
        <sz val="10"/>
        <color theme="1"/>
        <rFont val="Times New Roman"/>
        <family val="1"/>
      </rPr>
      <t>Neutral</t>
    </r>
  </si>
  <si>
    <r>
      <t xml:space="preserve">Disperses by water 
</t>
    </r>
    <r>
      <rPr>
        <b/>
        <i/>
        <sz val="10"/>
        <color theme="1"/>
        <rFont val="Times New Roman"/>
        <family val="1"/>
      </rPr>
      <t>Neutral</t>
    </r>
  </si>
  <si>
    <r>
      <t xml:space="preserve">No mention of specific geological features but not a highly generalized range.
</t>
    </r>
    <r>
      <rPr>
        <b/>
        <i/>
        <sz val="10"/>
        <color theme="1"/>
        <rFont val="Times New Roman"/>
        <family val="1"/>
      </rPr>
      <t>Somewhat decrease</t>
    </r>
  </si>
  <si>
    <r>
      <t xml:space="preserve">"By 1927 they were so nearly exterminated in South Dakota that the Game and Fish Department started a program to rehabilitate them in the area." In the northern Black Hills, 136 beaver were released at prepared sites and 259 at unprepared sites from 1926-1944 (Harris and Aldous, 1946).
</t>
    </r>
    <r>
      <rPr>
        <b/>
        <i/>
        <sz val="10"/>
        <color theme="1"/>
        <rFont val="Times New Roman"/>
        <family val="1"/>
      </rPr>
      <t>Somewhat increase</t>
    </r>
  </si>
  <si>
    <r>
      <t xml:space="preserve">Generally flies only along waterways or only short distances over land, so lack of cool waterways may be dispersal barrier (Backlund, 2009). Assuming warmer climate makes current habitat unsuitable, access to and occurrence of cooler habitat within Black Hills is limited to higher elevations with flowing water, which are not common. Outside of Black Hills, the closest cool, clear streams are approximately 160 kilometers away in Big Horn Mountains (Backlund, 2009).
</t>
    </r>
    <r>
      <rPr>
        <b/>
        <i/>
        <sz val="10"/>
        <color theme="1"/>
        <rFont val="Times New Roman"/>
        <family val="1"/>
      </rPr>
      <t>Increase or greatly increase</t>
    </r>
  </si>
  <si>
    <r>
      <t xml:space="preserve">Can fly, but not migratory (Willson and Kingery, 2011). Degree of restriction to waterways for movement and distance travelled uncertain.
</t>
    </r>
    <r>
      <rPr>
        <b/>
        <i/>
        <sz val="10"/>
        <color theme="1"/>
        <rFont val="Times New Roman"/>
        <family val="1"/>
      </rPr>
      <t>Decrease or somewhat decrease</t>
    </r>
  </si>
  <si>
    <r>
      <t xml:space="preserve">Habitat is streams with cascades, riffles, and waterfalls, usually with rock, cobble or coarse gravel bottom, all of which are best conditions for primary prey; cliffs, large rocks, boulders, crevices and ledges provide nest sites, but human structures can substitute (Willson and Kingery, 2011). CCVI might consider these microhabitat and therefore not to be scored here, but they are included here because of their relative rarity in the Black Hills.
</t>
    </r>
    <r>
      <rPr>
        <b/>
        <i/>
        <sz val="10"/>
        <color theme="1"/>
        <rFont val="Times New Roman"/>
        <family val="1"/>
      </rPr>
      <t>Somewhat increase</t>
    </r>
  </si>
  <si>
    <r>
      <t xml:space="preserve">Exact species of vegetation doesn't seem important; even tree cover apparently not important since species occurs in prairies and sagebrush (Anderson, 2002; Willson and Kingery, 2011).
</t>
    </r>
    <r>
      <rPr>
        <b/>
        <i/>
        <sz val="10"/>
        <color theme="1"/>
        <rFont val="Times New Roman"/>
        <family val="1"/>
      </rPr>
      <t>Neutral</t>
    </r>
  </si>
  <si>
    <r>
      <t xml:space="preserve">Aquatic insects major prey, with larval caddisflies (Trichoptera) and mayflies (Ephemeroptera) preferred over other aquatic insects; also stoneflies (Plecoptera) and crane flies (Diptera), segmented worms (Oligochaeta), small fish and fish eggs (Willson and Kingery, 2011). Relative breadth of diet --&gt; </t>
    </r>
    <r>
      <rPr>
        <b/>
        <i/>
        <sz val="10"/>
        <color theme="1"/>
        <rFont val="Times New Roman"/>
        <family val="1"/>
      </rPr>
      <t xml:space="preserve">Neutral </t>
    </r>
    <r>
      <rPr>
        <sz val="10"/>
        <color theme="1"/>
        <rFont val="Times New Roman"/>
        <family val="1"/>
      </rPr>
      <t xml:space="preserve">
But susceptibility of all of these to increased water temperature and siltation --&gt; </t>
    </r>
    <r>
      <rPr>
        <b/>
        <i/>
        <sz val="10"/>
        <color theme="1"/>
        <rFont val="Times New Roman"/>
        <family val="1"/>
      </rPr>
      <t>Somewhat increase</t>
    </r>
  </si>
  <si>
    <r>
      <t xml:space="preserve">Currently approximately 100 individuals in the Black Hills (U.S. Department of Agriculture Forest Service, 2012).
</t>
    </r>
    <r>
      <rPr>
        <b/>
        <i/>
        <sz val="10"/>
        <color theme="1"/>
        <rFont val="Times New Roman"/>
        <family val="1"/>
      </rPr>
      <t>Increase</t>
    </r>
  </si>
  <si>
    <r>
      <t xml:space="preserve">No documentation of long-term trends in phenology, but annual and spatial flexibility in nest-building, breeding, and fledging times in response to temperature and spring runoff is documented (Anderson, 2002; Willson and Kingery, 2011; Lovett, 2010).
</t>
    </r>
    <r>
      <rPr>
        <b/>
        <i/>
        <sz val="10"/>
        <color theme="1"/>
        <rFont val="Times New Roman"/>
        <family val="1"/>
      </rPr>
      <t>Neutral or somewhat decrease</t>
    </r>
  </si>
  <si>
    <r>
      <t xml:space="preserve">In California, species range tracked temperature changes over last century (Tingley and others, 2009).
</t>
    </r>
    <r>
      <rPr>
        <b/>
        <i/>
        <sz val="10"/>
        <color theme="1"/>
        <rFont val="Times New Roman"/>
        <family val="1"/>
      </rPr>
      <t>Neutral</t>
    </r>
  </si>
  <si>
    <r>
      <t xml:space="preserve">Predicted future range in Black Hills appears to be about the same size in the future as now (Peterson, 2003), but level of detail in publication leaves some uncertainty.
</t>
    </r>
    <r>
      <rPr>
        <b/>
        <i/>
        <sz val="10"/>
        <color theme="1"/>
        <rFont val="Times New Roman"/>
        <family val="1"/>
      </rPr>
      <t>Somewhat increase or neutral</t>
    </r>
    <r>
      <rPr>
        <sz val="10"/>
        <color theme="1"/>
        <rFont val="Times New Roman"/>
        <family val="1"/>
      </rPr>
      <t xml:space="preserve"> </t>
    </r>
  </si>
  <si>
    <r>
      <t xml:space="preserve">Current and modeled future range generally overlap (Peterson, 2003), but level of detail in publication leaves some uncertainty.
</t>
    </r>
    <r>
      <rPr>
        <b/>
        <i/>
        <sz val="10"/>
        <color theme="1"/>
        <rFont val="Times New Roman"/>
        <family val="1"/>
      </rPr>
      <t>Somewhat increase or neutral</t>
    </r>
  </si>
  <si>
    <r>
      <t xml:space="preserve">Highly protected areas such as National Park Service units, wilderness, and ungrazed areas in the Black Hills National Forest are small relative to modeled future range.
</t>
    </r>
    <r>
      <rPr>
        <b/>
        <i/>
        <sz val="10"/>
        <color theme="1"/>
        <rFont val="Times New Roman"/>
        <family val="1"/>
      </rPr>
      <t>Increase</t>
    </r>
  </si>
  <si>
    <t>Only in northwestern part of Black Hills, with most occurrences on Spearfish and Little Spearfish Creeks, Rhoads Fork, and headwaters of Castle Creek, all of which are karst-fed.</t>
  </si>
  <si>
    <r>
      <t xml:space="preserve">Evidence for passive, long-distance dispersal (Weaver and others, 2006), but probably relatively rare (Tronstad and Anderson, 2011). Dry, open areas, and rarity of habitat in higher elevations (presumed cooler) present barriers for some portions of population.
</t>
    </r>
    <r>
      <rPr>
        <b/>
        <i/>
        <sz val="10"/>
        <color theme="1"/>
        <rFont val="Times New Roman"/>
        <family val="1"/>
      </rPr>
      <t>Somewhat increase or increase</t>
    </r>
  </si>
  <si>
    <r>
      <t xml:space="preserve">Snails given as example of species with dispersal that "somewhat increases" vulnerability, and this is consistent with Weaver and others' (2006) suggestion that passive long-distance dispersal occasionally transports the species farther than it can move on its own (which is not far).
</t>
    </r>
    <r>
      <rPr>
        <b/>
        <i/>
        <sz val="10"/>
        <color theme="1"/>
        <rFont val="Times New Roman"/>
        <family val="1"/>
      </rPr>
      <t>Somewhat increase</t>
    </r>
  </si>
  <si>
    <r>
      <t xml:space="preserve">Habitat model found no significant relation to surface soil calcium carbonate or soil parent material (Tronstad and Anderson, 2011), but spatial resolution of data for this model is not good. Also, &gt;85 percent of mapped occurrences in Black Hills are in limestone canyons (especially) or on limestone plateau, and other authors state that calcium substrate is particularly favorable for land snails because the mineral is needed for shell formation (Frest and Johannes, 2002, as cited in Tronstad and Anderson, 2011). Limestone is not rare, but limestone canyons are.
</t>
    </r>
    <r>
      <rPr>
        <b/>
        <i/>
        <sz val="10"/>
        <color theme="1"/>
        <rFont val="Times New Roman"/>
        <family val="1"/>
      </rPr>
      <t>Increase or somewhat increase</t>
    </r>
  </si>
  <si>
    <r>
      <t xml:space="preserve">Thought to be herbivorous on partially decayed deciduous litter and possibly associated bacteria and fungi (Anderson, 2005).
</t>
    </r>
    <r>
      <rPr>
        <b/>
        <i/>
        <sz val="10"/>
        <color theme="1"/>
        <rFont val="Times New Roman"/>
        <family val="1"/>
      </rPr>
      <t>Neutral</t>
    </r>
  </si>
  <si>
    <r>
      <t xml:space="preserve">Long-distance dispersal relies on other species, but identity unknown and could include humans (Weaver and others, 2006).
</t>
    </r>
    <r>
      <rPr>
        <b/>
        <i/>
        <sz val="10"/>
        <color theme="1"/>
        <rFont val="Times New Roman"/>
        <family val="1"/>
      </rPr>
      <t>Neutral</t>
    </r>
  </si>
  <si>
    <r>
      <t xml:space="preserve">Light, wind-dispersed, hardy spores allow very long distance dispersal in high atmosphere (Kessler, 2010), so no barriers.
</t>
    </r>
    <r>
      <rPr>
        <b/>
        <i/>
        <sz val="10"/>
        <color theme="1"/>
        <rFont val="Times New Roman"/>
        <family val="1"/>
      </rPr>
      <t>Neutral</t>
    </r>
  </si>
  <si>
    <r>
      <t xml:space="preserve">In general, ferns eject spores from sporangia with catapultlike discharge, after which spores can be carried long distances by wind because they are so light (Kessler, 2010). However, restriction to canyons limits distance carried by wind.
</t>
    </r>
    <r>
      <rPr>
        <b/>
        <i/>
        <sz val="10"/>
        <color theme="1"/>
        <rFont val="Times New Roman"/>
        <family val="1"/>
      </rPr>
      <t>Somewhat increase or neutral</t>
    </r>
  </si>
  <si>
    <r>
      <t xml:space="preserve">No information on disturbance requirements, and habitat indicates little or no ties to a specific disturbance regime.
</t>
    </r>
    <r>
      <rPr>
        <b/>
        <i/>
        <sz val="10"/>
        <color theme="1"/>
        <rFont val="Times New Roman"/>
        <family val="1"/>
      </rPr>
      <t>Neutral</t>
    </r>
  </si>
  <si>
    <r>
      <t xml:space="preserve">Wind.
</t>
    </r>
    <r>
      <rPr>
        <b/>
        <i/>
        <sz val="10"/>
        <color theme="1"/>
        <rFont val="Times New Roman"/>
        <family val="1"/>
      </rPr>
      <t>Neutral</t>
    </r>
  </si>
  <si>
    <r>
      <t xml:space="preserve">Wind-dispersed.
</t>
    </r>
    <r>
      <rPr>
        <b/>
        <i/>
        <sz val="10"/>
        <color theme="1"/>
        <rFont val="Times New Roman"/>
        <family val="1"/>
      </rPr>
      <t>Neutral</t>
    </r>
  </si>
  <si>
    <r>
      <rPr>
        <sz val="10"/>
        <color theme="1"/>
        <rFont val="Times New Roman"/>
        <family val="1"/>
      </rPr>
      <t xml:space="preserve">Many ferns have mycorrhizal associations (Mehltreter, 2010), but no information available for this species.
</t>
    </r>
    <r>
      <rPr>
        <b/>
        <i/>
        <sz val="10"/>
        <color theme="1"/>
        <rFont val="Times New Roman"/>
        <family val="1"/>
      </rPr>
      <t>Unknown</t>
    </r>
  </si>
  <si>
    <t>Outer parts of northern one-half of Black Hills, most on Madison Limestone and/or streams fed by Madison aquifer.</t>
  </si>
  <si>
    <r>
      <t xml:space="preserve">Dust-like, windborn seeds (Curtis, 1943) limit barriers to dispersal.
</t>
    </r>
    <r>
      <rPr>
        <b/>
        <i/>
        <sz val="10"/>
        <color theme="1"/>
        <rFont val="Times New Roman"/>
        <family val="1"/>
      </rPr>
      <t>Neutral</t>
    </r>
  </si>
  <si>
    <r>
      <t xml:space="preserve">Dust-like windborn seeds (Curtis, 1943), but occur predominantly in forests where wind may not carry far.
</t>
    </r>
    <r>
      <rPr>
        <b/>
        <i/>
        <sz val="10"/>
        <color theme="1"/>
        <rFont val="Times New Roman"/>
        <family val="1"/>
      </rPr>
      <t>Somewhat increase</t>
    </r>
  </si>
  <si>
    <r>
      <t xml:space="preserve">Although descriptions of habitat do not include limestone (Larson and Johnson, 2007; U.S. Department of Agriculture Forest Service, 2010), approximately two-thirds of Black Hills National Forest records are in Madison Limestone.
</t>
    </r>
    <r>
      <rPr>
        <b/>
        <i/>
        <sz val="10"/>
        <color theme="1"/>
        <rFont val="Times New Roman"/>
        <family val="1"/>
      </rPr>
      <t>Somewhat increase</t>
    </r>
  </si>
  <si>
    <r>
      <t xml:space="preserve">Low number of tree species in Black Hills to provide forest canopy.
</t>
    </r>
    <r>
      <rPr>
        <b/>
        <i/>
        <sz val="10"/>
        <color theme="1"/>
        <rFont val="Times New Roman"/>
        <family val="1"/>
      </rPr>
      <t>Somewhat increase</t>
    </r>
  </si>
  <si>
    <r>
      <t xml:space="preserve">Study from Virginia documents 10 species visiting, two of which successfully carried pollen (Case and Bradford, 2009).
</t>
    </r>
    <r>
      <rPr>
        <b/>
        <i/>
        <sz val="10"/>
        <color theme="1"/>
        <rFont val="Times New Roman"/>
        <family val="1"/>
      </rPr>
      <t>Increase or somewhat increase</t>
    </r>
  </si>
  <si>
    <r>
      <rPr>
        <i/>
        <sz val="10"/>
        <color theme="1"/>
        <rFont val="Times New Roman"/>
        <family val="1"/>
      </rPr>
      <t>Cypripedium</t>
    </r>
    <r>
      <rPr>
        <sz val="10"/>
        <color theme="1"/>
        <rFont val="Times New Roman"/>
        <family val="1"/>
      </rPr>
      <t xml:space="preserve"> spp. are relatively specific in their fungal partners (Shefferson and others, 2005).
</t>
    </r>
    <r>
      <rPr>
        <b/>
        <i/>
        <sz val="10"/>
        <color theme="1"/>
        <rFont val="Times New Roman"/>
        <family val="1"/>
      </rPr>
      <t>Somewhat increase</t>
    </r>
  </si>
  <si>
    <r>
      <t xml:space="preserve">Estimated 4,000 individuals in more than 50 locations within the Black Hills (U.S. Department of Agriculture Forest Service, 2010).
</t>
    </r>
    <r>
      <rPr>
        <b/>
        <i/>
        <sz val="10"/>
        <color theme="1"/>
        <rFont val="Times New Roman"/>
        <family val="1"/>
      </rPr>
      <t>Neutral</t>
    </r>
  </si>
  <si>
    <r>
      <rPr>
        <sz val="10"/>
        <color theme="1"/>
        <rFont val="Times New Roman"/>
        <family val="1"/>
      </rPr>
      <t>No documentation.</t>
    </r>
    <r>
      <rPr>
        <b/>
        <i/>
        <sz val="10"/>
        <color theme="1"/>
        <rFont val="Times New Roman"/>
        <family val="1"/>
      </rPr>
      <t xml:space="preserve">
Unknown</t>
    </r>
  </si>
  <si>
    <t>dwarf scouringrush</t>
  </si>
  <si>
    <t>Scattered in northern one-half of Black Hills, with approximately 90 percent of occurrences on karst-fed streams or seeps.</t>
  </si>
  <si>
    <r>
      <t xml:space="preserve">Local references for habitat (Great Plains Flora Association 1986; Fertig, 2000b) state in forested areas. Low number of tree species in Black Hills to provide forest canopy.
</t>
    </r>
    <r>
      <rPr>
        <b/>
        <i/>
        <sz val="10"/>
        <color theme="1"/>
        <rFont val="Times New Roman"/>
        <family val="1"/>
      </rPr>
      <t>Somewhat increase</t>
    </r>
  </si>
  <si>
    <r>
      <rPr>
        <i/>
        <sz val="10"/>
        <color theme="1"/>
        <rFont val="Times New Roman"/>
        <family val="1"/>
      </rPr>
      <t>Equisetum</t>
    </r>
    <r>
      <rPr>
        <sz val="10"/>
        <color theme="1"/>
        <rFont val="Times New Roman"/>
        <family val="1"/>
      </rPr>
      <t xml:space="preserve"> species in general seem to be at best facultatively mycotrophic, no other interactions noted (Husby, 2013).
</t>
    </r>
    <r>
      <rPr>
        <b/>
        <i/>
        <sz val="10"/>
        <color theme="1"/>
        <rFont val="Times New Roman"/>
        <family val="1"/>
      </rPr>
      <t>Neutral</t>
    </r>
  </si>
  <si>
    <r>
      <t xml:space="preserve">None measured for Black Hills populations, which could be very different from non-disjunct populations.
</t>
    </r>
    <r>
      <rPr>
        <b/>
        <i/>
        <sz val="10"/>
        <color theme="1"/>
        <rFont val="Times New Roman"/>
        <family val="1"/>
      </rPr>
      <t>Unknown</t>
    </r>
  </si>
  <si>
    <r>
      <t xml:space="preserve">No specific evidence, but poor recruitment from spores for genus indicates limited gene flow among populations (Husby, 2013) and small size of areas inhabited (Fertig, 2000b) provide some evidence for potential for bottleneck.
</t>
    </r>
    <r>
      <rPr>
        <b/>
        <i/>
        <sz val="10"/>
        <color theme="1"/>
        <rFont val="Times New Roman"/>
        <family val="1"/>
      </rPr>
      <t>Somewhat increase or neutral</t>
    </r>
  </si>
  <si>
    <r>
      <t>Small, short-lived, wind-dispersed seeds (</t>
    </r>
    <r>
      <rPr>
        <i/>
        <sz val="10"/>
        <color theme="1"/>
        <rFont val="Times New Roman"/>
        <family val="1"/>
      </rPr>
      <t>Salix</t>
    </r>
    <r>
      <rPr>
        <sz val="10"/>
        <color theme="1"/>
        <rFont val="Times New Roman"/>
        <family val="1"/>
      </rPr>
      <t xml:space="preserve"> in general) in relatively open areas (Hornbeck and others, 2003).
</t>
    </r>
    <r>
      <rPr>
        <b/>
        <i/>
        <sz val="10"/>
        <color theme="1"/>
        <rFont val="Times New Roman"/>
        <family val="1"/>
      </rPr>
      <t>Somewhat decrease</t>
    </r>
  </si>
  <si>
    <r>
      <t xml:space="preserve">In the Black Hills, limited to seep- and spring-fed areas "where sedimentary layers of the Limestone Plateau intersect impermeable schist or shale of the crystalline Central Core" (Hornbeck and others, 2003, p. 7). 
</t>
    </r>
    <r>
      <rPr>
        <b/>
        <i/>
        <sz val="10"/>
        <color theme="1"/>
        <rFont val="Times New Roman"/>
        <family val="1"/>
      </rPr>
      <t>Increase</t>
    </r>
  </si>
  <si>
    <t>All within 20 kilometers of Rhoads Fork spring; in crystalline core area but habitat described as limited to areas "where sedimentary layers of the Limestone Plateau intersect impermeable schist or shale of the crystalline Central Core" (Hornbeck and others, 2003, p. 7).</t>
  </si>
  <si>
    <r>
      <t xml:space="preserve">No information specific to this species available, but </t>
    </r>
    <r>
      <rPr>
        <i/>
        <sz val="10"/>
        <color theme="1"/>
        <rFont val="Times New Roman"/>
        <family val="1"/>
      </rPr>
      <t>Salix</t>
    </r>
    <r>
      <rPr>
        <sz val="10"/>
        <color theme="1"/>
        <rFont val="Times New Roman"/>
        <family val="1"/>
      </rPr>
      <t xml:space="preserve"> seem to be pollinated by wide range of bees and hover flies (Hornbeck and others, 2003).
</t>
    </r>
    <r>
      <rPr>
        <b/>
        <i/>
        <sz val="10"/>
        <color theme="1"/>
        <rFont val="Times New Roman"/>
        <family val="1"/>
      </rPr>
      <t>Neutral</t>
    </r>
  </si>
  <si>
    <r>
      <t xml:space="preserve">Probably mycorrhizal because other </t>
    </r>
    <r>
      <rPr>
        <i/>
        <sz val="10"/>
        <color theme="1"/>
        <rFont val="Times New Roman"/>
        <family val="1"/>
      </rPr>
      <t>Salix</t>
    </r>
    <r>
      <rPr>
        <sz val="10"/>
        <color theme="1"/>
        <rFont val="Times New Roman"/>
        <family val="1"/>
      </rPr>
      <t xml:space="preserve"> species are, but specificity unknown.
</t>
    </r>
    <r>
      <rPr>
        <b/>
        <i/>
        <sz val="10"/>
        <color theme="1"/>
        <rFont val="Times New Roman"/>
        <family val="1"/>
      </rPr>
      <t>Somewhat increase or neutral</t>
    </r>
  </si>
  <si>
    <r>
      <t xml:space="preserve">Current population is &lt;10 known occurrences with number of genetically distinct individuals (because will reproduce vegetatively) unknown.
</t>
    </r>
    <r>
      <rPr>
        <b/>
        <i/>
        <sz val="10"/>
        <color theme="1"/>
        <rFont val="Times New Roman"/>
        <family val="1"/>
      </rPr>
      <t>Somewhat increase</t>
    </r>
  </si>
  <si>
    <t>Percentage of Monte Carlo runs yielding the score</t>
  </si>
  <si>
    <t>Tables 5 and 19 in the main text explain the climate and hydrologic input used for scoring factors and show where those values are found in the main text, respectively.</t>
  </si>
  <si>
    <t>Common name</t>
  </si>
  <si>
    <t>Factor C2bi: Variation of annual precipitation,  flow, and hydraulic head calculated as 4 times the standard deviation of the metric in 1951-2000.</t>
  </si>
  <si>
    <r>
      <t>Springflow: 6.9 m</t>
    </r>
    <r>
      <rPr>
        <vertAlign val="superscript"/>
        <sz val="10"/>
        <color theme="1"/>
        <rFont val="Times New Roman"/>
        <family val="1"/>
      </rPr>
      <t>3</t>
    </r>
    <r>
      <rPr>
        <sz val="10"/>
        <color theme="1"/>
        <rFont val="Times New Roman"/>
        <family val="1"/>
      </rPr>
      <t xml:space="preserve">/s
Precipitation: 1,041 mm
</t>
    </r>
    <r>
      <rPr>
        <b/>
        <i/>
        <sz val="10"/>
        <color theme="1"/>
        <rFont val="Times New Roman"/>
        <family val="1"/>
      </rPr>
      <t xml:space="preserve">Somewhat decrease </t>
    </r>
  </si>
  <si>
    <r>
      <t xml:space="preserve">Hydraulic head: 14.7 m
Precipitation: 1,041 mm
</t>
    </r>
    <r>
      <rPr>
        <b/>
        <i/>
        <sz val="10"/>
        <color theme="1"/>
        <rFont val="Times New Roman"/>
        <family val="1"/>
      </rPr>
      <t xml:space="preserve">Somewhat decrease </t>
    </r>
  </si>
  <si>
    <r>
      <t>Springflow: 2.7 m</t>
    </r>
    <r>
      <rPr>
        <vertAlign val="superscript"/>
        <sz val="10"/>
        <color theme="1"/>
        <rFont val="Times New Roman"/>
        <family val="1"/>
      </rPr>
      <t>3</t>
    </r>
    <r>
      <rPr>
        <sz val="10"/>
        <color theme="1"/>
        <rFont val="Times New Roman"/>
        <family val="1"/>
      </rPr>
      <t xml:space="preserve">/s. 
Precipitation: 1,041 mm. 
</t>
    </r>
    <r>
      <rPr>
        <b/>
        <i/>
        <sz val="10"/>
        <color theme="1"/>
        <rFont val="Times New Roman"/>
        <family val="1"/>
      </rPr>
      <t xml:space="preserve">Somewhat decrease </t>
    </r>
  </si>
  <si>
    <r>
      <t>Not Scored</t>
    </r>
    <r>
      <rPr>
        <sz val="10"/>
        <color theme="1"/>
        <rFont val="Times New Roman"/>
        <family val="1"/>
      </rPr>
      <t xml:space="preserve"> because information available for C5a</t>
    </r>
  </si>
  <si>
    <r>
      <t xml:space="preserve">Lead: 37.1
Custer: 41.6
</t>
    </r>
    <r>
      <rPr>
        <b/>
        <i/>
        <sz val="10"/>
        <color theme="1"/>
        <rFont val="Times New Roman"/>
        <family val="1"/>
      </rPr>
      <t>Neutral</t>
    </r>
  </si>
  <si>
    <r>
      <t xml:space="preserve">Average migration distance in one study was 4.6 miles, with upper range of 10-30 miles, but can move as much as 150 miles (Long, 2000).  Only major dispersal barrier noted is ice (Hill, 1982).
</t>
    </r>
    <r>
      <rPr>
        <b/>
        <i/>
        <sz val="10"/>
        <color theme="1"/>
        <rFont val="Times New Roman"/>
        <family val="1"/>
      </rPr>
      <t>Somewhat decrease or decrease</t>
    </r>
  </si>
  <si>
    <t>Barton cavesnail</t>
  </si>
  <si>
    <r>
      <t xml:space="preserve">Prefer plant mats of </t>
    </r>
    <r>
      <rPr>
        <i/>
        <sz val="10"/>
        <color theme="1"/>
        <rFont val="Times New Roman"/>
        <family val="1"/>
      </rPr>
      <t>Rhizoclonium</t>
    </r>
    <r>
      <rPr>
        <sz val="10"/>
        <color theme="1"/>
        <rFont val="Times New Roman"/>
        <family val="1"/>
      </rPr>
      <t xml:space="preserve"> sp. and moss </t>
    </r>
    <r>
      <rPr>
        <i/>
        <sz val="10"/>
        <color theme="1"/>
        <rFont val="Times New Roman"/>
        <family val="1"/>
      </rPr>
      <t>Riccia</t>
    </r>
    <r>
      <rPr>
        <sz val="10"/>
        <color theme="1"/>
        <rFont val="Times New Roman"/>
        <family val="1"/>
      </rPr>
      <t xml:space="preserve"> (U.S. Fish and Wildlife Service, 1996). Found most individuals in </t>
    </r>
    <r>
      <rPr>
        <i/>
        <sz val="10"/>
        <color theme="1"/>
        <rFont val="Times New Roman"/>
        <family val="1"/>
      </rPr>
      <t>Cabomba</t>
    </r>
    <r>
      <rPr>
        <sz val="10"/>
        <color theme="1"/>
        <rFont val="Times New Roman"/>
        <family val="1"/>
      </rPr>
      <t xml:space="preserve">, filamentous algae, and bryophpytes (BIO-WEST, Inc., 2011). Plants get washed away/scoured in higher flows (RECON Environmental, Inc., and others, 2012) and flows are expected to increase with climate change. 
</t>
    </r>
    <r>
      <rPr>
        <b/>
        <i/>
        <sz val="10"/>
        <color theme="1"/>
        <rFont val="Times New Roman"/>
        <family val="1"/>
      </rPr>
      <t xml:space="preserve">Somewhat increase. </t>
    </r>
  </si>
  <si>
    <r>
      <rPr>
        <vertAlign val="superscript"/>
        <sz val="10"/>
        <color theme="1"/>
        <rFont val="Times New Roman"/>
        <family val="1"/>
      </rPr>
      <t>a</t>
    </r>
    <r>
      <rPr>
        <sz val="10"/>
        <color theme="1"/>
        <rFont val="Times New Roman"/>
        <family val="1"/>
      </rPr>
      <t xml:space="preserve"> The taxonomy of the genus </t>
    </r>
    <r>
      <rPr>
        <i/>
        <sz val="10"/>
        <color theme="1"/>
        <rFont val="Times New Roman"/>
        <family val="1"/>
      </rPr>
      <t>Oreohelix</t>
    </r>
    <r>
      <rPr>
        <sz val="10"/>
        <color theme="1"/>
        <rFont val="Times New Roman"/>
        <family val="1"/>
      </rPr>
      <t xml:space="preserve"> is uncertain, with some calling the species considered here </t>
    </r>
    <r>
      <rPr>
        <i/>
        <sz val="10"/>
        <color theme="1"/>
        <rFont val="Times New Roman"/>
        <family val="1"/>
      </rPr>
      <t>Oreohelix strigosa cooperi</t>
    </r>
    <r>
      <rPr>
        <sz val="10"/>
        <color theme="1"/>
        <rFont val="Times New Roman"/>
        <family val="1"/>
      </rPr>
      <t xml:space="preserve">, that is, it is not a distinct species. We follow Weaver and others (2006) in nomenclature and in the assumption that there is only one </t>
    </r>
    <r>
      <rPr>
        <i/>
        <sz val="10"/>
        <color theme="1"/>
        <rFont val="Times New Roman"/>
        <family val="1"/>
      </rPr>
      <t>O. cooperi</t>
    </r>
    <r>
      <rPr>
        <sz val="10"/>
        <color theme="1"/>
        <rFont val="Times New Roman"/>
        <family val="1"/>
      </rPr>
      <t xml:space="preserve"> taxon in the Black Hills, as opposed to the two or three proposed by others (Frest and Johannes, 2002, and Chak, 2007, as cited by Tronstad and Andersen, 2011). </t>
    </r>
  </si>
  <si>
    <r>
      <t>Oreohelix cooperi</t>
    </r>
    <r>
      <rPr>
        <vertAlign val="superscript"/>
        <sz val="10"/>
        <color theme="1"/>
        <rFont val="Times New Roman"/>
        <family val="1"/>
      </rPr>
      <t>a</t>
    </r>
  </si>
  <si>
    <t>Climate: Lead (394834), Custer (392087), Rhoads Fork (interpolated)
Flow: Spearfish Creek (06430900), Rhoads Fork (06408700)</t>
  </si>
  <si>
    <t>Climate: Lead (394834), Rhoads Fork (interpolated)
Flow: Spearfish Creek (06430900), Rhoads Fork (06408700)</t>
  </si>
  <si>
    <t>Lead (77 percent of species' range): 2.24
Rhoads Fork (interpolated) (23 percent): 2.02</t>
  </si>
  <si>
    <t>Lead (18 percent of species' range): 2.24
Rhoads Fork (interpolated) (29 percent of species range): 2.02
Custer (53 percent of species range): 3.77</t>
  </si>
  <si>
    <t>Lead (34 percent of species' range): 2.24
Rhoads Fork (interpolated) (33 percent of species range): 2.02
Custer (33 percent of species range): 3.77</t>
  </si>
  <si>
    <t>Confidence</t>
  </si>
  <si>
    <t>Very high</t>
  </si>
  <si>
    <t>Results: Confidence is assigned on the basis of the percentage of one thousand Monte Carlo simulations that scored the listed vulnerability: very high =  &gt;90 percent, high = 90–80 percent, moderate = 80–60 percent, low = &lt;60 percent</t>
  </si>
  <si>
    <t>lesser yellow lady's slipper</t>
  </si>
  <si>
    <t>Comal Springs dryopid beetle</t>
  </si>
  <si>
    <t>Purgatory Cave shrimp</t>
  </si>
  <si>
    <t>knockaway, anacua</t>
  </si>
  <si>
    <t>green spleenwort</t>
  </si>
  <si>
    <r>
      <t xml:space="preserve">In species distribution model specifically for Black Hills </t>
    </r>
    <r>
      <rPr>
        <i/>
        <sz val="10"/>
        <color theme="1"/>
        <rFont val="Times New Roman"/>
        <family val="1"/>
      </rPr>
      <t>Oreohelix</t>
    </r>
    <r>
      <rPr>
        <sz val="10"/>
        <color theme="1"/>
        <rFont val="Times New Roman"/>
        <family val="1"/>
      </rPr>
      <t xml:space="preserve">, the mean January minimum air temperature contributed small (3.1 percent) but significant amount of information, with </t>
    </r>
    <r>
      <rPr>
        <i/>
        <sz val="10"/>
        <color theme="1"/>
        <rFont val="Times New Roman"/>
        <family val="1"/>
      </rPr>
      <t xml:space="preserve">O. cooperi </t>
    </r>
    <r>
      <rPr>
        <sz val="10"/>
        <color theme="1"/>
        <rFont val="Times New Roman"/>
        <family val="1"/>
      </rPr>
      <t xml:space="preserve">presence likelihood dropping below 50 percent above -11.8 °C (Tronstad and Anderson, 2011). Southern 50 percent of range is in coolest part of Black Hills (based on PRISM data). November and January minimum air temperatures in Lead projections increase, as does Custer November minimum air temperature.
</t>
    </r>
    <r>
      <rPr>
        <b/>
        <i/>
        <sz val="10"/>
        <color theme="1"/>
        <rFont val="Times New Roman"/>
        <family val="1"/>
      </rPr>
      <t>Somewhat increase or increase</t>
    </r>
  </si>
  <si>
    <r>
      <t xml:space="preserve">Current range being circumboreal (http://www.efloras.org, accessed March 5, 2013) and, in Black Hills, higher elevation indicates affinity of species for relatively cool areas, though found no information on requirement for cool air temperatures. Higher minimum and maximum air temperatures for this area are during growing season, so may create stress for cool-preferring species.
</t>
    </r>
    <r>
      <rPr>
        <b/>
        <i/>
        <sz val="10"/>
        <color theme="1"/>
        <rFont val="Times New Roman"/>
        <family val="1"/>
      </rPr>
      <t>Somewhat increase, increase, or greatly increase</t>
    </r>
    <r>
      <rPr>
        <sz val="10"/>
        <color theme="1"/>
        <rFont val="Times New Roman"/>
        <family val="1"/>
      </rPr>
      <t>; uncertainty because of lack of information on species' heat tolerance.</t>
    </r>
  </si>
  <si>
    <r>
      <t xml:space="preserve">The fact that the current range of the species is largely north of or higher elevation than occurrences in the Black Hills (http://www.efloras.org, accessed March 4, 2013) indicates affinity of species for relatively cool areas, though no information on requirement for cool air temperatures was found. Minimum and maximum air temperature increases for this area are during growing season, so may create stress for cool-preferring species.
</t>
    </r>
    <r>
      <rPr>
        <b/>
        <i/>
        <sz val="10"/>
        <color theme="1"/>
        <rFont val="Times New Roman"/>
        <family val="1"/>
      </rPr>
      <t>Somewhat increase, increase, or greatly increase</t>
    </r>
    <r>
      <rPr>
        <sz val="10"/>
        <color theme="1"/>
        <rFont val="Times New Roman"/>
        <family val="1"/>
      </rPr>
      <t>; uncertainty because of lack of information on species' heat tolerance.</t>
    </r>
  </si>
  <si>
    <r>
      <t xml:space="preserve">Current range includes warm (and cool) areas (http://www.efloras.org, accessed March 5, 2013), and no description of habitat is for cool areas.
</t>
    </r>
    <r>
      <rPr>
        <b/>
        <i/>
        <sz val="10"/>
        <color theme="1"/>
        <rFont val="Times New Roman"/>
        <family val="1"/>
      </rPr>
      <t>Neutral</t>
    </r>
  </si>
  <si>
    <t>Factor C2ai: Minimum and maximum air temperatures are not available for the synthetic climate used as RRAWFLOW input for Rhoads Fork Spring (and representative of the north-central Black Hills), so this is not calculated for that "station".</t>
  </si>
  <si>
    <r>
      <t xml:space="preserve">Air temperature change (projected - historical, </t>
    </r>
    <r>
      <rPr>
        <b/>
        <sz val="10"/>
        <color theme="1"/>
        <rFont val="Calibri"/>
        <family val="2"/>
      </rPr>
      <t>°</t>
    </r>
    <r>
      <rPr>
        <b/>
        <sz val="10"/>
        <color theme="1"/>
        <rFont val="Times New Roman"/>
        <family val="1"/>
      </rPr>
      <t>C)</t>
    </r>
  </si>
  <si>
    <t>Lead (10 percent): 2.24
Rhoads Fork (interpolated) (34 percent): 2.02
Relevant projection not available for eastern or western part of range. Distributed remaining 56 percent of range equally across higher air temperature increase categories to account for uncertainty.</t>
  </si>
  <si>
    <r>
      <t xml:space="preserve">Assuming range shift would follow air temperature, this would be to higher elevations (75 percent of range unimpeded) or much farther north (25 percent of range impeded due to lack of forest cover and moist areas in surrounding Plains.
</t>
    </r>
    <r>
      <rPr>
        <b/>
        <i/>
        <sz val="10"/>
        <color theme="1"/>
        <rFont val="Times New Roman"/>
        <family val="1"/>
      </rPr>
      <t>Somewhat increase</t>
    </r>
  </si>
  <si>
    <r>
      <t xml:space="preserve">Lack of higher elevations (cold air temperatures) needed for habitat.
</t>
    </r>
    <r>
      <rPr>
        <b/>
        <i/>
        <sz val="10"/>
        <color theme="1"/>
        <rFont val="Times New Roman"/>
        <family val="1"/>
      </rPr>
      <t>Greatly increase</t>
    </r>
  </si>
  <si>
    <t>2.24
Relevant projection not available for eastern or western part of species range. Distributed 20 percent of species range equally across higher air temperature increase categories to account for uncertainty.</t>
  </si>
  <si>
    <r>
      <t xml:space="preserve">More abundant in forests dominated by </t>
    </r>
    <r>
      <rPr>
        <i/>
        <sz val="10"/>
        <color theme="1"/>
        <rFont val="Times New Roman"/>
        <family val="1"/>
      </rPr>
      <t xml:space="preserve">Picea glauca </t>
    </r>
    <r>
      <rPr>
        <sz val="10"/>
        <color theme="1"/>
        <rFont val="Times New Roman"/>
        <family val="1"/>
      </rPr>
      <t xml:space="preserve">and hardwoods other than </t>
    </r>
    <r>
      <rPr>
        <i/>
        <sz val="10"/>
        <color theme="1"/>
        <rFont val="Times New Roman"/>
        <family val="1"/>
      </rPr>
      <t>Quercus macrocarpa</t>
    </r>
    <r>
      <rPr>
        <sz val="10"/>
        <color theme="1"/>
        <rFont val="Times New Roman"/>
        <family val="1"/>
      </rPr>
      <t xml:space="preserve"> and </t>
    </r>
    <r>
      <rPr>
        <i/>
        <sz val="10"/>
        <color theme="1"/>
        <rFont val="Times New Roman"/>
        <family val="1"/>
      </rPr>
      <t>Populus tremuloides</t>
    </r>
    <r>
      <rPr>
        <sz val="10"/>
        <color theme="1"/>
        <rFont val="Times New Roman"/>
        <family val="1"/>
      </rPr>
      <t xml:space="preserve">, but higher precipitation and only moderate increases in air temperature indicate these are not vulnerable to climate change.
</t>
    </r>
    <r>
      <rPr>
        <b/>
        <i/>
        <sz val="10"/>
        <color theme="1"/>
        <rFont val="Times New Roman"/>
        <family val="1"/>
      </rPr>
      <t>Neutral</t>
    </r>
  </si>
  <si>
    <r>
      <t xml:space="preserve">Endemic: habitat very sensitive to streamflow -- requires springs and spring-fed streams of small water temperature range (Chippindale and others, 1993; Woods and others, 2010; Gillespie 2011). 
</t>
    </r>
    <r>
      <rPr>
        <b/>
        <i/>
        <sz val="10"/>
        <color theme="1"/>
        <rFont val="Times New Roman"/>
        <family val="1"/>
      </rPr>
      <t xml:space="preserve">Greatly increase </t>
    </r>
  </si>
  <si>
    <r>
      <t xml:space="preserve">Historical and current distribution generally in cooler parts of Black Hills (Anderson, 2002), but most mortality of the species (not Black Hills specific) is probably in winter and hard winters seem to cause mortality or low fledging success (Price and Bock, 1983; Willson and Kingery, 2011). Air temperature above 36 °C can be fatal (Anderson, 2002). Some winter (November and January) and spring (April) air temperatures increase in future, indicating lengthening snow- and ice-free period and potentially reducing winter mortality. Increasing summer air temperatures (SOR through 2050) indicates increasing water temperature, which could have adverse effect on invertebrate prey. Although summer maximum air temperature does not increase in future, the number of hot (&gt;36 °C maximum) days does increase.
</t>
    </r>
    <r>
      <rPr>
        <b/>
        <i/>
        <sz val="10"/>
        <color theme="1"/>
        <rFont val="Times New Roman"/>
        <family val="1"/>
      </rPr>
      <t>Somewhat increase, increase or greatly increase</t>
    </r>
    <r>
      <rPr>
        <sz val="10"/>
        <color theme="1"/>
        <rFont val="Times New Roman"/>
        <family val="1"/>
      </rPr>
      <t xml:space="preserve">: Uncertain whether decrease in winter length (and therefore lower winter mortality) or increase in water and air temperatures (stresses) are more important.
</t>
    </r>
  </si>
  <si>
    <r>
      <t xml:space="preserve">Lead precipitation: 658 mm
</t>
    </r>
    <r>
      <rPr>
        <b/>
        <i/>
        <sz val="10"/>
        <color theme="1"/>
        <rFont val="Times New Roman"/>
        <family val="1"/>
      </rPr>
      <t>Neutral</t>
    </r>
  </si>
  <si>
    <r>
      <t xml:space="preserve">Lead precipitation: 658 mm
Rhoads Fork (interpolated) precipitation: 424 mm
</t>
    </r>
    <r>
      <rPr>
        <b/>
        <i/>
        <sz val="10"/>
        <color theme="1"/>
        <rFont val="Times New Roman"/>
        <family val="1"/>
      </rPr>
      <t>Somewhat increase or neutral</t>
    </r>
  </si>
  <si>
    <r>
      <t xml:space="preserve">In the Black Hills, occurrences are in limestone crevices (Larson and Johnson, 2007). Limestone is common in area, but moist limestone canyons are not.
</t>
    </r>
    <r>
      <rPr>
        <b/>
        <i/>
        <sz val="10"/>
        <color theme="1"/>
        <rFont val="Times New Roman"/>
        <family val="1"/>
      </rPr>
      <t>Increase</t>
    </r>
  </si>
  <si>
    <r>
      <t xml:space="preserve">Over species' whole range, more southerly occurrences are at higher elevations. This, combined with current locations in Black Hills in cold fens, indicates need for cold air temperatures, possibly because these are amenable to the formation of peaty, organic substrates characteristic of habitat (Hornbeck and others, 2003). Annual mean air temperature projected to increase approximately 1 °C by 2050, with greatest increases in April and May when decomposition could occur.
</t>
    </r>
    <r>
      <rPr>
        <b/>
        <i/>
        <sz val="10"/>
        <color theme="1"/>
        <rFont val="Times New Roman"/>
        <family val="1"/>
      </rPr>
      <t>Greatly increase</t>
    </r>
  </si>
  <si>
    <r>
      <t xml:space="preserve">Rhoads Fork (interpolated) precipitation: 424 mm
</t>
    </r>
    <r>
      <rPr>
        <b/>
        <i/>
        <sz val="10"/>
        <color theme="1"/>
        <rFont val="Times New Roman"/>
        <family val="1"/>
      </rPr>
      <t>Somewhat increase</t>
    </r>
  </si>
  <si>
    <r>
      <t xml:space="preserve">Beaver increase habitat (Hornbeck and others, 2003), but they are not vulnerable to climate change in this assessment area (see assessment for American Beaver above).
</t>
    </r>
    <r>
      <rPr>
        <b/>
        <i/>
        <sz val="10"/>
        <color theme="1"/>
        <rFont val="Times New Roman"/>
        <family val="1"/>
      </rPr>
      <t>Somewhat increase</t>
    </r>
  </si>
  <si>
    <r>
      <t>[mm, millimeters; m</t>
    </r>
    <r>
      <rPr>
        <vertAlign val="superscript"/>
        <sz val="10"/>
        <color theme="1"/>
        <rFont val="Times New Roman"/>
        <family val="1"/>
      </rPr>
      <t>3</t>
    </r>
    <r>
      <rPr>
        <sz val="10"/>
        <color theme="1"/>
        <rFont val="Times New Roman"/>
        <family val="1"/>
      </rPr>
      <t>/s, cubic meters per second, stdev, standard deviation; °C, degrees Celsius; °F, degrees Fahrenheit; &lt;, less than; &gt;, greater than; --, not applicable or not scored; LC50, lethal concentration to 50 percent of organisms in toxicity test; ≥, greater than or equal to; SOR, start of record]</t>
    </r>
  </si>
  <si>
    <t>Factor C4e: CCVI instructions do not consider species that have negative effects on persistence (predators, diseases), but they were considered for this report where information was available.</t>
  </si>
  <si>
    <r>
      <t xml:space="preserve">Lead precipitation: 658 mm
Rhoads Fork (interpolated) precipitation: 424 mm
Custer precipitation: 343 mm
</t>
    </r>
    <r>
      <rPr>
        <b/>
        <i/>
        <sz val="10"/>
        <color theme="1"/>
        <rFont val="Times New Roman"/>
        <family val="1"/>
      </rPr>
      <t>Somewhat increase or neutral</t>
    </r>
  </si>
  <si>
    <t>No published data on recent distribution, but assumed to be throughout Black Hills where streams are present (Platt and others, 2009). At least historically occurred over this range.</t>
  </si>
  <si>
    <r>
      <t xml:space="preserve">Fish is very sensitive to vegetation and water temperature but does occur throughout Comal Springs/River until the confluence with the Guadalupe River. Dispersal of individuals is considered low. 
</t>
    </r>
    <r>
      <rPr>
        <b/>
        <i/>
        <sz val="10"/>
        <color theme="1"/>
        <rFont val="Times New Roman"/>
        <family val="1"/>
      </rPr>
      <t xml:space="preserve">Somewhat increase </t>
    </r>
  </si>
  <si>
    <r>
      <t xml:space="preserve">Light, wind-dispersed spores, but establishment of new populations by spores requires very specific conditions (bare, moist soils within short time that spores are still viable) and is therefore limited (Husby, 2013).
</t>
    </r>
    <r>
      <rPr>
        <b/>
        <i/>
        <sz val="10"/>
        <color theme="1"/>
        <rFont val="Times New Roman"/>
        <family val="1"/>
      </rPr>
      <t>Increase</t>
    </r>
  </si>
  <si>
    <r>
      <rPr>
        <b/>
        <i/>
        <sz val="10"/>
        <color theme="1"/>
        <rFont val="Times New Roman"/>
        <family val="1"/>
      </rPr>
      <t xml:space="preserve">Not Scored </t>
    </r>
    <r>
      <rPr>
        <sz val="10"/>
        <color theme="1"/>
        <rFont val="Times New Roman"/>
        <family val="1"/>
      </rPr>
      <t>because information available for C5a</t>
    </r>
  </si>
  <si>
    <r>
      <rPr>
        <b/>
        <i/>
        <sz val="10"/>
        <color theme="1"/>
        <rFont val="Times New Roman"/>
        <family val="1"/>
      </rPr>
      <t>Not Scored</t>
    </r>
    <r>
      <rPr>
        <sz val="10"/>
        <color theme="1"/>
        <rFont val="Times New Roman"/>
        <family val="1"/>
      </rPr>
      <t xml:space="preserve"> because information available for C5a</t>
    </r>
  </si>
  <si>
    <t>Not vulnerable
/presumed stable</t>
  </si>
  <si>
    <t>Not vulnerable
increase likely</t>
  </si>
  <si>
    <t>Not vulnerable
/increase likely</t>
  </si>
  <si>
    <t xml:space="preserve">Species' historical thermal niche (air temperature variation in species' range in recent history [°C]) </t>
  </si>
  <si>
    <r>
      <t xml:space="preserve">Home range for species ranges with terrain and cover from approximately 0.3 to 1 hectare (Krutzsch, 1954). Conspecific </t>
    </r>
    <r>
      <rPr>
        <i/>
        <sz val="10"/>
        <color theme="1"/>
        <rFont val="Times New Roman"/>
        <family val="1"/>
      </rPr>
      <t xml:space="preserve">Z. hudsonius preblei </t>
    </r>
    <r>
      <rPr>
        <sz val="10"/>
        <color theme="1"/>
        <rFont val="Times New Roman"/>
        <family val="1"/>
      </rPr>
      <t xml:space="preserve">disperses up to 4 kilometers along riparian areas (Schorr, 2012).
</t>
    </r>
    <r>
      <rPr>
        <b/>
        <i/>
        <sz val="10"/>
        <color theme="1"/>
        <rFont val="Times New Roman"/>
        <family val="1"/>
      </rPr>
      <t>Neutral</t>
    </r>
    <r>
      <rPr>
        <sz val="10"/>
        <color theme="1"/>
        <rFont val="Times New Roman"/>
        <family val="1"/>
      </rPr>
      <t xml:space="preserve"> (matching CCVI example) or </t>
    </r>
    <r>
      <rPr>
        <b/>
        <i/>
        <sz val="10"/>
        <color theme="1"/>
        <rFont val="Times New Roman"/>
        <family val="1"/>
      </rPr>
      <t>somewhat decrease</t>
    </r>
    <r>
      <rPr>
        <sz val="10"/>
        <color theme="1"/>
        <rFont val="Times New Roman"/>
        <family val="1"/>
      </rPr>
      <t xml:space="preserve"> (Schorr, 2012)</t>
    </r>
  </si>
  <si>
    <t>Species' exposure to sea level rise</t>
  </si>
  <si>
    <t>Species' distribution relative to anthropogenic barriers to range shift</t>
  </si>
  <si>
    <t>Impact of land use change due to human response to climate change</t>
  </si>
  <si>
    <t>Species' dispersal and movements (dispersal means or typical dispersal distance)</t>
  </si>
  <si>
    <t>Species' dependence on ice, ice-edge, or snow-cover habitat</t>
  </si>
  <si>
    <t>Species' restriction to uncommon geological features or derivatives</t>
  </si>
  <si>
    <t>Species' dependence on other species to generate habitat and vulnerability of those species to climate change</t>
  </si>
  <si>
    <t>(Animals only)
 Species' dietary versatility and vulnerability of prey species to climate change</t>
  </si>
  <si>
    <t>(Plants only)
Species' pollinator versatility</t>
  </si>
  <si>
    <t>Species' dependence on other species for propagule dispersal</t>
  </si>
  <si>
    <t>Species' dependence on an interspecific interaction not covered by C4a through C4d</t>
  </si>
  <si>
    <t>Species' measured genetic variation</t>
  </si>
  <si>
    <t>Occurrence of population bottleneck within the last 500 years</t>
  </si>
  <si>
    <t xml:space="preserve"> Phenological response to changing seasonal air or water temperature or precipitation dynamics</t>
  </si>
  <si>
    <t>Documented response of species to climate change</t>
  </si>
  <si>
    <t>Modeled future change in species' range or population size due to climate change</t>
  </si>
  <si>
    <t>Climate: Lead (394834) for C2ai, Rhoads Fork (interpolated) for remainder
Flow: Rhoads Fork (06408700)</t>
  </si>
  <si>
    <t xml:space="preserve">Species' physiological hydrological niche (habitat, mortality, and reproduction sensitivity to projected moisture change,  precipitation, aridity, and springflow) </t>
  </si>
  <si>
    <t xml:space="preserve">Species' physiological thermal niche (habitat, mortality, and reproduction sensitivity to projected air temperature change) </t>
  </si>
  <si>
    <t>Species' historical hydrological niche (historic variation in precipitation, spring flow, or hydraulic head in species' range)</t>
  </si>
  <si>
    <t>Species' dependence on a disturbance regime likely to be impacted by climate change (habitat , mortality, and reproduction sensitivity to changes in disturbance regime driven by projected climate change)</t>
  </si>
  <si>
    <r>
      <t xml:space="preserve">Catastrophic floods could adversely affect populations. Flow projections are for higher high flow events in Spearfish Creek. Uncertainty about susceptibility to floods because no information available.
</t>
    </r>
    <r>
      <rPr>
        <b/>
        <i/>
        <sz val="10"/>
        <color theme="1"/>
        <rFont val="Times New Roman"/>
        <family val="1"/>
      </rPr>
      <t>Increase, somewhat increase or neutral</t>
    </r>
  </si>
  <si>
    <r>
      <t xml:space="preserve">Floods can drown animals in lodges or destroy dams and lodges, but repair can be quick and floods even advantageous by scouring out built up silt behind dams (Long, 2000). If fires increase aspen or other food sources, fires have positive effect on beavers. Increase in high-flow events and approximately same stand-replacing fire danger (as for American Dipper) creates uncertainty.
</t>
    </r>
    <r>
      <rPr>
        <b/>
        <i/>
        <sz val="10"/>
        <rFont val="Times New Roman"/>
        <family val="1"/>
      </rPr>
      <t>Somewhat increase, neutral, or somewhat decrease</t>
    </r>
  </si>
  <si>
    <r>
      <t xml:space="preserve">No information on disturbance requirements or sensitivity, but habitat could be negatively affected by fires (because in forested areas) and individual plants negatively affected by floods. Using same information as for American Dipper, high flows more likely and summer wildfires are approximately the same. 
</t>
    </r>
    <r>
      <rPr>
        <b/>
        <i/>
        <sz val="10"/>
        <rFont val="Times New Roman"/>
        <family val="1"/>
      </rPr>
      <t>Somewhat increase or neutral</t>
    </r>
  </si>
  <si>
    <r>
      <t xml:space="preserve">Lead: 0.047
Rhoads Fork (interpolated): </t>
    </r>
    <r>
      <rPr>
        <sz val="10"/>
        <rFont val="Times New Roman"/>
        <family val="1"/>
      </rPr>
      <t xml:space="preserve"> 0.049</t>
    </r>
    <r>
      <rPr>
        <sz val="10"/>
        <color theme="1"/>
        <rFont val="Times New Roman"/>
        <family val="1"/>
      </rPr>
      <t xml:space="preserve">
Custer:  -0.069</t>
    </r>
  </si>
  <si>
    <t>Lead: 0.047
Rhoads Fork (interpolated): 0.049
Custer:  -0.069</t>
  </si>
  <si>
    <t>Lead: 0.047
Rhoads Fork (interpolated): 0.049</t>
  </si>
  <si>
    <r>
      <t xml:space="preserve">Strong, deep rhizomes make species resistant to fire and flood, but not dependent on them. Floods could provide habitat for establishment (Husby, 2013). Frequency of peak flows of any intensity projected to increase for Spearfish Creek </t>
    </r>
    <r>
      <rPr>
        <sz val="10"/>
        <rFont val="Times New Roman"/>
        <family val="1"/>
      </rPr>
      <t>but remain similar for Rhoads Fork;</t>
    </r>
    <r>
      <rPr>
        <sz val="10"/>
        <color rgb="FFFF0000"/>
        <rFont val="Times New Roman"/>
        <family val="1"/>
      </rPr>
      <t xml:space="preserve"> </t>
    </r>
    <r>
      <rPr>
        <sz val="10"/>
        <color theme="1"/>
        <rFont val="Times New Roman"/>
        <family val="1"/>
      </rPr>
      <t xml:space="preserve">not sure how important floods are for habitat.
</t>
    </r>
    <r>
      <rPr>
        <b/>
        <i/>
        <sz val="10"/>
        <color theme="1"/>
        <rFont val="Times New Roman"/>
        <family val="1"/>
      </rPr>
      <t>Neutral</t>
    </r>
  </si>
  <si>
    <r>
      <t xml:space="preserve">No specific evidence, but usually small distance moved each year and limited exchange among colonies limit gene flow (Tronstad and Anderson, 2011).
</t>
    </r>
    <r>
      <rPr>
        <b/>
        <i/>
        <sz val="10"/>
        <color theme="1"/>
        <rFont val="Times New Roman"/>
        <family val="1"/>
      </rPr>
      <t>Somewhat increase or neutral</t>
    </r>
  </si>
  <si>
    <r>
      <t xml:space="preserve">Hornbeck and others (2003) speculate that fires may have produced better habitat for beaver, whose dams create good habitat for </t>
    </r>
    <r>
      <rPr>
        <i/>
        <sz val="10"/>
        <color theme="1"/>
        <rFont val="Times New Roman"/>
        <family val="1"/>
      </rPr>
      <t>Salix serissima</t>
    </r>
    <r>
      <rPr>
        <sz val="10"/>
        <color theme="1"/>
        <rFont val="Times New Roman"/>
        <family val="1"/>
      </rPr>
      <t xml:space="preserve">, and increased spring and seep flow while tree density was low. </t>
    </r>
    <r>
      <rPr>
        <sz val="10"/>
        <rFont val="Times New Roman"/>
        <family val="1"/>
      </rPr>
      <t xml:space="preserve">Slightly less arid conditions projected for this area indicate fires may be less frequent.
</t>
    </r>
    <r>
      <rPr>
        <b/>
        <i/>
        <sz val="10"/>
        <rFont val="Times New Roman"/>
        <family val="1"/>
      </rPr>
      <t xml:space="preserve">Somewhat increase or neutral </t>
    </r>
  </si>
  <si>
    <t>0.047
Relevant projection is not available for eastern or western part of range. To account for uncertainty, but stay within reasonable range of change, put half in Lead's aridity index change  category and split remaining half between Custer's aridity index change category (-0.069) and the category between these two.</t>
  </si>
  <si>
    <r>
      <t xml:space="preserve">Water temperature variation in aquifer is low, so expect that E. rathbuni will have low physiological tolerance to variation in water temperature similar to congeners in area. 
</t>
    </r>
    <r>
      <rPr>
        <b/>
        <i/>
        <sz val="10"/>
        <color theme="1"/>
        <rFont val="Times New Roman"/>
        <family val="1"/>
      </rPr>
      <t>Increase or greatly increase</t>
    </r>
  </si>
  <si>
    <r>
      <t xml:space="preserve">Species in the assessment area is a relict of eastern swamps and currently experiences average annual rainfall of 832 mm and mean annual air temperature of 18.8 °C. Projections are for rainfall to decrease to 824 mm and air temperatures to increase by 1.65 °C with a 0.1% increase in aridity index. This temperature/precipitation range falls just outside the ecological niche of sycamores (Prasad and others, 2007). This species is  restricted to north-facing canyon walls in the west and with projected increase in air temperature, may be further restricted to relict habitat. 
</t>
    </r>
    <r>
      <rPr>
        <b/>
        <i/>
        <sz val="10"/>
        <color theme="1"/>
        <rFont val="Times New Roman"/>
        <family val="1"/>
      </rPr>
      <t>Somewhat</t>
    </r>
    <r>
      <rPr>
        <sz val="10"/>
        <color theme="1"/>
        <rFont val="Times New Roman"/>
        <family val="1"/>
      </rPr>
      <t xml:space="preserve"> i</t>
    </r>
    <r>
      <rPr>
        <b/>
        <i/>
        <sz val="10"/>
        <color theme="1"/>
        <rFont val="Times New Roman"/>
        <family val="1"/>
      </rPr>
      <t>ncrease or increase</t>
    </r>
  </si>
  <si>
    <r>
      <t xml:space="preserve">Species in the assessment area is a relict of eastern swamps and currently experiences average annual rainfall of 832 mm and mean annual air temperatures of 18.8 °C. Projections are for rainfall to increase to 824 mm and air temperatures to increase by 1.65 °C. This temperature/precipitation range falls just outside the ecological niche of sycamores (Prasad and others, 2007). This species is already restricted to north-facing canyon walls in the west and with projected increase in air temperature, would be further restricted to relict habitat. 
</t>
    </r>
    <r>
      <rPr>
        <b/>
        <i/>
        <sz val="10"/>
        <color theme="1"/>
        <rFont val="Times New Roman"/>
        <family val="1"/>
      </rPr>
      <t>Increase or greatly increase</t>
    </r>
  </si>
  <si>
    <r>
      <t xml:space="preserve">City of Austin is purchasing land to protect recharge in Barton Springs recharge zone (Bertelsen and others, 2010), but we expect increased pumping from aquifer with higher aridity.
</t>
    </r>
    <r>
      <rPr>
        <b/>
        <i/>
        <sz val="10"/>
        <color theme="1"/>
        <rFont val="Times New Roman"/>
        <family val="1"/>
      </rPr>
      <t>Somewhat increase or increase</t>
    </r>
  </si>
  <si>
    <r>
      <t xml:space="preserve">High levels of genetic variation with possibility that species range is wider than thought (Chippendale, 2008). 
</t>
    </r>
    <r>
      <rPr>
        <b/>
        <i/>
        <sz val="10"/>
        <color theme="1"/>
        <rFont val="Times New Roman"/>
        <family val="1"/>
      </rPr>
      <t>Somewhat decrease</t>
    </r>
  </si>
  <si>
    <r>
      <t xml:space="preserve">Expected increases in drought due to climate change will result in increased pumping from aquifer which could affect species. 
</t>
    </r>
    <r>
      <rPr>
        <b/>
        <i/>
        <sz val="10"/>
        <color theme="1"/>
        <rFont val="Times New Roman"/>
        <family val="1"/>
      </rPr>
      <t>Somewhat increase or increase</t>
    </r>
  </si>
  <si>
    <r>
      <t xml:space="preserve">Unknown, but may have ability to move through karst. 
</t>
    </r>
    <r>
      <rPr>
        <b/>
        <i/>
        <sz val="10"/>
        <color theme="1"/>
        <rFont val="Times New Roman"/>
        <family val="1"/>
      </rPr>
      <t>Neutral or somewhat increase</t>
    </r>
  </si>
  <si>
    <r>
      <t xml:space="preserve">Unpolluted, high quality water, aquifer water temperatures between 68–75°F, adequate dissolved-oxygen levels and food supply, and substrates between 0.3–5.0 inches in diameter (RECON Environmental, Inc., and others, 2012).
</t>
    </r>
    <r>
      <rPr>
        <b/>
        <i/>
        <sz val="10"/>
        <color theme="1"/>
        <rFont val="Times New Roman"/>
        <family val="1"/>
      </rPr>
      <t xml:space="preserve">Increase or greatly increase </t>
    </r>
  </si>
  <si>
    <r>
      <t xml:space="preserve">Expected increases in drought due to climate change will result in increased pumping from aquifer, which could affect species.
</t>
    </r>
    <r>
      <rPr>
        <b/>
        <i/>
        <sz val="10"/>
        <color theme="1"/>
        <rFont val="Times New Roman"/>
        <family val="1"/>
      </rPr>
      <t>Somewhat increase or increase</t>
    </r>
  </si>
  <si>
    <r>
      <rPr>
        <sz val="10"/>
        <color theme="1"/>
        <rFont val="Times New Roman"/>
        <family val="1"/>
      </rPr>
      <t xml:space="preserve">Edwards Aquifer Habitat Conservation Plan (RECON Environmental, Inc., and others, 2012) considers this species sensitive to possible drawdown of aquifer by humans, given that expected increases in drought will result in increased pumping from aquifer </t>
    </r>
    <r>
      <rPr>
        <b/>
        <i/>
        <sz val="10"/>
        <color theme="1"/>
        <rFont val="Times New Roman"/>
        <family val="1"/>
      </rPr>
      <t xml:space="preserve">
Somewhat increase or increase</t>
    </r>
  </si>
  <si>
    <r>
      <rPr>
        <sz val="10"/>
        <color theme="1"/>
        <rFont val="Times New Roman"/>
        <family val="1"/>
      </rPr>
      <t xml:space="preserve">Edwards Aquifer Habitat Conservation Plan (RECON Environmental Inc. and others, 2012) developed to maintain flow suitable for beetle habitat. However, increased pumping and new water law (Supreme Court of Texas Case No. 08-0964) in Texas make future flow control uncertain -- given that expected increases in drought will result in increased pumping from aquifer. </t>
    </r>
    <r>
      <rPr>
        <b/>
        <i/>
        <sz val="10"/>
        <color theme="1"/>
        <rFont val="Times New Roman"/>
        <family val="1"/>
      </rPr>
      <t xml:space="preserve">
Somewhat increase or increase</t>
    </r>
  </si>
  <si>
    <r>
      <rPr>
        <i/>
        <sz val="10"/>
        <color theme="1"/>
        <rFont val="Times New Roman"/>
        <family val="1"/>
      </rPr>
      <t>S. flagellatus</t>
    </r>
    <r>
      <rPr>
        <sz val="10"/>
        <color theme="1"/>
        <rFont val="Times New Roman"/>
        <family val="1"/>
      </rPr>
      <t xml:space="preserve"> and </t>
    </r>
    <r>
      <rPr>
        <i/>
        <sz val="10"/>
        <color theme="1"/>
        <rFont val="Times New Roman"/>
        <family val="1"/>
      </rPr>
      <t>S. pecki</t>
    </r>
    <r>
      <rPr>
        <sz val="10"/>
        <color theme="1"/>
        <rFont val="Times New Roman"/>
        <family val="1"/>
      </rPr>
      <t xml:space="preserve"> are insular species and have small ranges (Holsinger, 1967) as cited by Gibson and others (2008) so expect dispersal to be small. 
</t>
    </r>
    <r>
      <rPr>
        <b/>
        <i/>
        <sz val="10"/>
        <color theme="1"/>
        <rFont val="Times New Roman"/>
        <family val="1"/>
      </rPr>
      <t>Somewhat increase or increase</t>
    </r>
  </si>
  <si>
    <r>
      <t xml:space="preserve">Invasive species that appears able to withstand high and low flows.
</t>
    </r>
    <r>
      <rPr>
        <b/>
        <i/>
        <sz val="10"/>
        <color theme="1"/>
        <rFont val="Times New Roman"/>
        <family val="1"/>
      </rPr>
      <t xml:space="preserve">Neutral </t>
    </r>
  </si>
  <si>
    <r>
      <rPr>
        <sz val="10"/>
        <rFont val="Times New Roman"/>
        <family val="1"/>
      </rPr>
      <t xml:space="preserve">Intolerant to flooding during spring germination. Increased abundance with fire suppression (Prasad and others, 2007). Precipitation is projected to decrease and daily minimum and maximum temperatures are projected to increase (table 12 and table 14) and high springflow events appear to decrease (table 15). Lower flows in spring may increase germination. 
</t>
    </r>
    <r>
      <rPr>
        <b/>
        <i/>
        <sz val="10"/>
        <rFont val="Times New Roman"/>
        <family val="1"/>
      </rPr>
      <t>Neutral or somewhat increase</t>
    </r>
  </si>
  <si>
    <r>
      <t xml:space="preserve">Bald cypress requires a soil that is saturated but not flooded for a period of 1 to 3 months after seedfall for germination (Wilhite and Toliver, 1990). Projected alteration of hydrologic regime with higher air temperatures, lower flow and decreased high-flow events (tables 13-15) could affect germination. 
</t>
    </r>
    <r>
      <rPr>
        <b/>
        <i/>
        <sz val="10"/>
        <rFont val="Times New Roman"/>
        <family val="1"/>
      </rPr>
      <t>Somewhat increase or increase</t>
    </r>
  </si>
  <si>
    <r>
      <rPr>
        <sz val="10"/>
        <color theme="1"/>
        <rFont val="Times New Roman"/>
        <family val="1"/>
      </rPr>
      <t xml:space="preserve">(Prasad and others, 2007) </t>
    </r>
    <r>
      <rPr>
        <i/>
        <sz val="10"/>
        <color theme="1"/>
        <rFont val="Times New Roman"/>
        <family val="1"/>
      </rPr>
      <t xml:space="preserve">
</t>
    </r>
    <r>
      <rPr>
        <b/>
        <i/>
        <sz val="10"/>
        <color theme="1"/>
        <rFont val="Times New Roman"/>
        <family val="1"/>
      </rPr>
      <t>Somewhat increase or increase</t>
    </r>
  </si>
  <si>
    <r>
      <t xml:space="preserve">Unknown, but may be affected by altered water quality due to urbanization.
</t>
    </r>
    <r>
      <rPr>
        <b/>
        <i/>
        <sz val="10"/>
        <color theme="1"/>
        <rFont val="Times New Roman"/>
        <family val="1"/>
      </rPr>
      <t>Neutral or somewhat increase</t>
    </r>
  </si>
  <si>
    <r>
      <rPr>
        <sz val="10"/>
        <color theme="1"/>
        <rFont val="Times New Roman"/>
        <family val="1"/>
      </rPr>
      <t xml:space="preserve">Species is promoted for xeriscaping and being planted north of natural range (National Plant Information Network, 2013). 
</t>
    </r>
    <r>
      <rPr>
        <b/>
        <i/>
        <sz val="10"/>
        <color theme="1"/>
        <rFont val="Times New Roman"/>
        <family val="1"/>
      </rPr>
      <t>Neutral or somewhat decrease</t>
    </r>
  </si>
  <si>
    <r>
      <rPr>
        <sz val="10"/>
        <color theme="1"/>
        <rFont val="Times New Roman"/>
        <family val="1"/>
      </rPr>
      <t xml:space="preserve">Humans disperse tree in landscaping. Mammals and birds disperse seeds. </t>
    </r>
    <r>
      <rPr>
        <b/>
        <i/>
        <sz val="10"/>
        <color theme="1"/>
        <rFont val="Times New Roman"/>
        <family val="1"/>
      </rPr>
      <t xml:space="preserve">
Decrease, somewhat decrease, or neutral</t>
    </r>
  </si>
  <si>
    <r>
      <rPr>
        <sz val="10"/>
        <color theme="1"/>
        <rFont val="Times New Roman"/>
        <family val="1"/>
      </rPr>
      <t xml:space="preserve">Seeds are dispersed by wind, creek/river flow and less so by birds (Merz, 1965, as cited in Wells and Schmidtling, 1990).
</t>
    </r>
    <r>
      <rPr>
        <b/>
        <i/>
        <sz val="10"/>
        <color theme="1"/>
        <rFont val="Times New Roman"/>
        <family val="1"/>
      </rPr>
      <t xml:space="preserve">Somewhat decrease or neutral </t>
    </r>
  </si>
  <si>
    <r>
      <t xml:space="preserve">Dispersed by rivers, creeks, floodwaters (Wilhite and Toliver, 1990) with buoyant seeds (Prasad and others, 2007). 
</t>
    </r>
    <r>
      <rPr>
        <b/>
        <i/>
        <sz val="10"/>
        <color theme="1"/>
        <rFont val="Times New Roman"/>
        <family val="1"/>
      </rPr>
      <t xml:space="preserve">Somewhat decrease or neutral </t>
    </r>
  </si>
  <si>
    <r>
      <t xml:space="preserve">Dispersed by rivers and creeks. Can colonize from free-floating stem fragments that survive for 6-8 weeks and rhizomes (Orgaard, 1991). 
</t>
    </r>
    <r>
      <rPr>
        <b/>
        <i/>
        <sz val="10"/>
        <color theme="1"/>
        <rFont val="Times New Roman"/>
        <family val="1"/>
      </rPr>
      <t xml:space="preserve">Somewhat decrease or neutral </t>
    </r>
  </si>
  <si>
    <r>
      <t xml:space="preserve">With projected air temperature increases, this species may be able to expand its northern range. It currently freezes back if planted in Dallas (National Plant Information Network, 2013). 
</t>
    </r>
    <r>
      <rPr>
        <b/>
        <i/>
        <sz val="10"/>
        <color theme="1"/>
        <rFont val="Times New Roman"/>
        <family val="1"/>
      </rPr>
      <t xml:space="preserve">Somewhat decrease or neutral </t>
    </r>
  </si>
  <si>
    <r>
      <t xml:space="preserve">Population was extirpated from Comal Spring in approximately 1956 (last collected specimen in 1954, Linam and others, 1993; Schenck and Whiteside, 1976). A total of 457 individuals were caught downstream from Rio Vista Dam in San Marcos River and released into Comal Spring. Entire Comal spring population is from those individuals (U.S. Fish and Wildlife Service, 1996; RECON Environmental, Inc., and others, 2012). Genetic diversity in Comal Spring is reduced relative to San Marcos River (Phillips and others, 2011). 
</t>
    </r>
    <r>
      <rPr>
        <b/>
        <i/>
        <sz val="10"/>
        <color theme="1"/>
        <rFont val="Times New Roman"/>
        <family val="1"/>
      </rPr>
      <t xml:space="preserve">Somewhat increase or increase </t>
    </r>
  </si>
  <si>
    <r>
      <t xml:space="preserve">Presumed to eat detritus, but unknown.
</t>
    </r>
    <r>
      <rPr>
        <b/>
        <i/>
        <sz val="10"/>
        <color theme="1"/>
        <rFont val="Times New Roman"/>
        <family val="1"/>
      </rPr>
      <t>Somewhat decrease, neutral, or somewhat increase</t>
    </r>
  </si>
  <si>
    <r>
      <t xml:space="preserve">Unknown, presumed varied. 
</t>
    </r>
    <r>
      <rPr>
        <b/>
        <i/>
        <sz val="10"/>
        <color theme="1"/>
        <rFont val="Times New Roman"/>
        <family val="1"/>
      </rPr>
      <t>Somewhat decrease, neutral, or somewhat increase</t>
    </r>
  </si>
  <si>
    <r>
      <t xml:space="preserve">Inability to swim and very small -- &lt; 3.1 mm long. Expect that dispersal is severely limited. 
</t>
    </r>
    <r>
      <rPr>
        <b/>
        <i/>
        <sz val="10"/>
        <color theme="1"/>
        <rFont val="Times New Roman"/>
        <family val="1"/>
      </rPr>
      <t>Somewhat increase or increase</t>
    </r>
  </si>
  <si>
    <r>
      <t xml:space="preserve">Subterranean species, likely able to move through aquifer. 
</t>
    </r>
    <r>
      <rPr>
        <b/>
        <i/>
        <sz val="10"/>
        <color theme="1"/>
        <rFont val="Times New Roman"/>
        <family val="1"/>
      </rPr>
      <t>Neutral, somewhat increase, or increase</t>
    </r>
  </si>
  <si>
    <r>
      <t xml:space="preserve">Subterranean species, likely able to move through aquifer but scored with uncertainty since very little is known about natural history and movement of this species. 
</t>
    </r>
    <r>
      <rPr>
        <b/>
        <i/>
        <sz val="10"/>
        <color theme="1"/>
        <rFont val="Times New Roman"/>
        <family val="1"/>
      </rPr>
      <t>Neutral, somewhat increase, or increase</t>
    </r>
  </si>
  <si>
    <r>
      <rPr>
        <sz val="10"/>
        <color theme="1"/>
        <rFont val="Times New Roman"/>
        <family val="1"/>
      </rPr>
      <t xml:space="preserve">Edwards Aquifer Habitat Conservation Plan (RECON Environmental, Inc., and others, 2012) developed to maintain flow suitable for beetle habitat. However, increased pumping and new water law (Supreme Court of Texas Case No. 08-0964) in Texas make future flow control uncertain -- given that expected increases in drought will result in Increased pumping from aquifer. </t>
    </r>
    <r>
      <rPr>
        <b/>
        <i/>
        <sz val="10"/>
        <color theme="1"/>
        <rFont val="Times New Roman"/>
        <family val="1"/>
      </rPr>
      <t xml:space="preserve">
Somewhat increase or increase</t>
    </r>
  </si>
  <si>
    <r>
      <rPr>
        <sz val="10"/>
        <color theme="1"/>
        <rFont val="Times New Roman"/>
        <family val="1"/>
      </rPr>
      <t xml:space="preserve">Edwards Aquifer Habitat Conservation Plan (RECON Environmental, Inc., and others, 2012) developed to maintain flow suitable for fish habitat. However, increased pumping with climate change and new water law (Supreme Court of Texas Case No. 08-0964) in Texas make future flow control uncertain. </t>
    </r>
    <r>
      <rPr>
        <b/>
        <i/>
        <sz val="10"/>
        <color theme="1"/>
        <rFont val="Times New Roman"/>
        <family val="1"/>
      </rPr>
      <t xml:space="preserve">
Neutral, somewhat increase, or increase </t>
    </r>
  </si>
  <si>
    <r>
      <t>Endemic: habitat very sensitive to</t>
    </r>
    <r>
      <rPr>
        <sz val="10"/>
        <color rgb="FFFF0000"/>
        <rFont val="Times New Roman"/>
        <family val="1"/>
      </rPr>
      <t xml:space="preserve"> </t>
    </r>
    <r>
      <rPr>
        <sz val="10"/>
        <rFont val="Times New Roman"/>
        <family val="1"/>
      </rPr>
      <t>streamflow</t>
    </r>
    <r>
      <rPr>
        <sz val="10"/>
        <color theme="1"/>
        <rFont val="Times New Roman"/>
        <family val="1"/>
      </rPr>
      <t xml:space="preserve"> -- requires springs and spring-fed streams of fairly constant water temperature (24 °C) (RECON Environmental, Inc., and others, 2012). Due to high water temperatures in connecting rivers, 100 percent of range is impeded. 
</t>
    </r>
    <r>
      <rPr>
        <b/>
        <i/>
        <sz val="10"/>
        <color theme="1"/>
        <rFont val="Times New Roman"/>
        <family val="1"/>
      </rPr>
      <t>Increase or greatly increase</t>
    </r>
  </si>
  <si>
    <r>
      <t xml:space="preserve">Other similar arthropods are sensitive to water quality and flow, this species is likely the same, but biology poorly known. 
</t>
    </r>
    <r>
      <rPr>
        <b/>
        <i/>
        <sz val="10"/>
        <color theme="1"/>
        <rFont val="Times New Roman"/>
        <family val="1"/>
      </rPr>
      <t xml:space="preserve">Neutral, somewhat increase, or increase </t>
    </r>
  </si>
  <si>
    <r>
      <rPr>
        <sz val="10"/>
        <color theme="1"/>
        <rFont val="Times New Roman"/>
        <family val="1"/>
      </rPr>
      <t xml:space="preserve">Edwards Aquifer Habitat Conservation Plan (RECON Environmental, Inc., and others, 2012) developed to maintain flow suitable for beetle habitat. However, Increased pumping and new water law (Supreme Court of Texas Case No. 08-0964) in Texas make future flow control uncertain -- given that expected increases in drought will result in increased pumping from aquifer </t>
    </r>
    <r>
      <rPr>
        <b/>
        <i/>
        <sz val="10"/>
        <color theme="1"/>
        <rFont val="Times New Roman"/>
        <family val="1"/>
      </rPr>
      <t xml:space="preserve">
Somewhat increase or increase</t>
    </r>
  </si>
  <si>
    <r>
      <t xml:space="preserve">Doubtful this species could move through poor habitat because of narrow habitat requirements (see B2a). Also very small, avoids light and is easy prey. 
</t>
    </r>
    <r>
      <rPr>
        <b/>
        <i/>
        <sz val="10"/>
        <color theme="1"/>
        <rFont val="Times New Roman"/>
        <family val="1"/>
      </rPr>
      <t>Somewhat increase, increase, or greatly increase</t>
    </r>
  </si>
  <si>
    <r>
      <t>Reproduction in leaves and roots of the  native anacua tree (</t>
    </r>
    <r>
      <rPr>
        <i/>
        <sz val="10"/>
        <color theme="1"/>
        <rFont val="Times New Roman"/>
        <family val="1"/>
      </rPr>
      <t>Ehretia anacua</t>
    </r>
    <r>
      <rPr>
        <sz val="10"/>
        <color theme="1"/>
        <rFont val="Times New Roman"/>
        <family val="1"/>
      </rPr>
      <t xml:space="preserve">) (Fries, 2003). Anacua tree not vulnerable to climate change. 
</t>
    </r>
    <r>
      <rPr>
        <b/>
        <i/>
        <sz val="10"/>
        <color theme="1"/>
        <rFont val="Times New Roman"/>
        <family val="1"/>
      </rPr>
      <t>Somewhat increase</t>
    </r>
  </si>
  <si>
    <r>
      <t xml:space="preserve">Eats detritus, probably won't have a problem finding detritus; however, species not well known. 
</t>
    </r>
    <r>
      <rPr>
        <b/>
        <i/>
        <sz val="10"/>
        <color theme="1"/>
        <rFont val="Times New Roman"/>
        <family val="1"/>
      </rPr>
      <t>Somewhat decrease or neutral</t>
    </r>
  </si>
  <si>
    <r>
      <t xml:space="preserve">3 of the 7 populations in Comal Springs had very low genetic variation compared to Heterelmis species capable of flight. These populations are genetically distinct from the other 4 localities, which were more diverse. Gonzales (2008) suggested genetic differentiation was due to bottlenecks created during low discharge events. Genetic markers suggested other 4 populations in Comal Springs were interbreeding. Due to different patterns in genetic variation among 7 locations, we give species two vulnerability scores to reflect uncertainty. 
</t>
    </r>
    <r>
      <rPr>
        <b/>
        <i/>
        <sz val="10"/>
        <rFont val="Times New Roman"/>
        <family val="1"/>
      </rPr>
      <t>Somewhat increase or increase</t>
    </r>
  </si>
  <si>
    <r>
      <t xml:space="preserve">Subterranean species, small, not likely to move far. 
</t>
    </r>
    <r>
      <rPr>
        <b/>
        <i/>
        <sz val="10"/>
        <color theme="1"/>
        <rFont val="Times New Roman"/>
        <family val="1"/>
      </rPr>
      <t>Somewhat increase, increase, or greatly increase</t>
    </r>
  </si>
  <si>
    <r>
      <rPr>
        <sz val="10"/>
        <color theme="1"/>
        <rFont val="Times New Roman"/>
        <family val="1"/>
      </rPr>
      <t xml:space="preserve">Species is endemic so genetic diversity is not high; however, Bendik (2006) found more diversity in </t>
    </r>
    <r>
      <rPr>
        <i/>
        <sz val="10"/>
        <color theme="1"/>
        <rFont val="Times New Roman"/>
        <family val="1"/>
      </rPr>
      <t>Eurycea</t>
    </r>
    <r>
      <rPr>
        <sz val="10"/>
        <color theme="1"/>
        <rFont val="Times New Roman"/>
        <family val="1"/>
      </rPr>
      <t xml:space="preserve"> sp. 8 than in </t>
    </r>
    <r>
      <rPr>
        <i/>
        <sz val="10"/>
        <color theme="1"/>
        <rFont val="Times New Roman"/>
        <family val="1"/>
      </rPr>
      <t xml:space="preserve">E. nana. 
</t>
    </r>
    <r>
      <rPr>
        <b/>
        <i/>
        <sz val="10"/>
        <color theme="1"/>
        <rFont val="Times New Roman"/>
        <family val="1"/>
      </rPr>
      <t>Neutral</t>
    </r>
  </si>
  <si>
    <r>
      <t>City of Austin is purchasing land to protect for recharge in Barton Springs recharge zone</t>
    </r>
    <r>
      <rPr>
        <sz val="10"/>
        <rFont val="Times New Roman"/>
        <family val="1"/>
      </rPr>
      <t xml:space="preserve"> (Bertelsen et al. 2010) </t>
    </r>
    <r>
      <rPr>
        <sz val="10"/>
        <color theme="1"/>
        <rFont val="Times New Roman"/>
        <family val="1"/>
      </rPr>
      <t xml:space="preserve">but we expect increased pumping from aquifer with higher aridity. 
</t>
    </r>
    <r>
      <rPr>
        <b/>
        <i/>
        <sz val="10"/>
        <color theme="1"/>
        <rFont val="Times New Roman"/>
        <family val="1"/>
      </rPr>
      <t>Somewhat increase or increase</t>
    </r>
  </si>
  <si>
    <r>
      <t xml:space="preserve">Edwards Aquifer Habitat Conservation Plan (RECON Environmental, Inc., and others, 2012) developed to maintain flow suitable for salamander habitat. However, increased pumping and new water law  (Supreme Court of Texas Case No. 08-0964) in Texas make future flow control uncertain. 
</t>
    </r>
    <r>
      <rPr>
        <b/>
        <i/>
        <sz val="10"/>
        <color theme="1"/>
        <rFont val="Times New Roman"/>
        <family val="1"/>
      </rPr>
      <t>Neutral, somewhat increase, or increase</t>
    </r>
  </si>
  <si>
    <r>
      <rPr>
        <sz val="10"/>
        <color theme="1"/>
        <rFont val="Times New Roman"/>
        <family val="1"/>
      </rPr>
      <t xml:space="preserve">Increased pumping and new water law (Supreme Court of Texas Case No. 08-0964) in Texas make future flow control uncertain. </t>
    </r>
    <r>
      <rPr>
        <i/>
        <sz val="10"/>
        <color theme="1"/>
        <rFont val="Times New Roman"/>
        <family val="1"/>
      </rPr>
      <t xml:space="preserve">
</t>
    </r>
    <r>
      <rPr>
        <b/>
        <i/>
        <sz val="10"/>
        <color theme="1"/>
        <rFont val="Times New Roman"/>
        <family val="1"/>
      </rPr>
      <t>Neutral, somewhat increase, or increase</t>
    </r>
  </si>
  <si>
    <r>
      <t xml:space="preserve">Due to anthropogenic effects on water quality (RECON Environmental, Inc., and others, 2012; U.S. Fish and Wildlife Service, 1996) and dam placement in urban areas where this salamander occurs, salamander will have difficult time shifting range.
</t>
    </r>
    <r>
      <rPr>
        <b/>
        <i/>
        <sz val="10"/>
        <color theme="1"/>
        <rFont val="Times New Roman"/>
        <family val="1"/>
      </rPr>
      <t>Neutral, somewhat increase, or increase</t>
    </r>
  </si>
  <si>
    <r>
      <rPr>
        <sz val="10"/>
        <color theme="1"/>
        <rFont val="Times New Roman"/>
        <family val="1"/>
      </rPr>
      <t xml:space="preserve">Unknown, but probably eats detritus                                          </t>
    </r>
    <r>
      <rPr>
        <b/>
        <i/>
        <sz val="10"/>
        <color theme="1"/>
        <rFont val="Times New Roman"/>
        <family val="1"/>
      </rPr>
      <t>Somewhat decrease, neutral or somewhat increase</t>
    </r>
  </si>
  <si>
    <r>
      <t xml:space="preserve">Endemic: very sensitive to water quality. Due to anthropogenic effects on water quality in urban areas where this beetle occurs, beetle will have difficult time shifting range. 
</t>
    </r>
    <r>
      <rPr>
        <b/>
        <i/>
        <sz val="10"/>
        <color theme="1"/>
        <rFont val="Times New Roman"/>
        <family val="1"/>
      </rPr>
      <t xml:space="preserve">Neutral, somewhat increase, or increase </t>
    </r>
  </si>
  <si>
    <r>
      <t xml:space="preserve">Endemic: very sensitive to water quality. Due to anthropogenic effects on water quality (RECON Environmental, Inc., and others, 2012; U.S. Fish and Wildlife Service, 1996) and dam placement in urban areas where this fish occurs, fish will have difficult time shifting range. 
</t>
    </r>
    <r>
      <rPr>
        <b/>
        <i/>
        <sz val="10"/>
        <color theme="1"/>
        <rFont val="Times New Roman"/>
        <family val="1"/>
      </rPr>
      <t xml:space="preserve">Neutral, somewhat increase, or increase </t>
    </r>
  </si>
  <si>
    <r>
      <t xml:space="preserve">Thermal tolerance between 13-27 °C (Cooperative Research Centre for Australian Weed Management, 2003) with very low water temperature fluctuations in stream but possible increases in water temperature with projected decrease in precipitation and increase in air temperature. 
</t>
    </r>
    <r>
      <rPr>
        <b/>
        <i/>
        <sz val="10"/>
        <color theme="1"/>
        <rFont val="Times New Roman"/>
        <family val="1"/>
      </rPr>
      <t>Neutral, somewhat increase, or increase.</t>
    </r>
  </si>
  <si>
    <r>
      <t xml:space="preserve">Response of stygobite to disturbance regimes is unknown.
</t>
    </r>
    <r>
      <rPr>
        <b/>
        <i/>
        <sz val="10"/>
        <rFont val="Times New Roman"/>
        <family val="1"/>
      </rPr>
      <t>Somewhat decrease, neutral, or somewhat increase</t>
    </r>
  </si>
  <si>
    <t xml:space="preserve">Throughout riparian areas in the Balcones Escarpment, but restricted to cool canyons on north facing slopes as move west </t>
  </si>
  <si>
    <t xml:space="preserve">Table S1-2. Climate Change Vulnerability Index (CCVI) factor scores, information supporting those scores, and the CCVI results for select karst-hydrology-dependent species in the Balcones Escarpment and Black Hills regions. </t>
  </si>
  <si>
    <r>
      <t xml:space="preserve">Endemic stygobite occasionally found in spring outflow. Potential barrier to range while within aquifer is intrusion of saline lenses and decreased dissolved oxygen with decreased freshwater input.
</t>
    </r>
    <r>
      <rPr>
        <b/>
        <i/>
        <sz val="10"/>
        <color theme="1"/>
        <rFont val="Times New Roman"/>
        <family val="1"/>
      </rPr>
      <t>Somewhat increase</t>
    </r>
  </si>
  <si>
    <r>
      <rPr>
        <sz val="10"/>
        <color theme="1"/>
        <rFont val="Times New Roman"/>
        <family val="1"/>
      </rPr>
      <t xml:space="preserve">Endemic stygobite found only from 4 springs in the Barton Springs complex. </t>
    </r>
    <r>
      <rPr>
        <b/>
        <i/>
        <sz val="10"/>
        <color theme="1"/>
        <rFont val="Times New Roman"/>
        <family val="1"/>
      </rPr>
      <t xml:space="preserve">
Greatly increase</t>
    </r>
  </si>
  <si>
    <r>
      <t xml:space="preserve">Presumed to eat detritus, but unknown. 
</t>
    </r>
    <r>
      <rPr>
        <b/>
        <i/>
        <sz val="10"/>
        <color theme="1"/>
        <rFont val="Times New Roman"/>
        <family val="1"/>
      </rPr>
      <t>Somewhat decrease, neutral, or somewhat increase</t>
    </r>
  </si>
  <si>
    <r>
      <t xml:space="preserve">Probably avoid wildfire because aestivating during fire season, but severe crown fire could reduce habitat (Tronstad and Anderson, 2011). Basically steady mid-late summer air temperatures, steady mid-summer precipitation, and higher late summer-fall precipitation, suggest lower frequency of severe fires. Floods more severe (see American Dipper), although no mention of flood effects on snails.
</t>
    </r>
    <r>
      <rPr>
        <b/>
        <i/>
        <sz val="10"/>
        <color theme="1"/>
        <rFont val="Times New Roman"/>
        <family val="1"/>
      </rPr>
      <t>Neutral or somewhat decrease</t>
    </r>
  </si>
  <si>
    <t>Lead: 0.047
Rhoads Fork (interpolated): 0.049
Relevant projection is not available for eastern or western part of range. To account for uncertainty, but stay within reasonable range of change, split remaining area (56%) equally between aridity index category used for Custer and category between these two.</t>
  </si>
  <si>
    <t>Species' distribution relative to natural barriers to range shift</t>
  </si>
  <si>
    <t>Eurycea sp. (Eurycea sp. 8 in NatureServe, 2013)</t>
  </si>
  <si>
    <r>
      <t>Dowden (1968) and Norris and others (1963) found that</t>
    </r>
    <r>
      <rPr>
        <i/>
        <sz val="10"/>
        <color theme="1"/>
        <rFont val="Times New Roman"/>
        <family val="1"/>
      </rPr>
      <t xml:space="preserve"> E. nana </t>
    </r>
    <r>
      <rPr>
        <sz val="10"/>
        <color theme="1"/>
        <rFont val="Times New Roman"/>
        <family val="1"/>
      </rPr>
      <t>were stressed at 25 °C (maximum metabolic rate) with an LC50 at 30 °C.</t>
    </r>
    <r>
      <rPr>
        <i/>
        <sz val="10"/>
        <color theme="1"/>
        <rFont val="Times New Roman"/>
        <family val="1"/>
      </rPr>
      <t xml:space="preserve"> E. neotenes</t>
    </r>
    <r>
      <rPr>
        <sz val="10"/>
        <color theme="1"/>
        <rFont val="Times New Roman"/>
        <family val="1"/>
      </rPr>
      <t xml:space="preserve"> maximum metabolic rate was at 30 °C (Norris and others, 1963) with critical thermal maximum (CTM) of 37 °C for adults and 35.8 °C for juveniles. Based on narrow thermal tolerance of congeners, we expect this species to also have a narrow range of thermal tolerance. Because this species is most aligned with </t>
    </r>
    <r>
      <rPr>
        <i/>
        <sz val="10"/>
        <color theme="1"/>
        <rFont val="Times New Roman"/>
        <family val="1"/>
      </rPr>
      <t>E. neotenes</t>
    </r>
    <r>
      <rPr>
        <sz val="10"/>
        <color theme="1"/>
        <rFont val="Times New Roman"/>
        <family val="1"/>
      </rPr>
      <t xml:space="preserve">, we used thermal data from that species, which is a broader range than other salamanders.                                                                                                         </t>
    </r>
    <r>
      <rPr>
        <b/>
        <i/>
        <sz val="10"/>
        <color theme="1"/>
        <rFont val="Times New Roman"/>
        <family val="1"/>
      </rPr>
      <t>Increase or greatly increase</t>
    </r>
  </si>
  <si>
    <r>
      <t xml:space="preserve">Salamanders are found in 1 small spring only -- Although some consider this a population of an existing species of </t>
    </r>
    <r>
      <rPr>
        <i/>
        <sz val="10"/>
        <color theme="1"/>
        <rFont val="Times New Roman"/>
        <family val="1"/>
      </rPr>
      <t>Eurycea</t>
    </r>
    <r>
      <rPr>
        <sz val="10"/>
        <color theme="1"/>
        <rFont val="Times New Roman"/>
        <family val="1"/>
      </rPr>
      <t xml:space="preserve"> -- possibly </t>
    </r>
    <r>
      <rPr>
        <i/>
        <sz val="10"/>
        <color theme="1"/>
        <rFont val="Times New Roman"/>
        <family val="1"/>
      </rPr>
      <t>E. neotenes</t>
    </r>
    <r>
      <rPr>
        <sz val="10"/>
        <color theme="1"/>
        <rFont val="Times New Roman"/>
        <family val="1"/>
      </rPr>
      <t xml:space="preserve"> (Bendik, 2006) -- The U.S. Fish and Wildlife Service (2009) has declared that substantial information was presented in the petition to indicate that the listing of this species may be warranted due to habitat loss or degradation resulting from numerous human factors including groundwater withdrawal and contamination. To be conservative, we considered this a unique species (similar to U.S. Fish and Wildlife Service, 2009) and scored it according to the endemic range of Comal Springs. However, because thermal and flow variables are considered in "natural barriers to range shift," we selected somewhat increase because the salamander can move within its habitat.
</t>
    </r>
    <r>
      <rPr>
        <b/>
        <i/>
        <sz val="10"/>
        <color theme="1"/>
        <rFont val="Times New Roman"/>
        <family val="1"/>
      </rPr>
      <t xml:space="preserve">Somewhat increase </t>
    </r>
  </si>
  <si>
    <r>
      <t xml:space="preserve">Environmental specificity is very narrow, specialist with key requirements scarce, very narrow range extent only in Comal Springs, not expected to be able to move outside of springs (NatureServe, 2013). Minimum flow requirements, and if like many Eurycea in the area, it will have a narrow water temperature range. 100 percent impeded.
</t>
    </r>
    <r>
      <rPr>
        <b/>
        <i/>
        <sz val="10"/>
        <color theme="1"/>
        <rFont val="Times New Roman"/>
        <family val="1"/>
      </rPr>
      <t>Greatly increase</t>
    </r>
  </si>
  <si>
    <r>
      <t xml:space="preserve">This species has experienced aquifer water temperatures between 68–75 °F. Increase in air temperature projected by climate model indicates moderate increase in air temperature. Flows decrease according to model projections. So there is a possibility of increase in water temperature in aquifer, but we have significant uncertainty because water temperature was not modelled. 
</t>
    </r>
    <r>
      <rPr>
        <b/>
        <i/>
        <sz val="10"/>
        <color theme="1"/>
        <rFont val="Times New Roman"/>
        <family val="1"/>
      </rPr>
      <t>Somewhat increase, increase or greatly increase</t>
    </r>
  </si>
  <si>
    <r>
      <t xml:space="preserve">Response of this species to water temperature is unknown. But given the narrow water temperature variation they have experienced in the past, and the lack of populations downstream in warmer waters, it is unlikely they could survive in highly variable temperatures.  
</t>
    </r>
    <r>
      <rPr>
        <b/>
        <i/>
        <sz val="10"/>
        <color theme="1"/>
        <rFont val="Times New Roman"/>
        <family val="1"/>
      </rPr>
      <t>Somewhat increase, increase or greatly increase</t>
    </r>
  </si>
  <si>
    <r>
      <t xml:space="preserve">Aquifer water temperatures vary between 68–75 °F, adequate dissolved-oxygen levels (RECON Environmental, Inc., and others, 2012). Species requires narrow thermal range. Increase in air temperature projected by climate model indicates moderate increase in water temperature. Flows decrease according to model projections which could lead to increased water temperature. There is significant uncertainty because water temperature was not modelled. 
</t>
    </r>
    <r>
      <rPr>
        <b/>
        <i/>
        <sz val="10"/>
        <color theme="1"/>
        <rFont val="Times New Roman"/>
        <family val="1"/>
      </rPr>
      <t>Somewhat increase, increase or greatly increase</t>
    </r>
  </si>
  <si>
    <r>
      <t xml:space="preserve">Based score on </t>
    </r>
    <r>
      <rPr>
        <i/>
        <sz val="10"/>
        <color theme="1"/>
        <rFont val="Times New Roman"/>
        <family val="1"/>
      </rPr>
      <t>S. pecki</t>
    </r>
    <r>
      <rPr>
        <sz val="10"/>
        <color theme="1"/>
        <rFont val="Times New Roman"/>
        <family val="1"/>
      </rPr>
      <t xml:space="preserve">, a similar species for which we have more data.
</t>
    </r>
    <r>
      <rPr>
        <b/>
        <i/>
        <sz val="10"/>
        <color theme="1"/>
        <rFont val="Times New Roman"/>
        <family val="1"/>
      </rPr>
      <t>Somewhat increase, increase or greatly increase</t>
    </r>
  </si>
  <si>
    <r>
      <t xml:space="preserve">Require clean, flowing water and is blind. Thermal tolerance unknown. Unlikely to have ability to colonize on surface, but adults may have ability to migrate through karst (RECON Environmental, Inc., and others, 2012).
</t>
    </r>
    <r>
      <rPr>
        <b/>
        <i/>
        <sz val="10"/>
        <color theme="1"/>
        <rFont val="Times New Roman"/>
        <family val="1"/>
      </rPr>
      <t>Neutral or somewhat increase</t>
    </r>
  </si>
  <si>
    <r>
      <t xml:space="preserve">Restricted to Barton Springs, a specific spring habitat that is highly vulnerable to reduction with climate change.
</t>
    </r>
    <r>
      <rPr>
        <b/>
        <i/>
        <sz val="10"/>
        <color theme="1"/>
        <rFont val="Times New Roman"/>
        <family val="1"/>
      </rPr>
      <t>Increase</t>
    </r>
  </si>
  <si>
    <r>
      <t xml:space="preserve">Restricted to spring outlets in Barton Springs complex, which is highly vulnerable to reduction with climate change. 
</t>
    </r>
    <r>
      <rPr>
        <b/>
        <i/>
        <sz val="10"/>
        <color theme="1"/>
        <rFont val="Times New Roman"/>
        <family val="1"/>
      </rPr>
      <t xml:space="preserve">Increase </t>
    </r>
  </si>
  <si>
    <r>
      <t xml:space="preserve">Restricted to spring outlets in San Marcos and Comal Springs, which are highly vulnerable to reduction with climate change. 
</t>
    </r>
    <r>
      <rPr>
        <b/>
        <i/>
        <sz val="10"/>
        <color theme="1"/>
        <rFont val="Times New Roman"/>
        <family val="1"/>
      </rPr>
      <t xml:space="preserve">Increase </t>
    </r>
  </si>
  <si>
    <r>
      <t xml:space="preserve">Restricted to Comal Springs which is vulnerable to climate change.
</t>
    </r>
    <r>
      <rPr>
        <b/>
        <i/>
        <sz val="10"/>
        <color theme="1"/>
        <rFont val="Times New Roman"/>
        <family val="1"/>
      </rPr>
      <t>Somewhat increase</t>
    </r>
  </si>
  <si>
    <r>
      <t xml:space="preserve">Subterranean aquifer species, restricted to one cave that is highly vulnerable to climate change. 
</t>
    </r>
    <r>
      <rPr>
        <b/>
        <i/>
        <sz val="10"/>
        <color theme="1"/>
        <rFont val="Times New Roman"/>
        <family val="1"/>
      </rPr>
      <t>Increase</t>
    </r>
  </si>
  <si>
    <r>
      <t xml:space="preserve">Subterranean aquifer species. The Edwards aquifer is highly vulnerable to climate change (RECON Environmental, Inc., and others, 2012).
</t>
    </r>
    <r>
      <rPr>
        <b/>
        <i/>
        <sz val="10"/>
        <color theme="1"/>
        <rFont val="Times New Roman"/>
        <family val="1"/>
      </rPr>
      <t>Increase</t>
    </r>
  </si>
  <si>
    <r>
      <t xml:space="preserve">Subterranean aquifer species. The Edwards aquifer is highly vulnerable to climate change.
</t>
    </r>
    <r>
      <rPr>
        <b/>
        <i/>
        <sz val="10"/>
        <color theme="1"/>
        <rFont val="Times New Roman"/>
        <family val="1"/>
      </rPr>
      <t>Increase</t>
    </r>
  </si>
  <si>
    <r>
      <t xml:space="preserve">Restricted to  San Marcos and Comal Springs, which are  vulnerable to reduction with climate change.                                                </t>
    </r>
    <r>
      <rPr>
        <b/>
        <i/>
        <sz val="10"/>
        <color theme="1"/>
        <rFont val="Times New Roman"/>
        <family val="1"/>
      </rPr>
      <t>Somewhat increase</t>
    </r>
  </si>
  <si>
    <r>
      <t xml:space="preserve">Occurs in only 2 springs along the Balcones escarpment. Both of these springs are vulnerable to climate change.
</t>
    </r>
    <r>
      <rPr>
        <b/>
        <i/>
        <sz val="10"/>
        <color theme="1"/>
        <rFont val="Times New Roman"/>
        <family val="1"/>
      </rPr>
      <t>Somewhat increase</t>
    </r>
  </si>
  <si>
    <r>
      <rPr>
        <sz val="10"/>
        <rFont val="Times New Roman"/>
        <family val="1"/>
      </rPr>
      <t>Species habitat (vegetation) is adversely affected by high flows (BIO-WEST, Inc., 2011), and discharge at Comal Springs is projected to have similar low springflows (&lt;5.3 m</t>
    </r>
    <r>
      <rPr>
        <vertAlign val="superscript"/>
        <sz val="10"/>
        <rFont val="Times New Roman"/>
        <family val="1"/>
      </rPr>
      <t>3</t>
    </r>
    <r>
      <rPr>
        <sz val="10"/>
        <rFont val="Times New Roman"/>
        <family val="1"/>
      </rPr>
      <t>/s for projected period compared to &lt;5.4 m</t>
    </r>
    <r>
      <rPr>
        <vertAlign val="superscript"/>
        <sz val="10"/>
        <rFont val="Times New Roman"/>
        <family val="1"/>
      </rPr>
      <t>3</t>
    </r>
    <r>
      <rPr>
        <sz val="10"/>
        <rFont val="Times New Roman"/>
        <family val="1"/>
      </rPr>
      <t>/s for historical period) and lower high flows (&gt;8.8 m</t>
    </r>
    <r>
      <rPr>
        <vertAlign val="superscript"/>
        <sz val="10"/>
        <rFont val="Times New Roman"/>
        <family val="1"/>
      </rPr>
      <t>3</t>
    </r>
    <r>
      <rPr>
        <sz val="10"/>
        <rFont val="Times New Roman"/>
        <family val="1"/>
      </rPr>
      <t>/s for projected compared to &gt;9.9 m</t>
    </r>
    <r>
      <rPr>
        <vertAlign val="superscript"/>
        <sz val="10"/>
        <rFont val="Times New Roman"/>
        <family val="1"/>
      </rPr>
      <t>3</t>
    </r>
    <r>
      <rPr>
        <sz val="10"/>
        <rFont val="Times New Roman"/>
        <family val="1"/>
      </rPr>
      <t xml:space="preserve">/s for historical) (table 15). </t>
    </r>
    <r>
      <rPr>
        <b/>
        <i/>
        <sz val="10"/>
        <rFont val="Times New Roman"/>
        <family val="1"/>
      </rPr>
      <t xml:space="preserve">
Somewhat decrease or neutral </t>
    </r>
  </si>
  <si>
    <r>
      <t>Aquifer water temperatures between 68–75 °F, adequate dissolved-oxygen levels (RECON Environmental, Inc., and others, 2012). Requires narrow thermal range. Increase in air temperature and decrease in flow (</t>
    </r>
    <r>
      <rPr>
        <sz val="10"/>
        <color rgb="FFFF0000"/>
        <rFont val="Times New Roman"/>
        <family val="1"/>
      </rPr>
      <t>t</t>
    </r>
    <r>
      <rPr>
        <sz val="10"/>
        <color theme="1"/>
        <rFont val="Times New Roman"/>
        <family val="1"/>
      </rPr>
      <t xml:space="preserve">able 13) projected by climate model indicates moderate increase in water temperature. So we have significant uncertainty because water temperature was not modelled. 
</t>
    </r>
    <r>
      <rPr>
        <b/>
        <i/>
        <sz val="10"/>
        <color theme="1"/>
        <rFont val="Times New Roman"/>
        <family val="1"/>
      </rPr>
      <t>Somewhat increase, increase, or greatly increase</t>
    </r>
  </si>
  <si>
    <r>
      <t xml:space="preserve">Species requires flows ≥ 3.4 m3/s (RECON Environmental, Inc., and others, 2012). Although springflow is projected to decrease in Comal Springs, projected 90% exceedance values are 5.3  m3/s (table 15). 
</t>
    </r>
    <r>
      <rPr>
        <b/>
        <i/>
        <sz val="10"/>
        <rFont val="Times New Roman"/>
        <family val="1"/>
      </rPr>
      <t>Neutral or somewhat increase</t>
    </r>
  </si>
  <si>
    <r>
      <t xml:space="preserve">Salamander shows significant declines in adult population and reproduction during low flows, but adults return following increased flow. Severe, long droughts may have negative effects on populations. With decreasing flow and higher water temperature, there may be an effect on populations (Gillespie, 2011). One hundred percent of the species is dependent on these habitats. Spring discharge is expected to decrease by an average of 30% so we expect a significant loss of hydrologic niche for this species. 
</t>
    </r>
    <r>
      <rPr>
        <b/>
        <i/>
        <sz val="10"/>
        <rFont val="Times New Roman"/>
        <family val="1"/>
      </rPr>
      <t>Increase or greatly increase</t>
    </r>
  </si>
  <si>
    <r>
      <t xml:space="preserve">Not much known about species, but it is inferred that species requires flowing clean water because 100 percent of species is only found in fast flow in the spring discharge or along Landa Lake in areas with localized spring inputs. Although springflow is projected to decrease in Comal Springs, projected 90% exceedance values are 5.3  m3/s (table 15). Very little is known about this species, so vulnerability is scored with uncertainty.                                                                    </t>
    </r>
    <r>
      <rPr>
        <b/>
        <i/>
        <sz val="10"/>
        <rFont val="Times New Roman"/>
        <family val="1"/>
      </rPr>
      <t>Neutral or somewhat increase</t>
    </r>
  </si>
  <si>
    <r>
      <t xml:space="preserve">Bald cypress requires a soil that is saturated but not flooded for a period of 1 to 3 months after seedfall for germination (Wilhite and Toliver, 1990). Precipitation is projected to decrease in April and May by 18% on average, but increase in June by 26% (table 12). However, discharge in creeks and lower aquifer level could negatively affect this bank-dwelling species (table 15)
</t>
    </r>
    <r>
      <rPr>
        <b/>
        <i/>
        <sz val="10"/>
        <rFont val="Times New Roman"/>
        <family val="1"/>
      </rPr>
      <t>Increase or greatly increase</t>
    </r>
  </si>
  <si>
    <t>Percent change in moisture metric: aridity index (100* (projected - historical) / historical)</t>
  </si>
  <si>
    <r>
      <t xml:space="preserve">We project air temperature increase of 1.650 °C  for area. Historical air temperature variability in this area is 31.1 °C, while water temperatures have varied only by 0.9 °C over the period of record. So large changes in air temperature have not affected water temperatures. However, decrease in water flow will have an effect on water temperatures (Mahler and Bourgeais, 2013). We project a significant downward trend in  water flow for Barton Springs for every month (table 13) over the 2011-2050 period, so we expect this to increase water temperatures.
</t>
    </r>
    <r>
      <rPr>
        <b/>
        <i/>
        <sz val="10"/>
        <rFont val="Times New Roman"/>
        <family val="1"/>
      </rPr>
      <t>Increase or greatly increase</t>
    </r>
  </si>
  <si>
    <r>
      <t xml:space="preserve">Species is restricted to narrow range of water temperatures with mean water temperature around 24 °C and critical thermal maximum of 34.8 °C (Brandt and others, 1993). Significant decrease in reproductive capacity above 26 °C (Brandt and others, 1993; Bonner and others, 1998; McDonald and others, 2007). We do not know how water temperature will respond to climate warming, but decreased  discharge will likely result in increased water temperature (Mahler and Bourgeais, 2013; BIO-WEST, Inc., 2011) and climate model here projects decreased discharge in all months (table 13). In addition to projected increase in air temperature, we expect water temperatures to increase.
</t>
    </r>
    <r>
      <rPr>
        <b/>
        <i/>
        <sz val="10"/>
        <rFont val="Times New Roman"/>
        <family val="1"/>
      </rPr>
      <t>Increase or greatly increase</t>
    </r>
  </si>
  <si>
    <r>
      <t xml:space="preserve">This species has experienced aquifer water temperatures between 68–75 °F. Increase in air temperature projected by climate model indicates moderate increase in water temperature. Flows decrease according to model projections, (table 13). So there is a possibility of increase in water temperature in aquifer, but we have significant uncertainty because water temperature was not modelled. 
</t>
    </r>
    <r>
      <rPr>
        <b/>
        <i/>
        <sz val="10"/>
        <rFont val="Times New Roman"/>
        <family val="1"/>
      </rPr>
      <t>Somewhat increase, increase or greatly increase</t>
    </r>
  </si>
  <si>
    <r>
      <t xml:space="preserve">This species has experienced aquifer water temperatures between 68–75 °F. Increase in air temperature projected by climate model indicates moderate increase in air temperature. Discharge decreases according to model projections (table 13). So there is a possibility of increase in water temperature in aquifer, but we have significant uncertainty because water temperature was not modelled. 
</t>
    </r>
    <r>
      <rPr>
        <b/>
        <i/>
        <sz val="10"/>
        <rFont val="Times New Roman"/>
        <family val="1"/>
      </rPr>
      <t>Somewhat increase, increase or greatly increase</t>
    </r>
  </si>
  <si>
    <r>
      <t xml:space="preserve">100 percent of species lives in the aquifer and the aquifer water level is projected to drop approximately 6.2 meters. So any effect of climate change will affect the entire species. Climate model projects downward trends in hydraulic head for every month. 
</t>
    </r>
    <r>
      <rPr>
        <b/>
        <i/>
        <sz val="10"/>
        <rFont val="Times New Roman"/>
        <family val="1"/>
      </rPr>
      <t>Increase or greatly increase</t>
    </r>
  </si>
  <si>
    <r>
      <t xml:space="preserve">100 percent of species lives in the aquifer and the aquifer water level is projected to drop approximately 6.2 meters. So any effect of climate change will affect the entire species. Climate model projects downward trends in hydraulic head for every month.                               </t>
    </r>
    <r>
      <rPr>
        <b/>
        <i/>
        <sz val="10"/>
        <rFont val="Times New Roman"/>
        <family val="1"/>
      </rPr>
      <t xml:space="preserve">Increase or greatly increase </t>
    </r>
  </si>
  <si>
    <r>
      <t xml:space="preserve">100 percent of species lives in the aquifer and the aquifer water level is projected to drop approximately 6.2 meters. So any effect of climate change will affect the entire species. Climate model projects downward trends in hydraulic head for every month.                                                </t>
    </r>
    <r>
      <rPr>
        <b/>
        <i/>
        <sz val="10"/>
        <rFont val="Times New Roman"/>
        <family val="1"/>
      </rPr>
      <t xml:space="preserve">Increase or greatly increase </t>
    </r>
  </si>
  <si>
    <r>
      <t xml:space="preserve">100 percent of species lives in the aquifer and the aquifer water level is projected to drop approximately 6.2 meters. So any effect of climate change will affect the entire species. Climate model projects downward trends in hydraulic head for every month.                                               </t>
    </r>
    <r>
      <rPr>
        <b/>
        <i/>
        <sz val="10"/>
        <rFont val="Times New Roman"/>
        <family val="1"/>
      </rPr>
      <t xml:space="preserve">Increase or greatly increase </t>
    </r>
  </si>
  <si>
    <r>
      <rPr>
        <sz val="10"/>
        <rFont val="Times New Roman"/>
        <family val="1"/>
      </rPr>
      <t xml:space="preserve">Arid adapted species 
</t>
    </r>
    <r>
      <rPr>
        <b/>
        <i/>
        <sz val="10"/>
        <rFont val="Times New Roman"/>
        <family val="1"/>
      </rPr>
      <t>Neutral or somewhat increase</t>
    </r>
  </si>
  <si>
    <r>
      <t xml:space="preserve">Species in the assessment area is a relict of eastern swamps and currently experiences average annual rainfall of 832 mm and mean annual air temperature of 18.8 °C. Projections are for rainfall to decrease to 824 mm average annual rainfall and air temperatures to increase by 1.65 °C with a 0.1% increase in aridity index. This temperature/precipitation range falls just outside the ecological niche of sycamores (Prasad and others, 2007). This species is  restricted to north-facing canyon walls in the west and with projected small decrease in rainfall, may be further restricted to relict habitat. 
Sycamore requires moist soils and will be outcompeted by more drought tolerant species (Wells and Schmidtling, 1990). Precipitation  
</t>
    </r>
    <r>
      <rPr>
        <b/>
        <i/>
        <sz val="10"/>
        <rFont val="Times New Roman"/>
        <family val="1"/>
      </rPr>
      <t xml:space="preserve">Somewhat increase or increase </t>
    </r>
  </si>
  <si>
    <r>
      <t xml:space="preserve">Scouring flows can eliminate </t>
    </r>
    <r>
      <rPr>
        <i/>
        <sz val="10"/>
        <rFont val="Times New Roman"/>
        <family val="1"/>
      </rPr>
      <t>Cabomba</t>
    </r>
    <r>
      <rPr>
        <sz val="10"/>
        <rFont val="Times New Roman"/>
        <family val="1"/>
      </rPr>
      <t xml:space="preserve"> from some channels where </t>
    </r>
    <r>
      <rPr>
        <i/>
        <sz val="10"/>
        <rFont val="Times New Roman"/>
        <family val="1"/>
      </rPr>
      <t>Etheostoma</t>
    </r>
    <r>
      <rPr>
        <sz val="10"/>
        <rFont val="Times New Roman"/>
        <family val="1"/>
      </rPr>
      <t xml:space="preserve"> occur, but </t>
    </r>
    <r>
      <rPr>
        <i/>
        <sz val="10"/>
        <rFont val="Times New Roman"/>
        <family val="1"/>
      </rPr>
      <t xml:space="preserve">Cabomba </t>
    </r>
    <r>
      <rPr>
        <sz val="10"/>
        <rFont val="Times New Roman"/>
        <family val="1"/>
      </rPr>
      <t xml:space="preserve">is not scoured from Comal Creek/Landa Lake channels with complex morphology (BIO-WEST, Inc., 2011). 
</t>
    </r>
    <r>
      <rPr>
        <b/>
        <i/>
        <sz val="10"/>
        <rFont val="Times New Roman"/>
        <family val="1"/>
      </rPr>
      <t>Neutral or somewhat increase</t>
    </r>
  </si>
  <si>
    <r>
      <t xml:space="preserve">Most abundant in and probably strongly tied to riparian areas (Krutzsch, 1954; Cryan and Ellison, 2005). Moisture changes described below for beaver apply here.
</t>
    </r>
    <r>
      <rPr>
        <b/>
        <i/>
        <sz val="10"/>
        <rFont val="Times New Roman"/>
        <family val="1"/>
      </rPr>
      <t>Neutral</t>
    </r>
  </si>
  <si>
    <r>
      <t xml:space="preserve">Spearfish Creek flow throughout the year is higher in future than in historical, with greater proportional increases in low flow rates than high flow rates. Rhoads Fork spring discharge higher in future than past (all months). Higher precipitation in both climate stations and interpolated climate. Assuming much of precipitation goes into streams downstream from Rhoads Fork where granite/crystalline substrate is relatively impervious (Carter and others, 2002), higher annual precipitation and decrease to moderate increase in aridity index suggest streamflow in granite portion of range will not decrease substantially. 
</t>
    </r>
    <r>
      <rPr>
        <b/>
        <i/>
        <sz val="10"/>
        <rFont val="Times New Roman"/>
        <family val="1"/>
      </rPr>
      <t>Neutral</t>
    </r>
  </si>
  <si>
    <r>
      <t xml:space="preserve">Black Hills land snail sampling generally found fewer snails in thinned forests, which had less canopy cover, less understory, and lower moisture compared to other sites, but these snails do aestivate (burrow into soil, reduce metabolism) to avoid hot, dry periods (Tronstad and Anderson, 2011). Climate projections are for slightly less arid conditions, and higher streamflow may increase, or at least maintain, moisture availability in canyon environment, which is species' preferred environment (Tronstad and Anderson, 2011).
</t>
    </r>
    <r>
      <rPr>
        <b/>
        <i/>
        <sz val="10"/>
        <rFont val="Times New Roman"/>
        <family val="1"/>
      </rPr>
      <t xml:space="preserve">Neutral or somewhat decrease
</t>
    </r>
  </si>
  <si>
    <r>
      <t xml:space="preserve">Habitat descriptions (such as, Fertig, 2000b; Great Plains Flora Association, 1986) all include "wet". Increasing precipitation and aridity index for Lead and Rhoads Fork (interpolated) climate, plus higher streamflow for Spearfish Creek and springflow for Rhoads Fork, suggest favorable conditions in future.  However, lack of projections for other portions of species' range within Black Hills create uncertainty.
</t>
    </r>
    <r>
      <rPr>
        <b/>
        <i/>
        <sz val="10"/>
        <rFont val="Times New Roman"/>
        <family val="1"/>
      </rPr>
      <t>Somewhat increase, neutral, or somewhat decrease</t>
    </r>
  </si>
  <si>
    <r>
      <t xml:space="preserve">Generally occurs in crevices of north-facing cliffs in moist, montane areas (Fertig, 2000a), and in the Black Hills is in moist crevices of limestone rock (Larson and Johnson, 2007). Climate projections are for less arid conditions due to higher precipitation, and higher streamflow should at least maintain moisture availability in canyon environment.
</t>
    </r>
    <r>
      <rPr>
        <b/>
        <i/>
        <sz val="10"/>
        <rFont val="Times New Roman"/>
        <family val="1"/>
      </rPr>
      <t>Neutral or somewhat decrease</t>
    </r>
  </si>
  <si>
    <r>
      <t xml:space="preserve">Known habitat in Black Hills is limited to permanently (year-round) saturated substrates (Hornbeck and others, 2003). No information about response to weather of springs/seeps where this species occurs is available. Assuming they respond like Rhoads Fork Spring, discharge is projected to be higher in future 40 years than in past 40 years. Not clear as to whether this would actually help the species in the range, though.
</t>
    </r>
    <r>
      <rPr>
        <b/>
        <i/>
        <sz val="10"/>
        <rFont val="Times New Roman"/>
        <family val="1"/>
      </rPr>
      <t>Neutral or somewhat decrease</t>
    </r>
  </si>
  <si>
    <r>
      <t xml:space="preserve">In the Black Hills occurs in forested stream banks and moist areas such as around seeps, or on moist cliffs (U.S. Department of Agriculture Forest Service, 2010). Climate projections in Lead/Spearfish Creek area are for less arid conditions due to increasing precipitation, plus higher streamflow. Don't have climate projections for occurrences in eastern Black Hills, which are at much lower elevation.
</t>
    </r>
    <r>
      <rPr>
        <b/>
        <i/>
        <sz val="10"/>
        <rFont val="Times New Roman"/>
        <family val="1"/>
      </rPr>
      <t>Increase, somewhat increase, neutral, or somewhat decrease</t>
    </r>
    <r>
      <rPr>
        <sz val="10"/>
        <rFont val="Times New Roman"/>
        <family val="1"/>
      </rPr>
      <t>; uncertainty due to lack of climate projection for one-half of occurrences in lower elevations/eastern part of target assessment area.</t>
    </r>
  </si>
  <si>
    <r>
      <t xml:space="preserve">Precipitation: 1,041 mm.
</t>
    </r>
    <r>
      <rPr>
        <b/>
        <i/>
        <sz val="10"/>
        <color theme="1"/>
        <rFont val="Times New Roman"/>
        <family val="1"/>
      </rPr>
      <t xml:space="preserve">Somewhat decrease </t>
    </r>
  </si>
  <si>
    <r>
      <rPr>
        <sz val="10"/>
        <rFont val="Times New Roman"/>
        <family val="1"/>
      </rPr>
      <t>Occurs only in karst-fed springs with projected 0.2% decrease on average annual discharge and small declines in discharge for each month. Trends in discharge are projected to decrease significantly from 2011-2050 (table 13).</t>
    </r>
    <r>
      <rPr>
        <b/>
        <sz val="10"/>
        <rFont val="Times New Roman"/>
        <family val="1"/>
      </rPr>
      <t xml:space="preserve">
</t>
    </r>
    <r>
      <rPr>
        <b/>
        <i/>
        <sz val="10"/>
        <rFont val="Times New Roman"/>
        <family val="1"/>
      </rPr>
      <t xml:space="preserve">Somewhat increase or increase                                       </t>
    </r>
  </si>
  <si>
    <r>
      <t xml:space="preserve">Not much known about species, but it is inferred that species requires flowing clean water because 100 percent of species is only found in fast flow in the spring discharge or along Landa Lake in areas with localized spring inputs. Annual discharge is projected to decrease by 0.2% with small declines in discharge for every month on average. Trends in discharge are projected to decrease significantly from 2011-2050 (table 13). Species scored with uncertainty due to lack of natural history.
</t>
    </r>
    <r>
      <rPr>
        <b/>
        <i/>
        <sz val="10"/>
        <rFont val="Times New Roman"/>
        <family val="1"/>
      </rPr>
      <t xml:space="preserve">Neutral, somewhat increase, or increase  </t>
    </r>
    <r>
      <rPr>
        <sz val="10"/>
        <rFont val="Times New Roman"/>
        <family val="1"/>
      </rPr>
      <t xml:space="preserve">       
</t>
    </r>
  </si>
  <si>
    <r>
      <t xml:space="preserve">Occurs only in karst-fed springs with projected 0.2% decrease on average annual discharge and small declines in discharge for each month. Trends in discharge are projected to decrease significantly from 2011-2050 (table 13).
</t>
    </r>
    <r>
      <rPr>
        <b/>
        <i/>
        <sz val="10"/>
        <rFont val="Times New Roman"/>
        <family val="1"/>
      </rPr>
      <t xml:space="preserve">Somewhat increase or increase    </t>
    </r>
    <r>
      <rPr>
        <sz val="10"/>
        <rFont val="Times New Roman"/>
        <family val="1"/>
      </rPr>
      <t xml:space="preserve">       </t>
    </r>
  </si>
  <si>
    <r>
      <t xml:space="preserve">Lives near high-gradient, fast-moving streams with cool water and sufficient width (&gt;2 meters; Willson and Kingery, 2011). Higher but not extreme precipitation positively affected nest productivity in Idaho, and droughts are expected to adversely affect productivity through changes in water quality and macroinvertebrate communities (Sullivan and Vierling, 2012). Requires winter streamflow high enough to keep parts of stream unfrozen for feeding (Willson and Kingery, 2011). We assumed the positive effect of higher but not extreme precipitation on productivity was due to its effect on streamflow (Sullivan and Vierling, 2012, do not provide reason for direct effect). Projected streamflow higher than historical period, but . Arid years, as measured by aridity index, are projected to be less frequent, and aridity index increases (meaning more mesic conditions).
</t>
    </r>
    <r>
      <rPr>
        <b/>
        <i/>
        <sz val="10"/>
        <rFont val="Times New Roman"/>
        <family val="1"/>
      </rPr>
      <t>Somewhat decrease</t>
    </r>
  </si>
  <si>
    <r>
      <t xml:space="preserve">Flooding can wipe out nests (Price and Bock, 1983), increase suspended sediment, and deposit silt. Last two adversely affect invertebrate prey (Anderson, 2002). High flows projected to be more frequent and extreme in future, with 10-percent exceedance flow of historical time occurring 20 percent of the time in projected period and 10-percent exceedance flow in projected period being 22 percent higher than in historical period. Very high flows (1-percent exceedance in historical) also becoming slightly more common (13 percent of the time). Siltation could increase for a while, as streambed adjusts to new flow regime (future frequency of historical 20-, 10-, 5-, and 1-percent exceedance values is 51, 20, 10, and 1.3 percent, respectively). Relatively stable summer and fall temperatures, combined with stable or increasing summer precipitation, indicate decreased or no change in fire frequency and intensity. Decrease could be advantageous for dipper through reduced siltation in streams.
</t>
    </r>
    <r>
      <rPr>
        <b/>
        <i/>
        <sz val="10"/>
        <color theme="1"/>
        <rFont val="Times New Roman"/>
        <family val="1"/>
      </rPr>
      <t>Increase or somewhat increase</t>
    </r>
    <r>
      <rPr>
        <sz val="10"/>
        <color theme="1"/>
        <rFont val="Times New Roman"/>
        <family val="1"/>
      </rPr>
      <t xml:space="preserve"> due to siltation effects on forage and nests lost to floods; recent decrease in American Dipper abundance in Black Hills seems related to siltation (Backlund, 2009).</t>
    </r>
  </si>
  <si>
    <r>
      <t xml:space="preserve">It appears that E. sosorum may be dependent on low flows followed by high flows for reproduction (Gillespie, 2011). Srpingflow is projected to be less variable in Barton Springs (table 15)
</t>
    </r>
    <r>
      <rPr>
        <b/>
        <i/>
        <sz val="10"/>
        <color theme="1"/>
        <rFont val="Times New Roman"/>
        <family val="1"/>
      </rPr>
      <t>Somewhat increase or increase</t>
    </r>
  </si>
  <si>
    <r>
      <t xml:space="preserve">100 percent of species lives in the aquifer and the aquifer water level is projected to drop on average by 6.2 meters. So any effect of climate change will affect the entire species. Climate model projects downward trends in hydraulic head for every month.                                                                       </t>
    </r>
    <r>
      <rPr>
        <b/>
        <sz val="10"/>
        <rFont val="Times New Roman"/>
        <family val="1"/>
      </rPr>
      <t xml:space="preserve"> </t>
    </r>
    <r>
      <rPr>
        <b/>
        <i/>
        <sz val="10"/>
        <rFont val="Times New Roman"/>
        <family val="1"/>
      </rPr>
      <t xml:space="preserve">Increase or greatly increase </t>
    </r>
  </si>
  <si>
    <r>
      <t xml:space="preserve">100 percent of species lives in the aquifer and the aquifer water level is projected to drop on average by 6.2 meters. So any effect of climate change will affect the entire species. Climate model projects downward trends in hydraulic head for every month.                                                                                                </t>
    </r>
    <r>
      <rPr>
        <b/>
        <i/>
        <sz val="10"/>
        <rFont val="Times New Roman"/>
        <family val="1"/>
      </rPr>
      <t xml:space="preserve">Increase or greatly increase </t>
    </r>
  </si>
  <si>
    <r>
      <rPr>
        <sz val="10"/>
        <color theme="1"/>
        <rFont val="Times New Roman"/>
        <family val="1"/>
      </rPr>
      <t xml:space="preserve">Invertivore. Diet includes immature insects, amphipods, and microcrustaceans (McKinney and Sharp 1995; Schenck and Whiteside, 1977); feeding is heaviest during daylight hours (RECON Environmental, Inc., and others, 2012, p. 1983). </t>
    </r>
    <r>
      <rPr>
        <b/>
        <i/>
        <sz val="10"/>
        <color theme="1"/>
        <rFont val="Times New Roman"/>
        <family val="1"/>
      </rPr>
      <t xml:space="preserve">
Neutral</t>
    </r>
  </si>
  <si>
    <r>
      <t xml:space="preserve">100 percent of species lives in the aquifer and the aquifer water level is projected to drop approximately 6.2 meters. So any effect of climate change will affect the entire species. Climate model projects downward trends in hydraulic head for every month.                                                        </t>
    </r>
    <r>
      <rPr>
        <b/>
        <i/>
        <sz val="10"/>
        <rFont val="Times New Roman"/>
        <family val="1"/>
      </rPr>
      <t xml:space="preserve">Increase or greatly increase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</si>
</sst>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u/>
      <sz val="11"/>
      <color theme="11"/>
      <name val="Calibri"/>
      <family val="2"/>
      <scheme val="minor"/>
    </font>
    <font>
      <sz val="10"/>
      <name val="Arial"/>
      <family val="2"/>
    </font>
    <font>
      <sz val="10"/>
      <color theme="1"/>
      <name val="Times New Roman"/>
      <family val="1"/>
    </font>
    <font>
      <i/>
      <sz val="10"/>
      <color theme="1"/>
      <name val="Times New Roman"/>
      <family val="1"/>
    </font>
    <font>
      <b/>
      <sz val="10"/>
      <color theme="1"/>
      <name val="Univers 47 Condensed Light"/>
      <family val="3"/>
    </font>
    <font>
      <i/>
      <sz val="10"/>
      <name val="Times New Roman"/>
      <family val="1"/>
    </font>
    <font>
      <sz val="10"/>
      <name val="Times New Roman"/>
      <family val="1"/>
    </font>
    <font>
      <vertAlign val="superscript"/>
      <sz val="10"/>
      <color theme="1"/>
      <name val="Times New Roman"/>
      <family val="1"/>
    </font>
    <font>
      <b/>
      <i/>
      <sz val="10"/>
      <color theme="1"/>
      <name val="Times New Roman"/>
      <family val="1"/>
    </font>
    <font>
      <sz val="11"/>
      <color theme="1"/>
      <name val="Calibri"/>
      <family val="2"/>
      <scheme val="minor"/>
    </font>
    <font>
      <sz val="10"/>
      <color theme="1"/>
      <name val="Palatino Linotype"/>
      <family val="2"/>
    </font>
    <font>
      <sz val="11"/>
      <color theme="1"/>
      <name val="Calibri"/>
      <family val="2"/>
    </font>
    <font>
      <b/>
      <sz val="10"/>
      <color theme="1"/>
      <name val="Times New Roman"/>
      <family val="1"/>
    </font>
    <font>
      <sz val="12"/>
      <color theme="1"/>
      <name val="Calibri"/>
      <family val="2"/>
      <scheme val="minor"/>
    </font>
    <font>
      <u/>
      <sz val="12"/>
      <color theme="11"/>
      <name val="Calibri"/>
      <family val="2"/>
      <scheme val="minor"/>
    </font>
    <font>
      <u/>
      <sz val="10"/>
      <color theme="10"/>
      <name val="Arial"/>
      <family val="2"/>
      <charset val="204"/>
    </font>
    <font>
      <u/>
      <sz val="10"/>
      <color indexed="12"/>
      <name val="Arial"/>
      <family val="2"/>
    </font>
    <font>
      <b/>
      <sz val="10"/>
      <color theme="9" tint="-0.249977111117893"/>
      <name val="Times New Roman"/>
      <family val="1"/>
    </font>
    <font>
      <b/>
      <sz val="10"/>
      <color theme="6" tint="-0.249977111117893"/>
      <name val="Times New Roman"/>
      <family val="1"/>
    </font>
    <font>
      <b/>
      <sz val="10"/>
      <color rgb="FF0070C0"/>
      <name val="Times New Roman"/>
      <family val="1"/>
    </font>
    <font>
      <b/>
      <sz val="10"/>
      <color rgb="FFBC0495"/>
      <name val="Times New Roman"/>
      <family val="1"/>
    </font>
    <font>
      <b/>
      <i/>
      <sz val="10"/>
      <name val="Times New Roman"/>
      <family val="1"/>
    </font>
    <font>
      <u/>
      <sz val="11"/>
      <color theme="10"/>
      <name val="Calibri"/>
      <family val="2"/>
      <scheme val="minor"/>
    </font>
    <font>
      <b/>
      <sz val="10"/>
      <color theme="1"/>
      <name val="Arial Narrow"/>
      <family val="2"/>
    </font>
    <font>
      <b/>
      <sz val="10"/>
      <color theme="1"/>
      <name val="Calibri"/>
      <family val="2"/>
    </font>
    <font>
      <sz val="10"/>
      <color rgb="FFFF0000"/>
      <name val="Times New Roman"/>
      <family val="1"/>
    </font>
    <font>
      <b/>
      <sz val="10"/>
      <name val="Times New Roman"/>
      <family val="1"/>
    </font>
    <font>
      <vertAlign val="superscript"/>
      <sz val="10"/>
      <name val="Times New Roman"/>
      <family val="1"/>
    </font>
  </fonts>
  <fills count="2">
    <fill>
      <patternFill patternType="none"/>
    </fill>
    <fill>
      <patternFill patternType="gray125"/>
    </fill>
  </fills>
  <borders count="29">
    <border>
      <left/>
      <right/>
      <top/>
      <bottom/>
      <diagonal/>
    </border>
    <border>
      <left/>
      <right/>
      <top/>
      <bottom style="thin">
        <color auto="1"/>
      </bottom>
      <diagonal/>
    </border>
    <border>
      <left/>
      <right/>
      <top/>
      <bottom style="medium">
        <color auto="1"/>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0070C0"/>
      </left>
      <right style="medium">
        <color rgb="FF0070C0"/>
      </right>
      <top style="medium">
        <color rgb="FF0070C0"/>
      </top>
      <bottom style="medium">
        <color rgb="FF0070C0"/>
      </bottom>
      <diagonal/>
    </border>
    <border>
      <left style="medium">
        <color rgb="FFBC0495"/>
      </left>
      <right style="medium">
        <color rgb="FFBC0495"/>
      </right>
      <top style="medium">
        <color rgb="FFBC0495"/>
      </top>
      <bottom style="medium">
        <color rgb="FFBC0495"/>
      </bottom>
      <diagonal/>
    </border>
    <border>
      <left style="medium">
        <color indexed="64"/>
      </left>
      <right style="medium">
        <color indexed="64"/>
      </right>
      <top style="medium">
        <color indexed="64"/>
      </top>
      <bottom style="medium">
        <color indexed="64"/>
      </bottom>
      <diagonal/>
    </border>
    <border>
      <left style="medium">
        <color theme="9" tint="-0.24994659260841701"/>
      </left>
      <right/>
      <top style="medium">
        <color theme="9" tint="-0.24994659260841701"/>
      </top>
      <bottom style="medium">
        <color theme="9" tint="-0.24994659260841701"/>
      </bottom>
      <diagonal/>
    </border>
    <border>
      <left style="medium">
        <color theme="9" tint="-0.24994659260841701"/>
      </left>
      <right/>
      <top style="medium">
        <color theme="6" tint="-0.24994659260841701"/>
      </top>
      <bottom style="medium">
        <color theme="6" tint="-0.24994659260841701"/>
      </bottom>
      <diagonal/>
    </border>
    <border>
      <left style="medium">
        <color rgb="FFBC0495"/>
      </left>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9" tint="-0.24994659260841701"/>
      </right>
      <top style="medium">
        <color theme="9" tint="-0.24994659260841701"/>
      </top>
      <bottom style="medium">
        <color theme="9" tint="-0.24994659260841701"/>
      </bottom>
      <diagonal/>
    </border>
    <border>
      <left/>
      <right/>
      <top style="medium">
        <color theme="6" tint="-0.24994659260841701"/>
      </top>
      <bottom style="medium">
        <color theme="6" tint="-0.24994659260841701"/>
      </bottom>
      <diagonal/>
    </border>
    <border>
      <left style="medium">
        <color rgb="FFBC0495"/>
      </left>
      <right/>
      <top style="medium">
        <color rgb="FFBC0495"/>
      </top>
      <bottom style="medium">
        <color rgb="FFBC0495"/>
      </bottom>
      <diagonal/>
    </border>
    <border>
      <left/>
      <right/>
      <top style="medium">
        <color rgb="FFBC0495"/>
      </top>
      <bottom style="medium">
        <color rgb="FFBC0495"/>
      </bottom>
      <diagonal/>
    </border>
    <border>
      <left/>
      <right style="medium">
        <color rgb="FFBC0495"/>
      </right>
      <top style="medium">
        <color rgb="FFBC0495"/>
      </top>
      <bottom style="medium">
        <color rgb="FFBC0495"/>
      </bottom>
      <diagonal/>
    </border>
    <border>
      <left/>
      <right/>
      <top style="medium">
        <color auto="1"/>
      </top>
      <bottom style="medium">
        <color auto="1"/>
      </bottom>
      <diagonal/>
    </border>
    <border>
      <left style="medium">
        <color rgb="FFBC0495"/>
      </left>
      <right/>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BC0495"/>
      </right>
      <top style="medium">
        <color auto="1"/>
      </top>
      <bottom style="medium">
        <color auto="1"/>
      </bottom>
      <diagonal/>
    </border>
    <border>
      <left style="medium">
        <color indexed="64"/>
      </left>
      <right/>
      <top style="medium">
        <color auto="1"/>
      </top>
      <bottom/>
      <diagonal/>
    </border>
    <border>
      <left/>
      <right style="medium">
        <color indexed="64"/>
      </right>
      <top style="medium">
        <color auto="1"/>
      </top>
      <bottom/>
      <diagonal/>
    </border>
    <border>
      <left/>
      <right/>
      <top style="medium">
        <color auto="1"/>
      </top>
      <bottom/>
      <diagonal/>
    </border>
    <border>
      <left style="medium">
        <color rgb="FFBC0495"/>
      </left>
      <right/>
      <top style="medium">
        <color auto="1"/>
      </top>
      <bottom/>
      <diagonal/>
    </border>
    <border>
      <left style="medium">
        <color rgb="FFBC0495"/>
      </left>
      <right/>
      <top/>
      <bottom style="medium">
        <color auto="1"/>
      </bottom>
      <diagonal/>
    </border>
  </borders>
  <cellStyleXfs count="9033">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0" fillId="0" borderId="0"/>
    <xf numFmtId="0" fontId="12" fillId="0" borderId="0"/>
    <xf numFmtId="0" fontId="12" fillId="0" borderId="0"/>
    <xf numFmtId="0" fontId="15" fillId="0" borderId="0" applyNumberFormat="0" applyFill="0" applyBorder="0" applyAlignment="0" applyProtection="0"/>
    <xf numFmtId="0" fontId="14"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center"/>
    </xf>
    <xf numFmtId="0" fontId="14"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 fillId="0" borderId="0"/>
    <xf numFmtId="0" fontId="17"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3" fillId="0" borderId="0" applyNumberFormat="0" applyFill="0" applyBorder="0" applyAlignment="0" applyProtection="0"/>
  </cellStyleXfs>
  <cellXfs count="76">
    <xf numFmtId="0" fontId="0" fillId="0" borderId="0" xfId="0"/>
    <xf numFmtId="0" fontId="3" fillId="0" borderId="0" xfId="0" applyFont="1" applyFill="1" applyAlignment="1">
      <alignment vertical="top" wrapText="1"/>
    </xf>
    <xf numFmtId="0" fontId="4" fillId="0" borderId="0" xfId="0" applyFont="1" applyFill="1" applyAlignment="1">
      <alignment vertical="top" wrapText="1"/>
    </xf>
    <xf numFmtId="0" fontId="6" fillId="0" borderId="0" xfId="0" applyFont="1" applyFill="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3" fillId="0" borderId="0" xfId="0" applyFont="1" applyAlignment="1">
      <alignment vertical="top" wrapText="1"/>
    </xf>
    <xf numFmtId="0" fontId="5" fillId="0" borderId="0" xfId="0" applyFont="1" applyBorder="1" applyAlignment="1">
      <alignment horizontal="left" wrapText="1"/>
    </xf>
    <xf numFmtId="0" fontId="3" fillId="0" borderId="0" xfId="0" applyFont="1" applyBorder="1" applyAlignment="1">
      <alignment horizontal="left" wrapText="1"/>
    </xf>
    <xf numFmtId="0" fontId="6" fillId="0" borderId="0" xfId="0" applyNumberFormat="1" applyFont="1" applyFill="1" applyAlignment="1" applyProtection="1">
      <alignment vertical="top" wrapText="1"/>
      <protection locked="0"/>
    </xf>
    <xf numFmtId="0" fontId="7" fillId="0" borderId="0" xfId="0" applyNumberFormat="1" applyFont="1" applyFill="1" applyAlignment="1" applyProtection="1">
      <alignment vertical="top" wrapText="1"/>
      <protection locked="0"/>
    </xf>
    <xf numFmtId="0" fontId="7" fillId="0" borderId="0" xfId="0" applyFont="1" applyFill="1" applyAlignment="1" applyProtection="1">
      <alignment vertical="top" wrapText="1"/>
      <protection locked="0"/>
    </xf>
    <xf numFmtId="0" fontId="3" fillId="0" borderId="0" xfId="0" applyFont="1" applyFill="1" applyAlignment="1">
      <alignment wrapText="1"/>
    </xf>
    <xf numFmtId="0" fontId="6" fillId="0" borderId="0" xfId="0" applyFont="1" applyFill="1" applyBorder="1" applyAlignment="1" applyProtection="1">
      <alignment vertical="top" wrapText="1"/>
      <protection locked="0"/>
    </xf>
    <xf numFmtId="0" fontId="9" fillId="0" borderId="0" xfId="0" quotePrefix="1" applyFont="1" applyFill="1" applyAlignment="1">
      <alignment vertical="top" wrapText="1"/>
    </xf>
    <xf numFmtId="0" fontId="9" fillId="0" borderId="0" xfId="0" applyFont="1" applyFill="1" applyAlignment="1">
      <alignment vertical="top" wrapText="1"/>
    </xf>
    <xf numFmtId="0" fontId="13" fillId="0" borderId="0" xfId="0" applyFont="1" applyFill="1" applyAlignment="1">
      <alignment vertical="top" wrapText="1"/>
    </xf>
    <xf numFmtId="0" fontId="22" fillId="0" borderId="0" xfId="0" applyFont="1" applyFill="1" applyAlignment="1">
      <alignment vertical="top" wrapText="1"/>
    </xf>
    <xf numFmtId="0" fontId="3" fillId="0" borderId="0" xfId="0" quotePrefix="1" applyFont="1" applyFill="1" applyAlignment="1">
      <alignment vertical="top" wrapText="1"/>
    </xf>
    <xf numFmtId="164" fontId="3" fillId="0" borderId="0" xfId="0" applyNumberFormat="1" applyFont="1" applyFill="1" applyAlignment="1">
      <alignment vertical="top" wrapText="1"/>
    </xf>
    <xf numFmtId="0" fontId="4" fillId="0" borderId="0" xfId="0" applyFont="1" applyFill="1" applyBorder="1" applyAlignment="1">
      <alignment vertical="top" wrapText="1"/>
    </xf>
    <xf numFmtId="0" fontId="3" fillId="0" borderId="0" xfId="0" quotePrefix="1" applyFont="1" applyFill="1" applyBorder="1" applyAlignment="1">
      <alignment vertical="top" wrapText="1"/>
    </xf>
    <xf numFmtId="0" fontId="9" fillId="0" borderId="0" xfId="0" quotePrefix="1" applyFont="1" applyFill="1" applyBorder="1" applyAlignment="1">
      <alignment vertical="top" wrapText="1"/>
    </xf>
    <xf numFmtId="0" fontId="9" fillId="0" borderId="0" xfId="0" applyFont="1" applyFill="1" applyBorder="1" applyAlignment="1">
      <alignment vertical="top" wrapText="1"/>
    </xf>
    <xf numFmtId="164" fontId="3" fillId="0" borderId="0" xfId="0" applyNumberFormat="1" applyFont="1" applyFill="1" applyBorder="1" applyAlignment="1">
      <alignment vertical="top" wrapText="1"/>
    </xf>
    <xf numFmtId="0" fontId="3" fillId="0" borderId="0" xfId="0" applyFont="1" applyFill="1" applyBorder="1" applyAlignment="1">
      <alignment horizontal="right"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quotePrefix="1" applyFont="1" applyFill="1" applyBorder="1" applyAlignment="1">
      <alignment vertical="top" wrapText="1"/>
    </xf>
    <xf numFmtId="0" fontId="9" fillId="0" borderId="1" xfId="0" quotePrefix="1" applyFont="1" applyFill="1" applyBorder="1" applyAlignment="1">
      <alignment vertical="top" wrapText="1"/>
    </xf>
    <xf numFmtId="0" fontId="9" fillId="0" borderId="1" xfId="0" applyFont="1" applyFill="1" applyBorder="1" applyAlignment="1">
      <alignment vertical="top" wrapText="1"/>
    </xf>
    <xf numFmtId="164" fontId="3" fillId="0" borderId="1" xfId="0" applyNumberFormat="1" applyFont="1" applyFill="1" applyBorder="1" applyAlignment="1">
      <alignment vertical="top" wrapText="1"/>
    </xf>
    <xf numFmtId="0" fontId="3" fillId="0" borderId="0" xfId="0" applyFont="1" applyFill="1" applyBorder="1" applyAlignment="1">
      <alignment wrapText="1"/>
    </xf>
    <xf numFmtId="0" fontId="3"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7" fillId="0" borderId="0" xfId="0" applyFont="1" applyFill="1" applyBorder="1" applyAlignment="1">
      <alignment vertical="top" wrapText="1"/>
    </xf>
    <xf numFmtId="0" fontId="27" fillId="0" borderId="5" xfId="0" applyFont="1" applyFill="1" applyBorder="1" applyAlignment="1">
      <alignment horizontal="center" vertical="center" wrapText="1"/>
    </xf>
    <xf numFmtId="0" fontId="7" fillId="0" borderId="1" xfId="0" applyFont="1" applyFill="1" applyBorder="1" applyAlignment="1">
      <alignment vertical="top" wrapText="1"/>
    </xf>
    <xf numFmtId="0" fontId="7" fillId="0" borderId="0" xfId="0" quotePrefix="1" applyFont="1" applyFill="1" applyBorder="1" applyAlignment="1">
      <alignment vertical="top" wrapText="1"/>
    </xf>
    <xf numFmtId="0" fontId="27" fillId="0" borderId="0" xfId="0" applyFont="1" applyFill="1" applyAlignment="1">
      <alignment vertical="top" wrapText="1"/>
    </xf>
    <xf numFmtId="0" fontId="13"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3" fillId="0" borderId="0" xfId="0" applyFont="1" applyAlignment="1">
      <alignment horizontal="left" vertical="top" wrapText="1"/>
    </xf>
    <xf numFmtId="0" fontId="24" fillId="0" borderId="0" xfId="0" applyFont="1" applyBorder="1" applyAlignment="1">
      <alignment horizontal="left" wrapText="1"/>
    </xf>
    <xf numFmtId="0" fontId="3" fillId="0" borderId="0" xfId="0" applyFont="1" applyBorder="1" applyAlignment="1">
      <alignment horizontal="left" wrapText="1"/>
    </xf>
    <xf numFmtId="0" fontId="13" fillId="0" borderId="2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cellXfs>
  <cellStyles count="9033">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4" builtinId="9" hidden="1"/>
    <cellStyle name="Followed Hyperlink" xfId="756"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7" builtinId="9" hidden="1"/>
    <cellStyle name="Followed Hyperlink" xfId="1063"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216"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4" builtinId="9" hidden="1"/>
    <cellStyle name="Followed Hyperlink" xfId="1846"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7" builtinId="9" hidden="1"/>
    <cellStyle name="Followed Hyperlink" xfId="2153"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306"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24" builtinId="9" hidden="1"/>
    <cellStyle name="Followed Hyperlink" xfId="2623" builtinId="9" hidden="1"/>
    <cellStyle name="Followed Hyperlink" xfId="2622" builtinId="9" hidden="1"/>
    <cellStyle name="Followed Hyperlink" xfId="2621" builtinId="9" hidden="1"/>
    <cellStyle name="Followed Hyperlink" xfId="2620" builtinId="9" hidden="1"/>
    <cellStyle name="Followed Hyperlink" xfId="2612" builtinId="9" hidden="1"/>
    <cellStyle name="Followed Hyperlink" xfId="2619" builtinId="9" hidden="1"/>
    <cellStyle name="Followed Hyperlink" xfId="2618" builtinId="9" hidden="1"/>
    <cellStyle name="Followed Hyperlink" xfId="2617" builtinId="9" hidden="1"/>
    <cellStyle name="Followed Hyperlink" xfId="2616" builtinId="9" hidden="1"/>
    <cellStyle name="Followed Hyperlink" xfId="2615" builtinId="9" hidden="1"/>
    <cellStyle name="Followed Hyperlink" xfId="2614" builtinId="9" hidden="1"/>
    <cellStyle name="Followed Hyperlink" xfId="1692" builtinId="9" hidden="1"/>
    <cellStyle name="Followed Hyperlink" xfId="2613" builtinId="9" hidden="1"/>
    <cellStyle name="Followed Hyperlink" xfId="1690" builtinId="9" hidden="1"/>
    <cellStyle name="Followed Hyperlink" xfId="445" builtinId="9" hidden="1"/>
    <cellStyle name="Followed Hyperlink" xfId="600" builtinId="9" hidden="1"/>
    <cellStyle name="Followed Hyperlink" xfId="2611" builtinId="9" hidden="1"/>
    <cellStyle name="Followed Hyperlink" xfId="1691"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8"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55" builtinId="9" hidden="1"/>
    <cellStyle name="Followed Hyperlink" xfId="3056" builtinId="9" hidden="1"/>
    <cellStyle name="Followed Hyperlink" xfId="3057" builtinId="9" hidden="1"/>
    <cellStyle name="Followed Hyperlink" xfId="3058" builtinId="9" hidden="1"/>
    <cellStyle name="Followed Hyperlink" xfId="3059" builtinId="9" hidden="1"/>
    <cellStyle name="Followed Hyperlink" xfId="3060" builtinId="9" hidden="1"/>
    <cellStyle name="Followed Hyperlink" xfId="3061" builtinId="9" hidden="1"/>
    <cellStyle name="Followed Hyperlink" xfId="3062" builtinId="9" hidden="1"/>
    <cellStyle name="Followed Hyperlink" xfId="3063" builtinId="9" hidden="1"/>
    <cellStyle name="Followed Hyperlink" xfId="3064" builtinId="9" hidden="1"/>
    <cellStyle name="Followed Hyperlink" xfId="3065" builtinId="9" hidden="1"/>
    <cellStyle name="Followed Hyperlink" xfId="3066" builtinId="9" hidden="1"/>
    <cellStyle name="Followed Hyperlink" xfId="3067"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20" builtinId="9" hidden="1"/>
    <cellStyle name="Followed Hyperlink" xfId="2912" builtinId="9" hidden="1"/>
    <cellStyle name="Followed Hyperlink" xfId="3221"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1" builtinId="9" hidden="1"/>
    <cellStyle name="Followed Hyperlink" xfId="3232"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308" builtinId="9" hidden="1"/>
    <cellStyle name="Followed Hyperlink" xfId="3309"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3" builtinId="9" hidden="1"/>
    <cellStyle name="Followed Hyperlink" xfId="3219"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480" builtinId="9" hidden="1"/>
    <cellStyle name="Followed Hyperlink" xfId="3481" builtinId="9" hidden="1"/>
    <cellStyle name="Followed Hyperlink" xfId="3482" builtinId="9" hidden="1"/>
    <cellStyle name="Followed Hyperlink" xfId="3483" builtinId="9" hidden="1"/>
    <cellStyle name="Followed Hyperlink" xfId="3484" builtinId="9" hidden="1"/>
    <cellStyle name="Followed Hyperlink" xfId="3485" builtinId="9" hidden="1"/>
    <cellStyle name="Followed Hyperlink" xfId="3486" builtinId="9" hidden="1"/>
    <cellStyle name="Followed Hyperlink" xfId="3487" builtinId="9" hidden="1"/>
    <cellStyle name="Followed Hyperlink" xfId="3488" builtinId="9" hidden="1"/>
    <cellStyle name="Followed Hyperlink" xfId="3489" builtinId="9" hidden="1"/>
    <cellStyle name="Followed Hyperlink" xfId="3490" builtinId="9" hidden="1"/>
    <cellStyle name="Followed Hyperlink" xfId="3491" builtinId="9" hidden="1"/>
    <cellStyle name="Followed Hyperlink" xfId="3492" builtinId="9" hidden="1"/>
    <cellStyle name="Followed Hyperlink" xfId="3493" builtinId="9" hidden="1"/>
    <cellStyle name="Followed Hyperlink" xfId="3494" builtinId="9" hidden="1"/>
    <cellStyle name="Followed Hyperlink" xfId="3495" builtinId="9" hidden="1"/>
    <cellStyle name="Followed Hyperlink" xfId="3496" builtinId="9" hidden="1"/>
    <cellStyle name="Followed Hyperlink" xfId="3497" builtinId="9" hidden="1"/>
    <cellStyle name="Followed Hyperlink" xfId="3498" builtinId="9" hidden="1"/>
    <cellStyle name="Followed Hyperlink" xfId="3499" builtinId="9" hidden="1"/>
    <cellStyle name="Followed Hyperlink" xfId="3500" builtinId="9" hidden="1"/>
    <cellStyle name="Followed Hyperlink" xfId="3501" builtinId="9" hidden="1"/>
    <cellStyle name="Followed Hyperlink" xfId="3502"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372"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0" builtinId="9" hidden="1"/>
    <cellStyle name="Followed Hyperlink" xfId="3531" builtinId="9" hidden="1"/>
    <cellStyle name="Followed Hyperlink" xfId="3532" builtinId="9" hidden="1"/>
    <cellStyle name="Followed Hyperlink" xfId="3533" builtinId="9" hidden="1"/>
    <cellStyle name="Followed Hyperlink" xfId="3534" builtinId="9" hidden="1"/>
    <cellStyle name="Followed Hyperlink" xfId="3535" builtinId="9" hidden="1"/>
    <cellStyle name="Followed Hyperlink" xfId="3536" builtinId="9" hidden="1"/>
    <cellStyle name="Followed Hyperlink" xfId="3537" builtinId="9" hidden="1"/>
    <cellStyle name="Followed Hyperlink" xfId="3538" builtinId="9" hidden="1"/>
    <cellStyle name="Followed Hyperlink" xfId="3539" builtinId="9" hidden="1"/>
    <cellStyle name="Followed Hyperlink" xfId="3540" builtinId="9" hidden="1"/>
    <cellStyle name="Followed Hyperlink" xfId="3541" builtinId="9" hidden="1"/>
    <cellStyle name="Followed Hyperlink" xfId="3542" builtinId="9" hidden="1"/>
    <cellStyle name="Followed Hyperlink" xfId="3543" builtinId="9" hidden="1"/>
    <cellStyle name="Followed Hyperlink" xfId="3544" builtinId="9" hidden="1"/>
    <cellStyle name="Followed Hyperlink" xfId="3545" builtinId="9" hidden="1"/>
    <cellStyle name="Followed Hyperlink" xfId="3546" builtinId="9" hidden="1"/>
    <cellStyle name="Followed Hyperlink" xfId="3547" builtinId="9" hidden="1"/>
    <cellStyle name="Followed Hyperlink" xfId="3548"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4" builtinId="9" hidden="1"/>
    <cellStyle name="Followed Hyperlink" xfId="3555" builtinId="9" hidden="1"/>
    <cellStyle name="Followed Hyperlink" xfId="3556" builtinId="9" hidden="1"/>
    <cellStyle name="Followed Hyperlink" xfId="3557" builtinId="9" hidden="1"/>
    <cellStyle name="Followed Hyperlink" xfId="3558" builtinId="9" hidden="1"/>
    <cellStyle name="Followed Hyperlink" xfId="3559" builtinId="9" hidden="1"/>
    <cellStyle name="Followed Hyperlink" xfId="3560" builtinId="9" hidden="1"/>
    <cellStyle name="Followed Hyperlink" xfId="3561" builtinId="9" hidden="1"/>
    <cellStyle name="Followed Hyperlink" xfId="3562" builtinId="9" hidden="1"/>
    <cellStyle name="Followed Hyperlink" xfId="3563" builtinId="9" hidden="1"/>
    <cellStyle name="Followed Hyperlink" xfId="3564" builtinId="9" hidden="1"/>
    <cellStyle name="Followed Hyperlink" xfId="3565" builtinId="9" hidden="1"/>
    <cellStyle name="Followed Hyperlink" xfId="3566"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572" builtinId="9" hidden="1"/>
    <cellStyle name="Followed Hyperlink" xfId="3573" builtinId="9" hidden="1"/>
    <cellStyle name="Followed Hyperlink" xfId="3574" builtinId="9" hidden="1"/>
    <cellStyle name="Followed Hyperlink" xfId="3575" builtinId="9" hidden="1"/>
    <cellStyle name="Followed Hyperlink" xfId="3576" builtinId="9" hidden="1"/>
    <cellStyle name="Followed Hyperlink" xfId="3577" builtinId="9" hidden="1"/>
    <cellStyle name="Followed Hyperlink" xfId="3578" builtinId="9" hidden="1"/>
    <cellStyle name="Followed Hyperlink" xfId="3579" builtinId="9" hidden="1"/>
    <cellStyle name="Followed Hyperlink" xfId="3580" builtinId="9" hidden="1"/>
    <cellStyle name="Followed Hyperlink" xfId="3581" builtinId="9" hidden="1"/>
    <cellStyle name="Followed Hyperlink" xfId="3582"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588" builtinId="9" hidden="1"/>
    <cellStyle name="Followed Hyperlink" xfId="3589" builtinId="9" hidden="1"/>
    <cellStyle name="Followed Hyperlink" xfId="3590" builtinId="9" hidden="1"/>
    <cellStyle name="Followed Hyperlink" xfId="3591" builtinId="9" hidden="1"/>
    <cellStyle name="Followed Hyperlink" xfId="3592" builtinId="9" hidden="1"/>
    <cellStyle name="Followed Hyperlink" xfId="3593" builtinId="9" hidden="1"/>
    <cellStyle name="Followed Hyperlink" xfId="3594" builtinId="9" hidden="1"/>
    <cellStyle name="Followed Hyperlink" xfId="3595" builtinId="9" hidden="1"/>
    <cellStyle name="Followed Hyperlink" xfId="3596" builtinId="9" hidden="1"/>
    <cellStyle name="Followed Hyperlink" xfId="3597" builtinId="9" hidden="1"/>
    <cellStyle name="Followed Hyperlink" xfId="3598" builtinId="9" hidden="1"/>
    <cellStyle name="Followed Hyperlink" xfId="3599" builtinId="9" hidden="1"/>
    <cellStyle name="Followed Hyperlink" xfId="3600" builtinId="9" hidden="1"/>
    <cellStyle name="Followed Hyperlink" xfId="3601" builtinId="9" hidden="1"/>
    <cellStyle name="Followed Hyperlink" xfId="3602" builtinId="9" hidden="1"/>
    <cellStyle name="Followed Hyperlink" xfId="3603" builtinId="9" hidden="1"/>
    <cellStyle name="Followed Hyperlink" xfId="3604" builtinId="9" hidden="1"/>
    <cellStyle name="Followed Hyperlink" xfId="3605" builtinId="9" hidden="1"/>
    <cellStyle name="Followed Hyperlink" xfId="3606" builtinId="9" hidden="1"/>
    <cellStyle name="Followed Hyperlink" xfId="3607" builtinId="9" hidden="1"/>
    <cellStyle name="Followed Hyperlink" xfId="3608" builtinId="9" hidden="1"/>
    <cellStyle name="Followed Hyperlink" xfId="3609" builtinId="9" hidden="1"/>
    <cellStyle name="Followed Hyperlink" xfId="3610" builtinId="9" hidden="1"/>
    <cellStyle name="Followed Hyperlink" xfId="3611" builtinId="9" hidden="1"/>
    <cellStyle name="Followed Hyperlink" xfId="3612" builtinId="9" hidden="1"/>
    <cellStyle name="Followed Hyperlink" xfId="3613" builtinId="9" hidden="1"/>
    <cellStyle name="Followed Hyperlink" xfId="3614" builtinId="9" hidden="1"/>
    <cellStyle name="Followed Hyperlink" xfId="3615" builtinId="9" hidden="1"/>
    <cellStyle name="Followed Hyperlink" xfId="3616" builtinId="9" hidden="1"/>
    <cellStyle name="Followed Hyperlink" xfId="3617" builtinId="9" hidden="1"/>
    <cellStyle name="Followed Hyperlink" xfId="3618" builtinId="9" hidden="1"/>
    <cellStyle name="Followed Hyperlink" xfId="3619" builtinId="9" hidden="1"/>
    <cellStyle name="Followed Hyperlink" xfId="3620" builtinId="9" hidden="1"/>
    <cellStyle name="Followed Hyperlink" xfId="3621" builtinId="9" hidden="1"/>
    <cellStyle name="Followed Hyperlink" xfId="3622" builtinId="9" hidden="1"/>
    <cellStyle name="Followed Hyperlink" xfId="3623" builtinId="9" hidden="1"/>
    <cellStyle name="Followed Hyperlink" xfId="3624" builtinId="9" hidden="1"/>
    <cellStyle name="Followed Hyperlink" xfId="3625" builtinId="9" hidden="1"/>
    <cellStyle name="Followed Hyperlink" xfId="3626" builtinId="9" hidden="1"/>
    <cellStyle name="Followed Hyperlink" xfId="3627" builtinId="9" hidden="1"/>
    <cellStyle name="Followed Hyperlink" xfId="3628" builtinId="9" hidden="1"/>
    <cellStyle name="Followed Hyperlink" xfId="3629" builtinId="9" hidden="1"/>
    <cellStyle name="Followed Hyperlink" xfId="3630" builtinId="9" hidden="1"/>
    <cellStyle name="Followed Hyperlink" xfId="3631" builtinId="9" hidden="1"/>
    <cellStyle name="Followed Hyperlink" xfId="3632" builtinId="9" hidden="1"/>
    <cellStyle name="Followed Hyperlink" xfId="3633" builtinId="9" hidden="1"/>
    <cellStyle name="Followed Hyperlink" xfId="3634" builtinId="9" hidden="1"/>
    <cellStyle name="Followed Hyperlink" xfId="3635" builtinId="9" hidden="1"/>
    <cellStyle name="Followed Hyperlink" xfId="3636" builtinId="9" hidden="1"/>
    <cellStyle name="Followed Hyperlink" xfId="3637"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9" builtinId="9" hidden="1"/>
    <cellStyle name="Followed Hyperlink" xfId="3680"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5"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1"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56" builtinId="9" hidden="1"/>
    <cellStyle name="Followed Hyperlink" xfId="4057" builtinId="9" hidden="1"/>
    <cellStyle name="Followed Hyperlink" xfId="4058" builtinId="9" hidden="1"/>
    <cellStyle name="Followed Hyperlink" xfId="4059" builtinId="9" hidden="1"/>
    <cellStyle name="Followed Hyperlink" xfId="4060" builtinId="9" hidden="1"/>
    <cellStyle name="Followed Hyperlink" xfId="4061" builtinId="9" hidden="1"/>
    <cellStyle name="Followed Hyperlink" xfId="4062" builtinId="9" hidden="1"/>
    <cellStyle name="Followed Hyperlink" xfId="4063" builtinId="9" hidden="1"/>
    <cellStyle name="Followed Hyperlink" xfId="4064"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3" builtinId="9" hidden="1"/>
    <cellStyle name="Followed Hyperlink" xfId="4114" builtinId="9" hidden="1"/>
    <cellStyle name="Followed Hyperlink" xfId="4115" builtinId="9" hidden="1"/>
    <cellStyle name="Followed Hyperlink" xfId="4116" builtinId="9" hidden="1"/>
    <cellStyle name="Followed Hyperlink" xfId="4117" builtinId="9" hidden="1"/>
    <cellStyle name="Followed Hyperlink" xfId="4118" builtinId="9" hidden="1"/>
    <cellStyle name="Followed Hyperlink" xfId="4119" builtinId="9" hidden="1"/>
    <cellStyle name="Followed Hyperlink" xfId="4120" builtinId="9" hidden="1"/>
    <cellStyle name="Followed Hyperlink" xfId="4121" builtinId="9" hidden="1"/>
    <cellStyle name="Followed Hyperlink" xfId="4122" builtinId="9" hidden="1"/>
    <cellStyle name="Followed Hyperlink" xfId="4123" builtinId="9" hidden="1"/>
    <cellStyle name="Followed Hyperlink" xfId="4124" builtinId="9" hidden="1"/>
    <cellStyle name="Followed Hyperlink" xfId="4125" builtinId="9" hidden="1"/>
    <cellStyle name="Followed Hyperlink" xfId="4126" builtinId="9" hidden="1"/>
    <cellStyle name="Followed Hyperlink" xfId="4127" builtinId="9" hidden="1"/>
    <cellStyle name="Followed Hyperlink" xfId="4128" builtinId="9" hidden="1"/>
    <cellStyle name="Followed Hyperlink" xfId="4129" builtinId="9" hidden="1"/>
    <cellStyle name="Followed Hyperlink" xfId="4130" builtinId="9" hidden="1"/>
    <cellStyle name="Followed Hyperlink" xfId="4131" builtinId="9" hidden="1"/>
    <cellStyle name="Followed Hyperlink" xfId="4132" builtinId="9" hidden="1"/>
    <cellStyle name="Followed Hyperlink" xfId="4133" builtinId="9" hidden="1"/>
    <cellStyle name="Followed Hyperlink" xfId="4134" builtinId="9" hidden="1"/>
    <cellStyle name="Followed Hyperlink" xfId="4135" builtinId="9" hidden="1"/>
    <cellStyle name="Followed Hyperlink" xfId="4136" builtinId="9" hidden="1"/>
    <cellStyle name="Followed Hyperlink" xfId="4137" builtinId="9" hidden="1"/>
    <cellStyle name="Followed Hyperlink" xfId="4138" builtinId="9" hidden="1"/>
    <cellStyle name="Followed Hyperlink" xfId="4139" builtinId="9" hidden="1"/>
    <cellStyle name="Followed Hyperlink" xfId="4140" builtinId="9" hidden="1"/>
    <cellStyle name="Followed Hyperlink" xfId="4141"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47" builtinId="9" hidden="1"/>
    <cellStyle name="Followed Hyperlink" xfId="4148" builtinId="9" hidden="1"/>
    <cellStyle name="Followed Hyperlink" xfId="4149" builtinId="9" hidden="1"/>
    <cellStyle name="Followed Hyperlink" xfId="4150" builtinId="9" hidden="1"/>
    <cellStyle name="Followed Hyperlink" xfId="4151" builtinId="9" hidden="1"/>
    <cellStyle name="Followed Hyperlink" xfId="4152" builtinId="9" hidden="1"/>
    <cellStyle name="Followed Hyperlink" xfId="4153" builtinId="9" hidden="1"/>
    <cellStyle name="Followed Hyperlink" xfId="4154" builtinId="9" hidden="1"/>
    <cellStyle name="Followed Hyperlink" xfId="4155" builtinId="9" hidden="1"/>
    <cellStyle name="Followed Hyperlink" xfId="4156" builtinId="9" hidden="1"/>
    <cellStyle name="Followed Hyperlink" xfId="4157" builtinId="9" hidden="1"/>
    <cellStyle name="Followed Hyperlink" xfId="4158" builtinId="9" hidden="1"/>
    <cellStyle name="Followed Hyperlink" xfId="4159" builtinId="9" hidden="1"/>
    <cellStyle name="Followed Hyperlink" xfId="4160" builtinId="9" hidden="1"/>
    <cellStyle name="Followed Hyperlink" xfId="4161" builtinId="9" hidden="1"/>
    <cellStyle name="Followed Hyperlink" xfId="4162" builtinId="9" hidden="1"/>
    <cellStyle name="Followed Hyperlink" xfId="4163" builtinId="9" hidden="1"/>
    <cellStyle name="Followed Hyperlink" xfId="4164" builtinId="9" hidden="1"/>
    <cellStyle name="Followed Hyperlink" xfId="4165" builtinId="9" hidden="1"/>
    <cellStyle name="Followed Hyperlink" xfId="4166" builtinId="9" hidden="1"/>
    <cellStyle name="Followed Hyperlink" xfId="4167" builtinId="9" hidden="1"/>
    <cellStyle name="Followed Hyperlink" xfId="4168" builtinId="9" hidden="1"/>
    <cellStyle name="Followed Hyperlink" xfId="4169" builtinId="9" hidden="1"/>
    <cellStyle name="Followed Hyperlink" xfId="4170" builtinId="9" hidden="1"/>
    <cellStyle name="Followed Hyperlink" xfId="4171" builtinId="9" hidden="1"/>
    <cellStyle name="Followed Hyperlink" xfId="4172" builtinId="9" hidden="1"/>
    <cellStyle name="Followed Hyperlink" xfId="4173" builtinId="9" hidden="1"/>
    <cellStyle name="Followed Hyperlink" xfId="4174" builtinId="9" hidden="1"/>
    <cellStyle name="Followed Hyperlink" xfId="4175" builtinId="9" hidden="1"/>
    <cellStyle name="Followed Hyperlink" xfId="4176" builtinId="9" hidden="1"/>
    <cellStyle name="Followed Hyperlink" xfId="4177" builtinId="9" hidden="1"/>
    <cellStyle name="Followed Hyperlink" xfId="4178" builtinId="9" hidden="1"/>
    <cellStyle name="Followed Hyperlink" xfId="4179" builtinId="9" hidden="1"/>
    <cellStyle name="Followed Hyperlink" xfId="4180" builtinId="9" hidden="1"/>
    <cellStyle name="Followed Hyperlink" xfId="4181" builtinId="9" hidden="1"/>
    <cellStyle name="Followed Hyperlink" xfId="4182" builtinId="9" hidden="1"/>
    <cellStyle name="Followed Hyperlink" xfId="4183" builtinId="9" hidden="1"/>
    <cellStyle name="Followed Hyperlink" xfId="4184" builtinId="9" hidden="1"/>
    <cellStyle name="Followed Hyperlink" xfId="4185" builtinId="9" hidden="1"/>
    <cellStyle name="Followed Hyperlink" xfId="4186" builtinId="9" hidden="1"/>
    <cellStyle name="Followed Hyperlink" xfId="4187" builtinId="9" hidden="1"/>
    <cellStyle name="Followed Hyperlink" xfId="4188" builtinId="9" hidden="1"/>
    <cellStyle name="Followed Hyperlink" xfId="4189" builtinId="9" hidden="1"/>
    <cellStyle name="Followed Hyperlink" xfId="4190" builtinId="9" hidden="1"/>
    <cellStyle name="Followed Hyperlink" xfId="4191" builtinId="9" hidden="1"/>
    <cellStyle name="Followed Hyperlink" xfId="4192" builtinId="9" hidden="1"/>
    <cellStyle name="Followed Hyperlink" xfId="4193" builtinId="9" hidden="1"/>
    <cellStyle name="Followed Hyperlink" xfId="4194" builtinId="9" hidden="1"/>
    <cellStyle name="Followed Hyperlink" xfId="4195" builtinId="9" hidden="1"/>
    <cellStyle name="Followed Hyperlink" xfId="4196" builtinId="9" hidden="1"/>
    <cellStyle name="Followed Hyperlink" xfId="4197" builtinId="9" hidden="1"/>
    <cellStyle name="Followed Hyperlink" xfId="4198" builtinId="9" hidden="1"/>
    <cellStyle name="Followed Hyperlink" xfId="4199" builtinId="9" hidden="1"/>
    <cellStyle name="Followed Hyperlink" xfId="4200" builtinId="9" hidden="1"/>
    <cellStyle name="Followed Hyperlink" xfId="4201" builtinId="9" hidden="1"/>
    <cellStyle name="Followed Hyperlink" xfId="4202" builtinId="9" hidden="1"/>
    <cellStyle name="Followed Hyperlink" xfId="4203" builtinId="9" hidden="1"/>
    <cellStyle name="Followed Hyperlink" xfId="4204" builtinId="9" hidden="1"/>
    <cellStyle name="Followed Hyperlink" xfId="4205" builtinId="9" hidden="1"/>
    <cellStyle name="Followed Hyperlink" xfId="4206" builtinId="9" hidden="1"/>
    <cellStyle name="Followed Hyperlink" xfId="4207" builtinId="9" hidden="1"/>
    <cellStyle name="Followed Hyperlink" xfId="4208" builtinId="9" hidden="1"/>
    <cellStyle name="Followed Hyperlink" xfId="4209" builtinId="9" hidden="1"/>
    <cellStyle name="Followed Hyperlink" xfId="4210" builtinId="9" hidden="1"/>
    <cellStyle name="Followed Hyperlink" xfId="4211"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217" builtinId="9" hidden="1"/>
    <cellStyle name="Followed Hyperlink" xfId="4218" builtinId="9" hidden="1"/>
    <cellStyle name="Followed Hyperlink" xfId="4219" builtinId="9" hidden="1"/>
    <cellStyle name="Followed Hyperlink" xfId="4220" builtinId="9" hidden="1"/>
    <cellStyle name="Followed Hyperlink" xfId="4221" builtinId="9" hidden="1"/>
    <cellStyle name="Followed Hyperlink" xfId="4222" builtinId="9" hidden="1"/>
    <cellStyle name="Followed Hyperlink" xfId="4223" builtinId="9" hidden="1"/>
    <cellStyle name="Followed Hyperlink" xfId="4224" builtinId="9" hidden="1"/>
    <cellStyle name="Followed Hyperlink" xfId="4225" builtinId="9" hidden="1"/>
    <cellStyle name="Followed Hyperlink" xfId="4226" builtinId="9" hidden="1"/>
    <cellStyle name="Followed Hyperlink" xfId="4227" builtinId="9" hidden="1"/>
    <cellStyle name="Followed Hyperlink" xfId="4228" builtinId="9" hidden="1"/>
    <cellStyle name="Followed Hyperlink" xfId="4229" builtinId="9" hidden="1"/>
    <cellStyle name="Followed Hyperlink" xfId="4230" builtinId="9" hidden="1"/>
    <cellStyle name="Followed Hyperlink" xfId="4231" builtinId="9" hidden="1"/>
    <cellStyle name="Followed Hyperlink" xfId="4232" builtinId="9" hidden="1"/>
    <cellStyle name="Followed Hyperlink" xfId="4233"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6" builtinId="9" hidden="1"/>
    <cellStyle name="Followed Hyperlink" xfId="3988"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437" builtinId="9" hidden="1"/>
    <cellStyle name="Followed Hyperlink" xfId="4438" builtinId="9" hidden="1"/>
    <cellStyle name="Followed Hyperlink" xfId="4439" builtinId="9" hidden="1"/>
    <cellStyle name="Followed Hyperlink" xfId="4440" builtinId="9" hidden="1"/>
    <cellStyle name="Followed Hyperlink" xfId="4441"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9" builtinId="9" hidden="1"/>
    <cellStyle name="Followed Hyperlink" xfId="4295"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448"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4702" builtinId="9" hidden="1"/>
    <cellStyle name="Followed Hyperlink" xfId="4703" builtinId="9" hidden="1"/>
    <cellStyle name="Followed Hyperlink" xfId="4704" builtinId="9" hidden="1"/>
    <cellStyle name="Followed Hyperlink" xfId="4705"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1" builtinId="9" hidden="1"/>
    <cellStyle name="Followed Hyperlink" xfId="4712" builtinId="9" hidden="1"/>
    <cellStyle name="Followed Hyperlink" xfId="4713" builtinId="9" hidden="1"/>
    <cellStyle name="Followed Hyperlink" xfId="4714" builtinId="9" hidden="1"/>
    <cellStyle name="Followed Hyperlink" xfId="4715" builtinId="9" hidden="1"/>
    <cellStyle name="Followed Hyperlink" xfId="4716" builtinId="9" hidden="1"/>
    <cellStyle name="Followed Hyperlink" xfId="4717" builtinId="9" hidden="1"/>
    <cellStyle name="Followed Hyperlink" xfId="4718" builtinId="9" hidden="1"/>
    <cellStyle name="Followed Hyperlink" xfId="4719" builtinId="9" hidden="1"/>
    <cellStyle name="Followed Hyperlink" xfId="4720" builtinId="9" hidden="1"/>
    <cellStyle name="Followed Hyperlink" xfId="4721" builtinId="9" hidden="1"/>
    <cellStyle name="Followed Hyperlink" xfId="4722" builtinId="9" hidden="1"/>
    <cellStyle name="Followed Hyperlink" xfId="4723" builtinId="9" hidden="1"/>
    <cellStyle name="Followed Hyperlink" xfId="4724" builtinId="9" hidden="1"/>
    <cellStyle name="Followed Hyperlink" xfId="4725" builtinId="9" hidden="1"/>
    <cellStyle name="Followed Hyperlink" xfId="4726" builtinId="9" hidden="1"/>
    <cellStyle name="Followed Hyperlink" xfId="4727" builtinId="9" hidden="1"/>
    <cellStyle name="Followed Hyperlink" xfId="4728" builtinId="9" hidden="1"/>
    <cellStyle name="Followed Hyperlink" xfId="4729" builtinId="9" hidden="1"/>
    <cellStyle name="Followed Hyperlink" xfId="4730" builtinId="9" hidden="1"/>
    <cellStyle name="Followed Hyperlink" xfId="4731" builtinId="9" hidden="1"/>
    <cellStyle name="Followed Hyperlink" xfId="4732" builtinId="9" hidden="1"/>
    <cellStyle name="Followed Hyperlink" xfId="4733" builtinId="9" hidden="1"/>
    <cellStyle name="Followed Hyperlink" xfId="4734" builtinId="9" hidden="1"/>
    <cellStyle name="Followed Hyperlink" xfId="4735" builtinId="9" hidden="1"/>
    <cellStyle name="Followed Hyperlink" xfId="4736" builtinId="9" hidden="1"/>
    <cellStyle name="Followed Hyperlink" xfId="4737" builtinId="9" hidden="1"/>
    <cellStyle name="Followed Hyperlink" xfId="4738" builtinId="9" hidden="1"/>
    <cellStyle name="Followed Hyperlink" xfId="4739" builtinId="9" hidden="1"/>
    <cellStyle name="Followed Hyperlink" xfId="4740" builtinId="9" hidden="1"/>
    <cellStyle name="Followed Hyperlink" xfId="4741"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7" builtinId="9" hidden="1"/>
    <cellStyle name="Followed Hyperlink" xfId="4748" builtinId="9" hidden="1"/>
    <cellStyle name="Followed Hyperlink" xfId="4749" builtinId="9" hidden="1"/>
    <cellStyle name="Followed Hyperlink" xfId="4750" builtinId="9" hidden="1"/>
    <cellStyle name="Followed Hyperlink" xfId="4751" builtinId="9" hidden="1"/>
    <cellStyle name="Followed Hyperlink" xfId="4752" builtinId="9" hidden="1"/>
    <cellStyle name="Followed Hyperlink" xfId="4766" builtinId="9" hidden="1"/>
    <cellStyle name="Followed Hyperlink" xfId="4765" builtinId="9" hidden="1"/>
    <cellStyle name="Followed Hyperlink" xfId="4764" builtinId="9" hidden="1"/>
    <cellStyle name="Followed Hyperlink" xfId="4763" builtinId="9" hidden="1"/>
    <cellStyle name="Followed Hyperlink" xfId="4762" builtinId="9" hidden="1"/>
    <cellStyle name="Followed Hyperlink" xfId="4754" builtinId="9" hidden="1"/>
    <cellStyle name="Followed Hyperlink" xfId="4761" builtinId="9" hidden="1"/>
    <cellStyle name="Followed Hyperlink" xfId="4760" builtinId="9" hidden="1"/>
    <cellStyle name="Followed Hyperlink" xfId="4759" builtinId="9" hidden="1"/>
    <cellStyle name="Followed Hyperlink" xfId="4758" builtinId="9" hidden="1"/>
    <cellStyle name="Followed Hyperlink" xfId="4757" builtinId="9" hidden="1"/>
    <cellStyle name="Followed Hyperlink" xfId="4756" builtinId="9" hidden="1"/>
    <cellStyle name="Followed Hyperlink" xfId="3834" builtinId="9" hidden="1"/>
    <cellStyle name="Followed Hyperlink" xfId="4755" builtinId="9" hidden="1"/>
    <cellStyle name="Followed Hyperlink" xfId="3832" builtinId="9" hidden="1"/>
    <cellStyle name="Followed Hyperlink" xfId="3678" builtinId="9" hidden="1"/>
    <cellStyle name="Followed Hyperlink" xfId="3677" builtinId="9" hidden="1"/>
    <cellStyle name="Followed Hyperlink" xfId="4753" builtinId="9" hidden="1"/>
    <cellStyle name="Followed Hyperlink" xfId="3833" builtinId="9" hidden="1"/>
    <cellStyle name="Followed Hyperlink" xfId="4767" builtinId="9" hidden="1"/>
    <cellStyle name="Followed Hyperlink" xfId="4768" builtinId="9" hidden="1"/>
    <cellStyle name="Followed Hyperlink" xfId="4769" builtinId="9" hidden="1"/>
    <cellStyle name="Followed Hyperlink" xfId="4770" builtinId="9" hidden="1"/>
    <cellStyle name="Followed Hyperlink" xfId="4771" builtinId="9" hidden="1"/>
    <cellStyle name="Followed Hyperlink" xfId="4772" builtinId="9" hidden="1"/>
    <cellStyle name="Followed Hyperlink" xfId="4773" builtinId="9" hidden="1"/>
    <cellStyle name="Followed Hyperlink" xfId="4774" builtinId="9" hidden="1"/>
    <cellStyle name="Followed Hyperlink" xfId="4775"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781" builtinId="9" hidden="1"/>
    <cellStyle name="Followed Hyperlink" xfId="4782" builtinId="9" hidden="1"/>
    <cellStyle name="Followed Hyperlink" xfId="4783" builtinId="9" hidden="1"/>
    <cellStyle name="Followed Hyperlink" xfId="4784" builtinId="9" hidden="1"/>
    <cellStyle name="Followed Hyperlink" xfId="4785" builtinId="9" hidden="1"/>
    <cellStyle name="Followed Hyperlink" xfId="4786" builtinId="9" hidden="1"/>
    <cellStyle name="Followed Hyperlink" xfId="4787" builtinId="9" hidden="1"/>
    <cellStyle name="Followed Hyperlink" xfId="4788" builtinId="9" hidden="1"/>
    <cellStyle name="Followed Hyperlink" xfId="4789" builtinId="9" hidden="1"/>
    <cellStyle name="Followed Hyperlink" xfId="4790" builtinId="9" hidden="1"/>
    <cellStyle name="Followed Hyperlink" xfId="4791" builtinId="9" hidden="1"/>
    <cellStyle name="Followed Hyperlink" xfId="4792" builtinId="9" hidden="1"/>
    <cellStyle name="Followed Hyperlink" xfId="4793" builtinId="9" hidden="1"/>
    <cellStyle name="Followed Hyperlink" xfId="4794" builtinId="9" hidden="1"/>
    <cellStyle name="Followed Hyperlink" xfId="4795" builtinId="9" hidden="1"/>
    <cellStyle name="Followed Hyperlink" xfId="4796" builtinId="9" hidden="1"/>
    <cellStyle name="Followed Hyperlink" xfId="4797" builtinId="9" hidden="1"/>
    <cellStyle name="Followed Hyperlink" xfId="4798" builtinId="9" hidden="1"/>
    <cellStyle name="Followed Hyperlink" xfId="4799" builtinId="9" hidden="1"/>
    <cellStyle name="Followed Hyperlink" xfId="4800" builtinId="9" hidden="1"/>
    <cellStyle name="Followed Hyperlink" xfId="4801" builtinId="9" hidden="1"/>
    <cellStyle name="Followed Hyperlink" xfId="4802" builtinId="9" hidden="1"/>
    <cellStyle name="Followed Hyperlink" xfId="4803" builtinId="9" hidden="1"/>
    <cellStyle name="Followed Hyperlink" xfId="4804" builtinId="9" hidden="1"/>
    <cellStyle name="Followed Hyperlink" xfId="4805" builtinId="9" hidden="1"/>
    <cellStyle name="Followed Hyperlink" xfId="4806" builtinId="9" hidden="1"/>
    <cellStyle name="Followed Hyperlink" xfId="4807" builtinId="9" hidden="1"/>
    <cellStyle name="Followed Hyperlink" xfId="4808" builtinId="9" hidden="1"/>
    <cellStyle name="Followed Hyperlink" xfId="4809" builtinId="9" hidden="1"/>
    <cellStyle name="Followed Hyperlink" xfId="4810" builtinId="9" hidden="1"/>
    <cellStyle name="Followed Hyperlink" xfId="4811" builtinId="9" hidden="1"/>
    <cellStyle name="Followed Hyperlink" xfId="4812" builtinId="9" hidden="1"/>
    <cellStyle name="Followed Hyperlink" xfId="4813" builtinId="9" hidden="1"/>
    <cellStyle name="Followed Hyperlink" xfId="4814" builtinId="9" hidden="1"/>
    <cellStyle name="Followed Hyperlink" xfId="4815" builtinId="9" hidden="1"/>
    <cellStyle name="Followed Hyperlink" xfId="4816" builtinId="9" hidden="1"/>
    <cellStyle name="Followed Hyperlink" xfId="4817" builtinId="9" hidden="1"/>
    <cellStyle name="Followed Hyperlink" xfId="4818" builtinId="9" hidden="1"/>
    <cellStyle name="Followed Hyperlink" xfId="4819" builtinId="9" hidden="1"/>
    <cellStyle name="Followed Hyperlink" xfId="4820" builtinId="9" hidden="1"/>
    <cellStyle name="Followed Hyperlink" xfId="4821" builtinId="9" hidden="1"/>
    <cellStyle name="Followed Hyperlink" xfId="4822" builtinId="9" hidden="1"/>
    <cellStyle name="Followed Hyperlink" xfId="4823" builtinId="9" hidden="1"/>
    <cellStyle name="Followed Hyperlink" xfId="4824" builtinId="9" hidden="1"/>
    <cellStyle name="Followed Hyperlink" xfId="4825" builtinId="9" hidden="1"/>
    <cellStyle name="Followed Hyperlink" xfId="4826" builtinId="9" hidden="1"/>
    <cellStyle name="Followed Hyperlink" xfId="4827" builtinId="9" hidden="1"/>
    <cellStyle name="Followed Hyperlink" xfId="4828" builtinId="9" hidden="1"/>
    <cellStyle name="Followed Hyperlink" xfId="4829" builtinId="9" hidden="1"/>
    <cellStyle name="Followed Hyperlink" xfId="4830" builtinId="9" hidden="1"/>
    <cellStyle name="Followed Hyperlink" xfId="4831" builtinId="9" hidden="1"/>
    <cellStyle name="Followed Hyperlink" xfId="4832" builtinId="9" hidden="1"/>
    <cellStyle name="Followed Hyperlink" xfId="4833" builtinId="9" hidden="1"/>
    <cellStyle name="Followed Hyperlink" xfId="4834" builtinId="9" hidden="1"/>
    <cellStyle name="Followed Hyperlink" xfId="4835" builtinId="9" hidden="1"/>
    <cellStyle name="Followed Hyperlink" xfId="4836" builtinId="9" hidden="1"/>
    <cellStyle name="Followed Hyperlink" xfId="4837" builtinId="9" hidden="1"/>
    <cellStyle name="Followed Hyperlink" xfId="4838" builtinId="9" hidden="1"/>
    <cellStyle name="Followed Hyperlink" xfId="4839" builtinId="9" hidden="1"/>
    <cellStyle name="Followed Hyperlink" xfId="4840" builtinId="9" hidden="1"/>
    <cellStyle name="Followed Hyperlink" xfId="4841" builtinId="9" hidden="1"/>
    <cellStyle name="Followed Hyperlink" xfId="4842" builtinId="9" hidden="1"/>
    <cellStyle name="Followed Hyperlink" xfId="4843" builtinId="9" hidden="1"/>
    <cellStyle name="Followed Hyperlink" xfId="4844" builtinId="9" hidden="1"/>
    <cellStyle name="Followed Hyperlink" xfId="4845" builtinId="9" hidden="1"/>
    <cellStyle name="Followed Hyperlink" xfId="4846" builtinId="9" hidden="1"/>
    <cellStyle name="Followed Hyperlink" xfId="4847"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5055" builtinId="9" hidden="1"/>
    <cellStyle name="Followed Hyperlink" xfId="5056" builtinId="9" hidden="1"/>
    <cellStyle name="Followed Hyperlink" xfId="5057" builtinId="9" hidden="1"/>
    <cellStyle name="Followed Hyperlink" xfId="5058" builtinId="9" hidden="1"/>
    <cellStyle name="Followed Hyperlink" xfId="5059" builtinId="9" hidden="1"/>
    <cellStyle name="Followed Hyperlink" xfId="5060" builtinId="9" hidden="1"/>
    <cellStyle name="Followed Hyperlink" xfId="5061" builtinId="9" hidden="1"/>
    <cellStyle name="Followed Hyperlink" xfId="506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1"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2" builtinId="9" hidden="1"/>
    <cellStyle name="Followed Hyperlink" xfId="5054"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5" builtinId="9" hidden="1"/>
    <cellStyle name="Followed Hyperlink" xfId="5361"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514"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88" builtinId="9" hidden="1"/>
    <cellStyle name="Followed Hyperlink" xfId="5689"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795" builtinId="9" hidden="1"/>
    <cellStyle name="Followed Hyperlink" xfId="5796" builtinId="9" hidden="1"/>
    <cellStyle name="Followed Hyperlink" xfId="5797" builtinId="9" hidden="1"/>
    <cellStyle name="Followed Hyperlink" xfId="5798" builtinId="9" hidden="1"/>
    <cellStyle name="Followed Hyperlink" xfId="5799" builtinId="9" hidden="1"/>
    <cellStyle name="Followed Hyperlink" xfId="5800" builtinId="9" hidden="1"/>
    <cellStyle name="Followed Hyperlink" xfId="5801" builtinId="9" hidden="1"/>
    <cellStyle name="Followed Hyperlink" xfId="5802" builtinId="9" hidden="1"/>
    <cellStyle name="Followed Hyperlink" xfId="5803" builtinId="9" hidden="1"/>
    <cellStyle name="Followed Hyperlink" xfId="5804" builtinId="9" hidden="1"/>
    <cellStyle name="Followed Hyperlink" xfId="5805" builtinId="9" hidden="1"/>
    <cellStyle name="Followed Hyperlink" xfId="5806" builtinId="9" hidden="1"/>
    <cellStyle name="Followed Hyperlink" xfId="5807" builtinId="9" hidden="1"/>
    <cellStyle name="Followed Hyperlink" xfId="5808" builtinId="9" hidden="1"/>
    <cellStyle name="Followed Hyperlink" xfId="5809" builtinId="9" hidden="1"/>
    <cellStyle name="Followed Hyperlink" xfId="5810" builtinId="9" hidden="1"/>
    <cellStyle name="Followed Hyperlink" xfId="5811" builtinId="9" hidden="1"/>
    <cellStyle name="Followed Hyperlink" xfId="5812" builtinId="9" hidden="1"/>
    <cellStyle name="Followed Hyperlink" xfId="5813" builtinId="9" hidden="1"/>
    <cellStyle name="Followed Hyperlink" xfId="5814" builtinId="9" hidden="1"/>
    <cellStyle name="Followed Hyperlink" xfId="5815" builtinId="9" hidden="1"/>
    <cellStyle name="Followed Hyperlink" xfId="5816" builtinId="9" hidden="1"/>
    <cellStyle name="Followed Hyperlink" xfId="5817" builtinId="9" hidden="1"/>
    <cellStyle name="Followed Hyperlink" xfId="5818" builtinId="9" hidden="1"/>
    <cellStyle name="Followed Hyperlink" xfId="5819" builtinId="9" hidden="1"/>
    <cellStyle name="Followed Hyperlink" xfId="5820" builtinId="9" hidden="1"/>
    <cellStyle name="Followed Hyperlink" xfId="5821" builtinId="9" hidden="1"/>
    <cellStyle name="Followed Hyperlink" xfId="5822" builtinId="9" hidden="1"/>
    <cellStyle name="Followed Hyperlink" xfId="5823" builtinId="9" hidden="1"/>
    <cellStyle name="Followed Hyperlink" xfId="5824" builtinId="9" hidden="1"/>
    <cellStyle name="Followed Hyperlink" xfId="5825" builtinId="9" hidden="1"/>
    <cellStyle name="Followed Hyperlink" xfId="5826" builtinId="9" hidden="1"/>
    <cellStyle name="Followed Hyperlink" xfId="5827" builtinId="9" hidden="1"/>
    <cellStyle name="Followed Hyperlink" xfId="5828" builtinId="9" hidden="1"/>
    <cellStyle name="Followed Hyperlink" xfId="5829" builtinId="9" hidden="1"/>
    <cellStyle name="Followed Hyperlink" xfId="5830" builtinId="9" hidden="1"/>
    <cellStyle name="Followed Hyperlink" xfId="5831" builtinId="9" hidden="1"/>
    <cellStyle name="Followed Hyperlink" xfId="5832" builtinId="9" hidden="1"/>
    <cellStyle name="Followed Hyperlink" xfId="5833" builtinId="9" hidden="1"/>
    <cellStyle name="Followed Hyperlink" xfId="5834" builtinId="9" hidden="1"/>
    <cellStyle name="Followed Hyperlink" xfId="5835" builtinId="9" hidden="1"/>
    <cellStyle name="Followed Hyperlink" xfId="5836" builtinId="9" hidden="1"/>
    <cellStyle name="Followed Hyperlink" xfId="5837" builtinId="9" hidden="1"/>
    <cellStyle name="Followed Hyperlink" xfId="5838" builtinId="9" hidden="1"/>
    <cellStyle name="Followed Hyperlink" xfId="5839" builtinId="9" hidden="1"/>
    <cellStyle name="Followed Hyperlink" xfId="5840" builtinId="9" hidden="1"/>
    <cellStyle name="Followed Hyperlink" xfId="5841" builtinId="9" hidden="1"/>
    <cellStyle name="Followed Hyperlink" xfId="5842" builtinId="9" hidden="1"/>
    <cellStyle name="Followed Hyperlink" xfId="5843" builtinId="9" hidden="1"/>
    <cellStyle name="Followed Hyperlink" xfId="5844" builtinId="9" hidden="1"/>
    <cellStyle name="Followed Hyperlink" xfId="5845" builtinId="9" hidden="1"/>
    <cellStyle name="Followed Hyperlink" xfId="5846" builtinId="9" hidden="1"/>
    <cellStyle name="Followed Hyperlink" xfId="5847" builtinId="9" hidden="1"/>
    <cellStyle name="Followed Hyperlink" xfId="5848" builtinId="9" hidden="1"/>
    <cellStyle name="Followed Hyperlink" xfId="5849" builtinId="9" hidden="1"/>
    <cellStyle name="Followed Hyperlink" xfId="5850" builtinId="9" hidden="1"/>
    <cellStyle name="Followed Hyperlink" xfId="5851" builtinId="9" hidden="1"/>
    <cellStyle name="Followed Hyperlink" xfId="5852" builtinId="9" hidden="1"/>
    <cellStyle name="Followed Hyperlink" xfId="5853" builtinId="9" hidden="1"/>
    <cellStyle name="Followed Hyperlink" xfId="5854" builtinId="9" hidden="1"/>
    <cellStyle name="Followed Hyperlink" xfId="5855"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861" builtinId="9" hidden="1"/>
    <cellStyle name="Followed Hyperlink" xfId="5862" builtinId="9" hidden="1"/>
    <cellStyle name="Followed Hyperlink" xfId="5863" builtinId="9" hidden="1"/>
    <cellStyle name="Followed Hyperlink" xfId="5864" builtinId="9" hidden="1"/>
    <cellStyle name="Followed Hyperlink" xfId="5865" builtinId="9" hidden="1"/>
    <cellStyle name="Followed Hyperlink" xfId="5866" builtinId="9" hidden="1"/>
    <cellStyle name="Followed Hyperlink" xfId="5867" builtinId="9" hidden="1"/>
    <cellStyle name="Followed Hyperlink" xfId="5868" builtinId="9" hidden="1"/>
    <cellStyle name="Followed Hyperlink" xfId="5869" builtinId="9" hidden="1"/>
    <cellStyle name="Followed Hyperlink" xfId="5870" builtinId="9" hidden="1"/>
    <cellStyle name="Followed Hyperlink" xfId="5871" builtinId="9" hidden="1"/>
    <cellStyle name="Followed Hyperlink" xfId="5872" builtinId="9" hidden="1"/>
    <cellStyle name="Followed Hyperlink" xfId="5873" builtinId="9" hidden="1"/>
    <cellStyle name="Followed Hyperlink" xfId="5874" builtinId="9" hidden="1"/>
    <cellStyle name="Followed Hyperlink" xfId="5875" builtinId="9" hidden="1"/>
    <cellStyle name="Followed Hyperlink" xfId="5876" builtinId="9" hidden="1"/>
    <cellStyle name="Followed Hyperlink" xfId="5877" builtinId="9" hidden="1"/>
    <cellStyle name="Followed Hyperlink" xfId="5878" builtinId="9" hidden="1"/>
    <cellStyle name="Followed Hyperlink" xfId="5879" builtinId="9" hidden="1"/>
    <cellStyle name="Followed Hyperlink" xfId="5880" builtinId="9" hidden="1"/>
    <cellStyle name="Followed Hyperlink" xfId="5881" builtinId="9" hidden="1"/>
    <cellStyle name="Followed Hyperlink" xfId="5882" builtinId="9" hidden="1"/>
    <cellStyle name="Followed Hyperlink" xfId="5883" builtinId="9" hidden="1"/>
    <cellStyle name="Followed Hyperlink" xfId="5884" builtinId="9" hidden="1"/>
    <cellStyle name="Followed Hyperlink" xfId="5885" builtinId="9" hidden="1"/>
    <cellStyle name="Followed Hyperlink" xfId="5886" builtinId="9" hidden="1"/>
    <cellStyle name="Followed Hyperlink" xfId="5887" builtinId="9" hidden="1"/>
    <cellStyle name="Followed Hyperlink" xfId="5888" builtinId="9" hidden="1"/>
    <cellStyle name="Followed Hyperlink" xfId="5889" builtinId="9" hidden="1"/>
    <cellStyle name="Followed Hyperlink" xfId="5890" builtinId="9" hidden="1"/>
    <cellStyle name="Followed Hyperlink" xfId="5891"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7" builtinId="9" hidden="1"/>
    <cellStyle name="Followed Hyperlink" xfId="5898"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29" builtinId="9" hidden="1"/>
    <cellStyle name="Followed Hyperlink" xfId="5930" builtinId="9" hidden="1"/>
    <cellStyle name="Followed Hyperlink" xfId="5931"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55" builtinId="9" hidden="1"/>
    <cellStyle name="Followed Hyperlink" xfId="6156" builtinId="9" hidden="1"/>
    <cellStyle name="Followed Hyperlink" xfId="6157" builtinId="9" hidden="1"/>
    <cellStyle name="Followed Hyperlink" xfId="6158" builtinId="9" hidden="1"/>
    <cellStyle name="Followed Hyperlink" xfId="6159" builtinId="9" hidden="1"/>
    <cellStyle name="Followed Hyperlink" xfId="6160" builtinId="9" hidden="1"/>
    <cellStyle name="Followed Hyperlink" xfId="6161" builtinId="9" hidden="1"/>
    <cellStyle name="Followed Hyperlink" xfId="6162" builtinId="9" hidden="1"/>
    <cellStyle name="Followed Hyperlink" xfId="6163" builtinId="9" hidden="1"/>
    <cellStyle name="Followed Hyperlink" xfId="616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3" builtinId="9" hidden="1"/>
    <cellStyle name="Followed Hyperlink" xfId="6125"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6" builtinId="9" hidden="1"/>
    <cellStyle name="Followed Hyperlink" xfId="6432"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585"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6861" builtinId="9" hidden="1"/>
    <cellStyle name="Followed Hyperlink" xfId="6862" builtinId="9" hidden="1"/>
    <cellStyle name="Followed Hyperlink" xfId="6863" builtinId="9" hidden="1"/>
    <cellStyle name="Followed Hyperlink" xfId="6864" builtinId="9" hidden="1"/>
    <cellStyle name="Followed Hyperlink" xfId="6865" builtinId="9" hidden="1"/>
    <cellStyle name="Followed Hyperlink" xfId="6866" builtinId="9" hidden="1"/>
    <cellStyle name="Followed Hyperlink" xfId="6867" builtinId="9" hidden="1"/>
    <cellStyle name="Followed Hyperlink" xfId="6868" builtinId="9" hidden="1"/>
    <cellStyle name="Followed Hyperlink" xfId="6869" builtinId="9" hidden="1"/>
    <cellStyle name="Followed Hyperlink" xfId="6870" builtinId="9" hidden="1"/>
    <cellStyle name="Followed Hyperlink" xfId="6871" builtinId="9" hidden="1"/>
    <cellStyle name="Followed Hyperlink" xfId="6872"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878" builtinId="9" hidden="1"/>
    <cellStyle name="Followed Hyperlink" xfId="6879" builtinId="9" hidden="1"/>
    <cellStyle name="Followed Hyperlink" xfId="6880" builtinId="9" hidden="1"/>
    <cellStyle name="Followed Hyperlink" xfId="6881" builtinId="9" hidden="1"/>
    <cellStyle name="Followed Hyperlink" xfId="6882" builtinId="9" hidden="1"/>
    <cellStyle name="Followed Hyperlink" xfId="6883" builtinId="9" hidden="1"/>
    <cellStyle name="Followed Hyperlink" xfId="6884" builtinId="9" hidden="1"/>
    <cellStyle name="Followed Hyperlink" xfId="6885" builtinId="9" hidden="1"/>
    <cellStyle name="Followed Hyperlink" xfId="6886" builtinId="9" hidden="1"/>
    <cellStyle name="Followed Hyperlink" xfId="6887" builtinId="9" hidden="1"/>
    <cellStyle name="Followed Hyperlink" xfId="6888" builtinId="9" hidden="1"/>
    <cellStyle name="Followed Hyperlink" xfId="6889" builtinId="9" hidden="1"/>
    <cellStyle name="Followed Hyperlink" xfId="6892" builtinId="9" hidden="1"/>
    <cellStyle name="Followed Hyperlink" xfId="6893" builtinId="9" hidden="1"/>
    <cellStyle name="Followed Hyperlink" xfId="6894" builtinId="9" hidden="1"/>
    <cellStyle name="Followed Hyperlink" xfId="6895" builtinId="9" hidden="1"/>
    <cellStyle name="Followed Hyperlink" xfId="6896" builtinId="9" hidden="1"/>
    <cellStyle name="Followed Hyperlink" xfId="6897" builtinId="9" hidden="1"/>
    <cellStyle name="Followed Hyperlink" xfId="6898" builtinId="9" hidden="1"/>
    <cellStyle name="Followed Hyperlink" xfId="6899" builtinId="9" hidden="1"/>
    <cellStyle name="Followed Hyperlink" xfId="6900" builtinId="9" hidden="1"/>
    <cellStyle name="Followed Hyperlink" xfId="6901" builtinId="9" hidden="1"/>
    <cellStyle name="Followed Hyperlink" xfId="6902" builtinId="9" hidden="1"/>
    <cellStyle name="Followed Hyperlink" xfId="6903" builtinId="9" hidden="1"/>
    <cellStyle name="Followed Hyperlink" xfId="6904" builtinId="9" hidden="1"/>
    <cellStyle name="Followed Hyperlink" xfId="6905" builtinId="9" hidden="1"/>
    <cellStyle name="Followed Hyperlink" xfId="6906" builtinId="9" hidden="1"/>
    <cellStyle name="Followed Hyperlink" xfId="6907" builtinId="9" hidden="1"/>
    <cellStyle name="Followed Hyperlink" xfId="6908" builtinId="9" hidden="1"/>
    <cellStyle name="Followed Hyperlink" xfId="6909" builtinId="9" hidden="1"/>
    <cellStyle name="Followed Hyperlink" xfId="6910" builtinId="9" hidden="1"/>
    <cellStyle name="Followed Hyperlink" xfId="6911" builtinId="9" hidden="1"/>
    <cellStyle name="Followed Hyperlink" xfId="6912" builtinId="9" hidden="1"/>
    <cellStyle name="Followed Hyperlink" xfId="6913" builtinId="9" hidden="1"/>
    <cellStyle name="Followed Hyperlink" xfId="6914" builtinId="9" hidden="1"/>
    <cellStyle name="Followed Hyperlink" xfId="6915" builtinId="9" hidden="1"/>
    <cellStyle name="Followed Hyperlink" xfId="6916" builtinId="9" hidden="1"/>
    <cellStyle name="Followed Hyperlink" xfId="6917" builtinId="9" hidden="1"/>
    <cellStyle name="Followed Hyperlink" xfId="6918" builtinId="9" hidden="1"/>
    <cellStyle name="Followed Hyperlink" xfId="6919" builtinId="9" hidden="1"/>
    <cellStyle name="Followed Hyperlink" xfId="6920" builtinId="9" hidden="1"/>
    <cellStyle name="Followed Hyperlink" xfId="6921" builtinId="9" hidden="1"/>
    <cellStyle name="Followed Hyperlink" xfId="6922" builtinId="9" hidden="1"/>
    <cellStyle name="Followed Hyperlink" xfId="6923" builtinId="9" hidden="1"/>
    <cellStyle name="Followed Hyperlink" xfId="6924" builtinId="9" hidden="1"/>
    <cellStyle name="Followed Hyperlink" xfId="6925" builtinId="9" hidden="1"/>
    <cellStyle name="Followed Hyperlink" xfId="6926" builtinId="9" hidden="1"/>
    <cellStyle name="Followed Hyperlink" xfId="6927" builtinId="9" hidden="1"/>
    <cellStyle name="Followed Hyperlink" xfId="6928" builtinId="9" hidden="1"/>
    <cellStyle name="Followed Hyperlink" xfId="6929" builtinId="9" hidden="1"/>
    <cellStyle name="Followed Hyperlink" xfId="6930" builtinId="9" hidden="1"/>
    <cellStyle name="Followed Hyperlink" xfId="6931" builtinId="9" hidden="1"/>
    <cellStyle name="Followed Hyperlink" xfId="6932" builtinId="9" hidden="1"/>
    <cellStyle name="Followed Hyperlink" xfId="6933" builtinId="9" hidden="1"/>
    <cellStyle name="Followed Hyperlink" xfId="6934" builtinId="9" hidden="1"/>
    <cellStyle name="Followed Hyperlink" xfId="6935" builtinId="9" hidden="1"/>
    <cellStyle name="Followed Hyperlink" xfId="6936" builtinId="9" hidden="1"/>
    <cellStyle name="Followed Hyperlink" xfId="6937" builtinId="9" hidden="1"/>
    <cellStyle name="Followed Hyperlink" xfId="6938" builtinId="9" hidden="1"/>
    <cellStyle name="Followed Hyperlink" xfId="6939" builtinId="9" hidden="1"/>
    <cellStyle name="Followed Hyperlink" xfId="6940" builtinId="9" hidden="1"/>
    <cellStyle name="Followed Hyperlink" xfId="6941" builtinId="9" hidden="1"/>
    <cellStyle name="Followed Hyperlink" xfId="6942" builtinId="9" hidden="1"/>
    <cellStyle name="Followed Hyperlink" xfId="6943" builtinId="9" hidden="1"/>
    <cellStyle name="Followed Hyperlink" xfId="6944" builtinId="9" hidden="1"/>
    <cellStyle name="Followed Hyperlink" xfId="6945" builtinId="9" hidden="1"/>
    <cellStyle name="Followed Hyperlink" xfId="6946"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2" builtinId="9" hidden="1"/>
    <cellStyle name="Followed Hyperlink" xfId="6953" builtinId="9" hidden="1"/>
    <cellStyle name="Followed Hyperlink" xfId="6954" builtinId="9" hidden="1"/>
    <cellStyle name="Followed Hyperlink" xfId="6955" builtinId="9" hidden="1"/>
    <cellStyle name="Followed Hyperlink" xfId="6956" builtinId="9" hidden="1"/>
    <cellStyle name="Followed Hyperlink" xfId="6957" builtinId="9" hidden="1"/>
    <cellStyle name="Followed Hyperlink" xfId="6958" builtinId="9" hidden="1"/>
    <cellStyle name="Followed Hyperlink" xfId="6959" builtinId="9" hidden="1"/>
    <cellStyle name="Followed Hyperlink" xfId="6960" builtinId="9" hidden="1"/>
    <cellStyle name="Followed Hyperlink" xfId="6961" builtinId="9" hidden="1"/>
    <cellStyle name="Followed Hyperlink" xfId="6962" builtinId="9" hidden="1"/>
    <cellStyle name="Followed Hyperlink" xfId="6963" builtinId="9" hidden="1"/>
    <cellStyle name="Followed Hyperlink" xfId="6964" builtinId="9" hidden="1"/>
    <cellStyle name="Followed Hyperlink" xfId="6965" builtinId="9" hidden="1"/>
    <cellStyle name="Followed Hyperlink" xfId="6966" builtinId="9" hidden="1"/>
    <cellStyle name="Followed Hyperlink" xfId="6967" builtinId="9" hidden="1"/>
    <cellStyle name="Followed Hyperlink" xfId="6968" builtinId="9" hidden="1"/>
    <cellStyle name="Followed Hyperlink" xfId="6969" builtinId="9" hidden="1"/>
    <cellStyle name="Followed Hyperlink" xfId="6970" builtinId="9" hidden="1"/>
    <cellStyle name="Followed Hyperlink" xfId="6971" builtinId="9" hidden="1"/>
    <cellStyle name="Followed Hyperlink" xfId="6972" builtinId="9" hidden="1"/>
    <cellStyle name="Followed Hyperlink" xfId="6973" builtinId="9" hidden="1"/>
    <cellStyle name="Followed Hyperlink" xfId="6974" builtinId="9" hidden="1"/>
    <cellStyle name="Followed Hyperlink" xfId="6975" builtinId="9" hidden="1"/>
    <cellStyle name="Followed Hyperlink" xfId="6976" builtinId="9" hidden="1"/>
    <cellStyle name="Followed Hyperlink" xfId="6977" builtinId="9" hidden="1"/>
    <cellStyle name="Followed Hyperlink" xfId="6978" builtinId="9" hidden="1"/>
    <cellStyle name="Followed Hyperlink" xfId="6979" builtinId="9" hidden="1"/>
    <cellStyle name="Followed Hyperlink" xfId="6980" builtinId="9" hidden="1"/>
    <cellStyle name="Followed Hyperlink" xfId="6981" builtinId="9" hidden="1"/>
    <cellStyle name="Followed Hyperlink" xfId="6982"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8" builtinId="9" hidden="1"/>
    <cellStyle name="Followed Hyperlink" xfId="6989" builtinId="9" hidden="1"/>
    <cellStyle name="Followed Hyperlink" xfId="6990" builtinId="9" hidden="1"/>
    <cellStyle name="Followed Hyperlink" xfId="6991" builtinId="9" hidden="1"/>
    <cellStyle name="Followed Hyperlink" xfId="6992" builtinId="9" hidden="1"/>
    <cellStyle name="Followed Hyperlink" xfId="6993" builtinId="9" hidden="1"/>
    <cellStyle name="Followed Hyperlink" xfId="6994" builtinId="9" hidden="1"/>
    <cellStyle name="Followed Hyperlink" xfId="6995" builtinId="9" hidden="1"/>
    <cellStyle name="Followed Hyperlink" xfId="6996" builtinId="9" hidden="1"/>
    <cellStyle name="Followed Hyperlink" xfId="6997" builtinId="9" hidden="1"/>
    <cellStyle name="Followed Hyperlink" xfId="6998" builtinId="9" hidden="1"/>
    <cellStyle name="Followed Hyperlink" xfId="6999" builtinId="9" hidden="1"/>
    <cellStyle name="Followed Hyperlink" xfId="7000" builtinId="9" hidden="1"/>
    <cellStyle name="Followed Hyperlink" xfId="7001" builtinId="9" hidden="1"/>
    <cellStyle name="Followed Hyperlink" xfId="7002" builtinId="9" hidden="1"/>
    <cellStyle name="Followed Hyperlink" xfId="7003" builtinId="9" hidden="1"/>
    <cellStyle name="Followed Hyperlink" xfId="7004" builtinId="9" hidden="1"/>
    <cellStyle name="Followed Hyperlink" xfId="7005" builtinId="9" hidden="1"/>
    <cellStyle name="Followed Hyperlink" xfId="7006" builtinId="9" hidden="1"/>
    <cellStyle name="Followed Hyperlink" xfId="7007" builtinId="9" hidden="1"/>
    <cellStyle name="Followed Hyperlink" xfId="7008" builtinId="9" hidden="1"/>
    <cellStyle name="Followed Hyperlink" xfId="7009" builtinId="9" hidden="1"/>
    <cellStyle name="Followed Hyperlink" xfId="7010" builtinId="9" hidden="1"/>
    <cellStyle name="Followed Hyperlink" xfId="7011" builtinId="9" hidden="1"/>
    <cellStyle name="Followed Hyperlink" xfId="7012" builtinId="9" hidden="1"/>
    <cellStyle name="Followed Hyperlink" xfId="7013" builtinId="9" hidden="1"/>
    <cellStyle name="Followed Hyperlink" xfId="7014" builtinId="9" hidden="1"/>
    <cellStyle name="Followed Hyperlink" xfId="7015" builtinId="9" hidden="1"/>
    <cellStyle name="Followed Hyperlink" xfId="7016"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22" builtinId="9" hidden="1"/>
    <cellStyle name="Followed Hyperlink" xfId="7023" builtinId="9" hidden="1"/>
    <cellStyle name="Followed Hyperlink" xfId="7024" builtinId="9" hidden="1"/>
    <cellStyle name="Followed Hyperlink" xfId="7025" builtinId="9" hidden="1"/>
    <cellStyle name="Followed Hyperlink" xfId="7026" builtinId="9" hidden="1"/>
    <cellStyle name="Followed Hyperlink" xfId="7027" builtinId="9" hidden="1"/>
    <cellStyle name="Followed Hyperlink" xfId="7028" builtinId="9" hidden="1"/>
    <cellStyle name="Followed Hyperlink" xfId="7029" builtinId="9" hidden="1"/>
    <cellStyle name="Followed Hyperlink" xfId="7030" builtinId="9" hidden="1"/>
    <cellStyle name="Followed Hyperlink" xfId="7031" builtinId="9" hidden="1"/>
    <cellStyle name="Followed Hyperlink" xfId="7032" builtinId="9" hidden="1"/>
    <cellStyle name="Followed Hyperlink" xfId="7033" builtinId="9" hidden="1"/>
    <cellStyle name="Followed Hyperlink" xfId="7034" builtinId="9" hidden="1"/>
    <cellStyle name="Followed Hyperlink" xfId="7035" builtinId="9" hidden="1"/>
    <cellStyle name="Followed Hyperlink" xfId="7036" builtinId="9" hidden="1"/>
    <cellStyle name="Followed Hyperlink" xfId="7037" builtinId="9" hidden="1"/>
    <cellStyle name="Followed Hyperlink" xfId="7038" builtinId="9" hidden="1"/>
    <cellStyle name="Followed Hyperlink" xfId="7039" builtinId="9" hidden="1"/>
    <cellStyle name="Followed Hyperlink" xfId="7040" builtinId="9" hidden="1"/>
    <cellStyle name="Followed Hyperlink" xfId="7041" builtinId="9" hidden="1"/>
    <cellStyle name="Followed Hyperlink" xfId="7042" builtinId="9" hidden="1"/>
    <cellStyle name="Followed Hyperlink" xfId="7043" builtinId="9" hidden="1"/>
    <cellStyle name="Followed Hyperlink" xfId="7044" builtinId="9" hidden="1"/>
    <cellStyle name="Followed Hyperlink" xfId="7202" builtinId="9" hidden="1"/>
    <cellStyle name="Followed Hyperlink" xfId="7203" builtinId="9" hidden="1"/>
    <cellStyle name="Followed Hyperlink" xfId="7204" builtinId="9" hidden="1"/>
    <cellStyle name="Followed Hyperlink" xfId="7205" builtinId="9" hidden="1"/>
    <cellStyle name="Followed Hyperlink" xfId="7206" builtinId="9" hidden="1"/>
    <cellStyle name="Followed Hyperlink" xfId="7207" builtinId="9" hidden="1"/>
    <cellStyle name="Followed Hyperlink" xfId="7208" builtinId="9" hidden="1"/>
    <cellStyle name="Followed Hyperlink" xfId="7209" builtinId="9" hidden="1"/>
    <cellStyle name="Followed Hyperlink" xfId="7210" builtinId="9" hidden="1"/>
    <cellStyle name="Followed Hyperlink" xfId="7211" builtinId="9" hidden="1"/>
    <cellStyle name="Followed Hyperlink" xfId="7212" builtinId="9" hidden="1"/>
    <cellStyle name="Followed Hyperlink" xfId="7213" builtinId="9" hidden="1"/>
    <cellStyle name="Followed Hyperlink" xfId="7214" builtinId="9" hidden="1"/>
    <cellStyle name="Followed Hyperlink" xfId="7215" builtinId="9" hidden="1"/>
    <cellStyle name="Followed Hyperlink" xfId="7216" builtinId="9" hidden="1"/>
    <cellStyle name="Followed Hyperlink" xfId="7217" builtinId="9" hidden="1"/>
    <cellStyle name="Followed Hyperlink" xfId="7218" builtinId="9" hidden="1"/>
    <cellStyle name="Followed Hyperlink" xfId="7219" builtinId="9" hidden="1"/>
    <cellStyle name="Followed Hyperlink" xfId="7220" builtinId="9" hidden="1"/>
    <cellStyle name="Followed Hyperlink" xfId="7221" builtinId="9" hidden="1"/>
    <cellStyle name="Followed Hyperlink" xfId="7222" builtinId="9" hidden="1"/>
    <cellStyle name="Followed Hyperlink" xfId="7223" builtinId="9" hidden="1"/>
    <cellStyle name="Followed Hyperlink" xfId="7224" builtinId="9" hidden="1"/>
    <cellStyle name="Followed Hyperlink" xfId="7225" builtinId="9" hidden="1"/>
    <cellStyle name="Followed Hyperlink" xfId="7226" builtinId="9" hidden="1"/>
    <cellStyle name="Followed Hyperlink" xfId="7227" builtinId="9" hidden="1"/>
    <cellStyle name="Followed Hyperlink" xfId="7228" builtinId="9" hidden="1"/>
    <cellStyle name="Followed Hyperlink" xfId="7229" builtinId="9" hidden="1"/>
    <cellStyle name="Followed Hyperlink" xfId="7230" builtinId="9" hidden="1"/>
    <cellStyle name="Followed Hyperlink" xfId="7231" builtinId="9" hidden="1"/>
    <cellStyle name="Followed Hyperlink" xfId="7232"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8" builtinId="9" hidden="1"/>
    <cellStyle name="Followed Hyperlink" xfId="7239" builtinId="9" hidden="1"/>
    <cellStyle name="Followed Hyperlink" xfId="7240" builtinId="9" hidden="1"/>
    <cellStyle name="Followed Hyperlink" xfId="7241" builtinId="9" hidden="1"/>
    <cellStyle name="Followed Hyperlink" xfId="7242" builtinId="9" hidden="1"/>
    <cellStyle name="Followed Hyperlink" xfId="7243" builtinId="9" hidden="1"/>
    <cellStyle name="Followed Hyperlink" xfId="7244" builtinId="9" hidden="1"/>
    <cellStyle name="Followed Hyperlink" xfId="7245" builtinId="9" hidden="1"/>
    <cellStyle name="Followed Hyperlink" xfId="7246" builtinId="9" hidden="1"/>
    <cellStyle name="Followed Hyperlink" xfId="7247" builtinId="9" hidden="1"/>
    <cellStyle name="Followed Hyperlink" xfId="7248" builtinId="9" hidden="1"/>
    <cellStyle name="Followed Hyperlink" xfId="7249" builtinId="9" hidden="1"/>
    <cellStyle name="Followed Hyperlink" xfId="7250" builtinId="9" hidden="1"/>
    <cellStyle name="Followed Hyperlink" xfId="7251" builtinId="9" hidden="1"/>
    <cellStyle name="Followed Hyperlink" xfId="7252" builtinId="9" hidden="1"/>
    <cellStyle name="Followed Hyperlink" xfId="7253" builtinId="9" hidden="1"/>
    <cellStyle name="Followed Hyperlink" xfId="7254" builtinId="9" hidden="1"/>
    <cellStyle name="Followed Hyperlink" xfId="7255" builtinId="9" hidden="1"/>
    <cellStyle name="Followed Hyperlink" xfId="7256" builtinId="9" hidden="1"/>
    <cellStyle name="Followed Hyperlink" xfId="7257" builtinId="9" hidden="1"/>
    <cellStyle name="Followed Hyperlink" xfId="7258" builtinId="9" hidden="1"/>
    <cellStyle name="Followed Hyperlink" xfId="7259" builtinId="9" hidden="1"/>
    <cellStyle name="Followed Hyperlink" xfId="7260" builtinId="9" hidden="1"/>
    <cellStyle name="Followed Hyperlink" xfId="7261" builtinId="9" hidden="1"/>
    <cellStyle name="Followed Hyperlink" xfId="7262" builtinId="9" hidden="1"/>
    <cellStyle name="Followed Hyperlink" xfId="7263" builtinId="9" hidden="1"/>
    <cellStyle name="Followed Hyperlink" xfId="7264" builtinId="9" hidden="1"/>
    <cellStyle name="Followed Hyperlink" xfId="7265" builtinId="9" hidden="1"/>
    <cellStyle name="Followed Hyperlink" xfId="7266"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3" builtinId="9" hidden="1"/>
    <cellStyle name="Followed Hyperlink" xfId="7274" builtinId="9" hidden="1"/>
    <cellStyle name="Followed Hyperlink" xfId="7275" builtinId="9" hidden="1"/>
    <cellStyle name="Followed Hyperlink" xfId="7276" builtinId="9" hidden="1"/>
    <cellStyle name="Followed Hyperlink" xfId="7277" builtinId="9" hidden="1"/>
    <cellStyle name="Followed Hyperlink" xfId="7278" builtinId="9" hidden="1"/>
    <cellStyle name="Followed Hyperlink" xfId="7279" builtinId="9" hidden="1"/>
    <cellStyle name="Followed Hyperlink" xfId="7280" builtinId="9" hidden="1"/>
    <cellStyle name="Followed Hyperlink" xfId="7281" builtinId="9" hidden="1"/>
    <cellStyle name="Followed Hyperlink" xfId="7282" builtinId="9" hidden="1"/>
    <cellStyle name="Followed Hyperlink" xfId="7283" builtinId="9" hidden="1"/>
    <cellStyle name="Followed Hyperlink" xfId="7284" builtinId="9" hidden="1"/>
    <cellStyle name="Followed Hyperlink" xfId="7285" builtinId="9" hidden="1"/>
    <cellStyle name="Followed Hyperlink" xfId="7286" builtinId="9" hidden="1"/>
    <cellStyle name="Followed Hyperlink" xfId="7287" builtinId="9" hidden="1"/>
    <cellStyle name="Followed Hyperlink" xfId="7288" builtinId="9" hidden="1"/>
    <cellStyle name="Followed Hyperlink" xfId="7289" builtinId="9" hidden="1"/>
    <cellStyle name="Followed Hyperlink" xfId="7290" builtinId="9" hidden="1"/>
    <cellStyle name="Followed Hyperlink" xfId="7291" builtinId="9" hidden="1"/>
    <cellStyle name="Followed Hyperlink" xfId="7292" builtinId="9" hidden="1"/>
    <cellStyle name="Followed Hyperlink" xfId="7293" builtinId="9" hidden="1"/>
    <cellStyle name="Followed Hyperlink" xfId="7294" builtinId="9" hidden="1"/>
    <cellStyle name="Followed Hyperlink" xfId="7295" builtinId="9" hidden="1"/>
    <cellStyle name="Followed Hyperlink" xfId="7296" builtinId="9" hidden="1"/>
    <cellStyle name="Followed Hyperlink" xfId="7297" builtinId="9" hidden="1"/>
    <cellStyle name="Followed Hyperlink" xfId="7298" builtinId="9" hidden="1"/>
    <cellStyle name="Followed Hyperlink" xfId="7299"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305" builtinId="9" hidden="1"/>
    <cellStyle name="Followed Hyperlink" xfId="7306" builtinId="9" hidden="1"/>
    <cellStyle name="Followed Hyperlink" xfId="7307" builtinId="9" hidden="1"/>
    <cellStyle name="Followed Hyperlink" xfId="7308" builtinId="9" hidden="1"/>
    <cellStyle name="Followed Hyperlink" xfId="7309" builtinId="9" hidden="1"/>
    <cellStyle name="Followed Hyperlink" xfId="7310" builtinId="9" hidden="1"/>
    <cellStyle name="Followed Hyperlink" xfId="7311" builtinId="9" hidden="1"/>
    <cellStyle name="Followed Hyperlink" xfId="7312" builtinId="9" hidden="1"/>
    <cellStyle name="Followed Hyperlink" xfId="7313" builtinId="9" hidden="1"/>
    <cellStyle name="Followed Hyperlink" xfId="7314" builtinId="9" hidden="1"/>
    <cellStyle name="Followed Hyperlink" xfId="7315" builtinId="9" hidden="1"/>
    <cellStyle name="Followed Hyperlink" xfId="7316" builtinId="9" hidden="1"/>
    <cellStyle name="Followed Hyperlink" xfId="7317" builtinId="9" hidden="1"/>
    <cellStyle name="Followed Hyperlink" xfId="7318" builtinId="9" hidden="1"/>
    <cellStyle name="Followed Hyperlink" xfId="7319" builtinId="9" hidden="1"/>
    <cellStyle name="Followed Hyperlink" xfId="7320" builtinId="9" hidden="1"/>
    <cellStyle name="Followed Hyperlink" xfId="7321" builtinId="9" hidden="1"/>
    <cellStyle name="Followed Hyperlink" xfId="7322" builtinId="9" hidden="1"/>
    <cellStyle name="Followed Hyperlink" xfId="7323" builtinId="9" hidden="1"/>
    <cellStyle name="Followed Hyperlink" xfId="7324" builtinId="9" hidden="1"/>
    <cellStyle name="Followed Hyperlink" xfId="7325" builtinId="9" hidden="1"/>
    <cellStyle name="Followed Hyperlink" xfId="7326" builtinId="9" hidden="1"/>
    <cellStyle name="Followed Hyperlink" xfId="7327" builtinId="9" hidden="1"/>
    <cellStyle name="Followed Hyperlink" xfId="7328" builtinId="9" hidden="1"/>
    <cellStyle name="Followed Hyperlink" xfId="7329" builtinId="9" hidden="1"/>
    <cellStyle name="Followed Hyperlink" xfId="7330" builtinId="9" hidden="1"/>
    <cellStyle name="Followed Hyperlink" xfId="7331" builtinId="9" hidden="1"/>
    <cellStyle name="Followed Hyperlink" xfId="7332" builtinId="9" hidden="1"/>
    <cellStyle name="Followed Hyperlink" xfId="7333" builtinId="9" hidden="1"/>
    <cellStyle name="Followed Hyperlink" xfId="7334" builtinId="9" hidden="1"/>
    <cellStyle name="Followed Hyperlink" xfId="7335" builtinId="9" hidden="1"/>
    <cellStyle name="Followed Hyperlink" xfId="7336" builtinId="9" hidden="1"/>
    <cellStyle name="Followed Hyperlink" xfId="7337" builtinId="9" hidden="1"/>
    <cellStyle name="Followed Hyperlink" xfId="7338" builtinId="9" hidden="1"/>
    <cellStyle name="Followed Hyperlink" xfId="7339" builtinId="9" hidden="1"/>
    <cellStyle name="Followed Hyperlink" xfId="7340" builtinId="9" hidden="1"/>
    <cellStyle name="Followed Hyperlink" xfId="7341"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7" builtinId="9" hidden="1"/>
    <cellStyle name="Followed Hyperlink" xfId="7348" builtinId="9" hidden="1"/>
    <cellStyle name="Followed Hyperlink" xfId="7349" builtinId="9" hidden="1"/>
    <cellStyle name="Followed Hyperlink" xfId="7350" builtinId="9" hidden="1"/>
    <cellStyle name="Followed Hyperlink" xfId="7351" builtinId="9" hidden="1"/>
    <cellStyle name="Followed Hyperlink" xfId="7352" builtinId="9" hidden="1"/>
    <cellStyle name="Followed Hyperlink" xfId="7353" builtinId="9" hidden="1"/>
    <cellStyle name="Followed Hyperlink" xfId="7354" builtinId="9" hidden="1"/>
    <cellStyle name="Followed Hyperlink" xfId="7355" builtinId="9" hidden="1"/>
    <cellStyle name="Followed Hyperlink" xfId="7356" builtinId="9" hidden="1"/>
    <cellStyle name="Followed Hyperlink" xfId="7357" builtinId="9" hidden="1"/>
    <cellStyle name="Followed Hyperlink" xfId="7358" builtinId="9" hidden="1"/>
    <cellStyle name="Followed Hyperlink" xfId="7359" builtinId="9" hidden="1"/>
    <cellStyle name="Followed Hyperlink" xfId="7360" builtinId="9" hidden="1"/>
    <cellStyle name="Followed Hyperlink" xfId="7361" builtinId="9" hidden="1"/>
    <cellStyle name="Followed Hyperlink" xfId="7362" builtinId="9" hidden="1"/>
    <cellStyle name="Followed Hyperlink" xfId="7363" builtinId="9" hidden="1"/>
    <cellStyle name="Followed Hyperlink" xfId="7364" builtinId="9" hidden="1"/>
    <cellStyle name="Followed Hyperlink" xfId="7365" builtinId="9" hidden="1"/>
    <cellStyle name="Followed Hyperlink" xfId="7366" builtinId="9" hidden="1"/>
    <cellStyle name="Followed Hyperlink" xfId="7367" builtinId="9" hidden="1"/>
    <cellStyle name="Followed Hyperlink" xfId="7368" builtinId="9" hidden="1"/>
    <cellStyle name="Followed Hyperlink" xfId="7369" builtinId="9" hidden="1"/>
    <cellStyle name="Followed Hyperlink" xfId="7370" builtinId="9" hidden="1"/>
    <cellStyle name="Followed Hyperlink" xfId="7371" builtinId="9" hidden="1"/>
    <cellStyle name="Followed Hyperlink" xfId="7372" builtinId="9" hidden="1"/>
    <cellStyle name="Followed Hyperlink" xfId="7373" builtinId="9" hidden="1"/>
    <cellStyle name="Followed Hyperlink" xfId="7374" builtinId="9" hidden="1"/>
    <cellStyle name="Followed Hyperlink" xfId="7375" builtinId="9" hidden="1"/>
    <cellStyle name="Followed Hyperlink" xfId="7376" builtinId="9" hidden="1"/>
    <cellStyle name="Followed Hyperlink" xfId="7377"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3" builtinId="9" hidden="1"/>
    <cellStyle name="Followed Hyperlink" xfId="7384" builtinId="9" hidden="1"/>
    <cellStyle name="Followed Hyperlink" xfId="7385" builtinId="9" hidden="1"/>
    <cellStyle name="Followed Hyperlink" xfId="7386" builtinId="9" hidden="1"/>
    <cellStyle name="Followed Hyperlink" xfId="7387" builtinId="9" hidden="1"/>
    <cellStyle name="Followed Hyperlink" xfId="7388"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9" builtinId="9" hidden="1"/>
    <cellStyle name="Followed Hyperlink" xfId="7201"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2" builtinId="9" hidden="1"/>
    <cellStyle name="Followed Hyperlink" xfId="7508"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661"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7964" builtinId="9" hidden="1"/>
    <cellStyle name="Followed Hyperlink" xfId="7965"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67"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047" builtinId="9" hidden="1"/>
    <cellStyle name="Followed Hyperlink" xfId="7968" builtinId="9" hidden="1"/>
    <cellStyle name="Followed Hyperlink" xfId="7045" builtinId="9" hidden="1"/>
    <cellStyle name="Followed Hyperlink" xfId="6891" builtinId="9" hidden="1"/>
    <cellStyle name="Followed Hyperlink" xfId="6890" builtinId="9" hidden="1"/>
    <cellStyle name="Followed Hyperlink" xfId="7966" builtinId="9" hidden="1"/>
    <cellStyle name="Followed Hyperlink" xfId="7046" builtinId="9" hidden="1"/>
    <cellStyle name="Followed Hyperlink" xfId="7980"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7987" builtinId="9" hidden="1"/>
    <cellStyle name="Followed Hyperlink" xfId="7988" builtinId="9" hidden="1"/>
    <cellStyle name="Followed Hyperlink" xfId="7989" builtinId="9" hidden="1"/>
    <cellStyle name="Followed Hyperlink" xfId="7990" builtinId="9" hidden="1"/>
    <cellStyle name="Followed Hyperlink" xfId="7991" builtinId="9" hidden="1"/>
    <cellStyle name="Followed Hyperlink" xfId="7992" builtinId="9" hidden="1"/>
    <cellStyle name="Followed Hyperlink" xfId="7993" builtinId="9" hidden="1"/>
    <cellStyle name="Followed Hyperlink" xfId="7994" builtinId="9" hidden="1"/>
    <cellStyle name="Followed Hyperlink" xfId="7995" builtinId="9" hidden="1"/>
    <cellStyle name="Followed Hyperlink" xfId="7996" builtinId="9" hidden="1"/>
    <cellStyle name="Followed Hyperlink" xfId="7997" builtinId="9" hidden="1"/>
    <cellStyle name="Followed Hyperlink" xfId="7998" builtinId="9" hidden="1"/>
    <cellStyle name="Followed Hyperlink" xfId="7999" builtinId="9" hidden="1"/>
    <cellStyle name="Followed Hyperlink" xfId="8000" builtinId="9" hidden="1"/>
    <cellStyle name="Followed Hyperlink" xfId="8001" builtinId="9" hidden="1"/>
    <cellStyle name="Followed Hyperlink" xfId="8002" builtinId="9" hidden="1"/>
    <cellStyle name="Followed Hyperlink" xfId="8003" builtinId="9" hidden="1"/>
    <cellStyle name="Followed Hyperlink" xfId="8004" builtinId="9" hidden="1"/>
    <cellStyle name="Followed Hyperlink" xfId="8005" builtinId="9" hidden="1"/>
    <cellStyle name="Followed Hyperlink" xfId="8006" builtinId="9" hidden="1"/>
    <cellStyle name="Followed Hyperlink" xfId="8007" builtinId="9" hidden="1"/>
    <cellStyle name="Followed Hyperlink" xfId="8008" builtinId="9" hidden="1"/>
    <cellStyle name="Followed Hyperlink" xfId="8009" builtinId="9" hidden="1"/>
    <cellStyle name="Followed Hyperlink" xfId="8010" builtinId="9" hidden="1"/>
    <cellStyle name="Followed Hyperlink" xfId="8011" builtinId="9" hidden="1"/>
    <cellStyle name="Followed Hyperlink" xfId="8012" builtinId="9" hidden="1"/>
    <cellStyle name="Followed Hyperlink" xfId="8013" builtinId="9" hidden="1"/>
    <cellStyle name="Followed Hyperlink" xfId="8014" builtinId="9" hidden="1"/>
    <cellStyle name="Followed Hyperlink" xfId="8015" builtinId="9" hidden="1"/>
    <cellStyle name="Followed Hyperlink" xfId="8016" builtinId="9" hidden="1"/>
    <cellStyle name="Followed Hyperlink" xfId="8017" builtinId="9" hidden="1"/>
    <cellStyle name="Followed Hyperlink" xfId="8018" builtinId="9" hidden="1"/>
    <cellStyle name="Followed Hyperlink" xfId="8019" builtinId="9" hidden="1"/>
    <cellStyle name="Followed Hyperlink" xfId="8020" builtinId="9" hidden="1"/>
    <cellStyle name="Followed Hyperlink" xfId="8021" builtinId="9" hidden="1"/>
    <cellStyle name="Followed Hyperlink" xfId="8022" builtinId="9" hidden="1"/>
    <cellStyle name="Followed Hyperlink" xfId="8023" builtinId="9" hidden="1"/>
    <cellStyle name="Followed Hyperlink" xfId="8024" builtinId="9" hidden="1"/>
    <cellStyle name="Followed Hyperlink" xfId="8025" builtinId="9" hidden="1"/>
    <cellStyle name="Followed Hyperlink" xfId="8026" builtinId="9" hidden="1"/>
    <cellStyle name="Followed Hyperlink" xfId="8027" builtinId="9" hidden="1"/>
    <cellStyle name="Followed Hyperlink" xfId="8028" builtinId="9" hidden="1"/>
    <cellStyle name="Followed Hyperlink" xfId="8029" builtinId="9" hidden="1"/>
    <cellStyle name="Followed Hyperlink" xfId="8030" builtinId="9" hidden="1"/>
    <cellStyle name="Followed Hyperlink" xfId="8031" builtinId="9" hidden="1"/>
    <cellStyle name="Followed Hyperlink" xfId="8032" builtinId="9" hidden="1"/>
    <cellStyle name="Followed Hyperlink" xfId="8033" builtinId="9" hidden="1"/>
    <cellStyle name="Followed Hyperlink" xfId="8034" builtinId="9" hidden="1"/>
    <cellStyle name="Followed Hyperlink" xfId="8035" builtinId="9" hidden="1"/>
    <cellStyle name="Followed Hyperlink" xfId="8036" builtinId="9" hidden="1"/>
    <cellStyle name="Followed Hyperlink" xfId="8037" builtinId="9" hidden="1"/>
    <cellStyle name="Followed Hyperlink" xfId="8038" builtinId="9" hidden="1"/>
    <cellStyle name="Followed Hyperlink" xfId="8039" builtinId="9" hidden="1"/>
    <cellStyle name="Followed Hyperlink" xfId="8040" builtinId="9" hidden="1"/>
    <cellStyle name="Followed Hyperlink" xfId="8041" builtinId="9" hidden="1"/>
    <cellStyle name="Followed Hyperlink" xfId="8042" builtinId="9" hidden="1"/>
    <cellStyle name="Followed Hyperlink" xfId="8043" builtinId="9" hidden="1"/>
    <cellStyle name="Followed Hyperlink" xfId="8044" builtinId="9" hidden="1"/>
    <cellStyle name="Followed Hyperlink" xfId="8045" builtinId="9" hidden="1"/>
    <cellStyle name="Followed Hyperlink" xfId="8046" builtinId="9" hidden="1"/>
    <cellStyle name="Followed Hyperlink" xfId="8047" builtinId="9" hidden="1"/>
    <cellStyle name="Followed Hyperlink" xfId="8048" builtinId="9" hidden="1"/>
    <cellStyle name="Followed Hyperlink" xfId="8049" builtinId="9" hidden="1"/>
    <cellStyle name="Followed Hyperlink" xfId="8050" builtinId="9" hidden="1"/>
    <cellStyle name="Followed Hyperlink" xfId="8051" builtinId="9" hidden="1"/>
    <cellStyle name="Followed Hyperlink" xfId="8052" builtinId="9" hidden="1"/>
    <cellStyle name="Followed Hyperlink" xfId="8053" builtinId="9" hidden="1"/>
    <cellStyle name="Followed Hyperlink" xfId="8054" builtinId="9" hidden="1"/>
    <cellStyle name="Followed Hyperlink" xfId="8055"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1" builtinId="9" hidden="1"/>
    <cellStyle name="Followed Hyperlink" xfId="8062" builtinId="9" hidden="1"/>
    <cellStyle name="Followed Hyperlink" xfId="8063" builtinId="9" hidden="1"/>
    <cellStyle name="Followed Hyperlink" xfId="8064" builtinId="9" hidden="1"/>
    <cellStyle name="Followed Hyperlink" xfId="8065" builtinId="9" hidden="1"/>
    <cellStyle name="Followed Hyperlink" xfId="8066" builtinId="9" hidden="1"/>
    <cellStyle name="Followed Hyperlink" xfId="8067" builtinId="9" hidden="1"/>
    <cellStyle name="Followed Hyperlink" xfId="8068" builtinId="9" hidden="1"/>
    <cellStyle name="Followed Hyperlink" xfId="8069" builtinId="9" hidden="1"/>
    <cellStyle name="Followed Hyperlink" xfId="8070" builtinId="9" hidden="1"/>
    <cellStyle name="Followed Hyperlink" xfId="8071" builtinId="9" hidden="1"/>
    <cellStyle name="Followed Hyperlink" xfId="8072" builtinId="9" hidden="1"/>
    <cellStyle name="Followed Hyperlink" xfId="8073" builtinId="9" hidden="1"/>
    <cellStyle name="Followed Hyperlink" xfId="8074" builtinId="9" hidden="1"/>
    <cellStyle name="Followed Hyperlink" xfId="8075" builtinId="9" hidden="1"/>
    <cellStyle name="Followed Hyperlink" xfId="8076" builtinId="9" hidden="1"/>
    <cellStyle name="Followed Hyperlink" xfId="8077" builtinId="9" hidden="1"/>
    <cellStyle name="Followed Hyperlink" xfId="8078" builtinId="9" hidden="1"/>
    <cellStyle name="Followed Hyperlink" xfId="8079" builtinId="9" hidden="1"/>
    <cellStyle name="Followed Hyperlink" xfId="8080" builtinId="9" hidden="1"/>
    <cellStyle name="Followed Hyperlink" xfId="8081" builtinId="9" hidden="1"/>
    <cellStyle name="Followed Hyperlink" xfId="8082" builtinId="9" hidden="1"/>
    <cellStyle name="Followed Hyperlink" xfId="8083" builtinId="9" hidden="1"/>
    <cellStyle name="Followed Hyperlink" xfId="8084" builtinId="9" hidden="1"/>
    <cellStyle name="Followed Hyperlink" xfId="8085" builtinId="9" hidden="1"/>
    <cellStyle name="Followed Hyperlink" xfId="8086" builtinId="9" hidden="1"/>
    <cellStyle name="Followed Hyperlink" xfId="8087" builtinId="9" hidden="1"/>
    <cellStyle name="Followed Hyperlink" xfId="8088" builtinId="9" hidden="1"/>
    <cellStyle name="Followed Hyperlink" xfId="8089" builtinId="9" hidden="1"/>
    <cellStyle name="Followed Hyperlink" xfId="8090" builtinId="9" hidden="1"/>
    <cellStyle name="Followed Hyperlink" xfId="8091" builtinId="9" hidden="1"/>
    <cellStyle name="Followed Hyperlink" xfId="8092" builtinId="9" hidden="1"/>
    <cellStyle name="Followed Hyperlink" xfId="8093" builtinId="9" hidden="1"/>
    <cellStyle name="Followed Hyperlink" xfId="8094" builtinId="9" hidden="1"/>
    <cellStyle name="Followed Hyperlink" xfId="8095" builtinId="9" hidden="1"/>
    <cellStyle name="Followed Hyperlink" xfId="8096" builtinId="9" hidden="1"/>
    <cellStyle name="Followed Hyperlink" xfId="8097" builtinId="9" hidden="1"/>
    <cellStyle name="Followed Hyperlink" xfId="8098" builtinId="9" hidden="1"/>
    <cellStyle name="Followed Hyperlink" xfId="8099" builtinId="9" hidden="1"/>
    <cellStyle name="Followed Hyperlink" xfId="8100" builtinId="9" hidden="1"/>
    <cellStyle name="Followed Hyperlink" xfId="8101" builtinId="9" hidden="1"/>
    <cellStyle name="Followed Hyperlink" xfId="8102" builtinId="9" hidden="1"/>
    <cellStyle name="Followed Hyperlink" xfId="8103" builtinId="9" hidden="1"/>
    <cellStyle name="Followed Hyperlink" xfId="8104" builtinId="9" hidden="1"/>
    <cellStyle name="Followed Hyperlink" xfId="8105" builtinId="9" hidden="1"/>
    <cellStyle name="Followed Hyperlink" xfId="8106" builtinId="9" hidden="1"/>
    <cellStyle name="Followed Hyperlink" xfId="8107" builtinId="9" hidden="1"/>
    <cellStyle name="Followed Hyperlink" xfId="8108" builtinId="9" hidden="1"/>
    <cellStyle name="Followed Hyperlink" xfId="8109" builtinId="9" hidden="1"/>
    <cellStyle name="Followed Hyperlink" xfId="8110" builtinId="9" hidden="1"/>
    <cellStyle name="Followed Hyperlink" xfId="8111" builtinId="9" hidden="1"/>
    <cellStyle name="Followed Hyperlink" xfId="8112" builtinId="9" hidden="1"/>
    <cellStyle name="Followed Hyperlink" xfId="8113" builtinId="9" hidden="1"/>
    <cellStyle name="Followed Hyperlink" xfId="8268" builtinId="9" hidden="1"/>
    <cellStyle name="Followed Hyperlink" xfId="8269"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275" builtinId="9" hidden="1"/>
    <cellStyle name="Followed Hyperlink" xfId="8276" builtinId="9" hidden="1"/>
    <cellStyle name="Followed Hyperlink" xfId="8277" builtinId="9" hidden="1"/>
    <cellStyle name="Followed Hyperlink" xfId="8278" builtinId="9" hidden="1"/>
    <cellStyle name="Followed Hyperlink" xfId="8279" builtinId="9" hidden="1"/>
    <cellStyle name="Followed Hyperlink" xfId="8280" builtinId="9" hidden="1"/>
    <cellStyle name="Followed Hyperlink" xfId="8281" builtinId="9" hidden="1"/>
    <cellStyle name="Followed Hyperlink" xfId="8282" builtinId="9" hidden="1"/>
    <cellStyle name="Followed Hyperlink" xfId="8283" builtinId="9" hidden="1"/>
    <cellStyle name="Followed Hyperlink" xfId="8284" builtinId="9" hidden="1"/>
    <cellStyle name="Followed Hyperlink" xfId="8285" builtinId="9" hidden="1"/>
    <cellStyle name="Followed Hyperlink" xfId="8286" builtinId="9" hidden="1"/>
    <cellStyle name="Followed Hyperlink" xfId="8287" builtinId="9" hidden="1"/>
    <cellStyle name="Followed Hyperlink" xfId="8288" builtinId="9" hidden="1"/>
    <cellStyle name="Followed Hyperlink" xfId="8289" builtinId="9" hidden="1"/>
    <cellStyle name="Followed Hyperlink" xfId="8290" builtinId="9" hidden="1"/>
    <cellStyle name="Followed Hyperlink" xfId="8291" builtinId="9" hidden="1"/>
    <cellStyle name="Followed Hyperlink" xfId="8292" builtinId="9" hidden="1"/>
    <cellStyle name="Followed Hyperlink" xfId="8293" builtinId="9" hidden="1"/>
    <cellStyle name="Followed Hyperlink" xfId="8294" builtinId="9" hidden="1"/>
    <cellStyle name="Followed Hyperlink" xfId="8295" builtinId="9" hidden="1"/>
    <cellStyle name="Followed Hyperlink" xfId="8296" builtinId="9" hidden="1"/>
    <cellStyle name="Followed Hyperlink" xfId="8297" builtinId="9" hidden="1"/>
    <cellStyle name="Followed Hyperlink" xfId="8298" builtinId="9" hidden="1"/>
    <cellStyle name="Followed Hyperlink" xfId="8299" builtinId="9" hidden="1"/>
    <cellStyle name="Followed Hyperlink" xfId="8300" builtinId="9" hidden="1"/>
    <cellStyle name="Followed Hyperlink" xfId="8301" builtinId="9" hidden="1"/>
    <cellStyle name="Followed Hyperlink" xfId="8302" builtinId="9" hidden="1"/>
    <cellStyle name="Followed Hyperlink" xfId="8303" builtinId="9" hidden="1"/>
    <cellStyle name="Followed Hyperlink" xfId="8304" builtinId="9" hidden="1"/>
    <cellStyle name="Followed Hyperlink" xfId="8305" builtinId="9" hidden="1"/>
    <cellStyle name="Followed Hyperlink" xfId="8306" builtinId="9" hidden="1"/>
    <cellStyle name="Followed Hyperlink" xfId="8307" builtinId="9" hidden="1"/>
    <cellStyle name="Followed Hyperlink" xfId="8308" builtinId="9" hidden="1"/>
    <cellStyle name="Followed Hyperlink" xfId="8309" builtinId="9" hidden="1"/>
    <cellStyle name="Followed Hyperlink" xfId="8310" builtinId="9" hidden="1"/>
    <cellStyle name="Followed Hyperlink" xfId="8311" builtinId="9" hidden="1"/>
    <cellStyle name="Followed Hyperlink" xfId="8312" builtinId="9" hidden="1"/>
    <cellStyle name="Followed Hyperlink" xfId="8313" builtinId="9" hidden="1"/>
    <cellStyle name="Followed Hyperlink" xfId="8314" builtinId="9" hidden="1"/>
    <cellStyle name="Followed Hyperlink" xfId="8315" builtinId="9" hidden="1"/>
    <cellStyle name="Followed Hyperlink" xfId="8316" builtinId="9" hidden="1"/>
    <cellStyle name="Followed Hyperlink" xfId="8317" builtinId="9" hidden="1"/>
    <cellStyle name="Followed Hyperlink" xfId="8318" builtinId="9" hidden="1"/>
    <cellStyle name="Followed Hyperlink" xfId="8319" builtinId="9" hidden="1"/>
    <cellStyle name="Followed Hyperlink" xfId="8320" builtinId="9" hidden="1"/>
    <cellStyle name="Followed Hyperlink" xfId="8321" builtinId="9" hidden="1"/>
    <cellStyle name="Followed Hyperlink" xfId="8322" builtinId="9" hidden="1"/>
    <cellStyle name="Followed Hyperlink" xfId="8323" builtinId="9" hidden="1"/>
    <cellStyle name="Followed Hyperlink" xfId="8324" builtinId="9" hidden="1"/>
    <cellStyle name="Followed Hyperlink" xfId="8325" builtinId="9" hidden="1"/>
    <cellStyle name="Followed Hyperlink" xfId="8326" builtinId="9" hidden="1"/>
    <cellStyle name="Followed Hyperlink" xfId="8327" builtinId="9" hidden="1"/>
    <cellStyle name="Followed Hyperlink" xfId="8328" builtinId="9" hidden="1"/>
    <cellStyle name="Followed Hyperlink" xfId="8329" builtinId="9" hidden="1"/>
    <cellStyle name="Followed Hyperlink" xfId="8330" builtinId="9" hidden="1"/>
    <cellStyle name="Followed Hyperlink" xfId="8331" builtinId="9" hidden="1"/>
    <cellStyle name="Followed Hyperlink" xfId="8332" builtinId="9" hidden="1"/>
    <cellStyle name="Followed Hyperlink" xfId="8333" builtinId="9" hidden="1"/>
    <cellStyle name="Followed Hyperlink" xfId="8334" builtinId="9" hidden="1"/>
    <cellStyle name="Followed Hyperlink" xfId="8335" builtinId="9" hidden="1"/>
    <cellStyle name="Followed Hyperlink" xfId="8336" builtinId="9" hidden="1"/>
    <cellStyle name="Followed Hyperlink" xfId="8337" builtinId="9" hidden="1"/>
    <cellStyle name="Followed Hyperlink" xfId="8338" builtinId="9" hidden="1"/>
    <cellStyle name="Followed Hyperlink" xfId="8339" builtinId="9" hidden="1"/>
    <cellStyle name="Followed Hyperlink" xfId="8340"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6" builtinId="9" hidden="1"/>
    <cellStyle name="Followed Hyperlink" xfId="8347" builtinId="9" hidden="1"/>
    <cellStyle name="Followed Hyperlink" xfId="8348" builtinId="9" hidden="1"/>
    <cellStyle name="Followed Hyperlink" xfId="8349" builtinId="9" hidden="1"/>
    <cellStyle name="Followed Hyperlink" xfId="8350" builtinId="9" hidden="1"/>
    <cellStyle name="Followed Hyperlink" xfId="8351" builtinId="9" hidden="1"/>
    <cellStyle name="Followed Hyperlink" xfId="8352" builtinId="9" hidden="1"/>
    <cellStyle name="Followed Hyperlink" xfId="8353" builtinId="9" hidden="1"/>
    <cellStyle name="Followed Hyperlink" xfId="8354" builtinId="9" hidden="1"/>
    <cellStyle name="Followed Hyperlink" xfId="8355" builtinId="9" hidden="1"/>
    <cellStyle name="Followed Hyperlink" xfId="8356" builtinId="9" hidden="1"/>
    <cellStyle name="Followed Hyperlink" xfId="8357" builtinId="9" hidden="1"/>
    <cellStyle name="Followed Hyperlink" xfId="8358" builtinId="9" hidden="1"/>
    <cellStyle name="Followed Hyperlink" xfId="8359" builtinId="9" hidden="1"/>
    <cellStyle name="Followed Hyperlink" xfId="8360" builtinId="9" hidden="1"/>
    <cellStyle name="Followed Hyperlink" xfId="8361" builtinId="9" hidden="1"/>
    <cellStyle name="Followed Hyperlink" xfId="8362" builtinId="9" hidden="1"/>
    <cellStyle name="Followed Hyperlink" xfId="8363" builtinId="9" hidden="1"/>
    <cellStyle name="Followed Hyperlink" xfId="8364" builtinId="9" hidden="1"/>
    <cellStyle name="Followed Hyperlink" xfId="8365" builtinId="9" hidden="1"/>
    <cellStyle name="Followed Hyperlink" xfId="8366" builtinId="9" hidden="1"/>
    <cellStyle name="Followed Hyperlink" xfId="8367" builtinId="9" hidden="1"/>
    <cellStyle name="Followed Hyperlink" xfId="8368" builtinId="9" hidden="1"/>
    <cellStyle name="Followed Hyperlink" xfId="8369" builtinId="9" hidden="1"/>
    <cellStyle name="Followed Hyperlink" xfId="8370" builtinId="9" hidden="1"/>
    <cellStyle name="Followed Hyperlink" xfId="8371" builtinId="9" hidden="1"/>
    <cellStyle name="Followed Hyperlink" xfId="8372" builtinId="9" hidden="1"/>
    <cellStyle name="Followed Hyperlink" xfId="8373" builtinId="9" hidden="1"/>
    <cellStyle name="Followed Hyperlink" xfId="8374"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3" builtinId="9" hidden="1"/>
    <cellStyle name="Followed Hyperlink" xfId="8384" builtinId="9" hidden="1"/>
    <cellStyle name="Followed Hyperlink" xfId="8385" builtinId="9" hidden="1"/>
    <cellStyle name="Followed Hyperlink" xfId="8386" builtinId="9" hidden="1"/>
    <cellStyle name="Followed Hyperlink" xfId="8387" builtinId="9" hidden="1"/>
    <cellStyle name="Followed Hyperlink" xfId="8388" builtinId="9" hidden="1"/>
    <cellStyle name="Followed Hyperlink" xfId="8389"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5" builtinId="9" hidden="1"/>
    <cellStyle name="Followed Hyperlink" xfId="8396" builtinId="9" hidden="1"/>
    <cellStyle name="Followed Hyperlink" xfId="8397" builtinId="9" hidden="1"/>
    <cellStyle name="Followed Hyperlink" xfId="8398" builtinId="9" hidden="1"/>
    <cellStyle name="Followed Hyperlink" xfId="8399" builtinId="9" hidden="1"/>
    <cellStyle name="Followed Hyperlink" xfId="8400" builtinId="9" hidden="1"/>
    <cellStyle name="Followed Hyperlink" xfId="8401"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408" builtinId="9" hidden="1"/>
    <cellStyle name="Followed Hyperlink" xfId="8409" builtinId="9" hidden="1"/>
    <cellStyle name="Followed Hyperlink" xfId="8410" builtinId="9" hidden="1"/>
    <cellStyle name="Followed Hyperlink" xfId="8411" builtinId="9" hidden="1"/>
    <cellStyle name="Followed Hyperlink" xfId="8412" builtinId="9" hidden="1"/>
    <cellStyle name="Followed Hyperlink" xfId="8413" builtinId="9" hidden="1"/>
    <cellStyle name="Followed Hyperlink" xfId="8414" builtinId="9" hidden="1"/>
    <cellStyle name="Followed Hyperlink" xfId="8415" builtinId="9" hidden="1"/>
    <cellStyle name="Followed Hyperlink" xfId="8416" builtinId="9" hidden="1"/>
    <cellStyle name="Followed Hyperlink" xfId="8417" builtinId="9" hidden="1"/>
    <cellStyle name="Followed Hyperlink" xfId="8418" builtinId="9" hidden="1"/>
    <cellStyle name="Followed Hyperlink" xfId="8419" builtinId="9" hidden="1"/>
    <cellStyle name="Followed Hyperlink" xfId="8420" builtinId="9" hidden="1"/>
    <cellStyle name="Followed Hyperlink" xfId="8421" builtinId="9" hidden="1"/>
    <cellStyle name="Followed Hyperlink" xfId="8422" builtinId="9" hidden="1"/>
    <cellStyle name="Followed Hyperlink" xfId="8423" builtinId="9" hidden="1"/>
    <cellStyle name="Followed Hyperlink" xfId="8424" builtinId="9" hidden="1"/>
    <cellStyle name="Followed Hyperlink" xfId="8425" builtinId="9" hidden="1"/>
    <cellStyle name="Followed Hyperlink" xfId="8426" builtinId="9" hidden="1"/>
    <cellStyle name="Followed Hyperlink" xfId="8427" builtinId="9" hidden="1"/>
    <cellStyle name="Followed Hyperlink" xfId="8428" builtinId="9" hidden="1"/>
    <cellStyle name="Followed Hyperlink" xfId="8429" builtinId="9" hidden="1"/>
    <cellStyle name="Followed Hyperlink" xfId="8430" builtinId="9" hidden="1"/>
    <cellStyle name="Followed Hyperlink" xfId="8431" builtinId="9" hidden="1"/>
    <cellStyle name="Followed Hyperlink" xfId="8432" builtinId="9" hidden="1"/>
    <cellStyle name="Followed Hyperlink" xfId="8433" builtinId="9" hidden="1"/>
    <cellStyle name="Followed Hyperlink" xfId="8434" builtinId="9" hidden="1"/>
    <cellStyle name="Followed Hyperlink" xfId="8435" builtinId="9" hidden="1"/>
    <cellStyle name="Followed Hyperlink" xfId="8436" builtinId="9" hidden="1"/>
    <cellStyle name="Followed Hyperlink" xfId="8437" builtinId="9" hidden="1"/>
    <cellStyle name="Followed Hyperlink" xfId="8438" builtinId="9" hidden="1"/>
    <cellStyle name="Followed Hyperlink" xfId="8439" builtinId="9" hidden="1"/>
    <cellStyle name="Followed Hyperlink" xfId="8440" builtinId="9" hidden="1"/>
    <cellStyle name="Followed Hyperlink" xfId="8441" builtinId="9" hidden="1"/>
    <cellStyle name="Followed Hyperlink" xfId="8442" builtinId="9" hidden="1"/>
    <cellStyle name="Followed Hyperlink" xfId="8443" builtinId="9" hidden="1"/>
    <cellStyle name="Followed Hyperlink" xfId="8444"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0" builtinId="9" hidden="1"/>
    <cellStyle name="Followed Hyperlink" xfId="8451" builtinId="9" hidden="1"/>
    <cellStyle name="Followed Hyperlink" xfId="8452" builtinId="9" hidden="1"/>
    <cellStyle name="Followed Hyperlink" xfId="8453" builtinId="9" hidden="1"/>
    <cellStyle name="Followed Hyperlink" xfId="8454" builtinId="9" hidden="1"/>
    <cellStyle name="Followed Hyperlink" xfId="8455" builtinId="9" hidden="1"/>
    <cellStyle name="Followed Hyperlink" xfId="8456" builtinId="9" hidden="1"/>
    <cellStyle name="Followed Hyperlink" xfId="8457" builtinId="9" hidden="1"/>
    <cellStyle name="Followed Hyperlink" xfId="8458" builtinId="9" hidden="1"/>
    <cellStyle name="Followed Hyperlink" xfId="8459" builtinId="9" hidden="1"/>
    <cellStyle name="Followed Hyperlink" xfId="8460" builtinId="9" hidden="1"/>
    <cellStyle name="Followed Hyperlink" xfId="8461" builtinId="9" hidden="1"/>
    <cellStyle name="Followed Hyperlink" xfId="8462" builtinId="9" hidden="1"/>
    <cellStyle name="Followed Hyperlink" xfId="8463" builtinId="9" hidden="1"/>
    <cellStyle name="Followed Hyperlink" xfId="8464" builtinId="9" hidden="1"/>
    <cellStyle name="Followed Hyperlink" xfId="8465" builtinId="9" hidden="1"/>
    <cellStyle name="Followed Hyperlink" xfId="8466" builtinId="9" hidden="1"/>
    <cellStyle name="Followed Hyperlink" xfId="8467" builtinId="9" hidden="1"/>
    <cellStyle name="Followed Hyperlink" xfId="8468" builtinId="9" hidden="1"/>
    <cellStyle name="Followed Hyperlink" xfId="8469" builtinId="9" hidden="1"/>
    <cellStyle name="Followed Hyperlink" xfId="8470" builtinId="9" hidden="1"/>
    <cellStyle name="Followed Hyperlink" xfId="8471"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8566" builtinId="9" hidden="1"/>
    <cellStyle name="Followed Hyperlink" xfId="8567"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5" builtinId="9" hidden="1"/>
    <cellStyle name="Followed Hyperlink" xfId="8267"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8" builtinId="9" hidden="1"/>
    <cellStyle name="Followed Hyperlink" xfId="8574"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727"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10" xfId="611" hidden="1"/>
    <cellStyle name="Followed Hyperlink 10" xfId="1701" hidden="1"/>
    <cellStyle name="Followed Hyperlink 10" xfId="2767" hidden="1"/>
    <cellStyle name="Followed Hyperlink 10" xfId="3843" hidden="1"/>
    <cellStyle name="Followed Hyperlink 10" xfId="4909" hidden="1"/>
    <cellStyle name="Followed Hyperlink 10" xfId="5980" hidden="1"/>
    <cellStyle name="Followed Hyperlink 10" xfId="7056" hidden="1"/>
    <cellStyle name="Followed Hyperlink 10" xfId="8122" hidden="1"/>
    <cellStyle name="Followed Hyperlink 100" xfId="701" hidden="1"/>
    <cellStyle name="Followed Hyperlink 100" xfId="1791" hidden="1"/>
    <cellStyle name="Followed Hyperlink 100" xfId="2857" hidden="1"/>
    <cellStyle name="Followed Hyperlink 100" xfId="3933" hidden="1"/>
    <cellStyle name="Followed Hyperlink 100" xfId="4999" hidden="1"/>
    <cellStyle name="Followed Hyperlink 100" xfId="6070" hidden="1"/>
    <cellStyle name="Followed Hyperlink 100" xfId="7146" hidden="1"/>
    <cellStyle name="Followed Hyperlink 100" xfId="8212" hidden="1"/>
    <cellStyle name="Followed Hyperlink 101" xfId="702" hidden="1"/>
    <cellStyle name="Followed Hyperlink 101" xfId="1792" hidden="1"/>
    <cellStyle name="Followed Hyperlink 101" xfId="2858" hidden="1"/>
    <cellStyle name="Followed Hyperlink 101" xfId="3934" hidden="1"/>
    <cellStyle name="Followed Hyperlink 101" xfId="5000" hidden="1"/>
    <cellStyle name="Followed Hyperlink 101" xfId="6071" hidden="1"/>
    <cellStyle name="Followed Hyperlink 101" xfId="7147" hidden="1"/>
    <cellStyle name="Followed Hyperlink 101" xfId="8213" hidden="1"/>
    <cellStyle name="Followed Hyperlink 102" xfId="703" hidden="1"/>
    <cellStyle name="Followed Hyperlink 102" xfId="1793" hidden="1"/>
    <cellStyle name="Followed Hyperlink 102" xfId="2859" hidden="1"/>
    <cellStyle name="Followed Hyperlink 102" xfId="3935" hidden="1"/>
    <cellStyle name="Followed Hyperlink 102" xfId="5001" hidden="1"/>
    <cellStyle name="Followed Hyperlink 102" xfId="6072" hidden="1"/>
    <cellStyle name="Followed Hyperlink 102" xfId="7148" hidden="1"/>
    <cellStyle name="Followed Hyperlink 102" xfId="8214" hidden="1"/>
    <cellStyle name="Followed Hyperlink 103" xfId="704" hidden="1"/>
    <cellStyle name="Followed Hyperlink 103" xfId="1794" hidden="1"/>
    <cellStyle name="Followed Hyperlink 103" xfId="2860" hidden="1"/>
    <cellStyle name="Followed Hyperlink 103" xfId="3936" hidden="1"/>
    <cellStyle name="Followed Hyperlink 103" xfId="5002" hidden="1"/>
    <cellStyle name="Followed Hyperlink 103" xfId="6073" hidden="1"/>
    <cellStyle name="Followed Hyperlink 103" xfId="7149" hidden="1"/>
    <cellStyle name="Followed Hyperlink 103" xfId="8215" hidden="1"/>
    <cellStyle name="Followed Hyperlink 104" xfId="705" hidden="1"/>
    <cellStyle name="Followed Hyperlink 104" xfId="1795" hidden="1"/>
    <cellStyle name="Followed Hyperlink 104" xfId="2861" hidden="1"/>
    <cellStyle name="Followed Hyperlink 104" xfId="3937" hidden="1"/>
    <cellStyle name="Followed Hyperlink 104" xfId="5003" hidden="1"/>
    <cellStyle name="Followed Hyperlink 104" xfId="6074" hidden="1"/>
    <cellStyle name="Followed Hyperlink 104" xfId="7150" hidden="1"/>
    <cellStyle name="Followed Hyperlink 104" xfId="8216" hidden="1"/>
    <cellStyle name="Followed Hyperlink 105" xfId="706" hidden="1"/>
    <cellStyle name="Followed Hyperlink 105" xfId="1796" hidden="1"/>
    <cellStyle name="Followed Hyperlink 105" xfId="2862" hidden="1"/>
    <cellStyle name="Followed Hyperlink 105" xfId="3938" hidden="1"/>
    <cellStyle name="Followed Hyperlink 105" xfId="5004" hidden="1"/>
    <cellStyle name="Followed Hyperlink 105" xfId="6075" hidden="1"/>
    <cellStyle name="Followed Hyperlink 105" xfId="7151" hidden="1"/>
    <cellStyle name="Followed Hyperlink 105" xfId="8217" hidden="1"/>
    <cellStyle name="Followed Hyperlink 106" xfId="707" hidden="1"/>
    <cellStyle name="Followed Hyperlink 106" xfId="1797" hidden="1"/>
    <cellStyle name="Followed Hyperlink 106" xfId="2863" hidden="1"/>
    <cellStyle name="Followed Hyperlink 106" xfId="3939" hidden="1"/>
    <cellStyle name="Followed Hyperlink 106" xfId="5005" hidden="1"/>
    <cellStyle name="Followed Hyperlink 106" xfId="6076" hidden="1"/>
    <cellStyle name="Followed Hyperlink 106" xfId="7152" hidden="1"/>
    <cellStyle name="Followed Hyperlink 106" xfId="8218" hidden="1"/>
    <cellStyle name="Followed Hyperlink 107" xfId="708" hidden="1"/>
    <cellStyle name="Followed Hyperlink 107" xfId="1798" hidden="1"/>
    <cellStyle name="Followed Hyperlink 107" xfId="2864" hidden="1"/>
    <cellStyle name="Followed Hyperlink 107" xfId="3940" hidden="1"/>
    <cellStyle name="Followed Hyperlink 107" xfId="5006" hidden="1"/>
    <cellStyle name="Followed Hyperlink 107" xfId="6077" hidden="1"/>
    <cellStyle name="Followed Hyperlink 107" xfId="7153" hidden="1"/>
    <cellStyle name="Followed Hyperlink 107" xfId="8219" hidden="1"/>
    <cellStyle name="Followed Hyperlink 108" xfId="709" hidden="1"/>
    <cellStyle name="Followed Hyperlink 108" xfId="1799" hidden="1"/>
    <cellStyle name="Followed Hyperlink 108" xfId="2865" hidden="1"/>
    <cellStyle name="Followed Hyperlink 108" xfId="3941" hidden="1"/>
    <cellStyle name="Followed Hyperlink 108" xfId="5007" hidden="1"/>
    <cellStyle name="Followed Hyperlink 108" xfId="6078" hidden="1"/>
    <cellStyle name="Followed Hyperlink 108" xfId="7154" hidden="1"/>
    <cellStyle name="Followed Hyperlink 108" xfId="8220" hidden="1"/>
    <cellStyle name="Followed Hyperlink 109" xfId="710" hidden="1"/>
    <cellStyle name="Followed Hyperlink 109" xfId="1800" hidden="1"/>
    <cellStyle name="Followed Hyperlink 109" xfId="2866" hidden="1"/>
    <cellStyle name="Followed Hyperlink 109" xfId="3942" hidden="1"/>
    <cellStyle name="Followed Hyperlink 109" xfId="5008" hidden="1"/>
    <cellStyle name="Followed Hyperlink 109" xfId="6079" hidden="1"/>
    <cellStyle name="Followed Hyperlink 109" xfId="7155" hidden="1"/>
    <cellStyle name="Followed Hyperlink 109" xfId="8221" hidden="1"/>
    <cellStyle name="Followed Hyperlink 11" xfId="612" hidden="1"/>
    <cellStyle name="Followed Hyperlink 11" xfId="1702" hidden="1"/>
    <cellStyle name="Followed Hyperlink 11" xfId="2768" hidden="1"/>
    <cellStyle name="Followed Hyperlink 11" xfId="3844" hidden="1"/>
    <cellStyle name="Followed Hyperlink 11" xfId="4910" hidden="1"/>
    <cellStyle name="Followed Hyperlink 11" xfId="5981" hidden="1"/>
    <cellStyle name="Followed Hyperlink 11" xfId="7057" hidden="1"/>
    <cellStyle name="Followed Hyperlink 11" xfId="8123" hidden="1"/>
    <cellStyle name="Followed Hyperlink 110" xfId="711" hidden="1"/>
    <cellStyle name="Followed Hyperlink 110" xfId="1801" hidden="1"/>
    <cellStyle name="Followed Hyperlink 110" xfId="2867" hidden="1"/>
    <cellStyle name="Followed Hyperlink 110" xfId="3943" hidden="1"/>
    <cellStyle name="Followed Hyperlink 110" xfId="5009" hidden="1"/>
    <cellStyle name="Followed Hyperlink 110" xfId="6080" hidden="1"/>
    <cellStyle name="Followed Hyperlink 110" xfId="7156" hidden="1"/>
    <cellStyle name="Followed Hyperlink 110" xfId="8222" hidden="1"/>
    <cellStyle name="Followed Hyperlink 111" xfId="712" hidden="1"/>
    <cellStyle name="Followed Hyperlink 111" xfId="1802" hidden="1"/>
    <cellStyle name="Followed Hyperlink 111" xfId="2868" hidden="1"/>
    <cellStyle name="Followed Hyperlink 111" xfId="3944" hidden="1"/>
    <cellStyle name="Followed Hyperlink 111" xfId="5010" hidden="1"/>
    <cellStyle name="Followed Hyperlink 111" xfId="6081" hidden="1"/>
    <cellStyle name="Followed Hyperlink 111" xfId="7157" hidden="1"/>
    <cellStyle name="Followed Hyperlink 111" xfId="8223" hidden="1"/>
    <cellStyle name="Followed Hyperlink 112" xfId="713" hidden="1"/>
    <cellStyle name="Followed Hyperlink 112" xfId="1803" hidden="1"/>
    <cellStyle name="Followed Hyperlink 112" xfId="2869" hidden="1"/>
    <cellStyle name="Followed Hyperlink 112" xfId="3945" hidden="1"/>
    <cellStyle name="Followed Hyperlink 112" xfId="5011" hidden="1"/>
    <cellStyle name="Followed Hyperlink 112" xfId="6082" hidden="1"/>
    <cellStyle name="Followed Hyperlink 112" xfId="7158" hidden="1"/>
    <cellStyle name="Followed Hyperlink 112" xfId="8224" hidden="1"/>
    <cellStyle name="Followed Hyperlink 113" xfId="714" hidden="1"/>
    <cellStyle name="Followed Hyperlink 113" xfId="1804" hidden="1"/>
    <cellStyle name="Followed Hyperlink 113" xfId="2870" hidden="1"/>
    <cellStyle name="Followed Hyperlink 113" xfId="3946" hidden="1"/>
    <cellStyle name="Followed Hyperlink 113" xfId="5012" hidden="1"/>
    <cellStyle name="Followed Hyperlink 113" xfId="6083" hidden="1"/>
    <cellStyle name="Followed Hyperlink 113" xfId="7159" hidden="1"/>
    <cellStyle name="Followed Hyperlink 113" xfId="8225" hidden="1"/>
    <cellStyle name="Followed Hyperlink 114" xfId="715" hidden="1"/>
    <cellStyle name="Followed Hyperlink 114" xfId="1805" hidden="1"/>
    <cellStyle name="Followed Hyperlink 114" xfId="2871" hidden="1"/>
    <cellStyle name="Followed Hyperlink 114" xfId="3947" hidden="1"/>
    <cellStyle name="Followed Hyperlink 114" xfId="5013" hidden="1"/>
    <cellStyle name="Followed Hyperlink 114" xfId="6084" hidden="1"/>
    <cellStyle name="Followed Hyperlink 114" xfId="7160" hidden="1"/>
    <cellStyle name="Followed Hyperlink 114" xfId="8226" hidden="1"/>
    <cellStyle name="Followed Hyperlink 115" xfId="716" hidden="1"/>
    <cellStyle name="Followed Hyperlink 115" xfId="1806" hidden="1"/>
    <cellStyle name="Followed Hyperlink 115" xfId="2872" hidden="1"/>
    <cellStyle name="Followed Hyperlink 115" xfId="3948" hidden="1"/>
    <cellStyle name="Followed Hyperlink 115" xfId="5014" hidden="1"/>
    <cellStyle name="Followed Hyperlink 115" xfId="6085" hidden="1"/>
    <cellStyle name="Followed Hyperlink 115" xfId="7161" hidden="1"/>
    <cellStyle name="Followed Hyperlink 115" xfId="8227" hidden="1"/>
    <cellStyle name="Followed Hyperlink 116" xfId="717" hidden="1"/>
    <cellStyle name="Followed Hyperlink 116" xfId="1807" hidden="1"/>
    <cellStyle name="Followed Hyperlink 116" xfId="2873" hidden="1"/>
    <cellStyle name="Followed Hyperlink 116" xfId="3949" hidden="1"/>
    <cellStyle name="Followed Hyperlink 116" xfId="5015" hidden="1"/>
    <cellStyle name="Followed Hyperlink 116" xfId="6086" hidden="1"/>
    <cellStyle name="Followed Hyperlink 116" xfId="7162" hidden="1"/>
    <cellStyle name="Followed Hyperlink 116" xfId="8228" hidden="1"/>
    <cellStyle name="Followed Hyperlink 117" xfId="718" hidden="1"/>
    <cellStyle name="Followed Hyperlink 117" xfId="1808" hidden="1"/>
    <cellStyle name="Followed Hyperlink 117" xfId="2874" hidden="1"/>
    <cellStyle name="Followed Hyperlink 117" xfId="3950" hidden="1"/>
    <cellStyle name="Followed Hyperlink 117" xfId="5016" hidden="1"/>
    <cellStyle name="Followed Hyperlink 117" xfId="6087" hidden="1"/>
    <cellStyle name="Followed Hyperlink 117" xfId="7163" hidden="1"/>
    <cellStyle name="Followed Hyperlink 117" xfId="8229" hidden="1"/>
    <cellStyle name="Followed Hyperlink 118" xfId="719" hidden="1"/>
    <cellStyle name="Followed Hyperlink 118" xfId="1809" hidden="1"/>
    <cellStyle name="Followed Hyperlink 118" xfId="2875" hidden="1"/>
    <cellStyle name="Followed Hyperlink 118" xfId="3951" hidden="1"/>
    <cellStyle name="Followed Hyperlink 118" xfId="5017" hidden="1"/>
    <cellStyle name="Followed Hyperlink 118" xfId="6088" hidden="1"/>
    <cellStyle name="Followed Hyperlink 118" xfId="7164" hidden="1"/>
    <cellStyle name="Followed Hyperlink 118" xfId="8230" hidden="1"/>
    <cellStyle name="Followed Hyperlink 119" xfId="720" hidden="1"/>
    <cellStyle name="Followed Hyperlink 119" xfId="1810" hidden="1"/>
    <cellStyle name="Followed Hyperlink 119" xfId="2876" hidden="1"/>
    <cellStyle name="Followed Hyperlink 119" xfId="3952" hidden="1"/>
    <cellStyle name="Followed Hyperlink 119" xfId="5018" hidden="1"/>
    <cellStyle name="Followed Hyperlink 119" xfId="6089" hidden="1"/>
    <cellStyle name="Followed Hyperlink 119" xfId="7165" hidden="1"/>
    <cellStyle name="Followed Hyperlink 119" xfId="8231" hidden="1"/>
    <cellStyle name="Followed Hyperlink 12" xfId="613" hidden="1"/>
    <cellStyle name="Followed Hyperlink 12" xfId="1703" hidden="1"/>
    <cellStyle name="Followed Hyperlink 12" xfId="2769" hidden="1"/>
    <cellStyle name="Followed Hyperlink 12" xfId="3845" hidden="1"/>
    <cellStyle name="Followed Hyperlink 12" xfId="4911" hidden="1"/>
    <cellStyle name="Followed Hyperlink 12" xfId="5982" hidden="1"/>
    <cellStyle name="Followed Hyperlink 12" xfId="7058" hidden="1"/>
    <cellStyle name="Followed Hyperlink 12" xfId="8124" hidden="1"/>
    <cellStyle name="Followed Hyperlink 120" xfId="721" hidden="1"/>
    <cellStyle name="Followed Hyperlink 120" xfId="1811" hidden="1"/>
    <cellStyle name="Followed Hyperlink 120" xfId="2877" hidden="1"/>
    <cellStyle name="Followed Hyperlink 120" xfId="3953" hidden="1"/>
    <cellStyle name="Followed Hyperlink 120" xfId="5019" hidden="1"/>
    <cellStyle name="Followed Hyperlink 120" xfId="6090" hidden="1"/>
    <cellStyle name="Followed Hyperlink 120" xfId="7166" hidden="1"/>
    <cellStyle name="Followed Hyperlink 120" xfId="8232" hidden="1"/>
    <cellStyle name="Followed Hyperlink 121" xfId="722" hidden="1"/>
    <cellStyle name="Followed Hyperlink 121" xfId="1812" hidden="1"/>
    <cellStyle name="Followed Hyperlink 121" xfId="2878" hidden="1"/>
    <cellStyle name="Followed Hyperlink 121" xfId="3954" hidden="1"/>
    <cellStyle name="Followed Hyperlink 121" xfId="5020" hidden="1"/>
    <cellStyle name="Followed Hyperlink 121" xfId="6091" hidden="1"/>
    <cellStyle name="Followed Hyperlink 121" xfId="7167" hidden="1"/>
    <cellStyle name="Followed Hyperlink 121" xfId="8233" hidden="1"/>
    <cellStyle name="Followed Hyperlink 122" xfId="723" hidden="1"/>
    <cellStyle name="Followed Hyperlink 122" xfId="1813" hidden="1"/>
    <cellStyle name="Followed Hyperlink 122" xfId="2879" hidden="1"/>
    <cellStyle name="Followed Hyperlink 122" xfId="3955" hidden="1"/>
    <cellStyle name="Followed Hyperlink 122" xfId="5021" hidden="1"/>
    <cellStyle name="Followed Hyperlink 122" xfId="6092" hidden="1"/>
    <cellStyle name="Followed Hyperlink 122" xfId="7168" hidden="1"/>
    <cellStyle name="Followed Hyperlink 122" xfId="8234" hidden="1"/>
    <cellStyle name="Followed Hyperlink 123" xfId="724" hidden="1"/>
    <cellStyle name="Followed Hyperlink 123" xfId="1814" hidden="1"/>
    <cellStyle name="Followed Hyperlink 123" xfId="2880" hidden="1"/>
    <cellStyle name="Followed Hyperlink 123" xfId="3956" hidden="1"/>
    <cellStyle name="Followed Hyperlink 123" xfId="5022" hidden="1"/>
    <cellStyle name="Followed Hyperlink 123" xfId="6093" hidden="1"/>
    <cellStyle name="Followed Hyperlink 123" xfId="7169" hidden="1"/>
    <cellStyle name="Followed Hyperlink 123" xfId="8235" hidden="1"/>
    <cellStyle name="Followed Hyperlink 124" xfId="725" hidden="1"/>
    <cellStyle name="Followed Hyperlink 124" xfId="1815" hidden="1"/>
    <cellStyle name="Followed Hyperlink 124" xfId="2881" hidden="1"/>
    <cellStyle name="Followed Hyperlink 124" xfId="3957" hidden="1"/>
    <cellStyle name="Followed Hyperlink 124" xfId="5023" hidden="1"/>
    <cellStyle name="Followed Hyperlink 124" xfId="6094" hidden="1"/>
    <cellStyle name="Followed Hyperlink 124" xfId="7170" hidden="1"/>
    <cellStyle name="Followed Hyperlink 124" xfId="8236" hidden="1"/>
    <cellStyle name="Followed Hyperlink 125" xfId="726" hidden="1"/>
    <cellStyle name="Followed Hyperlink 125" xfId="1816" hidden="1"/>
    <cellStyle name="Followed Hyperlink 125" xfId="2882" hidden="1"/>
    <cellStyle name="Followed Hyperlink 125" xfId="3958" hidden="1"/>
    <cellStyle name="Followed Hyperlink 125" xfId="5024" hidden="1"/>
    <cellStyle name="Followed Hyperlink 125" xfId="6095" hidden="1"/>
    <cellStyle name="Followed Hyperlink 125" xfId="7171" hidden="1"/>
    <cellStyle name="Followed Hyperlink 125" xfId="8237" hidden="1"/>
    <cellStyle name="Followed Hyperlink 126" xfId="727" hidden="1"/>
    <cellStyle name="Followed Hyperlink 126" xfId="1817" hidden="1"/>
    <cellStyle name="Followed Hyperlink 126" xfId="2883" hidden="1"/>
    <cellStyle name="Followed Hyperlink 126" xfId="3959" hidden="1"/>
    <cellStyle name="Followed Hyperlink 126" xfId="5025" hidden="1"/>
    <cellStyle name="Followed Hyperlink 126" xfId="6096" hidden="1"/>
    <cellStyle name="Followed Hyperlink 126" xfId="7172" hidden="1"/>
    <cellStyle name="Followed Hyperlink 126" xfId="8238" hidden="1"/>
    <cellStyle name="Followed Hyperlink 127" xfId="728" hidden="1"/>
    <cellStyle name="Followed Hyperlink 127" xfId="1818" hidden="1"/>
    <cellStyle name="Followed Hyperlink 127" xfId="2884" hidden="1"/>
    <cellStyle name="Followed Hyperlink 127" xfId="3960" hidden="1"/>
    <cellStyle name="Followed Hyperlink 127" xfId="5026" hidden="1"/>
    <cellStyle name="Followed Hyperlink 127" xfId="6097" hidden="1"/>
    <cellStyle name="Followed Hyperlink 127" xfId="7173" hidden="1"/>
    <cellStyle name="Followed Hyperlink 127" xfId="8239" hidden="1"/>
    <cellStyle name="Followed Hyperlink 128" xfId="729" hidden="1"/>
    <cellStyle name="Followed Hyperlink 128" xfId="1819" hidden="1"/>
    <cellStyle name="Followed Hyperlink 128" xfId="2885" hidden="1"/>
    <cellStyle name="Followed Hyperlink 128" xfId="3961" hidden="1"/>
    <cellStyle name="Followed Hyperlink 128" xfId="5027" hidden="1"/>
    <cellStyle name="Followed Hyperlink 128" xfId="6098" hidden="1"/>
    <cellStyle name="Followed Hyperlink 128" xfId="7174" hidden="1"/>
    <cellStyle name="Followed Hyperlink 128" xfId="8240" hidden="1"/>
    <cellStyle name="Followed Hyperlink 129" xfId="730" hidden="1"/>
    <cellStyle name="Followed Hyperlink 129" xfId="1820" hidden="1"/>
    <cellStyle name="Followed Hyperlink 129" xfId="2886" hidden="1"/>
    <cellStyle name="Followed Hyperlink 129" xfId="3962" hidden="1"/>
    <cellStyle name="Followed Hyperlink 129" xfId="5028" hidden="1"/>
    <cellStyle name="Followed Hyperlink 129" xfId="6099" hidden="1"/>
    <cellStyle name="Followed Hyperlink 129" xfId="7175" hidden="1"/>
    <cellStyle name="Followed Hyperlink 129" xfId="8241" hidden="1"/>
    <cellStyle name="Followed Hyperlink 13" xfId="614" hidden="1"/>
    <cellStyle name="Followed Hyperlink 13" xfId="1704" hidden="1"/>
    <cellStyle name="Followed Hyperlink 13" xfId="2770" hidden="1"/>
    <cellStyle name="Followed Hyperlink 13" xfId="3846" hidden="1"/>
    <cellStyle name="Followed Hyperlink 13" xfId="4912" hidden="1"/>
    <cellStyle name="Followed Hyperlink 13" xfId="5983" hidden="1"/>
    <cellStyle name="Followed Hyperlink 13" xfId="7059" hidden="1"/>
    <cellStyle name="Followed Hyperlink 13" xfId="8125" hidden="1"/>
    <cellStyle name="Followed Hyperlink 130" xfId="731" hidden="1"/>
    <cellStyle name="Followed Hyperlink 130" xfId="1821" hidden="1"/>
    <cellStyle name="Followed Hyperlink 130" xfId="2887" hidden="1"/>
    <cellStyle name="Followed Hyperlink 130" xfId="3963" hidden="1"/>
    <cellStyle name="Followed Hyperlink 130" xfId="5029" hidden="1"/>
    <cellStyle name="Followed Hyperlink 130" xfId="6100" hidden="1"/>
    <cellStyle name="Followed Hyperlink 130" xfId="7176" hidden="1"/>
    <cellStyle name="Followed Hyperlink 130" xfId="8242" hidden="1"/>
    <cellStyle name="Followed Hyperlink 131" xfId="732" hidden="1"/>
    <cellStyle name="Followed Hyperlink 131" xfId="1822" hidden="1"/>
    <cellStyle name="Followed Hyperlink 131" xfId="2888" hidden="1"/>
    <cellStyle name="Followed Hyperlink 131" xfId="3964" hidden="1"/>
    <cellStyle name="Followed Hyperlink 131" xfId="5030" hidden="1"/>
    <cellStyle name="Followed Hyperlink 131" xfId="6101" hidden="1"/>
    <cellStyle name="Followed Hyperlink 131" xfId="7177" hidden="1"/>
    <cellStyle name="Followed Hyperlink 131" xfId="8243" hidden="1"/>
    <cellStyle name="Followed Hyperlink 132" xfId="733" hidden="1"/>
    <cellStyle name="Followed Hyperlink 132" xfId="1823" hidden="1"/>
    <cellStyle name="Followed Hyperlink 132" xfId="2889" hidden="1"/>
    <cellStyle name="Followed Hyperlink 132" xfId="3965" hidden="1"/>
    <cellStyle name="Followed Hyperlink 132" xfId="5031" hidden="1"/>
    <cellStyle name="Followed Hyperlink 132" xfId="6102" hidden="1"/>
    <cellStyle name="Followed Hyperlink 132" xfId="7178" hidden="1"/>
    <cellStyle name="Followed Hyperlink 132" xfId="8244" hidden="1"/>
    <cellStyle name="Followed Hyperlink 133" xfId="734" hidden="1"/>
    <cellStyle name="Followed Hyperlink 133" xfId="1824" hidden="1"/>
    <cellStyle name="Followed Hyperlink 133" xfId="2890" hidden="1"/>
    <cellStyle name="Followed Hyperlink 133" xfId="3966" hidden="1"/>
    <cellStyle name="Followed Hyperlink 133" xfId="5032" hidden="1"/>
    <cellStyle name="Followed Hyperlink 133" xfId="6103" hidden="1"/>
    <cellStyle name="Followed Hyperlink 133" xfId="7179" hidden="1"/>
    <cellStyle name="Followed Hyperlink 133" xfId="8245" hidden="1"/>
    <cellStyle name="Followed Hyperlink 134" xfId="735" hidden="1"/>
    <cellStyle name="Followed Hyperlink 134" xfId="1825" hidden="1"/>
    <cellStyle name="Followed Hyperlink 134" xfId="2891" hidden="1"/>
    <cellStyle name="Followed Hyperlink 134" xfId="3967" hidden="1"/>
    <cellStyle name="Followed Hyperlink 134" xfId="5033" hidden="1"/>
    <cellStyle name="Followed Hyperlink 134" xfId="6104" hidden="1"/>
    <cellStyle name="Followed Hyperlink 134" xfId="7180" hidden="1"/>
    <cellStyle name="Followed Hyperlink 134" xfId="8246" hidden="1"/>
    <cellStyle name="Followed Hyperlink 135" xfId="736" hidden="1"/>
    <cellStyle name="Followed Hyperlink 135" xfId="1826" hidden="1"/>
    <cellStyle name="Followed Hyperlink 135" xfId="2892" hidden="1"/>
    <cellStyle name="Followed Hyperlink 135" xfId="3968" hidden="1"/>
    <cellStyle name="Followed Hyperlink 135" xfId="5034" hidden="1"/>
    <cellStyle name="Followed Hyperlink 135" xfId="6105" hidden="1"/>
    <cellStyle name="Followed Hyperlink 135" xfId="7181" hidden="1"/>
    <cellStyle name="Followed Hyperlink 135" xfId="8247" hidden="1"/>
    <cellStyle name="Followed Hyperlink 136" xfId="737" hidden="1"/>
    <cellStyle name="Followed Hyperlink 136" xfId="1827" hidden="1"/>
    <cellStyle name="Followed Hyperlink 136" xfId="2893" hidden="1"/>
    <cellStyle name="Followed Hyperlink 136" xfId="3969" hidden="1"/>
    <cellStyle name="Followed Hyperlink 136" xfId="5035" hidden="1"/>
    <cellStyle name="Followed Hyperlink 136" xfId="6106" hidden="1"/>
    <cellStyle name="Followed Hyperlink 136" xfId="7182" hidden="1"/>
    <cellStyle name="Followed Hyperlink 136" xfId="8248" hidden="1"/>
    <cellStyle name="Followed Hyperlink 137" xfId="738" hidden="1"/>
    <cellStyle name="Followed Hyperlink 137" xfId="1828" hidden="1"/>
    <cellStyle name="Followed Hyperlink 137" xfId="2894" hidden="1"/>
    <cellStyle name="Followed Hyperlink 137" xfId="3970" hidden="1"/>
    <cellStyle name="Followed Hyperlink 137" xfId="5036" hidden="1"/>
    <cellStyle name="Followed Hyperlink 137" xfId="6107" hidden="1"/>
    <cellStyle name="Followed Hyperlink 137" xfId="7183" hidden="1"/>
    <cellStyle name="Followed Hyperlink 137" xfId="8249" hidden="1"/>
    <cellStyle name="Followed Hyperlink 138" xfId="739" hidden="1"/>
    <cellStyle name="Followed Hyperlink 138" xfId="1829" hidden="1"/>
    <cellStyle name="Followed Hyperlink 138" xfId="2895" hidden="1"/>
    <cellStyle name="Followed Hyperlink 138" xfId="3971" hidden="1"/>
    <cellStyle name="Followed Hyperlink 138" xfId="5037" hidden="1"/>
    <cellStyle name="Followed Hyperlink 138" xfId="6108" hidden="1"/>
    <cellStyle name="Followed Hyperlink 138" xfId="7184" hidden="1"/>
    <cellStyle name="Followed Hyperlink 138" xfId="8250" hidden="1"/>
    <cellStyle name="Followed Hyperlink 139" xfId="740" hidden="1"/>
    <cellStyle name="Followed Hyperlink 139" xfId="1830" hidden="1"/>
    <cellStyle name="Followed Hyperlink 139" xfId="2896" hidden="1"/>
    <cellStyle name="Followed Hyperlink 139" xfId="3972" hidden="1"/>
    <cellStyle name="Followed Hyperlink 139" xfId="5038" hidden="1"/>
    <cellStyle name="Followed Hyperlink 139" xfId="6109" hidden="1"/>
    <cellStyle name="Followed Hyperlink 139" xfId="7185" hidden="1"/>
    <cellStyle name="Followed Hyperlink 139" xfId="8251" hidden="1"/>
    <cellStyle name="Followed Hyperlink 14" xfId="615" hidden="1"/>
    <cellStyle name="Followed Hyperlink 14" xfId="1705" hidden="1"/>
    <cellStyle name="Followed Hyperlink 14" xfId="2771" hidden="1"/>
    <cellStyle name="Followed Hyperlink 14" xfId="3847" hidden="1"/>
    <cellStyle name="Followed Hyperlink 14" xfId="4913" hidden="1"/>
    <cellStyle name="Followed Hyperlink 14" xfId="5984" hidden="1"/>
    <cellStyle name="Followed Hyperlink 14" xfId="7060" hidden="1"/>
    <cellStyle name="Followed Hyperlink 14" xfId="8126" hidden="1"/>
    <cellStyle name="Followed Hyperlink 140" xfId="741" hidden="1"/>
    <cellStyle name="Followed Hyperlink 140" xfId="1831" hidden="1"/>
    <cellStyle name="Followed Hyperlink 140" xfId="2897" hidden="1"/>
    <cellStyle name="Followed Hyperlink 140" xfId="3973" hidden="1"/>
    <cellStyle name="Followed Hyperlink 140" xfId="5039" hidden="1"/>
    <cellStyle name="Followed Hyperlink 140" xfId="6110" hidden="1"/>
    <cellStyle name="Followed Hyperlink 140" xfId="7186" hidden="1"/>
    <cellStyle name="Followed Hyperlink 140" xfId="8252" hidden="1"/>
    <cellStyle name="Followed Hyperlink 141" xfId="742" hidden="1"/>
    <cellStyle name="Followed Hyperlink 141" xfId="1832" hidden="1"/>
    <cellStyle name="Followed Hyperlink 141" xfId="2898" hidden="1"/>
    <cellStyle name="Followed Hyperlink 141" xfId="3974" hidden="1"/>
    <cellStyle name="Followed Hyperlink 141" xfId="5040" hidden="1"/>
    <cellStyle name="Followed Hyperlink 141" xfId="6111" hidden="1"/>
    <cellStyle name="Followed Hyperlink 141" xfId="7187" hidden="1"/>
    <cellStyle name="Followed Hyperlink 141" xfId="8253" hidden="1"/>
    <cellStyle name="Followed Hyperlink 142" xfId="743" hidden="1"/>
    <cellStyle name="Followed Hyperlink 142" xfId="1833" hidden="1"/>
    <cellStyle name="Followed Hyperlink 142" xfId="2899" hidden="1"/>
    <cellStyle name="Followed Hyperlink 142" xfId="3975" hidden="1"/>
    <cellStyle name="Followed Hyperlink 142" xfId="5041" hidden="1"/>
    <cellStyle name="Followed Hyperlink 142" xfId="6112" hidden="1"/>
    <cellStyle name="Followed Hyperlink 142" xfId="7188" hidden="1"/>
    <cellStyle name="Followed Hyperlink 142" xfId="8254" hidden="1"/>
    <cellStyle name="Followed Hyperlink 143" xfId="744" hidden="1"/>
    <cellStyle name="Followed Hyperlink 143" xfId="1834" hidden="1"/>
    <cellStyle name="Followed Hyperlink 143" xfId="2900" hidden="1"/>
    <cellStyle name="Followed Hyperlink 143" xfId="3976" hidden="1"/>
    <cellStyle name="Followed Hyperlink 143" xfId="5042" hidden="1"/>
    <cellStyle name="Followed Hyperlink 143" xfId="6113" hidden="1"/>
    <cellStyle name="Followed Hyperlink 143" xfId="7189" hidden="1"/>
    <cellStyle name="Followed Hyperlink 143" xfId="8255" hidden="1"/>
    <cellStyle name="Followed Hyperlink 144" xfId="745" hidden="1"/>
    <cellStyle name="Followed Hyperlink 144" xfId="1835" hidden="1"/>
    <cellStyle name="Followed Hyperlink 144" xfId="2901" hidden="1"/>
    <cellStyle name="Followed Hyperlink 144" xfId="3977" hidden="1"/>
    <cellStyle name="Followed Hyperlink 144" xfId="5043" hidden="1"/>
    <cellStyle name="Followed Hyperlink 144" xfId="6114" hidden="1"/>
    <cellStyle name="Followed Hyperlink 144" xfId="7190" hidden="1"/>
    <cellStyle name="Followed Hyperlink 144" xfId="8256" hidden="1"/>
    <cellStyle name="Followed Hyperlink 145" xfId="746" hidden="1"/>
    <cellStyle name="Followed Hyperlink 145" xfId="1836" hidden="1"/>
    <cellStyle name="Followed Hyperlink 145" xfId="2902" hidden="1"/>
    <cellStyle name="Followed Hyperlink 145" xfId="3978" hidden="1"/>
    <cellStyle name="Followed Hyperlink 145" xfId="5044" hidden="1"/>
    <cellStyle name="Followed Hyperlink 145" xfId="6115" hidden="1"/>
    <cellStyle name="Followed Hyperlink 145" xfId="7191" hidden="1"/>
    <cellStyle name="Followed Hyperlink 145" xfId="8257" hidden="1"/>
    <cellStyle name="Followed Hyperlink 146" xfId="747" hidden="1"/>
    <cellStyle name="Followed Hyperlink 146" xfId="1837" hidden="1"/>
    <cellStyle name="Followed Hyperlink 146" xfId="2903" hidden="1"/>
    <cellStyle name="Followed Hyperlink 146" xfId="3979" hidden="1"/>
    <cellStyle name="Followed Hyperlink 146" xfId="5045" hidden="1"/>
    <cellStyle name="Followed Hyperlink 146" xfId="6116" hidden="1"/>
    <cellStyle name="Followed Hyperlink 146" xfId="7192" hidden="1"/>
    <cellStyle name="Followed Hyperlink 146" xfId="8258" hidden="1"/>
    <cellStyle name="Followed Hyperlink 147" xfId="748" hidden="1"/>
    <cellStyle name="Followed Hyperlink 147" xfId="1838" hidden="1"/>
    <cellStyle name="Followed Hyperlink 147" xfId="2904" hidden="1"/>
    <cellStyle name="Followed Hyperlink 147" xfId="3980" hidden="1"/>
    <cellStyle name="Followed Hyperlink 147" xfId="5046" hidden="1"/>
    <cellStyle name="Followed Hyperlink 147" xfId="6117" hidden="1"/>
    <cellStyle name="Followed Hyperlink 147" xfId="7193" hidden="1"/>
    <cellStyle name="Followed Hyperlink 147" xfId="8259" hidden="1"/>
    <cellStyle name="Followed Hyperlink 148" xfId="749" hidden="1"/>
    <cellStyle name="Followed Hyperlink 148" xfId="1839" hidden="1"/>
    <cellStyle name="Followed Hyperlink 148" xfId="2905" hidden="1"/>
    <cellStyle name="Followed Hyperlink 148" xfId="3981" hidden="1"/>
    <cellStyle name="Followed Hyperlink 148" xfId="5047" hidden="1"/>
    <cellStyle name="Followed Hyperlink 148" xfId="6118" hidden="1"/>
    <cellStyle name="Followed Hyperlink 148" xfId="7194" hidden="1"/>
    <cellStyle name="Followed Hyperlink 148" xfId="8260" hidden="1"/>
    <cellStyle name="Followed Hyperlink 149" xfId="750" hidden="1"/>
    <cellStyle name="Followed Hyperlink 149" xfId="1840" hidden="1"/>
    <cellStyle name="Followed Hyperlink 149" xfId="2906" hidden="1"/>
    <cellStyle name="Followed Hyperlink 149" xfId="3982" hidden="1"/>
    <cellStyle name="Followed Hyperlink 149" xfId="5048" hidden="1"/>
    <cellStyle name="Followed Hyperlink 149" xfId="6119" hidden="1"/>
    <cellStyle name="Followed Hyperlink 149" xfId="7195" hidden="1"/>
    <cellStyle name="Followed Hyperlink 149" xfId="8261" hidden="1"/>
    <cellStyle name="Followed Hyperlink 15" xfId="616" hidden="1"/>
    <cellStyle name="Followed Hyperlink 15" xfId="1706" hidden="1"/>
    <cellStyle name="Followed Hyperlink 15" xfId="2772" hidden="1"/>
    <cellStyle name="Followed Hyperlink 15" xfId="3848" hidden="1"/>
    <cellStyle name="Followed Hyperlink 15" xfId="4914" hidden="1"/>
    <cellStyle name="Followed Hyperlink 15" xfId="5985" hidden="1"/>
    <cellStyle name="Followed Hyperlink 15" xfId="7061" hidden="1"/>
    <cellStyle name="Followed Hyperlink 15" xfId="8127" hidden="1"/>
    <cellStyle name="Followed Hyperlink 150" xfId="751" hidden="1"/>
    <cellStyle name="Followed Hyperlink 150" xfId="1841" hidden="1"/>
    <cellStyle name="Followed Hyperlink 150" xfId="2907" hidden="1"/>
    <cellStyle name="Followed Hyperlink 150" xfId="3983" hidden="1"/>
    <cellStyle name="Followed Hyperlink 150" xfId="5049" hidden="1"/>
    <cellStyle name="Followed Hyperlink 150" xfId="6120" hidden="1"/>
    <cellStyle name="Followed Hyperlink 150" xfId="7196" hidden="1"/>
    <cellStyle name="Followed Hyperlink 150" xfId="8262" hidden="1"/>
    <cellStyle name="Followed Hyperlink 151" xfId="752" hidden="1"/>
    <cellStyle name="Followed Hyperlink 151" xfId="1842" hidden="1"/>
    <cellStyle name="Followed Hyperlink 151" xfId="2908" hidden="1"/>
    <cellStyle name="Followed Hyperlink 151" xfId="3984" hidden="1"/>
    <cellStyle name="Followed Hyperlink 151" xfId="5050" hidden="1"/>
    <cellStyle name="Followed Hyperlink 151" xfId="6121" hidden="1"/>
    <cellStyle name="Followed Hyperlink 151" xfId="7197" hidden="1"/>
    <cellStyle name="Followed Hyperlink 151" xfId="8263" hidden="1"/>
    <cellStyle name="Followed Hyperlink 152" xfId="753" hidden="1"/>
    <cellStyle name="Followed Hyperlink 152" xfId="1843" hidden="1"/>
    <cellStyle name="Followed Hyperlink 152" xfId="2909" hidden="1"/>
    <cellStyle name="Followed Hyperlink 152" xfId="3985" hidden="1"/>
    <cellStyle name="Followed Hyperlink 152" xfId="5051" hidden="1"/>
    <cellStyle name="Followed Hyperlink 152" xfId="6122" hidden="1"/>
    <cellStyle name="Followed Hyperlink 152" xfId="7198" hidden="1"/>
    <cellStyle name="Followed Hyperlink 152" xfId="8264" hidden="1"/>
    <cellStyle name="Followed Hyperlink 153" xfId="754" hidden="1"/>
    <cellStyle name="Followed Hyperlink 153" xfId="1844" hidden="1"/>
    <cellStyle name="Followed Hyperlink 153" xfId="2910" hidden="1"/>
    <cellStyle name="Followed Hyperlink 153" xfId="3986" hidden="1"/>
    <cellStyle name="Followed Hyperlink 153" xfId="5052" hidden="1"/>
    <cellStyle name="Followed Hyperlink 153" xfId="6123" hidden="1"/>
    <cellStyle name="Followed Hyperlink 153" xfId="7199" hidden="1"/>
    <cellStyle name="Followed Hyperlink 153" xfId="8265" hidden="1"/>
    <cellStyle name="Followed Hyperlink 154" xfId="755" hidden="1"/>
    <cellStyle name="Followed Hyperlink 154" xfId="1845" hidden="1"/>
    <cellStyle name="Followed Hyperlink 154" xfId="2911" hidden="1"/>
    <cellStyle name="Followed Hyperlink 154" xfId="3987" hidden="1"/>
    <cellStyle name="Followed Hyperlink 154" xfId="5053" hidden="1"/>
    <cellStyle name="Followed Hyperlink 154" xfId="6124" hidden="1"/>
    <cellStyle name="Followed Hyperlink 154" xfId="7200" hidden="1"/>
    <cellStyle name="Followed Hyperlink 154" xfId="8266" hidden="1"/>
    <cellStyle name="Followed Hyperlink 16" xfId="617" hidden="1"/>
    <cellStyle name="Followed Hyperlink 16" xfId="1707" hidden="1"/>
    <cellStyle name="Followed Hyperlink 16" xfId="2773" hidden="1"/>
    <cellStyle name="Followed Hyperlink 16" xfId="3849" hidden="1"/>
    <cellStyle name="Followed Hyperlink 16" xfId="4915" hidden="1"/>
    <cellStyle name="Followed Hyperlink 16" xfId="5986" hidden="1"/>
    <cellStyle name="Followed Hyperlink 16" xfId="7062" hidden="1"/>
    <cellStyle name="Followed Hyperlink 16" xfId="8128" hidden="1"/>
    <cellStyle name="Followed Hyperlink 17" xfId="618" hidden="1"/>
    <cellStyle name="Followed Hyperlink 17" xfId="1708" hidden="1"/>
    <cellStyle name="Followed Hyperlink 17" xfId="2774" hidden="1"/>
    <cellStyle name="Followed Hyperlink 17" xfId="3850" hidden="1"/>
    <cellStyle name="Followed Hyperlink 17" xfId="4916" hidden="1"/>
    <cellStyle name="Followed Hyperlink 17" xfId="5987" hidden="1"/>
    <cellStyle name="Followed Hyperlink 17" xfId="7063" hidden="1"/>
    <cellStyle name="Followed Hyperlink 17" xfId="8129" hidden="1"/>
    <cellStyle name="Followed Hyperlink 18" xfId="619" hidden="1"/>
    <cellStyle name="Followed Hyperlink 18" xfId="1709" hidden="1"/>
    <cellStyle name="Followed Hyperlink 18" xfId="2775" hidden="1"/>
    <cellStyle name="Followed Hyperlink 18" xfId="3851" hidden="1"/>
    <cellStyle name="Followed Hyperlink 18" xfId="4917" hidden="1"/>
    <cellStyle name="Followed Hyperlink 18" xfId="5988" hidden="1"/>
    <cellStyle name="Followed Hyperlink 18" xfId="7064" hidden="1"/>
    <cellStyle name="Followed Hyperlink 18" xfId="8130" hidden="1"/>
    <cellStyle name="Followed Hyperlink 19" xfId="620" hidden="1"/>
    <cellStyle name="Followed Hyperlink 19" xfId="1710" hidden="1"/>
    <cellStyle name="Followed Hyperlink 19" xfId="2776" hidden="1"/>
    <cellStyle name="Followed Hyperlink 19" xfId="3852" hidden="1"/>
    <cellStyle name="Followed Hyperlink 19" xfId="4918" hidden="1"/>
    <cellStyle name="Followed Hyperlink 19" xfId="5989" hidden="1"/>
    <cellStyle name="Followed Hyperlink 19" xfId="7065" hidden="1"/>
    <cellStyle name="Followed Hyperlink 19" xfId="8131" hidden="1"/>
    <cellStyle name="Followed Hyperlink 2" xfId="603" hidden="1"/>
    <cellStyle name="Followed Hyperlink 2" xfId="1693" hidden="1"/>
    <cellStyle name="Followed Hyperlink 2" xfId="2759" hidden="1"/>
    <cellStyle name="Followed Hyperlink 2" xfId="3835" hidden="1"/>
    <cellStyle name="Followed Hyperlink 2" xfId="4901" hidden="1"/>
    <cellStyle name="Followed Hyperlink 2" xfId="5972" hidden="1"/>
    <cellStyle name="Followed Hyperlink 2" xfId="7048" hidden="1"/>
    <cellStyle name="Followed Hyperlink 2" xfId="8114" hidden="1"/>
    <cellStyle name="Followed Hyperlink 20" xfId="621" hidden="1"/>
    <cellStyle name="Followed Hyperlink 20" xfId="1711" hidden="1"/>
    <cellStyle name="Followed Hyperlink 20" xfId="2777" hidden="1"/>
    <cellStyle name="Followed Hyperlink 20" xfId="3853" hidden="1"/>
    <cellStyle name="Followed Hyperlink 20" xfId="4919" hidden="1"/>
    <cellStyle name="Followed Hyperlink 20" xfId="5990" hidden="1"/>
    <cellStyle name="Followed Hyperlink 20" xfId="7066" hidden="1"/>
    <cellStyle name="Followed Hyperlink 20" xfId="8132" hidden="1"/>
    <cellStyle name="Followed Hyperlink 21" xfId="622" hidden="1"/>
    <cellStyle name="Followed Hyperlink 21" xfId="1712" hidden="1"/>
    <cellStyle name="Followed Hyperlink 21" xfId="2778" hidden="1"/>
    <cellStyle name="Followed Hyperlink 21" xfId="3854" hidden="1"/>
    <cellStyle name="Followed Hyperlink 21" xfId="4920" hidden="1"/>
    <cellStyle name="Followed Hyperlink 21" xfId="5991" hidden="1"/>
    <cellStyle name="Followed Hyperlink 21" xfId="7067" hidden="1"/>
    <cellStyle name="Followed Hyperlink 21" xfId="8133" hidden="1"/>
    <cellStyle name="Followed Hyperlink 22" xfId="623" hidden="1"/>
    <cellStyle name="Followed Hyperlink 22" xfId="1713" hidden="1"/>
    <cellStyle name="Followed Hyperlink 22" xfId="2779" hidden="1"/>
    <cellStyle name="Followed Hyperlink 22" xfId="3855" hidden="1"/>
    <cellStyle name="Followed Hyperlink 22" xfId="4921" hidden="1"/>
    <cellStyle name="Followed Hyperlink 22" xfId="5992" hidden="1"/>
    <cellStyle name="Followed Hyperlink 22" xfId="7068" hidden="1"/>
    <cellStyle name="Followed Hyperlink 22" xfId="8134" hidden="1"/>
    <cellStyle name="Followed Hyperlink 23" xfId="624" hidden="1"/>
    <cellStyle name="Followed Hyperlink 23" xfId="1714" hidden="1"/>
    <cellStyle name="Followed Hyperlink 23" xfId="2780" hidden="1"/>
    <cellStyle name="Followed Hyperlink 23" xfId="3856" hidden="1"/>
    <cellStyle name="Followed Hyperlink 23" xfId="4922" hidden="1"/>
    <cellStyle name="Followed Hyperlink 23" xfId="5993" hidden="1"/>
    <cellStyle name="Followed Hyperlink 23" xfId="7069" hidden="1"/>
    <cellStyle name="Followed Hyperlink 23" xfId="8135" hidden="1"/>
    <cellStyle name="Followed Hyperlink 24" xfId="625" hidden="1"/>
    <cellStyle name="Followed Hyperlink 24" xfId="1715" hidden="1"/>
    <cellStyle name="Followed Hyperlink 24" xfId="2781" hidden="1"/>
    <cellStyle name="Followed Hyperlink 24" xfId="3857" hidden="1"/>
    <cellStyle name="Followed Hyperlink 24" xfId="4923" hidden="1"/>
    <cellStyle name="Followed Hyperlink 24" xfId="5994" hidden="1"/>
    <cellStyle name="Followed Hyperlink 24" xfId="7070" hidden="1"/>
    <cellStyle name="Followed Hyperlink 24" xfId="8136" hidden="1"/>
    <cellStyle name="Followed Hyperlink 25" xfId="626" hidden="1"/>
    <cellStyle name="Followed Hyperlink 25" xfId="1716" hidden="1"/>
    <cellStyle name="Followed Hyperlink 25" xfId="2782" hidden="1"/>
    <cellStyle name="Followed Hyperlink 25" xfId="3858" hidden="1"/>
    <cellStyle name="Followed Hyperlink 25" xfId="4924" hidden="1"/>
    <cellStyle name="Followed Hyperlink 25" xfId="5995" hidden="1"/>
    <cellStyle name="Followed Hyperlink 25" xfId="7071" hidden="1"/>
    <cellStyle name="Followed Hyperlink 25" xfId="8137" hidden="1"/>
    <cellStyle name="Followed Hyperlink 26" xfId="627" hidden="1"/>
    <cellStyle name="Followed Hyperlink 26" xfId="1717" hidden="1"/>
    <cellStyle name="Followed Hyperlink 26" xfId="2783" hidden="1"/>
    <cellStyle name="Followed Hyperlink 26" xfId="3859" hidden="1"/>
    <cellStyle name="Followed Hyperlink 26" xfId="4925" hidden="1"/>
    <cellStyle name="Followed Hyperlink 26" xfId="5996" hidden="1"/>
    <cellStyle name="Followed Hyperlink 26" xfId="7072" hidden="1"/>
    <cellStyle name="Followed Hyperlink 26" xfId="8138" hidden="1"/>
    <cellStyle name="Followed Hyperlink 27" xfId="628" hidden="1"/>
    <cellStyle name="Followed Hyperlink 27" xfId="1718" hidden="1"/>
    <cellStyle name="Followed Hyperlink 27" xfId="2784" hidden="1"/>
    <cellStyle name="Followed Hyperlink 27" xfId="3860" hidden="1"/>
    <cellStyle name="Followed Hyperlink 27" xfId="4926" hidden="1"/>
    <cellStyle name="Followed Hyperlink 27" xfId="5997" hidden="1"/>
    <cellStyle name="Followed Hyperlink 27" xfId="7073" hidden="1"/>
    <cellStyle name="Followed Hyperlink 27" xfId="8139" hidden="1"/>
    <cellStyle name="Followed Hyperlink 28" xfId="629" hidden="1"/>
    <cellStyle name="Followed Hyperlink 28" xfId="1719" hidden="1"/>
    <cellStyle name="Followed Hyperlink 28" xfId="2785" hidden="1"/>
    <cellStyle name="Followed Hyperlink 28" xfId="3861" hidden="1"/>
    <cellStyle name="Followed Hyperlink 28" xfId="4927" hidden="1"/>
    <cellStyle name="Followed Hyperlink 28" xfId="5998" hidden="1"/>
    <cellStyle name="Followed Hyperlink 28" xfId="7074" hidden="1"/>
    <cellStyle name="Followed Hyperlink 28" xfId="8140" hidden="1"/>
    <cellStyle name="Followed Hyperlink 29" xfId="630" hidden="1"/>
    <cellStyle name="Followed Hyperlink 29" xfId="1720" hidden="1"/>
    <cellStyle name="Followed Hyperlink 29" xfId="2786" hidden="1"/>
    <cellStyle name="Followed Hyperlink 29" xfId="3862" hidden="1"/>
    <cellStyle name="Followed Hyperlink 29" xfId="4928" hidden="1"/>
    <cellStyle name="Followed Hyperlink 29" xfId="5999" hidden="1"/>
    <cellStyle name="Followed Hyperlink 29" xfId="7075" hidden="1"/>
    <cellStyle name="Followed Hyperlink 29" xfId="8141" hidden="1"/>
    <cellStyle name="Followed Hyperlink 3" xfId="604" hidden="1"/>
    <cellStyle name="Followed Hyperlink 3" xfId="1694" hidden="1"/>
    <cellStyle name="Followed Hyperlink 3" xfId="2760" hidden="1"/>
    <cellStyle name="Followed Hyperlink 3" xfId="3836" hidden="1"/>
    <cellStyle name="Followed Hyperlink 3" xfId="4902" hidden="1"/>
    <cellStyle name="Followed Hyperlink 3" xfId="5973" hidden="1"/>
    <cellStyle name="Followed Hyperlink 3" xfId="7049" hidden="1"/>
    <cellStyle name="Followed Hyperlink 3" xfId="8115" hidden="1"/>
    <cellStyle name="Followed Hyperlink 30" xfId="631" hidden="1"/>
    <cellStyle name="Followed Hyperlink 30" xfId="1721" hidden="1"/>
    <cellStyle name="Followed Hyperlink 30" xfId="2787" hidden="1"/>
    <cellStyle name="Followed Hyperlink 30" xfId="3863" hidden="1"/>
    <cellStyle name="Followed Hyperlink 30" xfId="4929" hidden="1"/>
    <cellStyle name="Followed Hyperlink 30" xfId="6000" hidden="1"/>
    <cellStyle name="Followed Hyperlink 30" xfId="7076" hidden="1"/>
    <cellStyle name="Followed Hyperlink 30" xfId="8142" hidden="1"/>
    <cellStyle name="Followed Hyperlink 31" xfId="632" hidden="1"/>
    <cellStyle name="Followed Hyperlink 31" xfId="1722" hidden="1"/>
    <cellStyle name="Followed Hyperlink 31" xfId="2788" hidden="1"/>
    <cellStyle name="Followed Hyperlink 31" xfId="3864" hidden="1"/>
    <cellStyle name="Followed Hyperlink 31" xfId="4930" hidden="1"/>
    <cellStyle name="Followed Hyperlink 31" xfId="6001" hidden="1"/>
    <cellStyle name="Followed Hyperlink 31" xfId="7077" hidden="1"/>
    <cellStyle name="Followed Hyperlink 31" xfId="8143" hidden="1"/>
    <cellStyle name="Followed Hyperlink 32" xfId="633" hidden="1"/>
    <cellStyle name="Followed Hyperlink 32" xfId="1723" hidden="1"/>
    <cellStyle name="Followed Hyperlink 32" xfId="2789" hidden="1"/>
    <cellStyle name="Followed Hyperlink 32" xfId="3865" hidden="1"/>
    <cellStyle name="Followed Hyperlink 32" xfId="4931" hidden="1"/>
    <cellStyle name="Followed Hyperlink 32" xfId="6002" hidden="1"/>
    <cellStyle name="Followed Hyperlink 32" xfId="7078" hidden="1"/>
    <cellStyle name="Followed Hyperlink 32" xfId="8144" hidden="1"/>
    <cellStyle name="Followed Hyperlink 33" xfId="634" hidden="1"/>
    <cellStyle name="Followed Hyperlink 33" xfId="1724" hidden="1"/>
    <cellStyle name="Followed Hyperlink 33" xfId="2790" hidden="1"/>
    <cellStyle name="Followed Hyperlink 33" xfId="3866" hidden="1"/>
    <cellStyle name="Followed Hyperlink 33" xfId="4932" hidden="1"/>
    <cellStyle name="Followed Hyperlink 33" xfId="6003" hidden="1"/>
    <cellStyle name="Followed Hyperlink 33" xfId="7079" hidden="1"/>
    <cellStyle name="Followed Hyperlink 33" xfId="8145" hidden="1"/>
    <cellStyle name="Followed Hyperlink 34" xfId="635" hidden="1"/>
    <cellStyle name="Followed Hyperlink 34" xfId="1725" hidden="1"/>
    <cellStyle name="Followed Hyperlink 34" xfId="2791" hidden="1"/>
    <cellStyle name="Followed Hyperlink 34" xfId="3867" hidden="1"/>
    <cellStyle name="Followed Hyperlink 34" xfId="4933" hidden="1"/>
    <cellStyle name="Followed Hyperlink 34" xfId="6004" hidden="1"/>
    <cellStyle name="Followed Hyperlink 34" xfId="7080" hidden="1"/>
    <cellStyle name="Followed Hyperlink 34" xfId="8146" hidden="1"/>
    <cellStyle name="Followed Hyperlink 35" xfId="636" hidden="1"/>
    <cellStyle name="Followed Hyperlink 35" xfId="1726" hidden="1"/>
    <cellStyle name="Followed Hyperlink 35" xfId="2792" hidden="1"/>
    <cellStyle name="Followed Hyperlink 35" xfId="3868" hidden="1"/>
    <cellStyle name="Followed Hyperlink 35" xfId="4934" hidden="1"/>
    <cellStyle name="Followed Hyperlink 35" xfId="6005" hidden="1"/>
    <cellStyle name="Followed Hyperlink 35" xfId="7081" hidden="1"/>
    <cellStyle name="Followed Hyperlink 35" xfId="8147" hidden="1"/>
    <cellStyle name="Followed Hyperlink 36" xfId="637" hidden="1"/>
    <cellStyle name="Followed Hyperlink 36" xfId="1727" hidden="1"/>
    <cellStyle name="Followed Hyperlink 36" xfId="2793" hidden="1"/>
    <cellStyle name="Followed Hyperlink 36" xfId="3869" hidden="1"/>
    <cellStyle name="Followed Hyperlink 36" xfId="4935" hidden="1"/>
    <cellStyle name="Followed Hyperlink 36" xfId="6006" hidden="1"/>
    <cellStyle name="Followed Hyperlink 36" xfId="7082" hidden="1"/>
    <cellStyle name="Followed Hyperlink 36" xfId="8148" hidden="1"/>
    <cellStyle name="Followed Hyperlink 37" xfId="638" hidden="1"/>
    <cellStyle name="Followed Hyperlink 37" xfId="1728" hidden="1"/>
    <cellStyle name="Followed Hyperlink 37" xfId="2794" hidden="1"/>
    <cellStyle name="Followed Hyperlink 37" xfId="3870" hidden="1"/>
    <cellStyle name="Followed Hyperlink 37" xfId="4936" hidden="1"/>
    <cellStyle name="Followed Hyperlink 37" xfId="6007" hidden="1"/>
    <cellStyle name="Followed Hyperlink 37" xfId="7083" hidden="1"/>
    <cellStyle name="Followed Hyperlink 37" xfId="8149" hidden="1"/>
    <cellStyle name="Followed Hyperlink 38" xfId="639" hidden="1"/>
    <cellStyle name="Followed Hyperlink 38" xfId="1729" hidden="1"/>
    <cellStyle name="Followed Hyperlink 38" xfId="2795" hidden="1"/>
    <cellStyle name="Followed Hyperlink 38" xfId="3871" hidden="1"/>
    <cellStyle name="Followed Hyperlink 38" xfId="4937" hidden="1"/>
    <cellStyle name="Followed Hyperlink 38" xfId="6008" hidden="1"/>
    <cellStyle name="Followed Hyperlink 38" xfId="7084" hidden="1"/>
    <cellStyle name="Followed Hyperlink 38" xfId="8150" hidden="1"/>
    <cellStyle name="Followed Hyperlink 39" xfId="640" hidden="1"/>
    <cellStyle name="Followed Hyperlink 39" xfId="1730" hidden="1"/>
    <cellStyle name="Followed Hyperlink 39" xfId="2796" hidden="1"/>
    <cellStyle name="Followed Hyperlink 39" xfId="3872" hidden="1"/>
    <cellStyle name="Followed Hyperlink 39" xfId="4938" hidden="1"/>
    <cellStyle name="Followed Hyperlink 39" xfId="6009" hidden="1"/>
    <cellStyle name="Followed Hyperlink 39" xfId="7085" hidden="1"/>
    <cellStyle name="Followed Hyperlink 39" xfId="8151" hidden="1"/>
    <cellStyle name="Followed Hyperlink 4" xfId="605" hidden="1"/>
    <cellStyle name="Followed Hyperlink 4" xfId="1695" hidden="1"/>
    <cellStyle name="Followed Hyperlink 4" xfId="2761" hidden="1"/>
    <cellStyle name="Followed Hyperlink 4" xfId="3837" hidden="1"/>
    <cellStyle name="Followed Hyperlink 4" xfId="4903" hidden="1"/>
    <cellStyle name="Followed Hyperlink 4" xfId="5974" hidden="1"/>
    <cellStyle name="Followed Hyperlink 4" xfId="7050" hidden="1"/>
    <cellStyle name="Followed Hyperlink 4" xfId="8116" hidden="1"/>
    <cellStyle name="Followed Hyperlink 40" xfId="641" hidden="1"/>
    <cellStyle name="Followed Hyperlink 40" xfId="1731" hidden="1"/>
    <cellStyle name="Followed Hyperlink 40" xfId="2797" hidden="1"/>
    <cellStyle name="Followed Hyperlink 40" xfId="3873" hidden="1"/>
    <cellStyle name="Followed Hyperlink 40" xfId="4939" hidden="1"/>
    <cellStyle name="Followed Hyperlink 40" xfId="6010" hidden="1"/>
    <cellStyle name="Followed Hyperlink 40" xfId="7086" hidden="1"/>
    <cellStyle name="Followed Hyperlink 40" xfId="8152" hidden="1"/>
    <cellStyle name="Followed Hyperlink 41" xfId="642" hidden="1"/>
    <cellStyle name="Followed Hyperlink 41" xfId="1732" hidden="1"/>
    <cellStyle name="Followed Hyperlink 41" xfId="2798" hidden="1"/>
    <cellStyle name="Followed Hyperlink 41" xfId="3874" hidden="1"/>
    <cellStyle name="Followed Hyperlink 41" xfId="4940" hidden="1"/>
    <cellStyle name="Followed Hyperlink 41" xfId="6011" hidden="1"/>
    <cellStyle name="Followed Hyperlink 41" xfId="7087" hidden="1"/>
    <cellStyle name="Followed Hyperlink 41" xfId="8153" hidden="1"/>
    <cellStyle name="Followed Hyperlink 42" xfId="643" hidden="1"/>
    <cellStyle name="Followed Hyperlink 42" xfId="1733" hidden="1"/>
    <cellStyle name="Followed Hyperlink 42" xfId="2799" hidden="1"/>
    <cellStyle name="Followed Hyperlink 42" xfId="3875" hidden="1"/>
    <cellStyle name="Followed Hyperlink 42" xfId="4941" hidden="1"/>
    <cellStyle name="Followed Hyperlink 42" xfId="6012" hidden="1"/>
    <cellStyle name="Followed Hyperlink 42" xfId="7088" hidden="1"/>
    <cellStyle name="Followed Hyperlink 42" xfId="8154" hidden="1"/>
    <cellStyle name="Followed Hyperlink 43" xfId="644" hidden="1"/>
    <cellStyle name="Followed Hyperlink 43" xfId="1734" hidden="1"/>
    <cellStyle name="Followed Hyperlink 43" xfId="2800" hidden="1"/>
    <cellStyle name="Followed Hyperlink 43" xfId="3876" hidden="1"/>
    <cellStyle name="Followed Hyperlink 43" xfId="4942" hidden="1"/>
    <cellStyle name="Followed Hyperlink 43" xfId="6013" hidden="1"/>
    <cellStyle name="Followed Hyperlink 43" xfId="7089" hidden="1"/>
    <cellStyle name="Followed Hyperlink 43" xfId="8155" hidden="1"/>
    <cellStyle name="Followed Hyperlink 44" xfId="645" hidden="1"/>
    <cellStyle name="Followed Hyperlink 44" xfId="1735" hidden="1"/>
    <cellStyle name="Followed Hyperlink 44" xfId="2801" hidden="1"/>
    <cellStyle name="Followed Hyperlink 44" xfId="3877" hidden="1"/>
    <cellStyle name="Followed Hyperlink 44" xfId="4943" hidden="1"/>
    <cellStyle name="Followed Hyperlink 44" xfId="6014" hidden="1"/>
    <cellStyle name="Followed Hyperlink 44" xfId="7090" hidden="1"/>
    <cellStyle name="Followed Hyperlink 44" xfId="8156" hidden="1"/>
    <cellStyle name="Followed Hyperlink 45" xfId="646" hidden="1"/>
    <cellStyle name="Followed Hyperlink 45" xfId="1736" hidden="1"/>
    <cellStyle name="Followed Hyperlink 45" xfId="2802" hidden="1"/>
    <cellStyle name="Followed Hyperlink 45" xfId="3878" hidden="1"/>
    <cellStyle name="Followed Hyperlink 45" xfId="4944" hidden="1"/>
    <cellStyle name="Followed Hyperlink 45" xfId="6015" hidden="1"/>
    <cellStyle name="Followed Hyperlink 45" xfId="7091" hidden="1"/>
    <cellStyle name="Followed Hyperlink 45" xfId="8157" hidden="1"/>
    <cellStyle name="Followed Hyperlink 46" xfId="647" hidden="1"/>
    <cellStyle name="Followed Hyperlink 46" xfId="1737" hidden="1"/>
    <cellStyle name="Followed Hyperlink 46" xfId="2803" hidden="1"/>
    <cellStyle name="Followed Hyperlink 46" xfId="3879" hidden="1"/>
    <cellStyle name="Followed Hyperlink 46" xfId="4945" hidden="1"/>
    <cellStyle name="Followed Hyperlink 46" xfId="6016" hidden="1"/>
    <cellStyle name="Followed Hyperlink 46" xfId="7092" hidden="1"/>
    <cellStyle name="Followed Hyperlink 46" xfId="8158" hidden="1"/>
    <cellStyle name="Followed Hyperlink 47" xfId="648" hidden="1"/>
    <cellStyle name="Followed Hyperlink 47" xfId="1738" hidden="1"/>
    <cellStyle name="Followed Hyperlink 47" xfId="2804" hidden="1"/>
    <cellStyle name="Followed Hyperlink 47" xfId="3880" hidden="1"/>
    <cellStyle name="Followed Hyperlink 47" xfId="4946" hidden="1"/>
    <cellStyle name="Followed Hyperlink 47" xfId="6017" hidden="1"/>
    <cellStyle name="Followed Hyperlink 47" xfId="7093" hidden="1"/>
    <cellStyle name="Followed Hyperlink 47" xfId="8159" hidden="1"/>
    <cellStyle name="Followed Hyperlink 48" xfId="649" hidden="1"/>
    <cellStyle name="Followed Hyperlink 48" xfId="1739" hidden="1"/>
    <cellStyle name="Followed Hyperlink 48" xfId="2805" hidden="1"/>
    <cellStyle name="Followed Hyperlink 48" xfId="3881" hidden="1"/>
    <cellStyle name="Followed Hyperlink 48" xfId="4947" hidden="1"/>
    <cellStyle name="Followed Hyperlink 48" xfId="6018" hidden="1"/>
    <cellStyle name="Followed Hyperlink 48" xfId="7094" hidden="1"/>
    <cellStyle name="Followed Hyperlink 48" xfId="8160" hidden="1"/>
    <cellStyle name="Followed Hyperlink 49" xfId="650" hidden="1"/>
    <cellStyle name="Followed Hyperlink 49" xfId="1740" hidden="1"/>
    <cellStyle name="Followed Hyperlink 49" xfId="2806" hidden="1"/>
    <cellStyle name="Followed Hyperlink 49" xfId="3882" hidden="1"/>
    <cellStyle name="Followed Hyperlink 49" xfId="4948" hidden="1"/>
    <cellStyle name="Followed Hyperlink 49" xfId="6019" hidden="1"/>
    <cellStyle name="Followed Hyperlink 49" xfId="7095" hidden="1"/>
    <cellStyle name="Followed Hyperlink 49" xfId="8161" hidden="1"/>
    <cellStyle name="Followed Hyperlink 5" xfId="606" hidden="1"/>
    <cellStyle name="Followed Hyperlink 5" xfId="1696" hidden="1"/>
    <cellStyle name="Followed Hyperlink 5" xfId="2762" hidden="1"/>
    <cellStyle name="Followed Hyperlink 5" xfId="3838" hidden="1"/>
    <cellStyle name="Followed Hyperlink 5" xfId="4904" hidden="1"/>
    <cellStyle name="Followed Hyperlink 5" xfId="5975" hidden="1"/>
    <cellStyle name="Followed Hyperlink 5" xfId="7051" hidden="1"/>
    <cellStyle name="Followed Hyperlink 5" xfId="8117" hidden="1"/>
    <cellStyle name="Followed Hyperlink 50" xfId="651" hidden="1"/>
    <cellStyle name="Followed Hyperlink 50" xfId="1741" hidden="1"/>
    <cellStyle name="Followed Hyperlink 50" xfId="2807" hidden="1"/>
    <cellStyle name="Followed Hyperlink 50" xfId="3883" hidden="1"/>
    <cellStyle name="Followed Hyperlink 50" xfId="4949" hidden="1"/>
    <cellStyle name="Followed Hyperlink 50" xfId="6020" hidden="1"/>
    <cellStyle name="Followed Hyperlink 50" xfId="7096" hidden="1"/>
    <cellStyle name="Followed Hyperlink 50" xfId="8162" hidden="1"/>
    <cellStyle name="Followed Hyperlink 51" xfId="652" hidden="1"/>
    <cellStyle name="Followed Hyperlink 51" xfId="1742" hidden="1"/>
    <cellStyle name="Followed Hyperlink 51" xfId="2808" hidden="1"/>
    <cellStyle name="Followed Hyperlink 51" xfId="3884" hidden="1"/>
    <cellStyle name="Followed Hyperlink 51" xfId="4950" hidden="1"/>
    <cellStyle name="Followed Hyperlink 51" xfId="6021" hidden="1"/>
    <cellStyle name="Followed Hyperlink 51" xfId="7097" hidden="1"/>
    <cellStyle name="Followed Hyperlink 51" xfId="8163" hidden="1"/>
    <cellStyle name="Followed Hyperlink 52" xfId="653" hidden="1"/>
    <cellStyle name="Followed Hyperlink 52" xfId="1743" hidden="1"/>
    <cellStyle name="Followed Hyperlink 52" xfId="2809" hidden="1"/>
    <cellStyle name="Followed Hyperlink 52" xfId="3885" hidden="1"/>
    <cellStyle name="Followed Hyperlink 52" xfId="4951" hidden="1"/>
    <cellStyle name="Followed Hyperlink 52" xfId="6022" hidden="1"/>
    <cellStyle name="Followed Hyperlink 52" xfId="7098" hidden="1"/>
    <cellStyle name="Followed Hyperlink 52" xfId="8164" hidden="1"/>
    <cellStyle name="Followed Hyperlink 53" xfId="654" hidden="1"/>
    <cellStyle name="Followed Hyperlink 53" xfId="1744" hidden="1"/>
    <cellStyle name="Followed Hyperlink 53" xfId="2810" hidden="1"/>
    <cellStyle name="Followed Hyperlink 53" xfId="3886" hidden="1"/>
    <cellStyle name="Followed Hyperlink 53" xfId="4952" hidden="1"/>
    <cellStyle name="Followed Hyperlink 53" xfId="6023" hidden="1"/>
    <cellStyle name="Followed Hyperlink 53" xfId="7099" hidden="1"/>
    <cellStyle name="Followed Hyperlink 53" xfId="8165" hidden="1"/>
    <cellStyle name="Followed Hyperlink 54" xfId="655" hidden="1"/>
    <cellStyle name="Followed Hyperlink 54" xfId="1745" hidden="1"/>
    <cellStyle name="Followed Hyperlink 54" xfId="2811" hidden="1"/>
    <cellStyle name="Followed Hyperlink 54" xfId="3887" hidden="1"/>
    <cellStyle name="Followed Hyperlink 54" xfId="4953" hidden="1"/>
    <cellStyle name="Followed Hyperlink 54" xfId="6024" hidden="1"/>
    <cellStyle name="Followed Hyperlink 54" xfId="7100" hidden="1"/>
    <cellStyle name="Followed Hyperlink 54" xfId="8166" hidden="1"/>
    <cellStyle name="Followed Hyperlink 55" xfId="656" hidden="1"/>
    <cellStyle name="Followed Hyperlink 55" xfId="1746" hidden="1"/>
    <cellStyle name="Followed Hyperlink 55" xfId="2812" hidden="1"/>
    <cellStyle name="Followed Hyperlink 55" xfId="3888" hidden="1"/>
    <cellStyle name="Followed Hyperlink 55" xfId="4954" hidden="1"/>
    <cellStyle name="Followed Hyperlink 55" xfId="6025" hidden="1"/>
    <cellStyle name="Followed Hyperlink 55" xfId="7101" hidden="1"/>
    <cellStyle name="Followed Hyperlink 55" xfId="8167" hidden="1"/>
    <cellStyle name="Followed Hyperlink 56" xfId="657" hidden="1"/>
    <cellStyle name="Followed Hyperlink 56" xfId="1747" hidden="1"/>
    <cellStyle name="Followed Hyperlink 56" xfId="2813" hidden="1"/>
    <cellStyle name="Followed Hyperlink 56" xfId="3889" hidden="1"/>
    <cellStyle name="Followed Hyperlink 56" xfId="4955" hidden="1"/>
    <cellStyle name="Followed Hyperlink 56" xfId="6026" hidden="1"/>
    <cellStyle name="Followed Hyperlink 56" xfId="7102" hidden="1"/>
    <cellStyle name="Followed Hyperlink 56" xfId="8168" hidden="1"/>
    <cellStyle name="Followed Hyperlink 57" xfId="658" hidden="1"/>
    <cellStyle name="Followed Hyperlink 57" xfId="1748" hidden="1"/>
    <cellStyle name="Followed Hyperlink 57" xfId="2814" hidden="1"/>
    <cellStyle name="Followed Hyperlink 57" xfId="3890" hidden="1"/>
    <cellStyle name="Followed Hyperlink 57" xfId="4956" hidden="1"/>
    <cellStyle name="Followed Hyperlink 57" xfId="6027" hidden="1"/>
    <cellStyle name="Followed Hyperlink 57" xfId="7103" hidden="1"/>
    <cellStyle name="Followed Hyperlink 57" xfId="8169" hidden="1"/>
    <cellStyle name="Followed Hyperlink 58" xfId="659" hidden="1"/>
    <cellStyle name="Followed Hyperlink 58" xfId="1749" hidden="1"/>
    <cellStyle name="Followed Hyperlink 58" xfId="2815" hidden="1"/>
    <cellStyle name="Followed Hyperlink 58" xfId="3891" hidden="1"/>
    <cellStyle name="Followed Hyperlink 58" xfId="4957" hidden="1"/>
    <cellStyle name="Followed Hyperlink 58" xfId="6028" hidden="1"/>
    <cellStyle name="Followed Hyperlink 58" xfId="7104" hidden="1"/>
    <cellStyle name="Followed Hyperlink 58" xfId="8170" hidden="1"/>
    <cellStyle name="Followed Hyperlink 59" xfId="660" hidden="1"/>
    <cellStyle name="Followed Hyperlink 59" xfId="1750" hidden="1"/>
    <cellStyle name="Followed Hyperlink 59" xfId="2816" hidden="1"/>
    <cellStyle name="Followed Hyperlink 59" xfId="3892" hidden="1"/>
    <cellStyle name="Followed Hyperlink 59" xfId="4958" hidden="1"/>
    <cellStyle name="Followed Hyperlink 59" xfId="6029" hidden="1"/>
    <cellStyle name="Followed Hyperlink 59" xfId="7105" hidden="1"/>
    <cellStyle name="Followed Hyperlink 59" xfId="8171" hidden="1"/>
    <cellStyle name="Followed Hyperlink 6" xfId="607" hidden="1"/>
    <cellStyle name="Followed Hyperlink 6" xfId="1697" hidden="1"/>
    <cellStyle name="Followed Hyperlink 6" xfId="2763" hidden="1"/>
    <cellStyle name="Followed Hyperlink 6" xfId="3839" hidden="1"/>
    <cellStyle name="Followed Hyperlink 6" xfId="4905" hidden="1"/>
    <cellStyle name="Followed Hyperlink 6" xfId="5976" hidden="1"/>
    <cellStyle name="Followed Hyperlink 6" xfId="7052" hidden="1"/>
    <cellStyle name="Followed Hyperlink 6" xfId="8118" hidden="1"/>
    <cellStyle name="Followed Hyperlink 60" xfId="661" hidden="1"/>
    <cellStyle name="Followed Hyperlink 60" xfId="1751" hidden="1"/>
    <cellStyle name="Followed Hyperlink 60" xfId="2817" hidden="1"/>
    <cellStyle name="Followed Hyperlink 60" xfId="3893" hidden="1"/>
    <cellStyle name="Followed Hyperlink 60" xfId="4959" hidden="1"/>
    <cellStyle name="Followed Hyperlink 60" xfId="6030" hidden="1"/>
    <cellStyle name="Followed Hyperlink 60" xfId="7106" hidden="1"/>
    <cellStyle name="Followed Hyperlink 60" xfId="8172" hidden="1"/>
    <cellStyle name="Followed Hyperlink 61" xfId="662" hidden="1"/>
    <cellStyle name="Followed Hyperlink 61" xfId="1752" hidden="1"/>
    <cellStyle name="Followed Hyperlink 61" xfId="2818" hidden="1"/>
    <cellStyle name="Followed Hyperlink 61" xfId="3894" hidden="1"/>
    <cellStyle name="Followed Hyperlink 61" xfId="4960" hidden="1"/>
    <cellStyle name="Followed Hyperlink 61" xfId="6031" hidden="1"/>
    <cellStyle name="Followed Hyperlink 61" xfId="7107" hidden="1"/>
    <cellStyle name="Followed Hyperlink 61" xfId="8173" hidden="1"/>
    <cellStyle name="Followed Hyperlink 62" xfId="663" hidden="1"/>
    <cellStyle name="Followed Hyperlink 62" xfId="1753" hidden="1"/>
    <cellStyle name="Followed Hyperlink 62" xfId="2819" hidden="1"/>
    <cellStyle name="Followed Hyperlink 62" xfId="3895" hidden="1"/>
    <cellStyle name="Followed Hyperlink 62" xfId="4961" hidden="1"/>
    <cellStyle name="Followed Hyperlink 62" xfId="6032" hidden="1"/>
    <cellStyle name="Followed Hyperlink 62" xfId="7108" hidden="1"/>
    <cellStyle name="Followed Hyperlink 62" xfId="8174" hidden="1"/>
    <cellStyle name="Followed Hyperlink 63" xfId="664" hidden="1"/>
    <cellStyle name="Followed Hyperlink 63" xfId="1754" hidden="1"/>
    <cellStyle name="Followed Hyperlink 63" xfId="2820" hidden="1"/>
    <cellStyle name="Followed Hyperlink 63" xfId="3896" hidden="1"/>
    <cellStyle name="Followed Hyperlink 63" xfId="4962" hidden="1"/>
    <cellStyle name="Followed Hyperlink 63" xfId="6033" hidden="1"/>
    <cellStyle name="Followed Hyperlink 63" xfId="7109" hidden="1"/>
    <cellStyle name="Followed Hyperlink 63" xfId="8175" hidden="1"/>
    <cellStyle name="Followed Hyperlink 64" xfId="665" hidden="1"/>
    <cellStyle name="Followed Hyperlink 64" xfId="1755" hidden="1"/>
    <cellStyle name="Followed Hyperlink 64" xfId="2821" hidden="1"/>
    <cellStyle name="Followed Hyperlink 64" xfId="3897" hidden="1"/>
    <cellStyle name="Followed Hyperlink 64" xfId="4963" hidden="1"/>
    <cellStyle name="Followed Hyperlink 64" xfId="6034" hidden="1"/>
    <cellStyle name="Followed Hyperlink 64" xfId="7110" hidden="1"/>
    <cellStyle name="Followed Hyperlink 64" xfId="8176" hidden="1"/>
    <cellStyle name="Followed Hyperlink 65" xfId="666" hidden="1"/>
    <cellStyle name="Followed Hyperlink 65" xfId="1756" hidden="1"/>
    <cellStyle name="Followed Hyperlink 65" xfId="2822" hidden="1"/>
    <cellStyle name="Followed Hyperlink 65" xfId="3898" hidden="1"/>
    <cellStyle name="Followed Hyperlink 65" xfId="4964" hidden="1"/>
    <cellStyle name="Followed Hyperlink 65" xfId="6035" hidden="1"/>
    <cellStyle name="Followed Hyperlink 65" xfId="7111" hidden="1"/>
    <cellStyle name="Followed Hyperlink 65" xfId="8177" hidden="1"/>
    <cellStyle name="Followed Hyperlink 66" xfId="667" hidden="1"/>
    <cellStyle name="Followed Hyperlink 66" xfId="1757" hidden="1"/>
    <cellStyle name="Followed Hyperlink 66" xfId="2823" hidden="1"/>
    <cellStyle name="Followed Hyperlink 66" xfId="3899" hidden="1"/>
    <cellStyle name="Followed Hyperlink 66" xfId="4965" hidden="1"/>
    <cellStyle name="Followed Hyperlink 66" xfId="6036" hidden="1"/>
    <cellStyle name="Followed Hyperlink 66" xfId="7112" hidden="1"/>
    <cellStyle name="Followed Hyperlink 66" xfId="8178" hidden="1"/>
    <cellStyle name="Followed Hyperlink 67" xfId="668" hidden="1"/>
    <cellStyle name="Followed Hyperlink 67" xfId="1758" hidden="1"/>
    <cellStyle name="Followed Hyperlink 67" xfId="2824" hidden="1"/>
    <cellStyle name="Followed Hyperlink 67" xfId="3900" hidden="1"/>
    <cellStyle name="Followed Hyperlink 67" xfId="4966" hidden="1"/>
    <cellStyle name="Followed Hyperlink 67" xfId="6037" hidden="1"/>
    <cellStyle name="Followed Hyperlink 67" xfId="7113" hidden="1"/>
    <cellStyle name="Followed Hyperlink 67" xfId="8179" hidden="1"/>
    <cellStyle name="Followed Hyperlink 68" xfId="669" hidden="1"/>
    <cellStyle name="Followed Hyperlink 68" xfId="1759" hidden="1"/>
    <cellStyle name="Followed Hyperlink 68" xfId="2825" hidden="1"/>
    <cellStyle name="Followed Hyperlink 68" xfId="3901" hidden="1"/>
    <cellStyle name="Followed Hyperlink 68" xfId="4967" hidden="1"/>
    <cellStyle name="Followed Hyperlink 68" xfId="6038" hidden="1"/>
    <cellStyle name="Followed Hyperlink 68" xfId="7114" hidden="1"/>
    <cellStyle name="Followed Hyperlink 68" xfId="8180" hidden="1"/>
    <cellStyle name="Followed Hyperlink 69" xfId="670" hidden="1"/>
    <cellStyle name="Followed Hyperlink 69" xfId="1760" hidden="1"/>
    <cellStyle name="Followed Hyperlink 69" xfId="2826" hidden="1"/>
    <cellStyle name="Followed Hyperlink 69" xfId="3902" hidden="1"/>
    <cellStyle name="Followed Hyperlink 69" xfId="4968" hidden="1"/>
    <cellStyle name="Followed Hyperlink 69" xfId="6039" hidden="1"/>
    <cellStyle name="Followed Hyperlink 69" xfId="7115" hidden="1"/>
    <cellStyle name="Followed Hyperlink 69" xfId="8181" hidden="1"/>
    <cellStyle name="Followed Hyperlink 7" xfId="608" hidden="1"/>
    <cellStyle name="Followed Hyperlink 7" xfId="1698" hidden="1"/>
    <cellStyle name="Followed Hyperlink 7" xfId="2764" hidden="1"/>
    <cellStyle name="Followed Hyperlink 7" xfId="3840" hidden="1"/>
    <cellStyle name="Followed Hyperlink 7" xfId="4906" hidden="1"/>
    <cellStyle name="Followed Hyperlink 7" xfId="5977" hidden="1"/>
    <cellStyle name="Followed Hyperlink 7" xfId="7053" hidden="1"/>
    <cellStyle name="Followed Hyperlink 7" xfId="8119" hidden="1"/>
    <cellStyle name="Followed Hyperlink 70" xfId="671" hidden="1"/>
    <cellStyle name="Followed Hyperlink 70" xfId="1761" hidden="1"/>
    <cellStyle name="Followed Hyperlink 70" xfId="2827" hidden="1"/>
    <cellStyle name="Followed Hyperlink 70" xfId="3903" hidden="1"/>
    <cellStyle name="Followed Hyperlink 70" xfId="4969" hidden="1"/>
    <cellStyle name="Followed Hyperlink 70" xfId="6040" hidden="1"/>
    <cellStyle name="Followed Hyperlink 70" xfId="7116" hidden="1"/>
    <cellStyle name="Followed Hyperlink 70" xfId="8182" hidden="1"/>
    <cellStyle name="Followed Hyperlink 71" xfId="672" hidden="1"/>
    <cellStyle name="Followed Hyperlink 71" xfId="1762" hidden="1"/>
    <cellStyle name="Followed Hyperlink 71" xfId="2828" hidden="1"/>
    <cellStyle name="Followed Hyperlink 71" xfId="3904" hidden="1"/>
    <cellStyle name="Followed Hyperlink 71" xfId="4970" hidden="1"/>
    <cellStyle name="Followed Hyperlink 71" xfId="6041" hidden="1"/>
    <cellStyle name="Followed Hyperlink 71" xfId="7117" hidden="1"/>
    <cellStyle name="Followed Hyperlink 71" xfId="8183" hidden="1"/>
    <cellStyle name="Followed Hyperlink 72" xfId="673" hidden="1"/>
    <cellStyle name="Followed Hyperlink 72" xfId="1763" hidden="1"/>
    <cellStyle name="Followed Hyperlink 72" xfId="2829" hidden="1"/>
    <cellStyle name="Followed Hyperlink 72" xfId="3905" hidden="1"/>
    <cellStyle name="Followed Hyperlink 72" xfId="4971" hidden="1"/>
    <cellStyle name="Followed Hyperlink 72" xfId="6042" hidden="1"/>
    <cellStyle name="Followed Hyperlink 72" xfId="7118" hidden="1"/>
    <cellStyle name="Followed Hyperlink 72" xfId="8184" hidden="1"/>
    <cellStyle name="Followed Hyperlink 73" xfId="674" hidden="1"/>
    <cellStyle name="Followed Hyperlink 73" xfId="1764" hidden="1"/>
    <cellStyle name="Followed Hyperlink 73" xfId="2830" hidden="1"/>
    <cellStyle name="Followed Hyperlink 73" xfId="3906" hidden="1"/>
    <cellStyle name="Followed Hyperlink 73" xfId="4972" hidden="1"/>
    <cellStyle name="Followed Hyperlink 73" xfId="6043" hidden="1"/>
    <cellStyle name="Followed Hyperlink 73" xfId="7119" hidden="1"/>
    <cellStyle name="Followed Hyperlink 73" xfId="8185" hidden="1"/>
    <cellStyle name="Followed Hyperlink 74" xfId="675" hidden="1"/>
    <cellStyle name="Followed Hyperlink 74" xfId="1765" hidden="1"/>
    <cellStyle name="Followed Hyperlink 74" xfId="2831" hidden="1"/>
    <cellStyle name="Followed Hyperlink 74" xfId="3907" hidden="1"/>
    <cellStyle name="Followed Hyperlink 74" xfId="4973" hidden="1"/>
    <cellStyle name="Followed Hyperlink 74" xfId="6044" hidden="1"/>
    <cellStyle name="Followed Hyperlink 74" xfId="7120" hidden="1"/>
    <cellStyle name="Followed Hyperlink 74" xfId="8186" hidden="1"/>
    <cellStyle name="Followed Hyperlink 75" xfId="676" hidden="1"/>
    <cellStyle name="Followed Hyperlink 75" xfId="1766" hidden="1"/>
    <cellStyle name="Followed Hyperlink 75" xfId="2832" hidden="1"/>
    <cellStyle name="Followed Hyperlink 75" xfId="3908" hidden="1"/>
    <cellStyle name="Followed Hyperlink 75" xfId="4974" hidden="1"/>
    <cellStyle name="Followed Hyperlink 75" xfId="6045" hidden="1"/>
    <cellStyle name="Followed Hyperlink 75" xfId="7121" hidden="1"/>
    <cellStyle name="Followed Hyperlink 75" xfId="8187" hidden="1"/>
    <cellStyle name="Followed Hyperlink 76" xfId="677" hidden="1"/>
    <cellStyle name="Followed Hyperlink 76" xfId="1767" hidden="1"/>
    <cellStyle name="Followed Hyperlink 76" xfId="2833" hidden="1"/>
    <cellStyle name="Followed Hyperlink 76" xfId="3909" hidden="1"/>
    <cellStyle name="Followed Hyperlink 76" xfId="4975" hidden="1"/>
    <cellStyle name="Followed Hyperlink 76" xfId="6046" hidden="1"/>
    <cellStyle name="Followed Hyperlink 76" xfId="7122" hidden="1"/>
    <cellStyle name="Followed Hyperlink 76" xfId="8188" hidden="1"/>
    <cellStyle name="Followed Hyperlink 77" xfId="678" hidden="1"/>
    <cellStyle name="Followed Hyperlink 77" xfId="1768" hidden="1"/>
    <cellStyle name="Followed Hyperlink 77" xfId="2834" hidden="1"/>
    <cellStyle name="Followed Hyperlink 77" xfId="3910" hidden="1"/>
    <cellStyle name="Followed Hyperlink 77" xfId="4976" hidden="1"/>
    <cellStyle name="Followed Hyperlink 77" xfId="6047" hidden="1"/>
    <cellStyle name="Followed Hyperlink 77" xfId="7123" hidden="1"/>
    <cellStyle name="Followed Hyperlink 77" xfId="8189" hidden="1"/>
    <cellStyle name="Followed Hyperlink 78" xfId="679" hidden="1"/>
    <cellStyle name="Followed Hyperlink 78" xfId="1769" hidden="1"/>
    <cellStyle name="Followed Hyperlink 78" xfId="2835" hidden="1"/>
    <cellStyle name="Followed Hyperlink 78" xfId="3911" hidden="1"/>
    <cellStyle name="Followed Hyperlink 78" xfId="4977" hidden="1"/>
    <cellStyle name="Followed Hyperlink 78" xfId="6048" hidden="1"/>
    <cellStyle name="Followed Hyperlink 78" xfId="7124" hidden="1"/>
    <cellStyle name="Followed Hyperlink 78" xfId="8190" hidden="1"/>
    <cellStyle name="Followed Hyperlink 79" xfId="680" hidden="1"/>
    <cellStyle name="Followed Hyperlink 79" xfId="1770" hidden="1"/>
    <cellStyle name="Followed Hyperlink 79" xfId="2836" hidden="1"/>
    <cellStyle name="Followed Hyperlink 79" xfId="3912" hidden="1"/>
    <cellStyle name="Followed Hyperlink 79" xfId="4978" hidden="1"/>
    <cellStyle name="Followed Hyperlink 79" xfId="6049" hidden="1"/>
    <cellStyle name="Followed Hyperlink 79" xfId="7125" hidden="1"/>
    <cellStyle name="Followed Hyperlink 79" xfId="8191" hidden="1"/>
    <cellStyle name="Followed Hyperlink 8" xfId="609" hidden="1"/>
    <cellStyle name="Followed Hyperlink 8" xfId="1699" hidden="1"/>
    <cellStyle name="Followed Hyperlink 8" xfId="2765" hidden="1"/>
    <cellStyle name="Followed Hyperlink 8" xfId="3841" hidden="1"/>
    <cellStyle name="Followed Hyperlink 8" xfId="4907" hidden="1"/>
    <cellStyle name="Followed Hyperlink 8" xfId="5978" hidden="1"/>
    <cellStyle name="Followed Hyperlink 8" xfId="7054" hidden="1"/>
    <cellStyle name="Followed Hyperlink 8" xfId="8120" hidden="1"/>
    <cellStyle name="Followed Hyperlink 80" xfId="681" hidden="1"/>
    <cellStyle name="Followed Hyperlink 80" xfId="1771" hidden="1"/>
    <cellStyle name="Followed Hyperlink 80" xfId="2837" hidden="1"/>
    <cellStyle name="Followed Hyperlink 80" xfId="3913" hidden="1"/>
    <cellStyle name="Followed Hyperlink 80" xfId="4979" hidden="1"/>
    <cellStyle name="Followed Hyperlink 80" xfId="6050" hidden="1"/>
    <cellStyle name="Followed Hyperlink 80" xfId="7126" hidden="1"/>
    <cellStyle name="Followed Hyperlink 80" xfId="8192" hidden="1"/>
    <cellStyle name="Followed Hyperlink 81" xfId="682" hidden="1"/>
    <cellStyle name="Followed Hyperlink 81" xfId="1772" hidden="1"/>
    <cellStyle name="Followed Hyperlink 81" xfId="2838" hidden="1"/>
    <cellStyle name="Followed Hyperlink 81" xfId="3914" hidden="1"/>
    <cellStyle name="Followed Hyperlink 81" xfId="4980" hidden="1"/>
    <cellStyle name="Followed Hyperlink 81" xfId="6051" hidden="1"/>
    <cellStyle name="Followed Hyperlink 81" xfId="7127" hidden="1"/>
    <cellStyle name="Followed Hyperlink 81" xfId="8193" hidden="1"/>
    <cellStyle name="Followed Hyperlink 82" xfId="683" hidden="1"/>
    <cellStyle name="Followed Hyperlink 82" xfId="1773" hidden="1"/>
    <cellStyle name="Followed Hyperlink 82" xfId="2839" hidden="1"/>
    <cellStyle name="Followed Hyperlink 82" xfId="3915" hidden="1"/>
    <cellStyle name="Followed Hyperlink 82" xfId="4981" hidden="1"/>
    <cellStyle name="Followed Hyperlink 82" xfId="6052" hidden="1"/>
    <cellStyle name="Followed Hyperlink 82" xfId="7128" hidden="1"/>
    <cellStyle name="Followed Hyperlink 82" xfId="8194" hidden="1"/>
    <cellStyle name="Followed Hyperlink 83" xfId="684" hidden="1"/>
    <cellStyle name="Followed Hyperlink 83" xfId="1774" hidden="1"/>
    <cellStyle name="Followed Hyperlink 83" xfId="2840" hidden="1"/>
    <cellStyle name="Followed Hyperlink 83" xfId="3916" hidden="1"/>
    <cellStyle name="Followed Hyperlink 83" xfId="4982" hidden="1"/>
    <cellStyle name="Followed Hyperlink 83" xfId="6053" hidden="1"/>
    <cellStyle name="Followed Hyperlink 83" xfId="7129" hidden="1"/>
    <cellStyle name="Followed Hyperlink 83" xfId="8195" hidden="1"/>
    <cellStyle name="Followed Hyperlink 84" xfId="685" hidden="1"/>
    <cellStyle name="Followed Hyperlink 84" xfId="1775" hidden="1"/>
    <cellStyle name="Followed Hyperlink 84" xfId="2841" hidden="1"/>
    <cellStyle name="Followed Hyperlink 84" xfId="3917" hidden="1"/>
    <cellStyle name="Followed Hyperlink 84" xfId="4983" hidden="1"/>
    <cellStyle name="Followed Hyperlink 84" xfId="6054" hidden="1"/>
    <cellStyle name="Followed Hyperlink 84" xfId="7130" hidden="1"/>
    <cellStyle name="Followed Hyperlink 84" xfId="8196" hidden="1"/>
    <cellStyle name="Followed Hyperlink 85" xfId="686" hidden="1"/>
    <cellStyle name="Followed Hyperlink 85" xfId="1776" hidden="1"/>
    <cellStyle name="Followed Hyperlink 85" xfId="2842" hidden="1"/>
    <cellStyle name="Followed Hyperlink 85" xfId="3918" hidden="1"/>
    <cellStyle name="Followed Hyperlink 85" xfId="4984" hidden="1"/>
    <cellStyle name="Followed Hyperlink 85" xfId="6055" hidden="1"/>
    <cellStyle name="Followed Hyperlink 85" xfId="7131" hidden="1"/>
    <cellStyle name="Followed Hyperlink 85" xfId="8197" hidden="1"/>
    <cellStyle name="Followed Hyperlink 86" xfId="687" hidden="1"/>
    <cellStyle name="Followed Hyperlink 86" xfId="1777" hidden="1"/>
    <cellStyle name="Followed Hyperlink 86" xfId="2843" hidden="1"/>
    <cellStyle name="Followed Hyperlink 86" xfId="3919" hidden="1"/>
    <cellStyle name="Followed Hyperlink 86" xfId="4985" hidden="1"/>
    <cellStyle name="Followed Hyperlink 86" xfId="6056" hidden="1"/>
    <cellStyle name="Followed Hyperlink 86" xfId="7132" hidden="1"/>
    <cellStyle name="Followed Hyperlink 86" xfId="8198" hidden="1"/>
    <cellStyle name="Followed Hyperlink 87" xfId="688" hidden="1"/>
    <cellStyle name="Followed Hyperlink 87" xfId="1778" hidden="1"/>
    <cellStyle name="Followed Hyperlink 87" xfId="2844" hidden="1"/>
    <cellStyle name="Followed Hyperlink 87" xfId="3920" hidden="1"/>
    <cellStyle name="Followed Hyperlink 87" xfId="4986" hidden="1"/>
    <cellStyle name="Followed Hyperlink 87" xfId="6057" hidden="1"/>
    <cellStyle name="Followed Hyperlink 87" xfId="7133" hidden="1"/>
    <cellStyle name="Followed Hyperlink 87" xfId="8199" hidden="1"/>
    <cellStyle name="Followed Hyperlink 88" xfId="689" hidden="1"/>
    <cellStyle name="Followed Hyperlink 88" xfId="1779" hidden="1"/>
    <cellStyle name="Followed Hyperlink 88" xfId="2845" hidden="1"/>
    <cellStyle name="Followed Hyperlink 88" xfId="3921" hidden="1"/>
    <cellStyle name="Followed Hyperlink 88" xfId="4987" hidden="1"/>
    <cellStyle name="Followed Hyperlink 88" xfId="6058" hidden="1"/>
    <cellStyle name="Followed Hyperlink 88" xfId="7134" hidden="1"/>
    <cellStyle name="Followed Hyperlink 88" xfId="8200" hidden="1"/>
    <cellStyle name="Followed Hyperlink 89" xfId="690" hidden="1"/>
    <cellStyle name="Followed Hyperlink 89" xfId="1780" hidden="1"/>
    <cellStyle name="Followed Hyperlink 89" xfId="2846" hidden="1"/>
    <cellStyle name="Followed Hyperlink 89" xfId="3922" hidden="1"/>
    <cellStyle name="Followed Hyperlink 89" xfId="4988" hidden="1"/>
    <cellStyle name="Followed Hyperlink 89" xfId="6059" hidden="1"/>
    <cellStyle name="Followed Hyperlink 89" xfId="7135" hidden="1"/>
    <cellStyle name="Followed Hyperlink 89" xfId="8201" hidden="1"/>
    <cellStyle name="Followed Hyperlink 9" xfId="610" hidden="1"/>
    <cellStyle name="Followed Hyperlink 9" xfId="1700" hidden="1"/>
    <cellStyle name="Followed Hyperlink 9" xfId="2766" hidden="1"/>
    <cellStyle name="Followed Hyperlink 9" xfId="3842" hidden="1"/>
    <cellStyle name="Followed Hyperlink 9" xfId="4908" hidden="1"/>
    <cellStyle name="Followed Hyperlink 9" xfId="5979" hidden="1"/>
    <cellStyle name="Followed Hyperlink 9" xfId="7055" hidden="1"/>
    <cellStyle name="Followed Hyperlink 9" xfId="8121" hidden="1"/>
    <cellStyle name="Followed Hyperlink 90" xfId="691" hidden="1"/>
    <cellStyle name="Followed Hyperlink 90" xfId="1781" hidden="1"/>
    <cellStyle name="Followed Hyperlink 90" xfId="2847" hidden="1"/>
    <cellStyle name="Followed Hyperlink 90" xfId="3923" hidden="1"/>
    <cellStyle name="Followed Hyperlink 90" xfId="4989" hidden="1"/>
    <cellStyle name="Followed Hyperlink 90" xfId="6060" hidden="1"/>
    <cellStyle name="Followed Hyperlink 90" xfId="7136" hidden="1"/>
    <cellStyle name="Followed Hyperlink 90" xfId="8202" hidden="1"/>
    <cellStyle name="Followed Hyperlink 91" xfId="692" hidden="1"/>
    <cellStyle name="Followed Hyperlink 91" xfId="1782" hidden="1"/>
    <cellStyle name="Followed Hyperlink 91" xfId="2848" hidden="1"/>
    <cellStyle name="Followed Hyperlink 91" xfId="3924" hidden="1"/>
    <cellStyle name="Followed Hyperlink 91" xfId="4990" hidden="1"/>
    <cellStyle name="Followed Hyperlink 91" xfId="6061" hidden="1"/>
    <cellStyle name="Followed Hyperlink 91" xfId="7137" hidden="1"/>
    <cellStyle name="Followed Hyperlink 91" xfId="8203" hidden="1"/>
    <cellStyle name="Followed Hyperlink 92" xfId="693" hidden="1"/>
    <cellStyle name="Followed Hyperlink 92" xfId="1783" hidden="1"/>
    <cellStyle name="Followed Hyperlink 92" xfId="2849" hidden="1"/>
    <cellStyle name="Followed Hyperlink 92" xfId="3925" hidden="1"/>
    <cellStyle name="Followed Hyperlink 92" xfId="4991" hidden="1"/>
    <cellStyle name="Followed Hyperlink 92" xfId="6062" hidden="1"/>
    <cellStyle name="Followed Hyperlink 92" xfId="7138" hidden="1"/>
    <cellStyle name="Followed Hyperlink 92" xfId="8204" hidden="1"/>
    <cellStyle name="Followed Hyperlink 93" xfId="694" hidden="1"/>
    <cellStyle name="Followed Hyperlink 93" xfId="1784" hidden="1"/>
    <cellStyle name="Followed Hyperlink 93" xfId="2850" hidden="1"/>
    <cellStyle name="Followed Hyperlink 93" xfId="3926" hidden="1"/>
    <cellStyle name="Followed Hyperlink 93" xfId="4992" hidden="1"/>
    <cellStyle name="Followed Hyperlink 93" xfId="6063" hidden="1"/>
    <cellStyle name="Followed Hyperlink 93" xfId="7139" hidden="1"/>
    <cellStyle name="Followed Hyperlink 93" xfId="8205" hidden="1"/>
    <cellStyle name="Followed Hyperlink 94" xfId="695" hidden="1"/>
    <cellStyle name="Followed Hyperlink 94" xfId="1785" hidden="1"/>
    <cellStyle name="Followed Hyperlink 94" xfId="2851" hidden="1"/>
    <cellStyle name="Followed Hyperlink 94" xfId="3927" hidden="1"/>
    <cellStyle name="Followed Hyperlink 94" xfId="4993" hidden="1"/>
    <cellStyle name="Followed Hyperlink 94" xfId="6064" hidden="1"/>
    <cellStyle name="Followed Hyperlink 94" xfId="7140" hidden="1"/>
    <cellStyle name="Followed Hyperlink 94" xfId="8206" hidden="1"/>
    <cellStyle name="Followed Hyperlink 95" xfId="696" hidden="1"/>
    <cellStyle name="Followed Hyperlink 95" xfId="1786" hidden="1"/>
    <cellStyle name="Followed Hyperlink 95" xfId="2852" hidden="1"/>
    <cellStyle name="Followed Hyperlink 95" xfId="3928" hidden="1"/>
    <cellStyle name="Followed Hyperlink 95" xfId="4994" hidden="1"/>
    <cellStyle name="Followed Hyperlink 95" xfId="6065" hidden="1"/>
    <cellStyle name="Followed Hyperlink 95" xfId="7141" hidden="1"/>
    <cellStyle name="Followed Hyperlink 95" xfId="8207" hidden="1"/>
    <cellStyle name="Followed Hyperlink 96" xfId="697" hidden="1"/>
    <cellStyle name="Followed Hyperlink 96" xfId="1787" hidden="1"/>
    <cellStyle name="Followed Hyperlink 96" xfId="2853" hidden="1"/>
    <cellStyle name="Followed Hyperlink 96" xfId="3929" hidden="1"/>
    <cellStyle name="Followed Hyperlink 96" xfId="4995" hidden="1"/>
    <cellStyle name="Followed Hyperlink 96" xfId="6066" hidden="1"/>
    <cellStyle name="Followed Hyperlink 96" xfId="7142" hidden="1"/>
    <cellStyle name="Followed Hyperlink 96" xfId="8208" hidden="1"/>
    <cellStyle name="Followed Hyperlink 97" xfId="698" hidden="1"/>
    <cellStyle name="Followed Hyperlink 97" xfId="1788" hidden="1"/>
    <cellStyle name="Followed Hyperlink 97" xfId="2854" hidden="1"/>
    <cellStyle name="Followed Hyperlink 97" xfId="3930" hidden="1"/>
    <cellStyle name="Followed Hyperlink 97" xfId="4996" hidden="1"/>
    <cellStyle name="Followed Hyperlink 97" xfId="6067" hidden="1"/>
    <cellStyle name="Followed Hyperlink 97" xfId="7143" hidden="1"/>
    <cellStyle name="Followed Hyperlink 97" xfId="8209" hidden="1"/>
    <cellStyle name="Followed Hyperlink 98" xfId="699" hidden="1"/>
    <cellStyle name="Followed Hyperlink 98" xfId="1789" hidden="1"/>
    <cellStyle name="Followed Hyperlink 98" xfId="2855" hidden="1"/>
    <cellStyle name="Followed Hyperlink 98" xfId="3931" hidden="1"/>
    <cellStyle name="Followed Hyperlink 98" xfId="4997" hidden="1"/>
    <cellStyle name="Followed Hyperlink 98" xfId="6068" hidden="1"/>
    <cellStyle name="Followed Hyperlink 98" xfId="7144" hidden="1"/>
    <cellStyle name="Followed Hyperlink 98" xfId="8210" hidden="1"/>
    <cellStyle name="Followed Hyperlink 99" xfId="700" hidden="1"/>
    <cellStyle name="Followed Hyperlink 99" xfId="1790" hidden="1"/>
    <cellStyle name="Followed Hyperlink 99" xfId="2856" hidden="1"/>
    <cellStyle name="Followed Hyperlink 99" xfId="3932" hidden="1"/>
    <cellStyle name="Followed Hyperlink 99" xfId="4998" hidden="1"/>
    <cellStyle name="Followed Hyperlink 99" xfId="6069" hidden="1"/>
    <cellStyle name="Followed Hyperlink 99" xfId="7145" hidden="1"/>
    <cellStyle name="Followed Hyperlink 99" xfId="8211" hidden="1"/>
    <cellStyle name="Hyperlink" xfId="9032" builtinId="8" hidden="1"/>
    <cellStyle name="Hyperlink 2" xfId="601"/>
    <cellStyle name="Hyperlink 3" xfId="1522"/>
    <cellStyle name="Normal" xfId="0" builtinId="0"/>
    <cellStyle name="Normal 2" xfId="441"/>
    <cellStyle name="Normal 2 10" xfId="446"/>
    <cellStyle name="Normal 2 2" xfId="442"/>
    <cellStyle name="Normal 2 2 2" xfId="1524"/>
    <cellStyle name="Normal 2 3" xfId="443"/>
    <cellStyle name="Normal 2 3 2" xfId="1525"/>
    <cellStyle name="Normal 2 3 3" xfId="602"/>
    <cellStyle name="Normal 2 4" xfId="1526"/>
    <cellStyle name="Normal 2 5" xfId="1527"/>
    <cellStyle name="Normal 2 6" xfId="1528"/>
    <cellStyle name="Normal 2 7" xfId="1529"/>
    <cellStyle name="Normal 2 8" xfId="1530"/>
    <cellStyle name="Normal 2 9" xfId="1523"/>
    <cellStyle name="Normal 3" xfId="444"/>
    <cellStyle name="Normal 3 2" xfId="1531"/>
    <cellStyle name="Normal 4" xfId="1532"/>
    <cellStyle name="Normal 5" xfId="1533"/>
    <cellStyle name="Normal 6" xfId="1534"/>
    <cellStyle name="Normal 7" xfId="1535"/>
    <cellStyle name="Normal 8" xfId="1536"/>
    <cellStyle name="Normal 9" xfId="1521"/>
  </cellStyles>
  <dxfs count="0"/>
  <tableStyles count="0" defaultTableStyle="TableStyleMedium9" defaultPivotStyle="PivotStyleLight16"/>
  <colors>
    <mruColors>
      <color rgb="FFBC04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44"/>
  <sheetViews>
    <sheetView tabSelected="1" zoomScale="80" zoomScaleNormal="80" workbookViewId="0">
      <selection sqref="A1:G1"/>
    </sheetView>
  </sheetViews>
  <sheetFormatPr defaultColWidth="9.140625" defaultRowHeight="12.75" x14ac:dyDescent="0.2"/>
  <cols>
    <col min="1" max="1" width="11.85546875" style="12" customWidth="1"/>
    <col min="2" max="2" width="12.42578125" style="12" customWidth="1"/>
    <col min="3" max="3" width="19.42578125" style="12" customWidth="1"/>
    <col min="4" max="4" width="19.28515625" style="12" customWidth="1"/>
    <col min="5" max="5" width="16.85546875" style="12" customWidth="1"/>
    <col min="6" max="6" width="26.42578125" style="12" customWidth="1"/>
    <col min="7" max="7" width="16.5703125" style="12" customWidth="1"/>
    <col min="8" max="8" width="2.7109375" style="12" customWidth="1"/>
    <col min="9" max="9" width="18.140625" style="12" customWidth="1"/>
    <col min="10" max="10" width="16.28515625" style="12" customWidth="1"/>
    <col min="11" max="11" width="3.140625" style="32" customWidth="1"/>
    <col min="12" max="12" width="13.140625" style="12" customWidth="1"/>
    <col min="13" max="13" width="28.7109375" style="12" customWidth="1"/>
    <col min="14" max="14" width="31.85546875" style="12" customWidth="1"/>
    <col min="15" max="15" width="30.7109375" style="12" customWidth="1"/>
    <col min="16" max="16" width="3.140625" style="32" customWidth="1"/>
    <col min="17" max="17" width="66.28515625" style="12" customWidth="1"/>
    <col min="18" max="18" width="14" style="12" customWidth="1"/>
    <col min="19" max="19" width="51" style="12" customWidth="1"/>
    <col min="20" max="20" width="33.140625" style="12" customWidth="1"/>
    <col min="21" max="22" width="42.85546875" style="12" customWidth="1"/>
    <col min="23" max="23" width="19.42578125" style="12" customWidth="1"/>
    <col min="24" max="24" width="37.42578125" style="12" customWidth="1"/>
    <col min="25" max="25" width="37.7109375" style="12" customWidth="1"/>
    <col min="26" max="28" width="24.28515625" style="12" customWidth="1"/>
    <col min="29" max="29" width="25.85546875" style="12" customWidth="1"/>
    <col min="30" max="30" width="49.28515625" style="12" customWidth="1"/>
    <col min="31" max="32" width="25.85546875" style="12" customWidth="1"/>
    <col min="33" max="33" width="3.140625" style="32" customWidth="1"/>
    <col min="34" max="34" width="17.28515625" style="12" customWidth="1"/>
    <col min="35" max="36" width="18.140625" style="12" customWidth="1"/>
    <col min="37" max="37" width="18.85546875" style="12" customWidth="1"/>
    <col min="38" max="38" width="3.42578125" style="32" customWidth="1"/>
    <col min="39" max="45" width="12.140625" style="12" customWidth="1"/>
    <col min="46" max="16384" width="9.140625" style="12"/>
  </cols>
  <sheetData>
    <row r="1" spans="1:45" ht="29.25" customHeight="1" x14ac:dyDescent="0.2">
      <c r="A1" s="71" t="s">
        <v>360</v>
      </c>
      <c r="B1" s="71"/>
      <c r="C1" s="71"/>
      <c r="D1" s="71"/>
      <c r="E1" s="71"/>
      <c r="F1" s="71"/>
      <c r="G1" s="71"/>
    </row>
    <row r="2" spans="1:45" ht="36" customHeight="1" x14ac:dyDescent="0.2">
      <c r="A2" s="72" t="s">
        <v>266</v>
      </c>
      <c r="B2" s="72"/>
      <c r="C2" s="72"/>
      <c r="D2" s="72"/>
      <c r="E2" s="72"/>
      <c r="F2" s="72"/>
      <c r="G2" s="72"/>
    </row>
    <row r="3" spans="1:45" x14ac:dyDescent="0.2">
      <c r="A3" s="7" t="s">
        <v>63</v>
      </c>
    </row>
    <row r="4" spans="1:45" ht="30.75" customHeight="1" x14ac:dyDescent="0.2">
      <c r="A4" s="72" t="s">
        <v>221</v>
      </c>
      <c r="B4" s="72"/>
      <c r="C4" s="72"/>
      <c r="D4" s="72"/>
      <c r="E4" s="72"/>
      <c r="F4" s="72"/>
      <c r="G4" s="72"/>
    </row>
    <row r="5" spans="1:45" x14ac:dyDescent="0.2">
      <c r="A5" s="8"/>
    </row>
    <row r="6" spans="1:45" ht="26.25" customHeight="1" x14ac:dyDescent="0.2">
      <c r="A6" s="70" t="s">
        <v>251</v>
      </c>
      <c r="B6" s="70"/>
      <c r="C6" s="70"/>
      <c r="D6" s="70"/>
      <c r="E6" s="70"/>
      <c r="F6" s="70"/>
      <c r="G6" s="70"/>
    </row>
    <row r="7" spans="1:45" x14ac:dyDescent="0.2">
      <c r="A7" s="6"/>
    </row>
    <row r="8" spans="1:45" ht="25.5" customHeight="1" x14ac:dyDescent="0.2">
      <c r="A8" s="70" t="s">
        <v>223</v>
      </c>
      <c r="B8" s="70"/>
      <c r="C8" s="70"/>
      <c r="D8" s="70"/>
      <c r="E8" s="70"/>
      <c r="F8" s="70"/>
      <c r="G8" s="70"/>
    </row>
    <row r="9" spans="1:45" x14ac:dyDescent="0.2">
      <c r="A9" s="6"/>
    </row>
    <row r="10" spans="1:45" ht="25.5" customHeight="1" x14ac:dyDescent="0.2">
      <c r="A10" s="70" t="s">
        <v>149</v>
      </c>
      <c r="B10" s="70"/>
      <c r="C10" s="70"/>
      <c r="D10" s="70"/>
      <c r="E10" s="70"/>
      <c r="F10" s="70"/>
      <c r="G10" s="70"/>
    </row>
    <row r="11" spans="1:45" x14ac:dyDescent="0.2">
      <c r="A11" s="70" t="s">
        <v>267</v>
      </c>
      <c r="B11" s="70"/>
      <c r="C11" s="70"/>
      <c r="D11" s="70"/>
      <c r="E11" s="70"/>
      <c r="F11" s="70"/>
      <c r="G11" s="70"/>
    </row>
    <row r="12" spans="1:45" x14ac:dyDescent="0.2">
      <c r="A12" s="6"/>
    </row>
    <row r="13" spans="1:45" ht="24.75" customHeight="1" x14ac:dyDescent="0.2">
      <c r="A13" s="70" t="s">
        <v>241</v>
      </c>
      <c r="B13" s="70"/>
      <c r="C13" s="70"/>
      <c r="D13" s="70"/>
      <c r="E13" s="70"/>
      <c r="F13" s="70"/>
      <c r="G13" s="70"/>
    </row>
    <row r="14" spans="1:45" ht="13.5" thickBot="1" x14ac:dyDescent="0.25"/>
    <row r="15" spans="1:45" s="33" customFormat="1" ht="15.75" customHeight="1" thickBot="1" x14ac:dyDescent="0.3">
      <c r="A15" s="73" t="s">
        <v>99</v>
      </c>
      <c r="B15" s="73" t="s">
        <v>100</v>
      </c>
      <c r="C15" s="73" t="s">
        <v>1</v>
      </c>
      <c r="D15" s="73" t="s">
        <v>222</v>
      </c>
      <c r="E15" s="73" t="s">
        <v>62</v>
      </c>
      <c r="F15" s="73" t="s">
        <v>103</v>
      </c>
      <c r="G15" s="73" t="s">
        <v>108</v>
      </c>
      <c r="H15" s="73"/>
      <c r="I15" s="50" t="s">
        <v>43</v>
      </c>
      <c r="J15" s="51"/>
      <c r="K15" s="73"/>
      <c r="L15" s="52" t="s">
        <v>102</v>
      </c>
      <c r="M15" s="53"/>
      <c r="N15" s="53"/>
      <c r="O15" s="53"/>
      <c r="P15" s="73"/>
      <c r="Q15" s="60" t="s">
        <v>44</v>
      </c>
      <c r="R15" s="61"/>
      <c r="S15" s="61"/>
      <c r="T15" s="61"/>
      <c r="U15" s="61"/>
      <c r="V15" s="61"/>
      <c r="W15" s="61"/>
      <c r="X15" s="61"/>
      <c r="Y15" s="61"/>
      <c r="Z15" s="61"/>
      <c r="AA15" s="61"/>
      <c r="AB15" s="61"/>
      <c r="AC15" s="61"/>
      <c r="AD15" s="61"/>
      <c r="AE15" s="61"/>
      <c r="AF15" s="62"/>
      <c r="AG15" s="73"/>
      <c r="AH15" s="54" t="s">
        <v>33</v>
      </c>
      <c r="AI15" s="55"/>
      <c r="AJ15" s="55"/>
      <c r="AK15" s="56"/>
      <c r="AL15" s="67"/>
      <c r="AM15" s="57" t="s">
        <v>61</v>
      </c>
      <c r="AN15" s="58"/>
      <c r="AO15" s="58"/>
      <c r="AP15" s="58"/>
      <c r="AQ15" s="58"/>
      <c r="AR15" s="58"/>
      <c r="AS15" s="59"/>
    </row>
    <row r="16" spans="1:45" s="34" customFormat="1" ht="15.75" customHeight="1" thickBot="1" x14ac:dyDescent="0.3">
      <c r="A16" s="74"/>
      <c r="B16" s="74"/>
      <c r="C16" s="74"/>
      <c r="D16" s="74"/>
      <c r="E16" s="74"/>
      <c r="F16" s="74"/>
      <c r="G16" s="74"/>
      <c r="H16" s="74"/>
      <c r="I16" s="43" t="s">
        <v>31</v>
      </c>
      <c r="J16" s="43" t="s">
        <v>32</v>
      </c>
      <c r="K16" s="74"/>
      <c r="L16" s="36" t="s">
        <v>34</v>
      </c>
      <c r="M16" s="36" t="s">
        <v>28</v>
      </c>
      <c r="N16" s="36" t="s">
        <v>29</v>
      </c>
      <c r="O16" s="36" t="s">
        <v>6</v>
      </c>
      <c r="P16" s="74"/>
      <c r="Q16" s="37" t="s">
        <v>7</v>
      </c>
      <c r="R16" s="37" t="s">
        <v>8</v>
      </c>
      <c r="S16" s="37" t="s">
        <v>9</v>
      </c>
      <c r="T16" s="37" t="s">
        <v>10</v>
      </c>
      <c r="U16" s="37" t="s">
        <v>11</v>
      </c>
      <c r="V16" s="37" t="s">
        <v>12</v>
      </c>
      <c r="W16" s="37" t="s">
        <v>13</v>
      </c>
      <c r="X16" s="37" t="s">
        <v>14</v>
      </c>
      <c r="Y16" s="37" t="s">
        <v>16</v>
      </c>
      <c r="Z16" s="37" t="s">
        <v>15</v>
      </c>
      <c r="AA16" s="37" t="s">
        <v>17</v>
      </c>
      <c r="AB16" s="37" t="s">
        <v>18</v>
      </c>
      <c r="AC16" s="37" t="s">
        <v>19</v>
      </c>
      <c r="AD16" s="37" t="s">
        <v>20</v>
      </c>
      <c r="AE16" s="37" t="s">
        <v>21</v>
      </c>
      <c r="AF16" s="37" t="s">
        <v>22</v>
      </c>
      <c r="AG16" s="74"/>
      <c r="AH16" s="38" t="s">
        <v>23</v>
      </c>
      <c r="AI16" s="38" t="s">
        <v>24</v>
      </c>
      <c r="AJ16" s="38" t="s">
        <v>25</v>
      </c>
      <c r="AK16" s="38" t="s">
        <v>27</v>
      </c>
      <c r="AL16" s="68"/>
      <c r="AM16" s="63" t="s">
        <v>54</v>
      </c>
      <c r="AN16" s="65" t="s">
        <v>239</v>
      </c>
      <c r="AO16" s="49" t="s">
        <v>220</v>
      </c>
      <c r="AP16" s="49"/>
      <c r="AQ16" s="49"/>
      <c r="AR16" s="49"/>
      <c r="AS16" s="49"/>
    </row>
    <row r="17" spans="1:45" s="34" customFormat="1" ht="102.75" thickBot="1" x14ac:dyDescent="0.3">
      <c r="A17" s="75"/>
      <c r="B17" s="75"/>
      <c r="C17" s="75"/>
      <c r="D17" s="75"/>
      <c r="E17" s="75"/>
      <c r="F17" s="75"/>
      <c r="G17" s="75"/>
      <c r="H17" s="75"/>
      <c r="I17" s="35" t="s">
        <v>252</v>
      </c>
      <c r="J17" s="35" t="s">
        <v>391</v>
      </c>
      <c r="K17" s="75"/>
      <c r="L17" s="39" t="s">
        <v>279</v>
      </c>
      <c r="M17" s="39" t="s">
        <v>366</v>
      </c>
      <c r="N17" s="39" t="s">
        <v>280</v>
      </c>
      <c r="O17" s="39" t="s">
        <v>281</v>
      </c>
      <c r="P17" s="75"/>
      <c r="Q17" s="40" t="s">
        <v>282</v>
      </c>
      <c r="R17" s="45" t="s">
        <v>277</v>
      </c>
      <c r="S17" s="45" t="s">
        <v>297</v>
      </c>
      <c r="T17" s="45" t="s">
        <v>298</v>
      </c>
      <c r="U17" s="45" t="s">
        <v>296</v>
      </c>
      <c r="V17" s="45" t="s">
        <v>299</v>
      </c>
      <c r="W17" s="40" t="s">
        <v>283</v>
      </c>
      <c r="X17" s="40" t="s">
        <v>284</v>
      </c>
      <c r="Y17" s="40" t="s">
        <v>285</v>
      </c>
      <c r="Z17" s="40" t="s">
        <v>286</v>
      </c>
      <c r="AA17" s="40" t="s">
        <v>287</v>
      </c>
      <c r="AB17" s="40" t="s">
        <v>288</v>
      </c>
      <c r="AC17" s="40" t="s">
        <v>289</v>
      </c>
      <c r="AD17" s="40" t="s">
        <v>290</v>
      </c>
      <c r="AE17" s="40" t="s">
        <v>291</v>
      </c>
      <c r="AF17" s="40" t="s">
        <v>292</v>
      </c>
      <c r="AG17" s="75"/>
      <c r="AH17" s="41" t="s">
        <v>293</v>
      </c>
      <c r="AI17" s="41" t="s">
        <v>294</v>
      </c>
      <c r="AJ17" s="41" t="s">
        <v>26</v>
      </c>
      <c r="AK17" s="41" t="s">
        <v>26</v>
      </c>
      <c r="AL17" s="69"/>
      <c r="AM17" s="64"/>
      <c r="AN17" s="66"/>
      <c r="AO17" s="42" t="s">
        <v>60</v>
      </c>
      <c r="AP17" s="42" t="s">
        <v>59</v>
      </c>
      <c r="AQ17" s="42" t="s">
        <v>58</v>
      </c>
      <c r="AR17" s="42" t="s">
        <v>274</v>
      </c>
      <c r="AS17" s="42" t="s">
        <v>275</v>
      </c>
    </row>
    <row r="18" spans="1:45" ht="300" customHeight="1" x14ac:dyDescent="0.2">
      <c r="A18" s="1" t="s">
        <v>95</v>
      </c>
      <c r="B18" s="1" t="s">
        <v>64</v>
      </c>
      <c r="C18" s="2" t="s">
        <v>70</v>
      </c>
      <c r="D18" s="1" t="s">
        <v>85</v>
      </c>
      <c r="E18" s="1" t="s">
        <v>97</v>
      </c>
      <c r="F18" s="1" t="s">
        <v>113</v>
      </c>
      <c r="G18" s="1" t="s">
        <v>155</v>
      </c>
      <c r="H18" s="1"/>
      <c r="I18" s="1">
        <v>1.65</v>
      </c>
      <c r="J18" s="1">
        <v>9.9000000000000005E-2</v>
      </c>
      <c r="K18" s="5"/>
      <c r="L18" s="14" t="s">
        <v>35</v>
      </c>
      <c r="M18" s="1" t="s">
        <v>258</v>
      </c>
      <c r="N18" s="1" t="s">
        <v>114</v>
      </c>
      <c r="O18" s="1" t="s">
        <v>313</v>
      </c>
      <c r="P18" s="5"/>
      <c r="Q18" s="1" t="s">
        <v>115</v>
      </c>
      <c r="R18" s="1" t="s">
        <v>104</v>
      </c>
      <c r="S18" s="4" t="s">
        <v>392</v>
      </c>
      <c r="T18" s="1" t="s">
        <v>226</v>
      </c>
      <c r="U18" s="4" t="s">
        <v>388</v>
      </c>
      <c r="V18" s="1" t="s">
        <v>416</v>
      </c>
      <c r="W18" s="1" t="s">
        <v>105</v>
      </c>
      <c r="X18" s="1" t="s">
        <v>376</v>
      </c>
      <c r="Y18" s="15" t="s">
        <v>35</v>
      </c>
      <c r="Z18" s="15" t="s">
        <v>35</v>
      </c>
      <c r="AA18" s="18" t="s">
        <v>101</v>
      </c>
      <c r="AB18" s="15" t="s">
        <v>35</v>
      </c>
      <c r="AC18" s="15" t="s">
        <v>37</v>
      </c>
      <c r="AD18" s="1" t="s">
        <v>161</v>
      </c>
      <c r="AE18" s="15" t="s">
        <v>227</v>
      </c>
      <c r="AF18" s="15" t="s">
        <v>37</v>
      </c>
      <c r="AG18" s="23"/>
      <c r="AH18" s="15" t="s">
        <v>37</v>
      </c>
      <c r="AI18" s="15" t="s">
        <v>37</v>
      </c>
      <c r="AJ18" s="15" t="s">
        <v>37</v>
      </c>
      <c r="AK18" s="15" t="s">
        <v>37</v>
      </c>
      <c r="AL18" s="5"/>
      <c r="AM18" s="1" t="s">
        <v>59</v>
      </c>
      <c r="AN18" s="1" t="s">
        <v>57</v>
      </c>
      <c r="AO18" s="1">
        <v>0</v>
      </c>
      <c r="AP18" s="1">
        <v>70.599999999999994</v>
      </c>
      <c r="AQ18" s="1">
        <v>29.4</v>
      </c>
      <c r="AR18" s="1">
        <v>0</v>
      </c>
      <c r="AS18" s="1">
        <v>0</v>
      </c>
    </row>
    <row r="19" spans="1:45" ht="300" customHeight="1" x14ac:dyDescent="0.2">
      <c r="A19" s="1" t="s">
        <v>95</v>
      </c>
      <c r="B19" s="1" t="s">
        <v>64</v>
      </c>
      <c r="C19" s="2" t="s">
        <v>71</v>
      </c>
      <c r="D19" s="10" t="s">
        <v>90</v>
      </c>
      <c r="E19" s="1" t="s">
        <v>97</v>
      </c>
      <c r="F19" s="1" t="s">
        <v>151</v>
      </c>
      <c r="G19" s="1" t="s">
        <v>155</v>
      </c>
      <c r="H19" s="1"/>
      <c r="I19" s="1">
        <v>1.65</v>
      </c>
      <c r="J19" s="1">
        <v>9.9000000000000005E-2</v>
      </c>
      <c r="K19" s="5"/>
      <c r="L19" s="15" t="s">
        <v>35</v>
      </c>
      <c r="M19" s="15" t="s">
        <v>362</v>
      </c>
      <c r="N19" s="1" t="s">
        <v>112</v>
      </c>
      <c r="O19" s="1" t="s">
        <v>350</v>
      </c>
      <c r="P19" s="5"/>
      <c r="Q19" s="1" t="s">
        <v>162</v>
      </c>
      <c r="R19" s="1" t="s">
        <v>104</v>
      </c>
      <c r="S19" s="4" t="s">
        <v>392</v>
      </c>
      <c r="T19" s="1" t="s">
        <v>226</v>
      </c>
      <c r="U19" s="4" t="s">
        <v>396</v>
      </c>
      <c r="V19" s="4" t="s">
        <v>358</v>
      </c>
      <c r="W19" s="1" t="s">
        <v>105</v>
      </c>
      <c r="X19" s="1" t="s">
        <v>377</v>
      </c>
      <c r="Y19" s="15" t="s">
        <v>35</v>
      </c>
      <c r="Z19" s="15" t="s">
        <v>35</v>
      </c>
      <c r="AA19" s="18" t="s">
        <v>101</v>
      </c>
      <c r="AB19" s="15" t="s">
        <v>35</v>
      </c>
      <c r="AC19" s="15" t="s">
        <v>37</v>
      </c>
      <c r="AD19" s="15" t="s">
        <v>163</v>
      </c>
      <c r="AE19" s="15" t="s">
        <v>227</v>
      </c>
      <c r="AF19" s="15" t="s">
        <v>37</v>
      </c>
      <c r="AG19" s="23"/>
      <c r="AH19" s="15" t="s">
        <v>37</v>
      </c>
      <c r="AI19" s="15" t="s">
        <v>37</v>
      </c>
      <c r="AJ19" s="15" t="s">
        <v>37</v>
      </c>
      <c r="AK19" s="15" t="s">
        <v>37</v>
      </c>
      <c r="AL19" s="5"/>
      <c r="AM19" s="1" t="s">
        <v>58</v>
      </c>
      <c r="AN19" s="1" t="s">
        <v>240</v>
      </c>
      <c r="AO19" s="1">
        <v>0</v>
      </c>
      <c r="AP19" s="1">
        <v>3.8</v>
      </c>
      <c r="AQ19" s="1">
        <v>96.2</v>
      </c>
      <c r="AR19" s="1">
        <v>0</v>
      </c>
      <c r="AS19" s="1">
        <v>0</v>
      </c>
    </row>
    <row r="20" spans="1:45" ht="300" customHeight="1" x14ac:dyDescent="0.2">
      <c r="A20" s="1" t="s">
        <v>95</v>
      </c>
      <c r="B20" s="1" t="s">
        <v>64</v>
      </c>
      <c r="C20" s="2" t="s">
        <v>69</v>
      </c>
      <c r="D20" s="1" t="s">
        <v>88</v>
      </c>
      <c r="E20" s="1" t="s">
        <v>97</v>
      </c>
      <c r="F20" s="1" t="s">
        <v>110</v>
      </c>
      <c r="G20" s="1" t="s">
        <v>150</v>
      </c>
      <c r="H20" s="1"/>
      <c r="I20" s="1">
        <v>1.65</v>
      </c>
      <c r="J20" s="1">
        <v>9.9000000000000005E-2</v>
      </c>
      <c r="K20" s="5"/>
      <c r="L20" s="14" t="s">
        <v>35</v>
      </c>
      <c r="M20" s="1" t="s">
        <v>361</v>
      </c>
      <c r="N20" s="15" t="s">
        <v>111</v>
      </c>
      <c r="O20" s="2" t="s">
        <v>352</v>
      </c>
      <c r="P20" s="5"/>
      <c r="Q20" s="1" t="s">
        <v>160</v>
      </c>
      <c r="R20" s="1" t="s">
        <v>104</v>
      </c>
      <c r="S20" s="1" t="s">
        <v>310</v>
      </c>
      <c r="T20" s="1" t="s">
        <v>225</v>
      </c>
      <c r="U20" s="4" t="s">
        <v>396</v>
      </c>
      <c r="V20" s="4" t="s">
        <v>358</v>
      </c>
      <c r="W20" s="1" t="s">
        <v>105</v>
      </c>
      <c r="X20" s="1" t="s">
        <v>378</v>
      </c>
      <c r="Y20" s="15" t="s">
        <v>35</v>
      </c>
      <c r="Z20" s="15" t="s">
        <v>35</v>
      </c>
      <c r="AA20" s="18" t="s">
        <v>101</v>
      </c>
      <c r="AB20" s="15" t="s">
        <v>35</v>
      </c>
      <c r="AC20" s="15" t="s">
        <v>37</v>
      </c>
      <c r="AD20" s="1" t="s">
        <v>314</v>
      </c>
      <c r="AE20" s="15" t="s">
        <v>227</v>
      </c>
      <c r="AF20" s="15" t="s">
        <v>37</v>
      </c>
      <c r="AG20" s="23"/>
      <c r="AH20" s="15" t="s">
        <v>37</v>
      </c>
      <c r="AI20" s="15" t="s">
        <v>37</v>
      </c>
      <c r="AJ20" s="15" t="s">
        <v>37</v>
      </c>
      <c r="AK20" s="15" t="s">
        <v>37</v>
      </c>
      <c r="AL20" s="5"/>
      <c r="AM20" s="1" t="s">
        <v>58</v>
      </c>
      <c r="AN20" s="1" t="s">
        <v>57</v>
      </c>
      <c r="AO20" s="1">
        <v>0</v>
      </c>
      <c r="AP20" s="1">
        <v>0</v>
      </c>
      <c r="AQ20" s="1">
        <v>63.9</v>
      </c>
      <c r="AR20" s="1">
        <v>36.1</v>
      </c>
      <c r="AS20" s="1">
        <v>0</v>
      </c>
    </row>
    <row r="21" spans="1:45" ht="300" customHeight="1" x14ac:dyDescent="0.2">
      <c r="A21" s="1" t="s">
        <v>95</v>
      </c>
      <c r="B21" s="1" t="s">
        <v>64</v>
      </c>
      <c r="C21" s="1" t="s">
        <v>367</v>
      </c>
      <c r="D21" s="1" t="s">
        <v>84</v>
      </c>
      <c r="E21" s="1" t="s">
        <v>97</v>
      </c>
      <c r="F21" s="1" t="s">
        <v>107</v>
      </c>
      <c r="G21" s="1" t="s">
        <v>109</v>
      </c>
      <c r="H21" s="1"/>
      <c r="I21" s="1">
        <v>1.65</v>
      </c>
      <c r="J21" s="1">
        <v>9.9000000000000005E-2</v>
      </c>
      <c r="K21" s="5"/>
      <c r="L21" s="14" t="s">
        <v>35</v>
      </c>
      <c r="M21" s="1" t="s">
        <v>370</v>
      </c>
      <c r="N21" s="1" t="s">
        <v>353</v>
      </c>
      <c r="O21" s="1" t="s">
        <v>351</v>
      </c>
      <c r="P21" s="5"/>
      <c r="Q21" s="1" t="s">
        <v>369</v>
      </c>
      <c r="R21" s="1" t="s">
        <v>104</v>
      </c>
      <c r="S21" s="1" t="s">
        <v>368</v>
      </c>
      <c r="T21" s="1" t="s">
        <v>224</v>
      </c>
      <c r="U21" s="48" t="s">
        <v>411</v>
      </c>
      <c r="V21" s="4" t="s">
        <v>387</v>
      </c>
      <c r="W21" s="1" t="s">
        <v>105</v>
      </c>
      <c r="X21" s="1" t="s">
        <v>379</v>
      </c>
      <c r="Y21" s="15" t="s">
        <v>35</v>
      </c>
      <c r="Z21" s="15" t="s">
        <v>35</v>
      </c>
      <c r="AA21" s="18" t="s">
        <v>101</v>
      </c>
      <c r="AB21" s="15" t="s">
        <v>35</v>
      </c>
      <c r="AC21" s="15" t="s">
        <v>35</v>
      </c>
      <c r="AD21" s="16" t="s">
        <v>349</v>
      </c>
      <c r="AE21" s="15" t="s">
        <v>227</v>
      </c>
      <c r="AF21" s="15" t="s">
        <v>37</v>
      </c>
      <c r="AG21" s="23"/>
      <c r="AH21" s="15" t="s">
        <v>37</v>
      </c>
      <c r="AI21" s="15" t="s">
        <v>37</v>
      </c>
      <c r="AJ21" s="15" t="s">
        <v>37</v>
      </c>
      <c r="AK21" s="15" t="s">
        <v>37</v>
      </c>
      <c r="AL21" s="5"/>
      <c r="AM21" s="1" t="s">
        <v>58</v>
      </c>
      <c r="AN21" s="1" t="s">
        <v>57</v>
      </c>
      <c r="AO21" s="1">
        <v>0</v>
      </c>
      <c r="AP21" s="1">
        <v>0</v>
      </c>
      <c r="AQ21" s="1">
        <v>76.5</v>
      </c>
      <c r="AR21" s="1">
        <v>23.5</v>
      </c>
      <c r="AS21" s="1">
        <v>0</v>
      </c>
    </row>
    <row r="22" spans="1:45" ht="300" customHeight="1" x14ac:dyDescent="0.2">
      <c r="A22" s="1" t="s">
        <v>95</v>
      </c>
      <c r="B22" s="1" t="s">
        <v>65</v>
      </c>
      <c r="C22" s="13" t="s">
        <v>153</v>
      </c>
      <c r="D22" s="1" t="s">
        <v>244</v>
      </c>
      <c r="E22" s="1" t="s">
        <v>97</v>
      </c>
      <c r="F22" s="1" t="s">
        <v>124</v>
      </c>
      <c r="G22" s="1" t="s">
        <v>150</v>
      </c>
      <c r="H22" s="1"/>
      <c r="I22" s="1">
        <v>1.65</v>
      </c>
      <c r="J22" s="1">
        <v>9.9000000000000005E-2</v>
      </c>
      <c r="K22" s="5"/>
      <c r="L22" s="15" t="s">
        <v>35</v>
      </c>
      <c r="M22" s="1" t="s">
        <v>316</v>
      </c>
      <c r="N22" s="1" t="s">
        <v>342</v>
      </c>
      <c r="O22" s="1" t="s">
        <v>315</v>
      </c>
      <c r="P22" s="5"/>
      <c r="Q22" s="1" t="s">
        <v>337</v>
      </c>
      <c r="R22" s="1" t="s">
        <v>104</v>
      </c>
      <c r="S22" s="1" t="s">
        <v>371</v>
      </c>
      <c r="T22" s="1" t="s">
        <v>225</v>
      </c>
      <c r="U22" s="4" t="s">
        <v>397</v>
      </c>
      <c r="V22" s="4" t="s">
        <v>358</v>
      </c>
      <c r="W22" s="1" t="s">
        <v>105</v>
      </c>
      <c r="X22" s="1" t="s">
        <v>380</v>
      </c>
      <c r="Y22" s="15" t="s">
        <v>35</v>
      </c>
      <c r="Z22" s="1" t="s">
        <v>363</v>
      </c>
      <c r="AA22" s="18" t="s">
        <v>101</v>
      </c>
      <c r="AB22" s="15" t="s">
        <v>35</v>
      </c>
      <c r="AC22" s="15" t="s">
        <v>37</v>
      </c>
      <c r="AD22" s="15" t="s">
        <v>37</v>
      </c>
      <c r="AE22" s="15" t="s">
        <v>37</v>
      </c>
      <c r="AF22" s="15" t="s">
        <v>37</v>
      </c>
      <c r="AG22" s="23"/>
      <c r="AH22" s="15" t="s">
        <v>37</v>
      </c>
      <c r="AI22" s="15" t="s">
        <v>37</v>
      </c>
      <c r="AJ22" s="15" t="s">
        <v>37</v>
      </c>
      <c r="AK22" s="15" t="s">
        <v>37</v>
      </c>
      <c r="AL22" s="5"/>
      <c r="AM22" s="1" t="s">
        <v>274</v>
      </c>
      <c r="AN22" s="1" t="s">
        <v>55</v>
      </c>
      <c r="AO22" s="1">
        <v>0</v>
      </c>
      <c r="AP22" s="1">
        <v>0</v>
      </c>
      <c r="AQ22" s="1">
        <v>48.9</v>
      </c>
      <c r="AR22" s="1">
        <v>51.1</v>
      </c>
      <c r="AS22" s="1">
        <v>0</v>
      </c>
    </row>
    <row r="23" spans="1:45" ht="300" customHeight="1" x14ac:dyDescent="0.2">
      <c r="A23" s="1" t="s">
        <v>95</v>
      </c>
      <c r="B23" s="1" t="s">
        <v>65</v>
      </c>
      <c r="C23" s="2" t="s">
        <v>76</v>
      </c>
      <c r="D23" s="1" t="s">
        <v>92</v>
      </c>
      <c r="E23" s="1" t="s">
        <v>97</v>
      </c>
      <c r="F23" s="1" t="s">
        <v>123</v>
      </c>
      <c r="G23" s="1" t="s">
        <v>150</v>
      </c>
      <c r="H23" s="1"/>
      <c r="I23" s="1">
        <v>1.65</v>
      </c>
      <c r="J23" s="1">
        <v>9.9000000000000005E-2</v>
      </c>
      <c r="K23" s="5"/>
      <c r="L23" s="15" t="s">
        <v>35</v>
      </c>
      <c r="M23" s="1" t="s">
        <v>316</v>
      </c>
      <c r="N23" s="1" t="s">
        <v>342</v>
      </c>
      <c r="O23" s="15" t="s">
        <v>319</v>
      </c>
      <c r="P23" s="5"/>
      <c r="Q23" s="1" t="s">
        <v>348</v>
      </c>
      <c r="R23" s="1" t="s">
        <v>104</v>
      </c>
      <c r="S23" s="4" t="s">
        <v>394</v>
      </c>
      <c r="T23" s="1" t="s">
        <v>225</v>
      </c>
      <c r="U23" s="4" t="s">
        <v>398</v>
      </c>
      <c r="V23" s="4" t="s">
        <v>358</v>
      </c>
      <c r="W23" s="1" t="s">
        <v>105</v>
      </c>
      <c r="X23" s="1" t="s">
        <v>381</v>
      </c>
      <c r="Y23" s="15" t="s">
        <v>35</v>
      </c>
      <c r="Z23" s="1" t="s">
        <v>335</v>
      </c>
      <c r="AA23" s="18" t="s">
        <v>101</v>
      </c>
      <c r="AB23" s="15" t="s">
        <v>35</v>
      </c>
      <c r="AC23" s="15" t="s">
        <v>37</v>
      </c>
      <c r="AD23" s="15" t="s">
        <v>37</v>
      </c>
      <c r="AE23" s="15" t="s">
        <v>37</v>
      </c>
      <c r="AF23" s="15" t="s">
        <v>37</v>
      </c>
      <c r="AG23" s="23"/>
      <c r="AH23" s="15" t="s">
        <v>37</v>
      </c>
      <c r="AI23" s="15" t="s">
        <v>37</v>
      </c>
      <c r="AJ23" s="15" t="s">
        <v>37</v>
      </c>
      <c r="AK23" s="15" t="s">
        <v>37</v>
      </c>
      <c r="AL23" s="5"/>
      <c r="AM23" s="1" t="s">
        <v>58</v>
      </c>
      <c r="AN23" s="1" t="s">
        <v>57</v>
      </c>
      <c r="AO23" s="1">
        <v>0</v>
      </c>
      <c r="AP23" s="1">
        <v>0</v>
      </c>
      <c r="AQ23" s="1">
        <v>66.900000000000006</v>
      </c>
      <c r="AR23" s="1">
        <v>33.1</v>
      </c>
      <c r="AS23" s="1">
        <v>0</v>
      </c>
    </row>
    <row r="24" spans="1:45" ht="300" customHeight="1" x14ac:dyDescent="0.2">
      <c r="A24" s="1" t="s">
        <v>95</v>
      </c>
      <c r="B24" s="1" t="s">
        <v>65</v>
      </c>
      <c r="C24" s="9" t="s">
        <v>74</v>
      </c>
      <c r="D24" s="1" t="s">
        <v>86</v>
      </c>
      <c r="E24" s="1" t="s">
        <v>97</v>
      </c>
      <c r="F24" s="1" t="s">
        <v>119</v>
      </c>
      <c r="G24" s="1" t="s">
        <v>150</v>
      </c>
      <c r="H24" s="1"/>
      <c r="I24" s="1">
        <v>1.65</v>
      </c>
      <c r="J24" s="1">
        <v>9.9000000000000005E-2</v>
      </c>
      <c r="K24" s="5"/>
      <c r="L24" s="15" t="s">
        <v>35</v>
      </c>
      <c r="M24" s="1" t="s">
        <v>316</v>
      </c>
      <c r="N24" s="1" t="s">
        <v>342</v>
      </c>
      <c r="O24" s="1" t="s">
        <v>318</v>
      </c>
      <c r="P24" s="5"/>
      <c r="Q24" s="1" t="s">
        <v>321</v>
      </c>
      <c r="R24" s="1" t="s">
        <v>104</v>
      </c>
      <c r="S24" s="1" t="s">
        <v>374</v>
      </c>
      <c r="T24" s="1" t="s">
        <v>225</v>
      </c>
      <c r="U24" s="4" t="s">
        <v>417</v>
      </c>
      <c r="V24" s="4" t="s">
        <v>358</v>
      </c>
      <c r="W24" s="1" t="s">
        <v>105</v>
      </c>
      <c r="X24" s="1" t="s">
        <v>382</v>
      </c>
      <c r="Y24" s="15" t="s">
        <v>35</v>
      </c>
      <c r="Z24" s="15" t="s">
        <v>354</v>
      </c>
      <c r="AA24" s="18" t="s">
        <v>101</v>
      </c>
      <c r="AB24" s="15" t="s">
        <v>35</v>
      </c>
      <c r="AC24" s="15" t="s">
        <v>37</v>
      </c>
      <c r="AD24" s="17" t="s">
        <v>37</v>
      </c>
      <c r="AE24" s="15" t="s">
        <v>37</v>
      </c>
      <c r="AF24" s="15" t="s">
        <v>37</v>
      </c>
      <c r="AG24" s="23"/>
      <c r="AH24" s="15" t="s">
        <v>37</v>
      </c>
      <c r="AI24" s="15" t="s">
        <v>37</v>
      </c>
      <c r="AJ24" s="15" t="s">
        <v>37</v>
      </c>
      <c r="AK24" s="15" t="s">
        <v>37</v>
      </c>
      <c r="AL24" s="5"/>
      <c r="AM24" s="1" t="s">
        <v>58</v>
      </c>
      <c r="AN24" s="1" t="s">
        <v>57</v>
      </c>
      <c r="AO24" s="1">
        <v>0</v>
      </c>
      <c r="AP24" s="1">
        <v>0</v>
      </c>
      <c r="AQ24" s="1">
        <v>59</v>
      </c>
      <c r="AR24" s="1">
        <v>41</v>
      </c>
      <c r="AS24" s="1">
        <v>0</v>
      </c>
    </row>
    <row r="25" spans="1:45" ht="300" customHeight="1" x14ac:dyDescent="0.2">
      <c r="A25" s="1" t="s">
        <v>95</v>
      </c>
      <c r="B25" s="1" t="s">
        <v>65</v>
      </c>
      <c r="C25" s="9" t="s">
        <v>73</v>
      </c>
      <c r="D25" s="1" t="s">
        <v>89</v>
      </c>
      <c r="E25" s="1" t="s">
        <v>97</v>
      </c>
      <c r="F25" s="1" t="s">
        <v>152</v>
      </c>
      <c r="G25" s="1" t="s">
        <v>150</v>
      </c>
      <c r="H25" s="1"/>
      <c r="I25" s="1">
        <v>1.65</v>
      </c>
      <c r="J25" s="1">
        <v>9.9000000000000005E-2</v>
      </c>
      <c r="K25" s="5"/>
      <c r="L25" s="15" t="s">
        <v>35</v>
      </c>
      <c r="M25" s="1" t="s">
        <v>317</v>
      </c>
      <c r="N25" s="1" t="s">
        <v>168</v>
      </c>
      <c r="O25" s="15" t="s">
        <v>320</v>
      </c>
      <c r="P25" s="5"/>
      <c r="Q25" s="1" t="s">
        <v>344</v>
      </c>
      <c r="R25" s="1" t="s">
        <v>104</v>
      </c>
      <c r="S25" s="1" t="s">
        <v>373</v>
      </c>
      <c r="T25" s="1" t="s">
        <v>225</v>
      </c>
      <c r="U25" s="4" t="s">
        <v>399</v>
      </c>
      <c r="V25" s="4" t="s">
        <v>358</v>
      </c>
      <c r="W25" s="1" t="s">
        <v>105</v>
      </c>
      <c r="X25" s="1" t="s">
        <v>117</v>
      </c>
      <c r="Y25" s="15" t="s">
        <v>35</v>
      </c>
      <c r="Z25" s="1" t="s">
        <v>346</v>
      </c>
      <c r="AA25" s="18" t="s">
        <v>101</v>
      </c>
      <c r="AB25" s="15" t="s">
        <v>35</v>
      </c>
      <c r="AC25" s="15" t="s">
        <v>37</v>
      </c>
      <c r="AD25" s="4" t="s">
        <v>118</v>
      </c>
      <c r="AE25" s="15" t="s">
        <v>227</v>
      </c>
      <c r="AF25" s="15" t="s">
        <v>37</v>
      </c>
      <c r="AG25" s="23"/>
      <c r="AH25" s="15" t="s">
        <v>37</v>
      </c>
      <c r="AI25" s="15" t="s">
        <v>37</v>
      </c>
      <c r="AJ25" s="15" t="s">
        <v>37</v>
      </c>
      <c r="AK25" s="15" t="s">
        <v>37</v>
      </c>
      <c r="AL25" s="5"/>
      <c r="AM25" s="1" t="s">
        <v>58</v>
      </c>
      <c r="AN25" s="1" t="s">
        <v>240</v>
      </c>
      <c r="AO25" s="1">
        <v>0</v>
      </c>
      <c r="AP25" s="1">
        <v>0</v>
      </c>
      <c r="AQ25" s="1">
        <v>92.9</v>
      </c>
      <c r="AR25" s="1">
        <v>7.1</v>
      </c>
      <c r="AS25" s="1">
        <v>0</v>
      </c>
    </row>
    <row r="26" spans="1:45" ht="300" customHeight="1" x14ac:dyDescent="0.2">
      <c r="A26" s="1" t="s">
        <v>95</v>
      </c>
      <c r="B26" s="1" t="s">
        <v>65</v>
      </c>
      <c r="C26" s="9" t="s">
        <v>72</v>
      </c>
      <c r="D26" s="10" t="s">
        <v>87</v>
      </c>
      <c r="E26" s="1" t="s">
        <v>97</v>
      </c>
      <c r="F26" s="1" t="s">
        <v>116</v>
      </c>
      <c r="G26" s="1" t="s">
        <v>109</v>
      </c>
      <c r="H26" s="1"/>
      <c r="I26" s="1">
        <v>1.65</v>
      </c>
      <c r="J26" s="1">
        <v>9.9000000000000005E-2</v>
      </c>
      <c r="K26" s="5"/>
      <c r="L26" s="15" t="s">
        <v>35</v>
      </c>
      <c r="M26" s="1" t="s">
        <v>164</v>
      </c>
      <c r="N26" s="1" t="s">
        <v>165</v>
      </c>
      <c r="O26" s="15" t="s">
        <v>343</v>
      </c>
      <c r="P26" s="5"/>
      <c r="Q26" s="1" t="s">
        <v>166</v>
      </c>
      <c r="R26" s="1" t="s">
        <v>104</v>
      </c>
      <c r="S26" s="1" t="s">
        <v>372</v>
      </c>
      <c r="T26" s="1" t="s">
        <v>224</v>
      </c>
      <c r="U26" s="4" t="s">
        <v>412</v>
      </c>
      <c r="V26" s="4" t="s">
        <v>389</v>
      </c>
      <c r="W26" s="1" t="s">
        <v>105</v>
      </c>
      <c r="X26" s="1" t="s">
        <v>383</v>
      </c>
      <c r="Y26" s="1" t="s">
        <v>345</v>
      </c>
      <c r="Z26" s="1" t="s">
        <v>167</v>
      </c>
      <c r="AA26" s="18" t="s">
        <v>101</v>
      </c>
      <c r="AB26" s="15" t="s">
        <v>37</v>
      </c>
      <c r="AC26" s="15" t="s">
        <v>37</v>
      </c>
      <c r="AD26" s="4" t="s">
        <v>347</v>
      </c>
      <c r="AE26" s="15" t="s">
        <v>227</v>
      </c>
      <c r="AF26" s="15" t="s">
        <v>37</v>
      </c>
      <c r="AG26" s="23"/>
      <c r="AH26" s="15" t="s">
        <v>37</v>
      </c>
      <c r="AI26" s="15" t="s">
        <v>37</v>
      </c>
      <c r="AJ26" s="15" t="s">
        <v>37</v>
      </c>
      <c r="AK26" s="15" t="s">
        <v>37</v>
      </c>
      <c r="AL26" s="5"/>
      <c r="AM26" s="1" t="s">
        <v>58</v>
      </c>
      <c r="AN26" s="1" t="s">
        <v>240</v>
      </c>
      <c r="AO26" s="1">
        <v>0</v>
      </c>
      <c r="AP26" s="1">
        <v>0</v>
      </c>
      <c r="AQ26" s="1">
        <v>100</v>
      </c>
      <c r="AR26" s="1">
        <v>0</v>
      </c>
      <c r="AS26" s="1">
        <v>0</v>
      </c>
    </row>
    <row r="27" spans="1:45" ht="300" customHeight="1" x14ac:dyDescent="0.2">
      <c r="A27" s="1" t="s">
        <v>95</v>
      </c>
      <c r="B27" s="1" t="s">
        <v>65</v>
      </c>
      <c r="C27" s="2" t="s">
        <v>75</v>
      </c>
      <c r="D27" s="10" t="s">
        <v>243</v>
      </c>
      <c r="E27" s="1" t="s">
        <v>97</v>
      </c>
      <c r="F27" s="10" t="s">
        <v>121</v>
      </c>
      <c r="G27" s="1" t="s">
        <v>150</v>
      </c>
      <c r="H27" s="1"/>
      <c r="I27" s="1">
        <v>1.65</v>
      </c>
      <c r="J27" s="1">
        <v>9.9000000000000005E-2</v>
      </c>
      <c r="K27" s="5"/>
      <c r="L27" s="15" t="s">
        <v>35</v>
      </c>
      <c r="M27" s="1" t="s">
        <v>375</v>
      </c>
      <c r="N27" s="1" t="s">
        <v>355</v>
      </c>
      <c r="O27" s="15" t="s">
        <v>339</v>
      </c>
      <c r="P27" s="5"/>
      <c r="Q27" s="1" t="s">
        <v>336</v>
      </c>
      <c r="R27" s="1" t="s">
        <v>104</v>
      </c>
      <c r="S27" s="1" t="s">
        <v>386</v>
      </c>
      <c r="T27" s="1" t="s">
        <v>225</v>
      </c>
      <c r="U27" s="4" t="s">
        <v>418</v>
      </c>
      <c r="V27" s="4" t="s">
        <v>358</v>
      </c>
      <c r="W27" s="1" t="s">
        <v>105</v>
      </c>
      <c r="X27" s="1" t="s">
        <v>122</v>
      </c>
      <c r="Y27" s="15" t="s">
        <v>35</v>
      </c>
      <c r="Z27" s="1" t="s">
        <v>334</v>
      </c>
      <c r="AA27" s="18" t="s">
        <v>101</v>
      </c>
      <c r="AB27" s="15" t="s">
        <v>35</v>
      </c>
      <c r="AC27" s="15" t="s">
        <v>37</v>
      </c>
      <c r="AD27" s="17" t="s">
        <v>37</v>
      </c>
      <c r="AE27" s="15" t="s">
        <v>37</v>
      </c>
      <c r="AF27" s="15" t="s">
        <v>37</v>
      </c>
      <c r="AG27" s="23"/>
      <c r="AH27" s="15" t="s">
        <v>37</v>
      </c>
      <c r="AI27" s="15" t="s">
        <v>37</v>
      </c>
      <c r="AJ27" s="15" t="s">
        <v>37</v>
      </c>
      <c r="AK27" s="15" t="s">
        <v>37</v>
      </c>
      <c r="AL27" s="5"/>
      <c r="AM27" s="1" t="s">
        <v>58</v>
      </c>
      <c r="AN27" s="1" t="s">
        <v>55</v>
      </c>
      <c r="AO27" s="1">
        <v>0</v>
      </c>
      <c r="AP27" s="1">
        <v>0</v>
      </c>
      <c r="AQ27" s="1">
        <v>61</v>
      </c>
      <c r="AR27" s="1">
        <v>39</v>
      </c>
      <c r="AS27" s="1">
        <v>0</v>
      </c>
    </row>
    <row r="28" spans="1:45" ht="300" customHeight="1" x14ac:dyDescent="0.2">
      <c r="A28" s="1" t="s">
        <v>95</v>
      </c>
      <c r="B28" s="1" t="s">
        <v>2</v>
      </c>
      <c r="C28" s="9" t="s">
        <v>67</v>
      </c>
      <c r="D28" s="10" t="s">
        <v>98</v>
      </c>
      <c r="E28" s="1" t="s">
        <v>97</v>
      </c>
      <c r="F28" s="10" t="s">
        <v>68</v>
      </c>
      <c r="G28" s="1" t="s">
        <v>109</v>
      </c>
      <c r="H28" s="1"/>
      <c r="I28" s="1">
        <v>1.65</v>
      </c>
      <c r="J28" s="1">
        <v>9.9000000000000005E-2</v>
      </c>
      <c r="K28" s="5"/>
      <c r="L28" s="14" t="s">
        <v>35</v>
      </c>
      <c r="M28" s="1" t="s">
        <v>341</v>
      </c>
      <c r="N28" s="1" t="s">
        <v>356</v>
      </c>
      <c r="O28" s="15" t="s">
        <v>340</v>
      </c>
      <c r="P28" s="5"/>
      <c r="Q28" s="1" t="s">
        <v>270</v>
      </c>
      <c r="R28" s="1" t="s">
        <v>104</v>
      </c>
      <c r="S28" s="4" t="s">
        <v>393</v>
      </c>
      <c r="T28" s="1" t="s">
        <v>224</v>
      </c>
      <c r="U28" s="4" t="s">
        <v>413</v>
      </c>
      <c r="V28" s="17" t="s">
        <v>385</v>
      </c>
      <c r="W28" s="1" t="s">
        <v>105</v>
      </c>
      <c r="X28" s="1" t="s">
        <v>384</v>
      </c>
      <c r="Y28" s="1" t="s">
        <v>231</v>
      </c>
      <c r="Z28" s="15" t="s">
        <v>419</v>
      </c>
      <c r="AA28" s="18" t="s">
        <v>101</v>
      </c>
      <c r="AB28" s="15" t="s">
        <v>35</v>
      </c>
      <c r="AC28" s="15" t="s">
        <v>35</v>
      </c>
      <c r="AD28" s="1" t="s">
        <v>333</v>
      </c>
      <c r="AE28" s="15" t="s">
        <v>227</v>
      </c>
      <c r="AF28" s="15" t="s">
        <v>37</v>
      </c>
      <c r="AG28" s="5"/>
      <c r="AH28" s="15" t="s">
        <v>37</v>
      </c>
      <c r="AI28" s="15" t="s">
        <v>37</v>
      </c>
      <c r="AJ28" s="15" t="s">
        <v>37</v>
      </c>
      <c r="AK28" s="15" t="s">
        <v>37</v>
      </c>
      <c r="AL28" s="5"/>
      <c r="AM28" s="1" t="s">
        <v>58</v>
      </c>
      <c r="AN28" s="1" t="s">
        <v>240</v>
      </c>
      <c r="AO28" s="1">
        <v>0</v>
      </c>
      <c r="AP28" s="1">
        <v>0</v>
      </c>
      <c r="AQ28" s="1">
        <v>89</v>
      </c>
      <c r="AR28" s="1">
        <v>11</v>
      </c>
      <c r="AS28" s="1">
        <v>0</v>
      </c>
    </row>
    <row r="29" spans="1:45" ht="300" customHeight="1" x14ac:dyDescent="0.2">
      <c r="A29" s="1" t="s">
        <v>95</v>
      </c>
      <c r="B29" s="1" t="s">
        <v>66</v>
      </c>
      <c r="C29" s="13" t="s">
        <v>77</v>
      </c>
      <c r="D29" s="1" t="s">
        <v>230</v>
      </c>
      <c r="E29" s="1" t="s">
        <v>97</v>
      </c>
      <c r="F29" s="1" t="s">
        <v>154</v>
      </c>
      <c r="G29" s="1" t="s">
        <v>155</v>
      </c>
      <c r="H29" s="1"/>
      <c r="I29" s="1">
        <v>1.65</v>
      </c>
      <c r="J29" s="1">
        <v>9.9000000000000005E-2</v>
      </c>
      <c r="K29" s="5"/>
      <c r="L29" s="15" t="s">
        <v>35</v>
      </c>
      <c r="M29" s="1" t="s">
        <v>316</v>
      </c>
      <c r="N29" s="1" t="s">
        <v>326</v>
      </c>
      <c r="O29" s="1" t="s">
        <v>315</v>
      </c>
      <c r="P29" s="21"/>
      <c r="Q29" s="1" t="s">
        <v>338</v>
      </c>
      <c r="R29" s="1" t="s">
        <v>104</v>
      </c>
      <c r="S29" s="4" t="s">
        <v>395</v>
      </c>
      <c r="T29" s="1" t="s">
        <v>226</v>
      </c>
      <c r="U29" s="4" t="s">
        <v>420</v>
      </c>
      <c r="V29" s="4" t="s">
        <v>358</v>
      </c>
      <c r="W29" s="1" t="s">
        <v>105</v>
      </c>
      <c r="X29" s="1" t="s">
        <v>120</v>
      </c>
      <c r="Y29" s="15" t="s">
        <v>35</v>
      </c>
      <c r="Z29" s="1" t="s">
        <v>335</v>
      </c>
      <c r="AA29" s="18" t="s">
        <v>101</v>
      </c>
      <c r="AB29" s="15" t="s">
        <v>35</v>
      </c>
      <c r="AC29" s="15" t="s">
        <v>37</v>
      </c>
      <c r="AD29" s="15" t="s">
        <v>37</v>
      </c>
      <c r="AE29" s="15" t="s">
        <v>37</v>
      </c>
      <c r="AF29" s="15" t="s">
        <v>37</v>
      </c>
      <c r="AG29" s="23"/>
      <c r="AH29" s="15" t="s">
        <v>37</v>
      </c>
      <c r="AI29" s="15" t="s">
        <v>37</v>
      </c>
      <c r="AJ29" s="15" t="s">
        <v>37</v>
      </c>
      <c r="AK29" s="15" t="s">
        <v>37</v>
      </c>
      <c r="AL29" s="5"/>
      <c r="AM29" s="1" t="s">
        <v>274</v>
      </c>
      <c r="AN29" s="1" t="s">
        <v>57</v>
      </c>
      <c r="AO29" s="1">
        <v>0</v>
      </c>
      <c r="AP29" s="1">
        <v>0</v>
      </c>
      <c r="AQ29" s="1">
        <v>42.1</v>
      </c>
      <c r="AR29" s="1">
        <v>57.9</v>
      </c>
      <c r="AS29" s="1">
        <v>0</v>
      </c>
    </row>
    <row r="30" spans="1:45" ht="300" customHeight="1" x14ac:dyDescent="0.2">
      <c r="A30" s="1" t="s">
        <v>95</v>
      </c>
      <c r="B30" s="1" t="s">
        <v>36</v>
      </c>
      <c r="C30" s="2" t="s">
        <v>82</v>
      </c>
      <c r="D30" s="1" t="s">
        <v>245</v>
      </c>
      <c r="E30" s="1" t="s">
        <v>96</v>
      </c>
      <c r="F30" s="1" t="s">
        <v>125</v>
      </c>
      <c r="G30" s="1" t="s">
        <v>159</v>
      </c>
      <c r="H30" s="1"/>
      <c r="I30" s="1">
        <v>1.65</v>
      </c>
      <c r="J30" s="1">
        <v>9.9000000000000005E-2</v>
      </c>
      <c r="K30" s="5"/>
      <c r="L30" s="15" t="s">
        <v>35</v>
      </c>
      <c r="M30" s="15" t="s">
        <v>169</v>
      </c>
      <c r="N30" s="15" t="s">
        <v>35</v>
      </c>
      <c r="O30" s="15" t="s">
        <v>327</v>
      </c>
      <c r="P30" s="5"/>
      <c r="Q30" s="15" t="s">
        <v>328</v>
      </c>
      <c r="R30" s="1" t="s">
        <v>104</v>
      </c>
      <c r="S30" s="1" t="s">
        <v>332</v>
      </c>
      <c r="T30" s="1" t="s">
        <v>410</v>
      </c>
      <c r="U30" s="17" t="s">
        <v>400</v>
      </c>
      <c r="V30" s="1" t="s">
        <v>322</v>
      </c>
      <c r="W30" s="1" t="s">
        <v>105</v>
      </c>
      <c r="X30" s="1" t="s">
        <v>106</v>
      </c>
      <c r="Y30" s="15" t="s">
        <v>35</v>
      </c>
      <c r="Z30" s="18" t="s">
        <v>101</v>
      </c>
      <c r="AA30" s="15" t="s">
        <v>35</v>
      </c>
      <c r="AB30" s="15" t="s">
        <v>35</v>
      </c>
      <c r="AC30" s="15" t="s">
        <v>126</v>
      </c>
      <c r="AD30" s="1" t="s">
        <v>129</v>
      </c>
      <c r="AE30" s="1" t="s">
        <v>273</v>
      </c>
      <c r="AF30" s="15" t="s">
        <v>37</v>
      </c>
      <c r="AG30" s="23"/>
      <c r="AH30" s="15" t="s">
        <v>37</v>
      </c>
      <c r="AI30" s="15" t="s">
        <v>37</v>
      </c>
      <c r="AJ30" s="15" t="s">
        <v>37</v>
      </c>
      <c r="AK30" s="15" t="s">
        <v>37</v>
      </c>
      <c r="AL30" s="5"/>
      <c r="AM30" s="1" t="s">
        <v>274</v>
      </c>
      <c r="AN30" s="1" t="s">
        <v>240</v>
      </c>
      <c r="AO30" s="1">
        <v>0</v>
      </c>
      <c r="AP30" s="1">
        <v>0</v>
      </c>
      <c r="AQ30" s="1">
        <v>0</v>
      </c>
      <c r="AR30" s="1">
        <v>100</v>
      </c>
      <c r="AS30" s="1">
        <v>0</v>
      </c>
    </row>
    <row r="31" spans="1:45" ht="300" customHeight="1" x14ac:dyDescent="0.2">
      <c r="A31" s="1" t="s">
        <v>95</v>
      </c>
      <c r="B31" s="1" t="s">
        <v>36</v>
      </c>
      <c r="C31" s="2" t="s">
        <v>78</v>
      </c>
      <c r="D31" s="4" t="s">
        <v>93</v>
      </c>
      <c r="E31" s="1" t="s">
        <v>79</v>
      </c>
      <c r="F31" s="1" t="s">
        <v>359</v>
      </c>
      <c r="G31" s="1" t="s">
        <v>159</v>
      </c>
      <c r="H31" s="1"/>
      <c r="I31" s="1">
        <v>1.65</v>
      </c>
      <c r="J31" s="1">
        <v>9.9000000000000005E-2</v>
      </c>
      <c r="K31" s="5"/>
      <c r="L31" s="15" t="s">
        <v>35</v>
      </c>
      <c r="M31" s="15" t="s">
        <v>35</v>
      </c>
      <c r="N31" s="15" t="s">
        <v>35</v>
      </c>
      <c r="O31" s="15" t="s">
        <v>35</v>
      </c>
      <c r="P31" s="5"/>
      <c r="Q31" s="15" t="s">
        <v>329</v>
      </c>
      <c r="R31" s="1" t="s">
        <v>104</v>
      </c>
      <c r="S31" s="1" t="s">
        <v>311</v>
      </c>
      <c r="T31" s="1" t="s">
        <v>410</v>
      </c>
      <c r="U31" s="4" t="s">
        <v>401</v>
      </c>
      <c r="V31" s="17" t="s">
        <v>323</v>
      </c>
      <c r="W31" s="1" t="s">
        <v>105</v>
      </c>
      <c r="X31" s="15" t="s">
        <v>127</v>
      </c>
      <c r="Y31" s="15" t="s">
        <v>35</v>
      </c>
      <c r="Z31" s="18" t="s">
        <v>101</v>
      </c>
      <c r="AA31" s="15" t="s">
        <v>35</v>
      </c>
      <c r="AB31" s="1" t="s">
        <v>128</v>
      </c>
      <c r="AC31" s="15" t="s">
        <v>35</v>
      </c>
      <c r="AD31" s="1" t="s">
        <v>129</v>
      </c>
      <c r="AE31" s="1" t="s">
        <v>272</v>
      </c>
      <c r="AF31" s="15" t="s">
        <v>37</v>
      </c>
      <c r="AG31" s="23"/>
      <c r="AH31" s="15" t="s">
        <v>37</v>
      </c>
      <c r="AI31" s="2" t="s">
        <v>325</v>
      </c>
      <c r="AJ31" s="1" t="s">
        <v>130</v>
      </c>
      <c r="AK31" s="15" t="s">
        <v>37</v>
      </c>
      <c r="AL31" s="5"/>
      <c r="AM31" s="1" t="s">
        <v>274</v>
      </c>
      <c r="AN31" s="1" t="s">
        <v>55</v>
      </c>
      <c r="AO31" s="1">
        <v>0</v>
      </c>
      <c r="AP31" s="1">
        <v>0</v>
      </c>
      <c r="AQ31" s="1">
        <v>45.2</v>
      </c>
      <c r="AR31" s="1">
        <v>54.8</v>
      </c>
      <c r="AS31" s="1">
        <v>0</v>
      </c>
    </row>
    <row r="32" spans="1:45" ht="300" customHeight="1" x14ac:dyDescent="0.2">
      <c r="A32" s="1" t="s">
        <v>95</v>
      </c>
      <c r="B32" s="1" t="s">
        <v>36</v>
      </c>
      <c r="C32" s="3" t="s">
        <v>80</v>
      </c>
      <c r="D32" s="4" t="s">
        <v>94</v>
      </c>
      <c r="E32" s="1" t="s">
        <v>79</v>
      </c>
      <c r="F32" s="1" t="s">
        <v>359</v>
      </c>
      <c r="G32" s="1" t="s">
        <v>159</v>
      </c>
      <c r="H32" s="1"/>
      <c r="I32" s="1">
        <v>1.65</v>
      </c>
      <c r="J32" s="1">
        <v>9.9000000000000005E-2</v>
      </c>
      <c r="K32" s="5"/>
      <c r="L32" s="15" t="s">
        <v>35</v>
      </c>
      <c r="M32" s="15" t="s">
        <v>35</v>
      </c>
      <c r="N32" s="15" t="s">
        <v>35</v>
      </c>
      <c r="O32" s="15" t="s">
        <v>35</v>
      </c>
      <c r="P32" s="5"/>
      <c r="Q32" s="1" t="s">
        <v>330</v>
      </c>
      <c r="R32" s="1" t="s">
        <v>104</v>
      </c>
      <c r="S32" s="1" t="s">
        <v>312</v>
      </c>
      <c r="T32" s="1" t="s">
        <v>410</v>
      </c>
      <c r="U32" s="4" t="s">
        <v>390</v>
      </c>
      <c r="V32" s="4" t="s">
        <v>324</v>
      </c>
      <c r="W32" s="1" t="s">
        <v>105</v>
      </c>
      <c r="X32" s="15" t="s">
        <v>127</v>
      </c>
      <c r="Y32" s="15" t="s">
        <v>35</v>
      </c>
      <c r="Z32" s="18" t="s">
        <v>101</v>
      </c>
      <c r="AA32" s="15" t="s">
        <v>35</v>
      </c>
      <c r="AB32" s="1" t="s">
        <v>170</v>
      </c>
      <c r="AC32" s="15" t="s">
        <v>35</v>
      </c>
      <c r="AD32" s="1" t="s">
        <v>129</v>
      </c>
      <c r="AE32" s="15" t="s">
        <v>227</v>
      </c>
      <c r="AF32" s="15" t="s">
        <v>37</v>
      </c>
      <c r="AG32" s="23"/>
      <c r="AH32" s="15" t="s">
        <v>37</v>
      </c>
      <c r="AI32" s="1" t="s">
        <v>171</v>
      </c>
      <c r="AJ32" s="15" t="s">
        <v>37</v>
      </c>
      <c r="AK32" s="15" t="s">
        <v>37</v>
      </c>
      <c r="AL32" s="5"/>
      <c r="AM32" s="1" t="s">
        <v>274</v>
      </c>
      <c r="AN32" s="1" t="s">
        <v>240</v>
      </c>
      <c r="AO32" s="1">
        <v>0</v>
      </c>
      <c r="AP32" s="1">
        <v>0</v>
      </c>
      <c r="AQ32" s="1">
        <v>0</v>
      </c>
      <c r="AR32" s="1">
        <v>100</v>
      </c>
      <c r="AS32" s="1">
        <v>0</v>
      </c>
    </row>
    <row r="33" spans="1:45" ht="300" customHeight="1" x14ac:dyDescent="0.2">
      <c r="A33" s="1" t="s">
        <v>95</v>
      </c>
      <c r="B33" s="1" t="s">
        <v>36</v>
      </c>
      <c r="C33" s="3" t="s">
        <v>81</v>
      </c>
      <c r="D33" s="11" t="s">
        <v>131</v>
      </c>
      <c r="E33" s="1" t="s">
        <v>50</v>
      </c>
      <c r="F33" s="1" t="s">
        <v>83</v>
      </c>
      <c r="G33" s="1" t="s">
        <v>158</v>
      </c>
      <c r="H33" s="1"/>
      <c r="I33" s="1">
        <v>1.65</v>
      </c>
      <c r="J33" s="1">
        <v>9.9000000000000005E-2</v>
      </c>
      <c r="K33" s="5"/>
      <c r="L33" s="15" t="s">
        <v>35</v>
      </c>
      <c r="M33" s="15" t="s">
        <v>35</v>
      </c>
      <c r="N33" s="15" t="s">
        <v>35</v>
      </c>
      <c r="O33" s="15" t="s">
        <v>35</v>
      </c>
      <c r="P33" s="5"/>
      <c r="Q33" s="1" t="s">
        <v>331</v>
      </c>
      <c r="R33" s="1" t="s">
        <v>104</v>
      </c>
      <c r="S33" s="1" t="s">
        <v>357</v>
      </c>
      <c r="T33" s="1" t="s">
        <v>410</v>
      </c>
      <c r="U33" s="4" t="s">
        <v>402</v>
      </c>
      <c r="V33" s="1" t="s">
        <v>172</v>
      </c>
      <c r="W33" s="1" t="s">
        <v>105</v>
      </c>
      <c r="X33" s="15" t="s">
        <v>127</v>
      </c>
      <c r="Y33" s="15" t="s">
        <v>35</v>
      </c>
      <c r="Z33" s="18" t="s">
        <v>101</v>
      </c>
      <c r="AA33" s="15" t="s">
        <v>35</v>
      </c>
      <c r="AB33" s="1" t="s">
        <v>173</v>
      </c>
      <c r="AC33" s="15" t="s">
        <v>35</v>
      </c>
      <c r="AD33" s="1" t="s">
        <v>129</v>
      </c>
      <c r="AE33" s="15" t="s">
        <v>227</v>
      </c>
      <c r="AF33" s="15" t="s">
        <v>37</v>
      </c>
      <c r="AG33" s="23"/>
      <c r="AH33" s="15" t="s">
        <v>37</v>
      </c>
      <c r="AI33" s="15" t="s">
        <v>37</v>
      </c>
      <c r="AJ33" s="15" t="s">
        <v>37</v>
      </c>
      <c r="AK33" s="15" t="s">
        <v>37</v>
      </c>
      <c r="AL33" s="5"/>
      <c r="AM33" s="1" t="s">
        <v>274</v>
      </c>
      <c r="AN33" s="1" t="s">
        <v>240</v>
      </c>
      <c r="AO33" s="1">
        <v>0</v>
      </c>
      <c r="AP33" s="1">
        <v>0</v>
      </c>
      <c r="AQ33" s="1">
        <v>0</v>
      </c>
      <c r="AR33" s="1">
        <v>100</v>
      </c>
      <c r="AS33" s="1">
        <v>0</v>
      </c>
    </row>
    <row r="34" spans="1:45" s="1" customFormat="1" ht="300" customHeight="1" x14ac:dyDescent="0.25">
      <c r="A34" s="1" t="s">
        <v>49</v>
      </c>
      <c r="B34" s="1" t="s">
        <v>3</v>
      </c>
      <c r="C34" s="2" t="s">
        <v>46</v>
      </c>
      <c r="D34" s="1" t="s">
        <v>0</v>
      </c>
      <c r="E34" s="1" t="s">
        <v>51</v>
      </c>
      <c r="F34" s="1" t="s">
        <v>132</v>
      </c>
      <c r="G34" s="1" t="s">
        <v>234</v>
      </c>
      <c r="I34" s="4" t="s">
        <v>237</v>
      </c>
      <c r="J34" s="18" t="s">
        <v>303</v>
      </c>
      <c r="K34" s="21"/>
      <c r="L34" s="14" t="s">
        <v>35</v>
      </c>
      <c r="M34" s="1" t="s">
        <v>133</v>
      </c>
      <c r="N34" s="1" t="s">
        <v>134</v>
      </c>
      <c r="O34" s="1" t="s">
        <v>135</v>
      </c>
      <c r="P34" s="5"/>
      <c r="Q34" s="1" t="s">
        <v>278</v>
      </c>
      <c r="R34" s="1" t="s">
        <v>228</v>
      </c>
      <c r="S34" s="1" t="s">
        <v>136</v>
      </c>
      <c r="T34" s="1" t="s">
        <v>268</v>
      </c>
      <c r="U34" s="4" t="s">
        <v>403</v>
      </c>
      <c r="V34" s="1" t="s">
        <v>300</v>
      </c>
      <c r="W34" s="1" t="s">
        <v>105</v>
      </c>
      <c r="X34" s="1" t="s">
        <v>174</v>
      </c>
      <c r="Y34" s="1" t="s">
        <v>137</v>
      </c>
      <c r="Z34" s="1" t="s">
        <v>138</v>
      </c>
      <c r="AA34" s="18" t="s">
        <v>101</v>
      </c>
      <c r="AB34" s="1" t="s">
        <v>139</v>
      </c>
      <c r="AC34" s="1" t="s">
        <v>137</v>
      </c>
      <c r="AD34" s="15" t="s">
        <v>140</v>
      </c>
      <c r="AE34" s="15" t="s">
        <v>227</v>
      </c>
      <c r="AF34" s="15" t="s">
        <v>37</v>
      </c>
      <c r="AG34" s="5"/>
      <c r="AH34" s="15" t="s">
        <v>37</v>
      </c>
      <c r="AI34" s="15" t="s">
        <v>37</v>
      </c>
      <c r="AJ34" s="15" t="s">
        <v>37</v>
      </c>
      <c r="AK34" s="15" t="s">
        <v>37</v>
      </c>
      <c r="AL34" s="5"/>
      <c r="AM34" s="1" t="s">
        <v>274</v>
      </c>
      <c r="AN34" s="1" t="s">
        <v>240</v>
      </c>
      <c r="AO34" s="19">
        <v>0</v>
      </c>
      <c r="AP34" s="19">
        <v>0</v>
      </c>
      <c r="AQ34" s="19">
        <v>0</v>
      </c>
      <c r="AR34" s="19">
        <v>92.5</v>
      </c>
      <c r="AS34" s="19">
        <v>7.5</v>
      </c>
    </row>
    <row r="35" spans="1:45" s="1" customFormat="1" ht="300" customHeight="1" x14ac:dyDescent="0.25">
      <c r="A35" s="1" t="s">
        <v>49</v>
      </c>
      <c r="B35" s="1" t="s">
        <v>3</v>
      </c>
      <c r="C35" s="2" t="s">
        <v>39</v>
      </c>
      <c r="D35" s="1" t="s">
        <v>91</v>
      </c>
      <c r="E35" s="1" t="s">
        <v>50</v>
      </c>
      <c r="F35" s="1" t="s">
        <v>269</v>
      </c>
      <c r="G35" s="1" t="s">
        <v>234</v>
      </c>
      <c r="I35" s="4" t="s">
        <v>238</v>
      </c>
      <c r="J35" s="18" t="s">
        <v>304</v>
      </c>
      <c r="K35" s="21"/>
      <c r="L35" s="14" t="s">
        <v>35</v>
      </c>
      <c r="M35" s="1" t="s">
        <v>141</v>
      </c>
      <c r="N35" s="1" t="s">
        <v>135</v>
      </c>
      <c r="O35" s="1" t="s">
        <v>135</v>
      </c>
      <c r="P35" s="5"/>
      <c r="Q35" s="1" t="s">
        <v>229</v>
      </c>
      <c r="R35" s="1" t="s">
        <v>228</v>
      </c>
      <c r="S35" s="1" t="s">
        <v>142</v>
      </c>
      <c r="T35" s="1" t="s">
        <v>268</v>
      </c>
      <c r="U35" s="4" t="s">
        <v>404</v>
      </c>
      <c r="V35" s="4" t="s">
        <v>301</v>
      </c>
      <c r="W35" s="1" t="s">
        <v>105</v>
      </c>
      <c r="X35" s="1" t="s">
        <v>143</v>
      </c>
      <c r="Y35" s="1" t="s">
        <v>144</v>
      </c>
      <c r="Z35" s="1" t="s">
        <v>145</v>
      </c>
      <c r="AA35" s="18" t="s">
        <v>101</v>
      </c>
      <c r="AB35" s="1" t="s">
        <v>139</v>
      </c>
      <c r="AC35" s="1" t="s">
        <v>135</v>
      </c>
      <c r="AD35" s="15" t="s">
        <v>37</v>
      </c>
      <c r="AE35" s="1" t="s">
        <v>175</v>
      </c>
      <c r="AF35" s="1" t="s">
        <v>146</v>
      </c>
      <c r="AG35" s="5"/>
      <c r="AH35" s="15" t="s">
        <v>37</v>
      </c>
      <c r="AI35" s="15" t="s">
        <v>37</v>
      </c>
      <c r="AJ35" s="15" t="s">
        <v>37</v>
      </c>
      <c r="AK35" s="15" t="s">
        <v>37</v>
      </c>
      <c r="AL35" s="5"/>
      <c r="AM35" s="1" t="s">
        <v>276</v>
      </c>
      <c r="AN35" s="1" t="s">
        <v>55</v>
      </c>
      <c r="AO35" s="19">
        <v>0</v>
      </c>
      <c r="AP35" s="19">
        <v>0</v>
      </c>
      <c r="AQ35" s="19">
        <v>0</v>
      </c>
      <c r="AR35" s="19">
        <v>50</v>
      </c>
      <c r="AS35" s="19">
        <v>50</v>
      </c>
    </row>
    <row r="36" spans="1:45" s="25" customFormat="1" ht="352.5" customHeight="1" x14ac:dyDescent="0.2">
      <c r="A36" s="1" t="s">
        <v>49</v>
      </c>
      <c r="B36" s="5" t="s">
        <v>4</v>
      </c>
      <c r="C36" s="20" t="s">
        <v>38</v>
      </c>
      <c r="D36" s="5" t="s">
        <v>30</v>
      </c>
      <c r="E36" s="5" t="s">
        <v>52</v>
      </c>
      <c r="F36" s="5" t="s">
        <v>147</v>
      </c>
      <c r="G36" s="5" t="s">
        <v>156</v>
      </c>
      <c r="H36" s="5"/>
      <c r="I36" s="5">
        <f>9.25-7.01</f>
        <v>2.2400000000000002</v>
      </c>
      <c r="J36" s="21">
        <v>4.7E-2</v>
      </c>
      <c r="K36" s="5"/>
      <c r="L36" s="22" t="s">
        <v>35</v>
      </c>
      <c r="M36" s="5" t="s">
        <v>176</v>
      </c>
      <c r="N36" s="1" t="s">
        <v>135</v>
      </c>
      <c r="O36" s="1" t="s">
        <v>135</v>
      </c>
      <c r="P36" s="5"/>
      <c r="Q36" s="5" t="s">
        <v>177</v>
      </c>
      <c r="R36" s="5" t="s">
        <v>148</v>
      </c>
      <c r="S36" s="5" t="s">
        <v>259</v>
      </c>
      <c r="T36" s="5" t="s">
        <v>260</v>
      </c>
      <c r="U36" s="44" t="s">
        <v>414</v>
      </c>
      <c r="V36" s="5" t="s">
        <v>415</v>
      </c>
      <c r="W36" s="1" t="s">
        <v>105</v>
      </c>
      <c r="X36" s="5" t="s">
        <v>178</v>
      </c>
      <c r="Y36" s="5" t="s">
        <v>179</v>
      </c>
      <c r="Z36" s="5" t="s">
        <v>180</v>
      </c>
      <c r="AA36" s="18" t="s">
        <v>101</v>
      </c>
      <c r="AB36" s="5" t="s">
        <v>139</v>
      </c>
      <c r="AC36" s="1" t="s">
        <v>135</v>
      </c>
      <c r="AD36" s="23" t="s">
        <v>37</v>
      </c>
      <c r="AE36" s="5" t="s">
        <v>181</v>
      </c>
      <c r="AF36" s="5" t="s">
        <v>182</v>
      </c>
      <c r="AG36" s="5"/>
      <c r="AH36" s="5" t="s">
        <v>183</v>
      </c>
      <c r="AI36" s="5" t="s">
        <v>184</v>
      </c>
      <c r="AJ36" s="5" t="s">
        <v>185</v>
      </c>
      <c r="AK36" s="5" t="s">
        <v>186</v>
      </c>
      <c r="AL36" s="5"/>
      <c r="AM36" s="5" t="s">
        <v>58</v>
      </c>
      <c r="AN36" s="5" t="s">
        <v>56</v>
      </c>
      <c r="AO36" s="24">
        <v>0</v>
      </c>
      <c r="AP36" s="24">
        <v>17.7</v>
      </c>
      <c r="AQ36" s="24">
        <v>82.3</v>
      </c>
      <c r="AR36" s="24">
        <v>0</v>
      </c>
      <c r="AS36" s="24">
        <v>0</v>
      </c>
    </row>
    <row r="37" spans="1:45" s="1" customFormat="1" ht="300" customHeight="1" x14ac:dyDescent="0.25">
      <c r="A37" s="1" t="s">
        <v>49</v>
      </c>
      <c r="B37" s="1" t="s">
        <v>45</v>
      </c>
      <c r="C37" s="2" t="s">
        <v>233</v>
      </c>
      <c r="D37" s="1" t="s">
        <v>5</v>
      </c>
      <c r="E37" s="1" t="s">
        <v>51</v>
      </c>
      <c r="F37" s="1" t="s">
        <v>187</v>
      </c>
      <c r="G37" s="1" t="s">
        <v>235</v>
      </c>
      <c r="I37" s="4" t="s">
        <v>236</v>
      </c>
      <c r="J37" s="18" t="s">
        <v>305</v>
      </c>
      <c r="K37" s="21"/>
      <c r="L37" s="14" t="s">
        <v>35</v>
      </c>
      <c r="M37" s="1" t="s">
        <v>188</v>
      </c>
      <c r="N37" s="1" t="s">
        <v>135</v>
      </c>
      <c r="O37" s="1" t="s">
        <v>135</v>
      </c>
      <c r="P37" s="5"/>
      <c r="Q37" s="1" t="s">
        <v>189</v>
      </c>
      <c r="R37" s="5" t="s">
        <v>148</v>
      </c>
      <c r="S37" s="1" t="s">
        <v>247</v>
      </c>
      <c r="T37" s="1" t="s">
        <v>261</v>
      </c>
      <c r="U37" s="4" t="s">
        <v>405</v>
      </c>
      <c r="V37" s="1" t="s">
        <v>364</v>
      </c>
      <c r="W37" s="1" t="s">
        <v>105</v>
      </c>
      <c r="X37" s="1" t="s">
        <v>190</v>
      </c>
      <c r="Y37" s="1" t="s">
        <v>257</v>
      </c>
      <c r="Z37" s="1" t="s">
        <v>191</v>
      </c>
      <c r="AA37" s="18" t="s">
        <v>101</v>
      </c>
      <c r="AB37" s="1" t="s">
        <v>192</v>
      </c>
      <c r="AC37" s="1" t="s">
        <v>137</v>
      </c>
      <c r="AD37" s="15" t="s">
        <v>37</v>
      </c>
      <c r="AE37" s="1" t="s">
        <v>307</v>
      </c>
      <c r="AF37" s="15" t="s">
        <v>37</v>
      </c>
      <c r="AG37" s="5"/>
      <c r="AH37" s="15" t="s">
        <v>37</v>
      </c>
      <c r="AI37" s="15" t="s">
        <v>37</v>
      </c>
      <c r="AJ37" s="15" t="s">
        <v>37</v>
      </c>
      <c r="AK37" s="15" t="s">
        <v>37</v>
      </c>
      <c r="AL37" s="5"/>
      <c r="AM37" s="1" t="s">
        <v>274</v>
      </c>
      <c r="AN37" s="1" t="s">
        <v>55</v>
      </c>
      <c r="AO37" s="19">
        <v>0</v>
      </c>
      <c r="AP37" s="19">
        <v>0</v>
      </c>
      <c r="AQ37" s="19">
        <v>43.5</v>
      </c>
      <c r="AR37" s="19">
        <v>56.5</v>
      </c>
      <c r="AS37" s="19">
        <v>0</v>
      </c>
    </row>
    <row r="38" spans="1:45" s="1" customFormat="1" ht="300" customHeight="1" x14ac:dyDescent="0.25">
      <c r="A38" s="1" t="s">
        <v>49</v>
      </c>
      <c r="B38" s="1" t="s">
        <v>36</v>
      </c>
      <c r="C38" s="2" t="s">
        <v>42</v>
      </c>
      <c r="D38" s="1" t="s">
        <v>208</v>
      </c>
      <c r="E38" s="1" t="s">
        <v>53</v>
      </c>
      <c r="F38" s="1" t="s">
        <v>209</v>
      </c>
      <c r="G38" s="1" t="s">
        <v>235</v>
      </c>
      <c r="I38" s="1" t="s">
        <v>253</v>
      </c>
      <c r="J38" s="18" t="s">
        <v>365</v>
      </c>
      <c r="K38" s="21"/>
      <c r="L38" s="14" t="s">
        <v>35</v>
      </c>
      <c r="M38" s="1" t="s">
        <v>254</v>
      </c>
      <c r="N38" s="1" t="s">
        <v>135</v>
      </c>
      <c r="O38" s="1" t="s">
        <v>135</v>
      </c>
      <c r="P38" s="5"/>
      <c r="Q38" s="1" t="s">
        <v>271</v>
      </c>
      <c r="R38" s="5" t="s">
        <v>148</v>
      </c>
      <c r="S38" s="1" t="s">
        <v>248</v>
      </c>
      <c r="T38" s="1" t="s">
        <v>261</v>
      </c>
      <c r="U38" s="4" t="s">
        <v>406</v>
      </c>
      <c r="V38" s="1" t="s">
        <v>306</v>
      </c>
      <c r="W38" s="1" t="s">
        <v>105</v>
      </c>
      <c r="X38" s="1" t="s">
        <v>174</v>
      </c>
      <c r="Y38" s="1" t="s">
        <v>210</v>
      </c>
      <c r="Z38" s="18" t="s">
        <v>101</v>
      </c>
      <c r="AA38" s="1" t="s">
        <v>196</v>
      </c>
      <c r="AB38" s="1" t="s">
        <v>197</v>
      </c>
      <c r="AC38" s="1" t="s">
        <v>211</v>
      </c>
      <c r="AD38" s="1" t="s">
        <v>212</v>
      </c>
      <c r="AE38" s="1" t="s">
        <v>213</v>
      </c>
      <c r="AF38" s="15" t="s">
        <v>37</v>
      </c>
      <c r="AG38" s="5"/>
      <c r="AH38" s="15" t="s">
        <v>37</v>
      </c>
      <c r="AI38" s="15" t="s">
        <v>37</v>
      </c>
      <c r="AJ38" s="15" t="s">
        <v>37</v>
      </c>
      <c r="AK38" s="15" t="s">
        <v>37</v>
      </c>
      <c r="AL38" s="5"/>
      <c r="AM38" s="1" t="s">
        <v>58</v>
      </c>
      <c r="AN38" s="1" t="s">
        <v>57</v>
      </c>
      <c r="AO38" s="19">
        <v>0</v>
      </c>
      <c r="AP38" s="19">
        <v>31.8</v>
      </c>
      <c r="AQ38" s="19">
        <v>65.3</v>
      </c>
      <c r="AR38" s="19">
        <v>3.9</v>
      </c>
      <c r="AS38" s="19">
        <v>0</v>
      </c>
    </row>
    <row r="39" spans="1:45" s="1" customFormat="1" ht="300" customHeight="1" x14ac:dyDescent="0.25">
      <c r="A39" s="1" t="s">
        <v>49</v>
      </c>
      <c r="B39" s="1" t="s">
        <v>36</v>
      </c>
      <c r="C39" s="2" t="s">
        <v>40</v>
      </c>
      <c r="D39" s="1" t="s">
        <v>246</v>
      </c>
      <c r="E39" s="1" t="s">
        <v>53</v>
      </c>
      <c r="F39" s="1" t="s">
        <v>157</v>
      </c>
      <c r="G39" s="1" t="s">
        <v>156</v>
      </c>
      <c r="I39" s="1">
        <f>9.25-7.01</f>
        <v>2.2400000000000002</v>
      </c>
      <c r="J39" s="18">
        <v>4.7E-2</v>
      </c>
      <c r="K39" s="21"/>
      <c r="L39" s="14" t="s">
        <v>35</v>
      </c>
      <c r="M39" s="1" t="s">
        <v>193</v>
      </c>
      <c r="N39" s="1" t="s">
        <v>135</v>
      </c>
      <c r="O39" s="1" t="s">
        <v>135</v>
      </c>
      <c r="P39" s="5"/>
      <c r="Q39" s="1" t="s">
        <v>194</v>
      </c>
      <c r="R39" s="5" t="s">
        <v>148</v>
      </c>
      <c r="S39" s="1" t="s">
        <v>249</v>
      </c>
      <c r="T39" s="5" t="s">
        <v>260</v>
      </c>
      <c r="U39" s="4" t="s">
        <v>407</v>
      </c>
      <c r="V39" s="1" t="s">
        <v>195</v>
      </c>
      <c r="W39" s="1" t="s">
        <v>105</v>
      </c>
      <c r="X39" s="1" t="s">
        <v>262</v>
      </c>
      <c r="Y39" s="1" t="s">
        <v>137</v>
      </c>
      <c r="Z39" s="18" t="s">
        <v>101</v>
      </c>
      <c r="AA39" s="1" t="s">
        <v>196</v>
      </c>
      <c r="AB39" s="1" t="s">
        <v>197</v>
      </c>
      <c r="AC39" s="15" t="s">
        <v>198</v>
      </c>
      <c r="AD39" s="15" t="s">
        <v>37</v>
      </c>
      <c r="AE39" s="15" t="s">
        <v>37</v>
      </c>
      <c r="AF39" s="15" t="s">
        <v>37</v>
      </c>
      <c r="AG39" s="5"/>
      <c r="AH39" s="15" t="s">
        <v>37</v>
      </c>
      <c r="AI39" s="15" t="s">
        <v>37</v>
      </c>
      <c r="AJ39" s="15" t="s">
        <v>37</v>
      </c>
      <c r="AK39" s="15" t="s">
        <v>37</v>
      </c>
      <c r="AL39" s="5"/>
      <c r="AM39" s="1" t="s">
        <v>274</v>
      </c>
      <c r="AN39" s="1" t="s">
        <v>240</v>
      </c>
      <c r="AO39" s="19">
        <v>0</v>
      </c>
      <c r="AP39" s="19">
        <v>0</v>
      </c>
      <c r="AQ39" s="19">
        <v>9</v>
      </c>
      <c r="AR39" s="19">
        <v>91</v>
      </c>
      <c r="AS39" s="19">
        <v>0</v>
      </c>
    </row>
    <row r="40" spans="1:45" s="1" customFormat="1" ht="300" customHeight="1" x14ac:dyDescent="0.25">
      <c r="A40" s="5" t="s">
        <v>49</v>
      </c>
      <c r="B40" s="5" t="s">
        <v>36</v>
      </c>
      <c r="C40" s="20" t="s">
        <v>47</v>
      </c>
      <c r="D40" s="5" t="s">
        <v>48</v>
      </c>
      <c r="E40" s="5" t="s">
        <v>53</v>
      </c>
      <c r="F40" s="5" t="s">
        <v>216</v>
      </c>
      <c r="G40" s="5" t="s">
        <v>295</v>
      </c>
      <c r="H40" s="5"/>
      <c r="I40" s="44">
        <v>2.02</v>
      </c>
      <c r="J40" s="47">
        <v>4.9000000000000002E-2</v>
      </c>
      <c r="K40" s="21"/>
      <c r="L40" s="22" t="s">
        <v>35</v>
      </c>
      <c r="M40" s="5" t="s">
        <v>255</v>
      </c>
      <c r="N40" s="5" t="s">
        <v>135</v>
      </c>
      <c r="O40" s="5" t="s">
        <v>135</v>
      </c>
      <c r="P40" s="5"/>
      <c r="Q40" s="5" t="s">
        <v>214</v>
      </c>
      <c r="R40" s="5" t="s">
        <v>148</v>
      </c>
      <c r="S40" s="5" t="s">
        <v>263</v>
      </c>
      <c r="T40" s="5" t="s">
        <v>264</v>
      </c>
      <c r="U40" s="44" t="s">
        <v>408</v>
      </c>
      <c r="V40" s="5" t="s">
        <v>308</v>
      </c>
      <c r="W40" s="5" t="s">
        <v>105</v>
      </c>
      <c r="X40" s="5" t="s">
        <v>215</v>
      </c>
      <c r="Y40" s="5" t="s">
        <v>265</v>
      </c>
      <c r="Z40" s="21" t="s">
        <v>101</v>
      </c>
      <c r="AA40" s="5" t="s">
        <v>217</v>
      </c>
      <c r="AB40" s="5" t="s">
        <v>197</v>
      </c>
      <c r="AC40" s="5" t="s">
        <v>218</v>
      </c>
      <c r="AD40" s="23" t="s">
        <v>37</v>
      </c>
      <c r="AE40" s="5" t="s">
        <v>219</v>
      </c>
      <c r="AF40" s="23" t="s">
        <v>37</v>
      </c>
      <c r="AG40" s="5"/>
      <c r="AH40" s="23" t="s">
        <v>37</v>
      </c>
      <c r="AI40" s="23" t="s">
        <v>37</v>
      </c>
      <c r="AJ40" s="23" t="s">
        <v>37</v>
      </c>
      <c r="AK40" s="23" t="s">
        <v>37</v>
      </c>
      <c r="AL40" s="5"/>
      <c r="AM40" s="1" t="s">
        <v>58</v>
      </c>
      <c r="AN40" s="5" t="s">
        <v>55</v>
      </c>
      <c r="AO40" s="24">
        <v>0</v>
      </c>
      <c r="AP40" s="24">
        <v>0</v>
      </c>
      <c r="AQ40" s="24">
        <v>50.3</v>
      </c>
      <c r="AR40" s="24">
        <v>49.7</v>
      </c>
      <c r="AS40" s="24">
        <v>0</v>
      </c>
    </row>
    <row r="41" spans="1:45" s="1" customFormat="1" ht="300" customHeight="1" x14ac:dyDescent="0.25">
      <c r="A41" s="26" t="s">
        <v>49</v>
      </c>
      <c r="B41" s="26" t="s">
        <v>36</v>
      </c>
      <c r="C41" s="27" t="s">
        <v>41</v>
      </c>
      <c r="D41" s="26" t="s">
        <v>242</v>
      </c>
      <c r="E41" s="26" t="s">
        <v>50</v>
      </c>
      <c r="F41" s="26" t="s">
        <v>199</v>
      </c>
      <c r="G41" s="26" t="s">
        <v>156</v>
      </c>
      <c r="H41" s="26"/>
      <c r="I41" s="26" t="s">
        <v>256</v>
      </c>
      <c r="J41" s="28" t="s">
        <v>309</v>
      </c>
      <c r="K41" s="28"/>
      <c r="L41" s="29" t="s">
        <v>35</v>
      </c>
      <c r="M41" s="26" t="s">
        <v>200</v>
      </c>
      <c r="N41" s="26" t="s">
        <v>135</v>
      </c>
      <c r="O41" s="26" t="s">
        <v>135</v>
      </c>
      <c r="P41" s="26"/>
      <c r="Q41" s="26" t="s">
        <v>201</v>
      </c>
      <c r="R41" s="26" t="s">
        <v>148</v>
      </c>
      <c r="S41" s="26" t="s">
        <v>250</v>
      </c>
      <c r="T41" s="26" t="s">
        <v>260</v>
      </c>
      <c r="U41" s="46" t="s">
        <v>409</v>
      </c>
      <c r="V41" s="46" t="s">
        <v>302</v>
      </c>
      <c r="W41" s="26" t="s">
        <v>105</v>
      </c>
      <c r="X41" s="26" t="s">
        <v>202</v>
      </c>
      <c r="Y41" s="26" t="s">
        <v>203</v>
      </c>
      <c r="Z41" s="28" t="s">
        <v>101</v>
      </c>
      <c r="AA41" s="26" t="s">
        <v>204</v>
      </c>
      <c r="AB41" s="26" t="s">
        <v>197</v>
      </c>
      <c r="AC41" s="26" t="s">
        <v>205</v>
      </c>
      <c r="AD41" s="30" t="s">
        <v>37</v>
      </c>
      <c r="AE41" s="26" t="s">
        <v>206</v>
      </c>
      <c r="AF41" s="30" t="s">
        <v>207</v>
      </c>
      <c r="AG41" s="26"/>
      <c r="AH41" s="30" t="s">
        <v>37</v>
      </c>
      <c r="AI41" s="30" t="s">
        <v>37</v>
      </c>
      <c r="AJ41" s="30" t="s">
        <v>37</v>
      </c>
      <c r="AK41" s="30" t="s">
        <v>37</v>
      </c>
      <c r="AL41" s="26"/>
      <c r="AM41" s="26" t="s">
        <v>58</v>
      </c>
      <c r="AN41" s="26" t="s">
        <v>56</v>
      </c>
      <c r="AO41" s="31">
        <v>0</v>
      </c>
      <c r="AP41" s="31">
        <v>0</v>
      </c>
      <c r="AQ41" s="31">
        <v>88</v>
      </c>
      <c r="AR41" s="31">
        <v>12</v>
      </c>
      <c r="AS41" s="31">
        <v>0</v>
      </c>
    </row>
    <row r="44" spans="1:45" ht="47.25" customHeight="1" x14ac:dyDescent="0.2">
      <c r="A44" s="70" t="s">
        <v>232</v>
      </c>
      <c r="B44" s="70"/>
      <c r="C44" s="70"/>
      <c r="D44" s="70"/>
      <c r="E44" s="70"/>
      <c r="F44" s="70"/>
      <c r="G44" s="70"/>
    </row>
  </sheetData>
  <customSheetViews>
    <customSheetView guid="{6D673028-BF23-4E45-AE04-AB51B8763640}" scale="80" topLeftCell="A19">
      <pane xSplit="4" topLeftCell="T1" activePane="topRight"/>
      <selection pane="topRight" activeCell="U19" sqref="U19"/>
      <pageMargins left="0" right="0" top="0" bottom="0" header="0" footer="0"/>
      <printOptions gridLines="1"/>
      <pageSetup scale="50" pageOrder="overThenDown" orientation="landscape" horizontalDpi="4294967294" verticalDpi="4294967294" r:id="rId1"/>
    </customSheetView>
    <customSheetView guid="{BE438E2B-444C-4384-A0B8-6149C0D05153}" scale="80">
      <pane xSplit="4" ySplit="2" topLeftCell="U23" activePane="bottomRight" state="frozen"/>
      <selection pane="bottomRight" activeCell="U23" sqref="U23"/>
      <pageMargins left="0.7" right="0.7" top="0.75" bottom="0.75" header="0.3" footer="0.3"/>
      <pageSetup orientation="portrait" r:id="rId2"/>
    </customSheetView>
    <customSheetView guid="{955EEB2F-E801-4211-AE0C-B1BFA73B1728}" scale="80">
      <pane xSplit="4" ySplit="2" topLeftCell="E15" activePane="bottomRight" state="frozen"/>
      <selection pane="bottomRight" activeCell="G19" sqref="G19"/>
      <pageMargins left="0.7" right="0.7" top="0.75" bottom="0.75" header="0.3" footer="0.3"/>
      <pageSetup orientation="portrait" r:id="rId3"/>
    </customSheetView>
  </customSheetViews>
  <mergeCells count="29">
    <mergeCell ref="H15:H17"/>
    <mergeCell ref="K15:K17"/>
    <mergeCell ref="P15:P17"/>
    <mergeCell ref="AG15:AG17"/>
    <mergeCell ref="A2:G2"/>
    <mergeCell ref="A8:G8"/>
    <mergeCell ref="A13:G13"/>
    <mergeCell ref="A44:G44"/>
    <mergeCell ref="A1:G1"/>
    <mergeCell ref="A4:G4"/>
    <mergeCell ref="A6:G6"/>
    <mergeCell ref="A10:G10"/>
    <mergeCell ref="A11:G11"/>
    <mergeCell ref="A15:A17"/>
    <mergeCell ref="B15:B17"/>
    <mergeCell ref="C15:C17"/>
    <mergeCell ref="D15:D17"/>
    <mergeCell ref="E15:E17"/>
    <mergeCell ref="F15:F17"/>
    <mergeCell ref="G15:G17"/>
    <mergeCell ref="AO16:AS16"/>
    <mergeCell ref="I15:J15"/>
    <mergeCell ref="L15:O15"/>
    <mergeCell ref="AH15:AK15"/>
    <mergeCell ref="AM15:AS15"/>
    <mergeCell ref="Q15:AF15"/>
    <mergeCell ref="AM16:AM17"/>
    <mergeCell ref="AN16:AN17"/>
    <mergeCell ref="AL15:AL17"/>
  </mergeCells>
  <printOptions gridLines="1"/>
  <pageMargins left="0" right="0" top="0" bottom="0" header="0" footer="0"/>
  <pageSetup scale="50" pageOrder="overThenDown" orientation="landscape" horizontalDpi="4294967294" verticalDpi="4294967294"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35575C2E16DD4180F647D41F93EB12" ma:contentTypeVersion="50" ma:contentTypeDescription="Create a new document." ma:contentTypeScope="" ma:versionID="0b2c01cec21c44c30711af6870b2086c">
  <xsd:schema xmlns:xsd="http://www.w3.org/2001/XMLSchema" xmlns:xs="http://www.w3.org/2001/XMLSchema" xmlns:p="http://schemas.microsoft.com/office/2006/metadata/properties" xmlns:ns1="http://schemas.microsoft.com/sharepoint/v3" xmlns:ns2="1720e262-164b-42d9-b8f5-1c971da2b9e2" targetNamespace="http://schemas.microsoft.com/office/2006/metadata/properties" ma:root="true" ma:fieldsID="ef36e399ae9477f09b5c43b6885dc76d" ns1:_="" ns2:_="">
    <xsd:import namespace="http://schemas.microsoft.com/sharepoint/v3"/>
    <xsd:import namespace="1720e262-164b-42d9-b8f5-1c971da2b9e2"/>
    <xsd:element name="properties">
      <xsd:complexType>
        <xsd:sequence>
          <xsd:element name="documentManagement">
            <xsd:complexType>
              <xsd:all>
                <xsd:element ref="ns2:_dlc_DocId" minOccurs="0"/>
                <xsd:element ref="ns2:_dlc_DocIdUrl" minOccurs="0"/>
                <xsd:element ref="ns2:_dlc_DocIdPersistId" minOccurs="0"/>
                <xsd:element ref="ns2:Del_Flag" minOccurs="0"/>
                <xsd:element ref="ns2:IP_x0020_Number" minOccurs="0"/>
                <xsd:element ref="ns2:Document_x0020_Type"/>
                <xsd:element ref="ns1:RoutingRuleDescription" minOccurs="0"/>
                <xsd:element ref="ns2:Disemination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4" nillable="true" ma:displayName="Description" ma:internalName="Description0"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20e262-164b-42d9-b8f5-1c971da2b9e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l_Flag" ma:index="11" nillable="true" ma:displayName="Del_Flag" ma:default="0" ma:description="When set indicates list item can be deleted" ma:internalName="Del_Flag">
      <xsd:simpleType>
        <xsd:restriction base="dms:Boolean"/>
      </xsd:simpleType>
    </xsd:element>
    <xsd:element name="IP_x0020_Number" ma:index="12" nillable="true" ma:displayName="IP Number" ma:indexed="true" ma:internalName="IP_x0020_Number">
      <xsd:simpleType>
        <xsd:restriction base="dms:Text"/>
      </xsd:simpleType>
    </xsd:element>
    <xsd:element name="Document_x0020_Type" ma:index="13" ma:displayName="Document Type" ma:default="Author's original manuscript" ma:description="" ma:format="Dropdown" ma:internalName="Document_x0020_Type">
      <xsd:simpleType>
        <xsd:restriction base="dms:Choice">
          <xsd:enumeration value="Author's original manuscript"/>
          <xsd:enumeration value="SPN edited manuscript"/>
          <xsd:enumeration value="Peer review"/>
          <xsd:enumeration value="Peer review reconciliation"/>
          <xsd:enumeration value="Final manuscript for Bureau approval"/>
          <xsd:enumeration value="Final BAO approved manuscript"/>
          <xsd:enumeration value="IPPA"/>
          <xsd:enumeration value="Other"/>
        </xsd:restriction>
      </xsd:simpleType>
    </xsd:element>
    <xsd:element name="Disemination_x0020_Date" ma:index="16" nillable="true" ma:displayName="Disemination Date" ma:internalName="Diseminatio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Working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semination_x0020_Date xmlns="1720e262-164b-42d9-b8f5-1c971da2b9e2" xsi:nil="true"/>
    <RoutingRuleDescription xmlns="http://schemas.microsoft.com/sharepoint/v3">Table S1-2 for second BAO approval with BAO comments</RoutingRuleDescription>
    <IP_x0020_Number xmlns="1720e262-164b-42d9-b8f5-1c971da2b9e2">IP-046230</IP_x0020_Number>
    <Document_x0020_Type xmlns="1720e262-164b-42d9-b8f5-1c971da2b9e2">Final BAO approved manuscript</Document_x0020_Type>
    <Del_Flag xmlns="1720e262-164b-42d9-b8f5-1c971da2b9e2">false</Del_Flag>
    <_dlc_DocId xmlns="1720e262-164b-42d9-b8f5-1c971da2b9e2">IP000000-33-252537</_dlc_DocId>
    <_dlc_DocIdUrl xmlns="1720e262-164b-42d9-b8f5-1c971da2b9e2">
      <Url>https://ipds.usgs.gov/_layouts/DocIdRedir.aspx?ID=IP000000-33-252537</Url>
      <Description>IP000000-33-252537</Description>
    </_dlc_DocIdUrl>
  </documentManagement>
</p:properties>
</file>

<file path=customXml/itemProps1.xml><?xml version="1.0" encoding="utf-8"?>
<ds:datastoreItem xmlns:ds="http://schemas.openxmlformats.org/officeDocument/2006/customXml" ds:itemID="{D040BF21-779D-443C-9E39-F8F940D6D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720e262-164b-42d9-b8f5-1c971da2b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859466-D0C9-4867-9700-CFB06743871D}">
  <ds:schemaRefs>
    <ds:schemaRef ds:uri="http://schemas.microsoft.com/sharepoint/events"/>
  </ds:schemaRefs>
</ds:datastoreItem>
</file>

<file path=customXml/itemProps3.xml><?xml version="1.0" encoding="utf-8"?>
<ds:datastoreItem xmlns:ds="http://schemas.openxmlformats.org/officeDocument/2006/customXml" ds:itemID="{769444FC-30A2-4888-81CE-C59C5A0A26F6}">
  <ds:schemaRefs>
    <ds:schemaRef ds:uri="http://schemas.microsoft.com/sharepoint/v3/contenttype/forms"/>
  </ds:schemaRefs>
</ds:datastoreItem>
</file>

<file path=customXml/itemProps4.xml><?xml version="1.0" encoding="utf-8"?>
<ds:datastoreItem xmlns:ds="http://schemas.openxmlformats.org/officeDocument/2006/customXml" ds:itemID="{077626F4-6147-4602-BAC1-7636564B1E60}">
  <ds:schemaRefs>
    <ds:schemaRef ds:uri="http://schemas.microsoft.com/office/2006/metadata/properties"/>
    <ds:schemaRef ds:uri="http://schemas.microsoft.com/office/infopath/2007/PartnerControls"/>
    <ds:schemaRef ds:uri="1720e262-164b-42d9-b8f5-1c971da2b9e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S1-2</vt:lpstr>
      <vt:lpstr>'Table S1-2'!Print_Area</vt:lpstr>
      <vt:lpstr>'Table S1-2'!Print_Titles</vt:lpstr>
    </vt:vector>
  </TitlesOfParts>
  <Company>The University of Texas at Austin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Poteet</dc:creator>
  <cp:lastModifiedBy>Stamm, John F.</cp:lastModifiedBy>
  <cp:lastPrinted>2015-02-27T18:06:02Z</cp:lastPrinted>
  <dcterms:created xsi:type="dcterms:W3CDTF">2011-02-10T19:46:03Z</dcterms:created>
  <dcterms:modified xsi:type="dcterms:W3CDTF">2015-06-25T16:57:42Z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0x010100C535575C2E16DD4180F647D41F93EB12</vt:lpwstr>
  </property>
  <property fmtid="{D5CDD505-2E9C-101B-9397-08002B2CF9AE}" pid="3" name="ItemRetentionFormula">
    <vt:lpwstr/>
  </property>
  <property fmtid="{D5CDD505-2E9C-101B-9397-08002B2CF9AE}" pid="4" name="_dlc_policyId">
    <vt:lpwstr/>
  </property>
  <property fmtid="{D5CDD505-2E9C-101B-9397-08002B2CF9AE}" pid="5" name="_dlc_DocIdItemGuid">
    <vt:lpwstr>081226b3-7247-4d04-8797-b034bfbb3d5d</vt:lpwstr>
  </property>
</Properties>
</file>