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5" yWindow="180" windowWidth="19200" windowHeight="9555" tabRatio="731"/>
  </bookViews>
  <sheets>
    <sheet name="Table 1-1" sheetId="1" r:id="rId1"/>
    <sheet name="Table 1-2" sheetId="2" r:id="rId2"/>
    <sheet name="Table 1-3" sheetId="3" r:id="rId3"/>
    <sheet name="Table 2-1" sheetId="22" r:id="rId4"/>
  </sheets>
  <calcPr calcId="145621"/>
</workbook>
</file>

<file path=xl/calcChain.xml><?xml version="1.0" encoding="utf-8"?>
<calcChain xmlns="http://schemas.openxmlformats.org/spreadsheetml/2006/main">
  <c r="S55" i="22" l="1"/>
  <c r="S52" i="22"/>
  <c r="S49" i="22"/>
  <c r="S46" i="22"/>
  <c r="S43" i="22"/>
  <c r="S40" i="22"/>
  <c r="S37" i="22"/>
  <c r="S34" i="22"/>
  <c r="S31" i="22"/>
  <c r="S28" i="22"/>
  <c r="S25" i="22"/>
  <c r="S22" i="22"/>
  <c r="S19" i="22"/>
  <c r="S16" i="22"/>
  <c r="S13" i="22"/>
  <c r="S10" i="22"/>
  <c r="S8" i="22"/>
  <c r="I13" i="3" l="1"/>
  <c r="D13" i="3"/>
  <c r="D9" i="3"/>
</calcChain>
</file>

<file path=xl/sharedStrings.xml><?xml version="1.0" encoding="utf-8"?>
<sst xmlns="http://schemas.openxmlformats.org/spreadsheetml/2006/main" count="1472" uniqueCount="606">
  <si>
    <t>Analyses based on data through the 2013 water year</t>
  </si>
  <si>
    <t>Station skew coefficient      (log units)</t>
  </si>
  <si>
    <t>MSE of station skew coefficient           (log units)</t>
  </si>
  <si>
    <t>02489500</t>
  </si>
  <si>
    <t>no-R</t>
  </si>
  <si>
    <t>02490000</t>
  </si>
  <si>
    <t>no-P</t>
  </si>
  <si>
    <t>02490105</t>
  </si>
  <si>
    <t>02491350</t>
  </si>
  <si>
    <t>02491500</t>
  </si>
  <si>
    <t>Yes</t>
  </si>
  <si>
    <t>02491700</t>
  </si>
  <si>
    <t>02492000</t>
  </si>
  <si>
    <t>02492600</t>
  </si>
  <si>
    <t>07033000</t>
  </si>
  <si>
    <t>07035000</t>
  </si>
  <si>
    <t>07035500</t>
  </si>
  <si>
    <t>07035800</t>
  </si>
  <si>
    <t>07036100</t>
  </si>
  <si>
    <t>07037000</t>
  </si>
  <si>
    <t>07037500</t>
  </si>
  <si>
    <t>07037700</t>
  </si>
  <si>
    <t>07038000</t>
  </si>
  <si>
    <t>07040040</t>
  </si>
  <si>
    <t>07041000</t>
  </si>
  <si>
    <t>07042000</t>
  </si>
  <si>
    <t>07042500</t>
  </si>
  <si>
    <t>07043000</t>
  </si>
  <si>
    <t>07043500</t>
  </si>
  <si>
    <t>07044000</t>
  </si>
  <si>
    <t>07046000</t>
  </si>
  <si>
    <t>07046530</t>
  </si>
  <si>
    <t>07047200</t>
  </si>
  <si>
    <t>07047600</t>
  </si>
  <si>
    <t>07047820</t>
  </si>
  <si>
    <t>07047880</t>
  </si>
  <si>
    <t>07047924</t>
  </si>
  <si>
    <t>07047942</t>
  </si>
  <si>
    <t>07047950</t>
  </si>
  <si>
    <t>07047975</t>
  </si>
  <si>
    <t>07047990</t>
  </si>
  <si>
    <t>07048000</t>
  </si>
  <si>
    <t>07048600</t>
  </si>
  <si>
    <t>07048900</t>
  </si>
  <si>
    <t>07048940</t>
  </si>
  <si>
    <t>07049000</t>
  </si>
  <si>
    <t>07050000</t>
  </si>
  <si>
    <t>07050200</t>
  </si>
  <si>
    <t>07050400</t>
  </si>
  <si>
    <t>07050500</t>
  </si>
  <si>
    <t>07050700</t>
  </si>
  <si>
    <t>07050800</t>
  </si>
  <si>
    <t>07052250</t>
  </si>
  <si>
    <t>07052500</t>
  </si>
  <si>
    <t>07053500</t>
  </si>
  <si>
    <t>07053950</t>
  </si>
  <si>
    <t>07054100</t>
  </si>
  <si>
    <t>07054200</t>
  </si>
  <si>
    <t>07054300</t>
  </si>
  <si>
    <t>07054400</t>
  </si>
  <si>
    <t>07054450</t>
  </si>
  <si>
    <t>07055550</t>
  </si>
  <si>
    <t>07055608</t>
  </si>
  <si>
    <t>07055650</t>
  </si>
  <si>
    <t>07055800</t>
  </si>
  <si>
    <t>07056000</t>
  </si>
  <si>
    <t>07057000</t>
  </si>
  <si>
    <t>07057300</t>
  </si>
  <si>
    <t>07057500</t>
  </si>
  <si>
    <t>07058000</t>
  </si>
  <si>
    <t>07058500</t>
  </si>
  <si>
    <t>07060600</t>
  </si>
  <si>
    <t>07060670</t>
  </si>
  <si>
    <t>07060710</t>
  </si>
  <si>
    <t>07060830</t>
  </si>
  <si>
    <t>07061100</t>
  </si>
  <si>
    <t>07061500</t>
  </si>
  <si>
    <t>07061900</t>
  </si>
  <si>
    <t>07062500</t>
  </si>
  <si>
    <t>07063000</t>
  </si>
  <si>
    <t>07064000</t>
  </si>
  <si>
    <t>07064300</t>
  </si>
  <si>
    <t>07064500</t>
  </si>
  <si>
    <t>07065495</t>
  </si>
  <si>
    <t>07066000</t>
  </si>
  <si>
    <t>07066500</t>
  </si>
  <si>
    <t>07066800</t>
  </si>
  <si>
    <t>07067000</t>
  </si>
  <si>
    <t>07068000</t>
  </si>
  <si>
    <t>07068200</t>
  </si>
  <si>
    <t>07068500</t>
  </si>
  <si>
    <t>07068870</t>
  </si>
  <si>
    <t>07069000</t>
  </si>
  <si>
    <t>07069100</t>
  </si>
  <si>
    <t>07069250</t>
  </si>
  <si>
    <t>07069290</t>
  </si>
  <si>
    <t>07069500</t>
  </si>
  <si>
    <t>07070200</t>
  </si>
  <si>
    <t>07070500</t>
  </si>
  <si>
    <t>07071500</t>
  </si>
  <si>
    <t>07072000</t>
  </si>
  <si>
    <t>07072200</t>
  </si>
  <si>
    <t>07072500</t>
  </si>
  <si>
    <t>07073000</t>
  </si>
  <si>
    <t>07073500</t>
  </si>
  <si>
    <t>07074000</t>
  </si>
  <si>
    <t>07074200</t>
  </si>
  <si>
    <t>07074250</t>
  </si>
  <si>
    <t>07074420</t>
  </si>
  <si>
    <t>07074550</t>
  </si>
  <si>
    <t>07074855</t>
  </si>
  <si>
    <t>07074900</t>
  </si>
  <si>
    <t>07074950</t>
  </si>
  <si>
    <t>07075000</t>
  </si>
  <si>
    <t>07075300</t>
  </si>
  <si>
    <t>07075500</t>
  </si>
  <si>
    <t>07075600</t>
  </si>
  <si>
    <t>07075800</t>
  </si>
  <si>
    <t>07076000</t>
  </si>
  <si>
    <t>07076630</t>
  </si>
  <si>
    <t>07076820</t>
  </si>
  <si>
    <t>07076870</t>
  </si>
  <si>
    <t>07077100</t>
  </si>
  <si>
    <t>07077200</t>
  </si>
  <si>
    <t>07077340</t>
  </si>
  <si>
    <t>07077380</t>
  </si>
  <si>
    <t>07077430</t>
  </si>
  <si>
    <t>07077500</t>
  </si>
  <si>
    <t>07077555</t>
  </si>
  <si>
    <t>07077680</t>
  </si>
  <si>
    <t>07077700</t>
  </si>
  <si>
    <t>07077860</t>
  </si>
  <si>
    <t>07077920</t>
  </si>
  <si>
    <t>07077940</t>
  </si>
  <si>
    <t>07077950</t>
  </si>
  <si>
    <t>07078170</t>
  </si>
  <si>
    <t>07078210</t>
  </si>
  <si>
    <t>07148350</t>
  </si>
  <si>
    <t>07148400</t>
  </si>
  <si>
    <t>07150870</t>
  </si>
  <si>
    <t>07152000</t>
  </si>
  <si>
    <t>07152842</t>
  </si>
  <si>
    <t>07152846</t>
  </si>
  <si>
    <t>07153000</t>
  </si>
  <si>
    <t>07154500</t>
  </si>
  <si>
    <t>07157550</t>
  </si>
  <si>
    <t>07157960</t>
  </si>
  <si>
    <t>07158500</t>
  </si>
  <si>
    <t>07159000</t>
  </si>
  <si>
    <t>07160500</t>
  </si>
  <si>
    <t>07160550</t>
  </si>
  <si>
    <t>07163000</t>
  </si>
  <si>
    <t>07174600</t>
  </si>
  <si>
    <t>07174720</t>
  </si>
  <si>
    <t>07176500</t>
  </si>
  <si>
    <t>07177000</t>
  </si>
  <si>
    <t>07177500</t>
  </si>
  <si>
    <t>07188000</t>
  </si>
  <si>
    <t>07188140</t>
  </si>
  <si>
    <t>07188900</t>
  </si>
  <si>
    <t>07189000</t>
  </si>
  <si>
    <t>07191000</t>
  </si>
  <si>
    <t>07191220</t>
  </si>
  <si>
    <t>07192000</t>
  </si>
  <si>
    <t>07194515</t>
  </si>
  <si>
    <t>07194800</t>
  </si>
  <si>
    <t>07194890</t>
  </si>
  <si>
    <t>07195000</t>
  </si>
  <si>
    <t>07195200</t>
  </si>
  <si>
    <t>07195450</t>
  </si>
  <si>
    <t>07195500</t>
  </si>
  <si>
    <t>07195800</t>
  </si>
  <si>
    <t>07196000</t>
  </si>
  <si>
    <t>07196500</t>
  </si>
  <si>
    <t>07196900</t>
  </si>
  <si>
    <t>07197000</t>
  </si>
  <si>
    <t>07228290</t>
  </si>
  <si>
    <t>07229300</t>
  </si>
  <si>
    <t>07229420</t>
  </si>
  <si>
    <t>07230500</t>
  </si>
  <si>
    <t>07231000</t>
  </si>
  <si>
    <t>07231320</t>
  </si>
  <si>
    <t>07231950</t>
  </si>
  <si>
    <t>07232000</t>
  </si>
  <si>
    <t>07232500</t>
  </si>
  <si>
    <t>07233000</t>
  </si>
  <si>
    <t>07234050</t>
  </si>
  <si>
    <t>07234100</t>
  </si>
  <si>
    <t>07234290</t>
  </si>
  <si>
    <t>07236000</t>
  </si>
  <si>
    <t>07237750</t>
  </si>
  <si>
    <t>07241880</t>
  </si>
  <si>
    <t>07243000</t>
  </si>
  <si>
    <t>07243500</t>
  </si>
  <si>
    <t>07243550</t>
  </si>
  <si>
    <t>07245500</t>
  </si>
  <si>
    <t>07246630</t>
  </si>
  <si>
    <t>07247000</t>
  </si>
  <si>
    <t>07247250</t>
  </si>
  <si>
    <t>07247500</t>
  </si>
  <si>
    <t>07249300</t>
  </si>
  <si>
    <t>07249400</t>
  </si>
  <si>
    <t>07249500</t>
  </si>
  <si>
    <t>07249650</t>
  </si>
  <si>
    <t>07249950</t>
  </si>
  <si>
    <t>07250000</t>
  </si>
  <si>
    <t>07252000</t>
  </si>
  <si>
    <t>07252200</t>
  </si>
  <si>
    <t>07256500</t>
  </si>
  <si>
    <t>07257000</t>
  </si>
  <si>
    <t>07257006</t>
  </si>
  <si>
    <t>07257060</t>
  </si>
  <si>
    <t>07257100</t>
  </si>
  <si>
    <t>07257200</t>
  </si>
  <si>
    <t>07257500</t>
  </si>
  <si>
    <t>07257700</t>
  </si>
  <si>
    <t>07258200</t>
  </si>
  <si>
    <t>07258500</t>
  </si>
  <si>
    <t>07260000</t>
  </si>
  <si>
    <t>07260500</t>
  </si>
  <si>
    <t>07260630</t>
  </si>
  <si>
    <t>07260673</t>
  </si>
  <si>
    <t>07260679</t>
  </si>
  <si>
    <t>07261000</t>
  </si>
  <si>
    <t>07261050</t>
  </si>
  <si>
    <t>07261300</t>
  </si>
  <si>
    <t>07261500</t>
  </si>
  <si>
    <t>07261800</t>
  </si>
  <si>
    <t>07263000</t>
  </si>
  <si>
    <t>07263100</t>
  </si>
  <si>
    <t>07263295</t>
  </si>
  <si>
    <t>07263400</t>
  </si>
  <si>
    <t>07263910</t>
  </si>
  <si>
    <t>07264000</t>
  </si>
  <si>
    <t>07264100</t>
  </si>
  <si>
    <t>07300150</t>
  </si>
  <si>
    <t>07300500</t>
  </si>
  <si>
    <t>07301110</t>
  </si>
  <si>
    <t>07301480</t>
  </si>
  <si>
    <t>07301500</t>
  </si>
  <si>
    <t>07303400</t>
  </si>
  <si>
    <t>07303500</t>
  </si>
  <si>
    <t>07304500</t>
  </si>
  <si>
    <t>07311000</t>
  </si>
  <si>
    <t>07311200</t>
  </si>
  <si>
    <t>07311500</t>
  </si>
  <si>
    <t>07312850</t>
  </si>
  <si>
    <t>07313500</t>
  </si>
  <si>
    <t>07315680</t>
  </si>
  <si>
    <t>07315700</t>
  </si>
  <si>
    <t>07316140</t>
  </si>
  <si>
    <t>07316500</t>
  </si>
  <si>
    <t>07317500</t>
  </si>
  <si>
    <t>07319000</t>
  </si>
  <si>
    <t>07327490</t>
  </si>
  <si>
    <t>07329810</t>
  </si>
  <si>
    <t>07332400</t>
  </si>
  <si>
    <t>07332500</t>
  </si>
  <si>
    <t>07333500</t>
  </si>
  <si>
    <t>07333800</t>
  </si>
  <si>
    <t>07334000</t>
  </si>
  <si>
    <t>07335000</t>
  </si>
  <si>
    <t>07335310</t>
  </si>
  <si>
    <t>07335700</t>
  </si>
  <si>
    <t>07336000</t>
  </si>
  <si>
    <t>07336500</t>
  </si>
  <si>
    <t>07336520</t>
  </si>
  <si>
    <t>07337500</t>
  </si>
  <si>
    <t>07337900</t>
  </si>
  <si>
    <t>07338500</t>
  </si>
  <si>
    <t>07338520</t>
  </si>
  <si>
    <t>07338700</t>
  </si>
  <si>
    <t>07338780</t>
  </si>
  <si>
    <t>07339000</t>
  </si>
  <si>
    <t>07339500</t>
  </si>
  <si>
    <t>07339800</t>
  </si>
  <si>
    <t>07340000</t>
  </si>
  <si>
    <t>07340200</t>
  </si>
  <si>
    <t>07340300</t>
  </si>
  <si>
    <t>07340500</t>
  </si>
  <si>
    <t>07340530</t>
  </si>
  <si>
    <t>07341000</t>
  </si>
  <si>
    <t>07341100</t>
  </si>
  <si>
    <t>07341700</t>
  </si>
  <si>
    <t>07342350</t>
  </si>
  <si>
    <t>07344320</t>
  </si>
  <si>
    <t>07344450</t>
  </si>
  <si>
    <t>07346800</t>
  </si>
  <si>
    <t>07347000</t>
  </si>
  <si>
    <t>07348630</t>
  </si>
  <si>
    <t>07348700</t>
  </si>
  <si>
    <t>07348725</t>
  </si>
  <si>
    <t>07348800</t>
  </si>
  <si>
    <t>07349000</t>
  </si>
  <si>
    <t>07349430</t>
  </si>
  <si>
    <t>07349500</t>
  </si>
  <si>
    <t>07349800</t>
  </si>
  <si>
    <t>07350990</t>
  </si>
  <si>
    <t>07351000</t>
  </si>
  <si>
    <t>07351500</t>
  </si>
  <si>
    <t>07351670</t>
  </si>
  <si>
    <t>07351700</t>
  </si>
  <si>
    <t>07352000</t>
  </si>
  <si>
    <t>07352200</t>
  </si>
  <si>
    <t>07352400</t>
  </si>
  <si>
    <t>07352500</t>
  </si>
  <si>
    <t>07352800</t>
  </si>
  <si>
    <t>07353500</t>
  </si>
  <si>
    <t>07353990</t>
  </si>
  <si>
    <t>07354000</t>
  </si>
  <si>
    <t>07355800</t>
  </si>
  <si>
    <t>07355900</t>
  </si>
  <si>
    <t>07356000</t>
  </si>
  <si>
    <t>07356500</t>
  </si>
  <si>
    <t>07356700</t>
  </si>
  <si>
    <t>07357700</t>
  </si>
  <si>
    <t>07359520</t>
  </si>
  <si>
    <t>07359610</t>
  </si>
  <si>
    <t>07359700</t>
  </si>
  <si>
    <t>07359750</t>
  </si>
  <si>
    <t>07359800</t>
  </si>
  <si>
    <t>07360150</t>
  </si>
  <si>
    <t>07360200</t>
  </si>
  <si>
    <t>07360800</t>
  </si>
  <si>
    <t>07361020</t>
  </si>
  <si>
    <t>07361180</t>
  </si>
  <si>
    <t>07361200</t>
  </si>
  <si>
    <t>07361500</t>
  </si>
  <si>
    <t>07361680</t>
  </si>
  <si>
    <t>07361780</t>
  </si>
  <si>
    <t>07361800</t>
  </si>
  <si>
    <t>07362050</t>
  </si>
  <si>
    <t>07362100</t>
  </si>
  <si>
    <t>07362330</t>
  </si>
  <si>
    <t>07362450</t>
  </si>
  <si>
    <t>07362500</t>
  </si>
  <si>
    <t>07362587</t>
  </si>
  <si>
    <t>07363000</t>
  </si>
  <si>
    <t>07363050</t>
  </si>
  <si>
    <t>07363200</t>
  </si>
  <si>
    <t>07363300</t>
  </si>
  <si>
    <t>07363330</t>
  </si>
  <si>
    <t>07363400</t>
  </si>
  <si>
    <t>07363430</t>
  </si>
  <si>
    <t>07363450</t>
  </si>
  <si>
    <t>07363500</t>
  </si>
  <si>
    <t>07364030</t>
  </si>
  <si>
    <t>07364070</t>
  </si>
  <si>
    <t>07364110</t>
  </si>
  <si>
    <t>07364120</t>
  </si>
  <si>
    <t>07364125</t>
  </si>
  <si>
    <t>07364133</t>
  </si>
  <si>
    <t>07364150</t>
  </si>
  <si>
    <t>07364165</t>
  </si>
  <si>
    <t>07364190</t>
  </si>
  <si>
    <t>07364260</t>
  </si>
  <si>
    <t>07364300</t>
  </si>
  <si>
    <t>07364500</t>
  </si>
  <si>
    <t>07364550</t>
  </si>
  <si>
    <t>07364700</t>
  </si>
  <si>
    <t>07364800</t>
  </si>
  <si>
    <t>07364870</t>
  </si>
  <si>
    <t>07365000</t>
  </si>
  <si>
    <t>07365300</t>
  </si>
  <si>
    <t>07365500</t>
  </si>
  <si>
    <t>07365800</t>
  </si>
  <si>
    <t>07365900</t>
  </si>
  <si>
    <t>07366000</t>
  </si>
  <si>
    <t>07366200</t>
  </si>
  <si>
    <t>07366350</t>
  </si>
  <si>
    <t>07366403</t>
  </si>
  <si>
    <t>07366420</t>
  </si>
  <si>
    <t>07367250</t>
  </si>
  <si>
    <t>07367300</t>
  </si>
  <si>
    <t>07367600</t>
  </si>
  <si>
    <t>07367658</t>
  </si>
  <si>
    <t>07367661</t>
  </si>
  <si>
    <t>07367670</t>
  </si>
  <si>
    <t>07367680</t>
  </si>
  <si>
    <t>07367740</t>
  </si>
  <si>
    <t>07368500</t>
  </si>
  <si>
    <t>07369360</t>
  </si>
  <si>
    <t>07369500</t>
  </si>
  <si>
    <t>07369680</t>
  </si>
  <si>
    <t>07370500</t>
  </si>
  <si>
    <t>07370600</t>
  </si>
  <si>
    <t>07370650</t>
  </si>
  <si>
    <t>07370700</t>
  </si>
  <si>
    <t>07370750</t>
  </si>
  <si>
    <t>07371500</t>
  </si>
  <si>
    <t>07372000</t>
  </si>
  <si>
    <t>07372110</t>
  </si>
  <si>
    <t>07372200</t>
  </si>
  <si>
    <t>07372500</t>
  </si>
  <si>
    <t>07373000</t>
  </si>
  <si>
    <t>07373250</t>
  </si>
  <si>
    <t>07373450</t>
  </si>
  <si>
    <t>07373500</t>
  </si>
  <si>
    <t>07373640</t>
  </si>
  <si>
    <t>07373700</t>
  </si>
  <si>
    <t>07373800</t>
  </si>
  <si>
    <t>07373900</t>
  </si>
  <si>
    <t>07374700</t>
  </si>
  <si>
    <t>07375000</t>
  </si>
  <si>
    <t>07375170</t>
  </si>
  <si>
    <t>07375222</t>
  </si>
  <si>
    <t>07375300</t>
  </si>
  <si>
    <t>07375307</t>
  </si>
  <si>
    <t>07375480</t>
  </si>
  <si>
    <t>07375500</t>
  </si>
  <si>
    <t>07375800</t>
  </si>
  <si>
    <t>07375960</t>
  </si>
  <si>
    <t>07376000</t>
  </si>
  <si>
    <t>07376500</t>
  </si>
  <si>
    <t>07376600</t>
  </si>
  <si>
    <t>07377000</t>
  </si>
  <si>
    <t>07377210</t>
  </si>
  <si>
    <t>07377300</t>
  </si>
  <si>
    <t>07377500</t>
  </si>
  <si>
    <t>07377782</t>
  </si>
  <si>
    <t>07378000</t>
  </si>
  <si>
    <t>07378500</t>
  </si>
  <si>
    <t>07380160</t>
  </si>
  <si>
    <t>07381800</t>
  </si>
  <si>
    <t>07386000</t>
  </si>
  <si>
    <t>07386500</t>
  </si>
  <si>
    <t>08010000</t>
  </si>
  <si>
    <t>08011500</t>
  </si>
  <si>
    <t>08011800</t>
  </si>
  <si>
    <t>08012000</t>
  </si>
  <si>
    <t>08012650</t>
  </si>
  <si>
    <t>08013000</t>
  </si>
  <si>
    <t>08013500</t>
  </si>
  <si>
    <t>08013610</t>
  </si>
  <si>
    <t>08013700</t>
  </si>
  <si>
    <t>08013800</t>
  </si>
  <si>
    <t>08014000</t>
  </si>
  <si>
    <t>08014200</t>
  </si>
  <si>
    <t>08014500</t>
  </si>
  <si>
    <t>08014600</t>
  </si>
  <si>
    <t>08014800</t>
  </si>
  <si>
    <t>08015000</t>
  </si>
  <si>
    <t>08015200</t>
  </si>
  <si>
    <t>08015500</t>
  </si>
  <si>
    <t>08016400</t>
  </si>
  <si>
    <t>08016500</t>
  </si>
  <si>
    <t>08016600</t>
  </si>
  <si>
    <t>08016800</t>
  </si>
  <si>
    <t>08023000</t>
  </si>
  <si>
    <t>08023080</t>
  </si>
  <si>
    <t>08023400</t>
  </si>
  <si>
    <t>08024030</t>
  </si>
  <si>
    <t>08024060</t>
  </si>
  <si>
    <t>08025500</t>
  </si>
  <si>
    <t>08026700</t>
  </si>
  <si>
    <t>08027550</t>
  </si>
  <si>
    <t>08028000</t>
  </si>
  <si>
    <t>08028700</t>
  </si>
  <si>
    <r>
      <t>[Standard deviations are in parentheses. σ</t>
    </r>
    <r>
      <rPr>
        <vertAlign val="subscript"/>
        <sz val="12"/>
        <color theme="1"/>
        <rFont val="Times New Roman"/>
        <family val="1"/>
      </rPr>
      <t>δ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, model error variance; ASEV, average sampling error variance; AVP</t>
    </r>
    <r>
      <rPr>
        <vertAlign val="subscript"/>
        <sz val="12"/>
        <color theme="1"/>
        <rFont val="Times New Roman"/>
        <family val="1"/>
      </rPr>
      <t>new</t>
    </r>
    <r>
      <rPr>
        <sz val="12"/>
        <color theme="1"/>
        <rFont val="Times New Roman"/>
        <family val="1"/>
      </rPr>
      <t>, average variance of prediction for a new site; pseudo-R</t>
    </r>
    <r>
      <rPr>
        <vertAlign val="subscript"/>
        <sz val="12"/>
        <color theme="1"/>
        <rFont val="Times New Roman"/>
        <family val="1"/>
      </rPr>
      <t>δ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, fraction of the variability in the true skews explained by each model (Gruber and others, 2007)]</t>
    </r>
  </si>
  <si>
    <t>Model</t>
  </si>
  <si>
    <t>ASEV</t>
  </si>
  <si>
    <r>
      <t>AVP</t>
    </r>
    <r>
      <rPr>
        <b/>
        <vertAlign val="subscript"/>
        <sz val="9"/>
        <color theme="1"/>
        <rFont val="Arial Narrow"/>
        <family val="2"/>
      </rPr>
      <t>new</t>
    </r>
  </si>
  <si>
    <t>(percent)</t>
  </si>
  <si>
    <t>CONSTANT:</t>
  </si>
  <si>
    <r>
      <t xml:space="preserve">[k, number of estimated regression parameters not including the constant; n, number of observations (streamgages) used in regression;              , model error variance of a constant model;             , model error variance of a model with k regression parameters and a constant;                  , variance of the estimated sample skew at site </t>
    </r>
    <r>
      <rPr>
        <i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>; EVR, error variance ratio; MBV*, misrepresentation of the beta variance;                                    , fraction of variability in the true skews explained by each model (Gruber and others, 2007); %, percent]</t>
    </r>
  </si>
  <si>
    <t>Source</t>
  </si>
  <si>
    <t>Equations</t>
  </si>
  <si>
    <t>CONSTANT Model</t>
  </si>
  <si>
    <t>k</t>
  </si>
  <si>
    <t>n-k-1</t>
  </si>
  <si>
    <t>n</t>
  </si>
  <si>
    <t>Total</t>
  </si>
  <si>
    <t>2n-1</t>
  </si>
  <si>
    <t xml:space="preserve">  EVR</t>
  </si>
  <si>
    <t xml:space="preserve">  MBV*</t>
  </si>
  <si>
    <t>Number of PILFs</t>
  </si>
  <si>
    <t>NA</t>
  </si>
  <si>
    <t>Period of record used in analysis</t>
  </si>
  <si>
    <t>Regulated period</t>
  </si>
  <si>
    <t>Arkansas River Basin</t>
  </si>
  <si>
    <t>07263012</t>
  </si>
  <si>
    <t>May 1942-present</t>
  </si>
  <si>
    <t>--</t>
  </si>
  <si>
    <t>Blue Mountain Dam</t>
  </si>
  <si>
    <t>Nimrod Dam</t>
  </si>
  <si>
    <t>White River Basin</t>
  </si>
  <si>
    <t>07060500</t>
  </si>
  <si>
    <t>07061000</t>
  </si>
  <si>
    <t>07074500</t>
  </si>
  <si>
    <t>07074850</t>
  </si>
  <si>
    <t>07076634</t>
  </si>
  <si>
    <t>07076750</t>
  </si>
  <si>
    <t>07077800</t>
  </si>
  <si>
    <t>Beaver Dam</t>
  </si>
  <si>
    <t>Table Rock Dam</t>
  </si>
  <si>
    <t>Bull Shoals Dam</t>
  </si>
  <si>
    <t>Norfork Dam</t>
  </si>
  <si>
    <t>Greers Ferry Dam</t>
  </si>
  <si>
    <t>Red River Basin</t>
  </si>
  <si>
    <t>07336820</t>
  </si>
  <si>
    <t>07337000</t>
  </si>
  <si>
    <t>May 1975-present</t>
  </si>
  <si>
    <t>07341200</t>
  </si>
  <si>
    <t>07341500</t>
  </si>
  <si>
    <t>Gillham Dam</t>
  </si>
  <si>
    <t>Dierks Dam</t>
  </si>
  <si>
    <t>Millwood Dam</t>
  </si>
  <si>
    <t>Method</t>
  </si>
  <si>
    <t>Degrees of freedom</t>
  </si>
  <si>
    <t>Sum of squares</t>
  </si>
  <si>
    <t>June 1947-present</t>
  </si>
  <si>
    <t>July 1951-present</t>
  </si>
  <si>
    <t>June 1948-present</t>
  </si>
  <si>
    <t>December 1962-present</t>
  </si>
  <si>
    <t>August 1977-present</t>
  </si>
  <si>
    <t>October 1968-present</t>
  </si>
  <si>
    <r>
      <t>Published drainage area (mi</t>
    </r>
    <r>
      <rPr>
        <b/>
        <vertAlign val="superscript"/>
        <sz val="9"/>
        <color theme="1"/>
        <rFont val="Arial Narrow"/>
        <family val="2"/>
      </rPr>
      <t>2</t>
    </r>
    <r>
      <rPr>
        <b/>
        <sz val="9"/>
        <color theme="1"/>
        <rFont val="Arial Narrow"/>
        <family val="2"/>
      </rPr>
      <t>)</t>
    </r>
  </si>
  <si>
    <r>
      <t xml:space="preserve">Skew pseudo record length </t>
    </r>
    <r>
      <rPr>
        <b/>
        <sz val="9"/>
        <rFont val="Arial Narrow"/>
        <family val="2"/>
      </rPr>
      <t>(years)</t>
    </r>
  </si>
  <si>
    <r>
      <t xml:space="preserve">Regression </t>
    </r>
    <r>
      <rPr>
        <b/>
        <sz val="9"/>
        <rFont val="Arial Narrow"/>
        <family val="2"/>
      </rPr>
      <t>p</t>
    </r>
    <r>
      <rPr>
        <b/>
        <sz val="9"/>
        <color theme="1"/>
        <rFont val="Arial Narrow"/>
        <family val="2"/>
      </rPr>
      <t>arameter</t>
    </r>
  </si>
  <si>
    <t>Black River at Corning, AR</t>
  </si>
  <si>
    <t>Saline River near Lockesburg, AR</t>
  </si>
  <si>
    <t>Black River at Poplar Bluff, MO</t>
  </si>
  <si>
    <t>Petit Jean River at Danville, AR</t>
  </si>
  <si>
    <t>Rolling Fork near DeQueen, AR</t>
  </si>
  <si>
    <t>Little River near Horatio, AR</t>
  </si>
  <si>
    <t>Cossatot River near DeQueen, AR</t>
  </si>
  <si>
    <t>Saline River near Dierks, AR</t>
  </si>
  <si>
    <t>Fourche LaFave River near Aplin, AR</t>
  </si>
  <si>
    <t>White River at Calico Rock, AR</t>
  </si>
  <si>
    <t>White River at Batesville, AR</t>
  </si>
  <si>
    <t>Black River at Pocahontas, AR</t>
  </si>
  <si>
    <t>Black River at Black Rock, AR</t>
  </si>
  <si>
    <t>White River at Newport, AR</t>
  </si>
  <si>
    <t>White River near Augusta, AR</t>
  </si>
  <si>
    <t>Little Red River at Judsonia, AR</t>
  </si>
  <si>
    <t>White River at Georgetown, AR</t>
  </si>
  <si>
    <t>White River at Clarendon, AR</t>
  </si>
  <si>
    <t>Red River at Index, AR</t>
  </si>
  <si>
    <t>Red River at Fulton, AR</t>
  </si>
  <si>
    <t>Red River near DeKalb, TX</t>
  </si>
  <si>
    <t>River or navigation mile</t>
  </si>
  <si>
    <t>EMA/MGB</t>
  </si>
  <si>
    <r>
      <rPr>
        <b/>
        <sz val="9"/>
        <rFont val="Arial Narrow"/>
        <family val="2"/>
      </rPr>
      <t>L</t>
    </r>
    <r>
      <rPr>
        <b/>
        <sz val="9"/>
        <color theme="1"/>
        <rFont val="Arial Narrow"/>
        <family val="2"/>
      </rPr>
      <t>atitude of streamgage (decimal degrees)</t>
    </r>
  </si>
  <si>
    <r>
      <rPr>
        <b/>
        <sz val="9"/>
        <rFont val="Arial Narrow"/>
        <family val="2"/>
      </rPr>
      <t>L</t>
    </r>
    <r>
      <rPr>
        <b/>
        <sz val="9"/>
        <color theme="1"/>
        <rFont val="Arial Narrow"/>
        <family val="2"/>
      </rPr>
      <t>ongitude of streamgage (decimal degrees)</t>
    </r>
  </si>
  <si>
    <t>07250550</t>
  </si>
  <si>
    <t>07258000</t>
  </si>
  <si>
    <t>07263450</t>
  </si>
  <si>
    <t>January 1944-present</t>
  </si>
  <si>
    <t>Graphical</t>
  </si>
  <si>
    <t>USGS systematic record</t>
  </si>
  <si>
    <t>Source of annual peak-discharge record</t>
  </si>
  <si>
    <t>Begin year</t>
  </si>
  <si>
    <t>End year</t>
  </si>
  <si>
    <t>June 1943-present</t>
  </si>
  <si>
    <t>August 1958-present</t>
  </si>
  <si>
    <t>1964-present</t>
  </si>
  <si>
    <t>EMA moments</t>
  </si>
  <si>
    <t>February 1964-present</t>
  </si>
  <si>
    <t>-</t>
  </si>
  <si>
    <t>RiverWare-unregulated</t>
  </si>
  <si>
    <t>RiverWare-current regulation plan</t>
  </si>
  <si>
    <t>USACE systematic record</t>
  </si>
  <si>
    <t>station</t>
  </si>
  <si>
    <t>weighted</t>
  </si>
  <si>
    <t>Type of skew used in EMA analysis</t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</si>
  <si>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>2.161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</si>
  <si>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>1.511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</si>
  <si>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>1.675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</si>
  <si>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>2.371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</si>
  <si>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>8.371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</si>
  <si>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>3.494</t>
    </r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</si>
  <si>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>Station skew outside acceptable limits for EMA analysis (-1.4 - 1.4).</t>
    </r>
  </si>
  <si>
    <t>December 1966-present</t>
  </si>
  <si>
    <t>50 percent</t>
  </si>
  <si>
    <t>20 percent</t>
  </si>
  <si>
    <t>10 percent</t>
  </si>
  <si>
    <t>4 percent</t>
  </si>
  <si>
    <t>2 percent</t>
  </si>
  <si>
    <t>1 percent</t>
  </si>
  <si>
    <t>Estimated percent reduction of 1 percent AEPD</t>
  </si>
  <si>
    <r>
      <t>[USGS, U.S. Geological Survey; USACE, U.S. Army Corps of Engineers; mi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, square miles</t>
    </r>
    <r>
      <rPr>
        <sz val="12"/>
        <rFont val="Times New Roman"/>
        <family val="1"/>
      </rPr>
      <t>; AR, Arkansas; MO, Missouri; TX, Texas; EMA/MGB, Expected Moments Algorithm with Multiple Grubbs Beck test for Potentially Influential Low Floods (PILFs); --, not applicable</t>
    </r>
    <r>
      <rPr>
        <sz val="12"/>
        <color theme="1"/>
        <rFont val="Times New Roman"/>
        <family val="1"/>
      </rPr>
      <t>]</t>
    </r>
  </si>
  <si>
    <t>Clearwater Lake Dam</t>
  </si>
  <si>
    <t>[USGS, U.S. Geological Survey; MSE, mean square error; no - R, streamgage not used in regional skew analysis due to redudancy; no - P, streamgage not used in regional skew analysis due to skew psuedo record length less than 35 years]</t>
  </si>
  <si>
    <t>Basin centroid latitude     (decimal degrees)</t>
  </si>
  <si>
    <t>Basin centroid longitude (decimal degrees)</t>
  </si>
  <si>
    <t xml:space="preserve">Pseudo-                 </t>
  </si>
  <si>
    <r>
      <t xml:space="preserve">Model </t>
    </r>
    <r>
      <rPr>
        <b/>
        <sz val="9"/>
        <rFont val="Times New Roman"/>
        <family val="1"/>
      </rPr>
      <t>e</t>
    </r>
    <r>
      <rPr>
        <b/>
        <sz val="9"/>
        <color theme="1"/>
        <rFont val="Times New Roman"/>
        <family val="1"/>
      </rPr>
      <t>rror</t>
    </r>
  </si>
  <si>
    <r>
      <t xml:space="preserve">Sampling </t>
    </r>
    <r>
      <rPr>
        <b/>
        <sz val="9"/>
        <rFont val="Times New Roman"/>
        <family val="1"/>
      </rPr>
      <t>e</t>
    </r>
    <r>
      <rPr>
        <b/>
        <sz val="9"/>
        <color theme="1"/>
        <rFont val="Times New Roman"/>
        <family val="1"/>
      </rPr>
      <t>rror</t>
    </r>
  </si>
  <si>
    <t>Arkansas River at Lock and Dam number 7</t>
  </si>
  <si>
    <t>Arkansas River at Lock and Dam number 10</t>
  </si>
  <si>
    <t>Arkansas River at Lock and Dam number 13</t>
  </si>
  <si>
    <t>De Queen Dam</t>
  </si>
  <si>
    <t>USGS streamflow-gaging station number</t>
  </si>
  <si>
    <t>Streamflow-gaging station used in regional skew study</t>
  </si>
  <si>
    <t>USACE dam or USGS streamflow-gaging station (RCP) name</t>
  </si>
  <si>
    <t>USGS streamflow-gaging station (RCP) number</t>
  </si>
  <si>
    <r>
      <t xml:space="preserve">Annual </t>
    </r>
    <r>
      <rPr>
        <b/>
        <sz val="9"/>
        <rFont val="Arial Narrow"/>
        <family val="2"/>
      </rPr>
      <t>e</t>
    </r>
    <r>
      <rPr>
        <b/>
        <sz val="9"/>
        <color theme="1"/>
        <rFont val="Arial Narrow"/>
        <family val="2"/>
      </rPr>
      <t xml:space="preserve">xceedance </t>
    </r>
    <r>
      <rPr>
        <b/>
        <sz val="9"/>
        <rFont val="Arial Narrow"/>
        <family val="2"/>
      </rPr>
      <t>p</t>
    </r>
    <r>
      <rPr>
        <b/>
        <sz val="9"/>
        <color theme="1"/>
        <rFont val="Arial Narrow"/>
        <family val="2"/>
      </rPr>
      <t xml:space="preserve">robability </t>
    </r>
    <r>
      <rPr>
        <b/>
        <sz val="9"/>
        <rFont val="Arial Narrow"/>
        <family val="2"/>
      </rPr>
      <t>d</t>
    </r>
    <r>
      <rPr>
        <b/>
        <sz val="9"/>
        <color theme="1"/>
        <rFont val="Arial Narrow"/>
        <family val="2"/>
      </rPr>
      <t>ischarges (AEPDs)</t>
    </r>
  </si>
  <si>
    <t>Mean</t>
  </si>
  <si>
    <t>Standard deviation</t>
  </si>
  <si>
    <t>Skew</t>
  </si>
  <si>
    <r>
      <rPr>
        <b/>
        <sz val="12"/>
        <color theme="1"/>
        <rFont val="Arial Narrow"/>
        <family val="2"/>
      </rPr>
      <t>Table 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 Narrow"/>
        <family val="2"/>
      </rPr>
      <t>1</t>
    </r>
    <r>
      <rPr>
        <sz val="12"/>
        <color theme="1"/>
        <rFont val="Arial Narrow"/>
        <family val="2"/>
      </rPr>
      <t xml:space="preserve">.  Annual </t>
    </r>
    <r>
      <rPr>
        <sz val="12"/>
        <rFont val="Arial Narrow"/>
        <family val="2"/>
      </rPr>
      <t>e</t>
    </r>
    <r>
      <rPr>
        <sz val="12"/>
        <color theme="1"/>
        <rFont val="Arial Narrow"/>
        <family val="2"/>
      </rPr>
      <t xml:space="preserve">xceedance </t>
    </r>
    <r>
      <rPr>
        <sz val="12"/>
        <rFont val="Arial Narrow"/>
        <family val="2"/>
      </rPr>
      <t>p</t>
    </r>
    <r>
      <rPr>
        <sz val="12"/>
        <color theme="1"/>
        <rFont val="Arial Narrow"/>
        <family val="2"/>
      </rPr>
      <t>robability discharges (AEPDs) for selected U.S. Army Corps of Engineers dams and streamflow-gaging stations operated by the U.S. Geological Survey that that serve as regulation control points (RCPs) in Arkansas and Missouri.</t>
    </r>
  </si>
  <si>
    <r>
      <rPr>
        <b/>
        <sz val="12"/>
        <color theme="1"/>
        <rFont val="Arial Narrow"/>
        <family val="2"/>
      </rPr>
      <t>Table 1–3</t>
    </r>
    <r>
      <rPr>
        <sz val="12"/>
        <color theme="1"/>
        <rFont val="Arial Narrow"/>
        <family val="2"/>
      </rPr>
      <t>: Pseudo analysis of variance (ANOVA) for the Arkansas-Louisiana CONSTANT regional skew model.</t>
    </r>
  </si>
  <si>
    <r>
      <rPr>
        <b/>
        <sz val="12"/>
        <color theme="1"/>
        <rFont val="Arial Narrow"/>
        <family val="2"/>
      </rPr>
      <t>Table 1–2</t>
    </r>
    <r>
      <rPr>
        <sz val="12"/>
        <color theme="1"/>
        <rFont val="Arial Narrow"/>
        <family val="2"/>
      </rPr>
      <t>. Regional Skewness model for the Arkansas-Louisiana regional skew study area.</t>
    </r>
  </si>
  <si>
    <r>
      <rPr>
        <b/>
        <sz val="12"/>
        <rFont val="Arial Narrow"/>
        <family val="2"/>
      </rPr>
      <t>Table 1–1</t>
    </r>
    <r>
      <rPr>
        <sz val="12"/>
        <rFont val="Arial Narrow"/>
        <family val="2"/>
      </rPr>
      <t>. Description of U.S. Geological Survey streamflow gaging stations in Arkansas, Louisiana, southern Missouri, and eastern Oklahoma that were evaluated for use in the regional skew analysis.</t>
    </r>
  </si>
  <si>
    <r>
      <t>Regional skew index number (fig. 1</t>
    </r>
    <r>
      <rPr>
        <b/>
        <sz val="9"/>
        <rFont val="Calibri"/>
        <family val="2"/>
      </rPr>
      <t>–</t>
    </r>
    <r>
      <rPr>
        <b/>
        <sz val="9"/>
        <rFont val="Arial Narrow"/>
        <family val="2"/>
      </rPr>
      <t>1)</t>
    </r>
  </si>
  <si>
    <t>Site number (fig. 2–1)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</si>
</sst>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\(0.000\)"/>
    <numFmt numFmtId="167" formatCode="0.0"/>
    <numFmt numFmtId="168" formatCode="0.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Narrow"/>
      <family val="2"/>
    </font>
    <font>
      <sz val="7"/>
      <name val="Arial"/>
      <family val="2"/>
    </font>
    <font>
      <sz val="12"/>
      <name val="Times New Roman"/>
      <family val="1"/>
    </font>
    <font>
      <b/>
      <sz val="9"/>
      <name val="Arial Narrow"/>
      <family val="2"/>
    </font>
    <font>
      <sz val="9"/>
      <color theme="1"/>
      <name val="Times New Roman"/>
      <family val="1"/>
    </font>
    <font>
      <sz val="12"/>
      <color theme="1"/>
      <name val="Arial Narrow"/>
      <family val="2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9"/>
      <color theme="1"/>
      <name val="Arial Narrow"/>
      <family val="2"/>
    </font>
    <font>
      <b/>
      <vertAlign val="subscript"/>
      <sz val="9"/>
      <color theme="1"/>
      <name val="Arial Narrow"/>
      <family val="2"/>
    </font>
    <font>
      <b/>
      <sz val="9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Arial Narrow"/>
      <family val="2"/>
    </font>
    <font>
      <b/>
      <sz val="12"/>
      <color theme="1"/>
      <name val="Times New Roman"/>
      <family val="1"/>
    </font>
    <font>
      <b/>
      <i/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vertAlign val="superscript"/>
      <sz val="9"/>
      <color theme="1"/>
      <name val="Arial Narrow"/>
      <family val="2"/>
    </font>
    <font>
      <sz val="11"/>
      <color rgb="FFFF0000"/>
      <name val="Calibri"/>
      <family val="2"/>
      <scheme val="minor"/>
    </font>
    <font>
      <sz val="7"/>
      <color rgb="FFFF0000"/>
      <name val="Arial"/>
      <family val="2"/>
    </font>
    <font>
      <vertAlign val="superscript"/>
      <sz val="12"/>
      <name val="Times New Roman"/>
      <family val="1"/>
    </font>
    <font>
      <b/>
      <sz val="9"/>
      <name val="Times New Roman"/>
      <family val="1"/>
    </font>
    <font>
      <b/>
      <sz val="12"/>
      <color theme="1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6" fillId="2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9" fontId="7" fillId="0" borderId="3" xfId="1" applyFont="1" applyBorder="1" applyAlignment="1">
      <alignment horizontal="center"/>
    </xf>
    <xf numFmtId="0" fontId="2" fillId="0" borderId="0" xfId="0" applyFont="1" applyBorder="1" applyAlignment="1">
      <alignment vertical="top"/>
    </xf>
    <xf numFmtId="9" fontId="0" fillId="0" borderId="0" xfId="1" applyFont="1" applyBorder="1" applyAlignment="1">
      <alignment horizontal="center"/>
    </xf>
    <xf numFmtId="164" fontId="0" fillId="0" borderId="0" xfId="0" applyNumberFormat="1" applyBorder="1"/>
    <xf numFmtId="0" fontId="8" fillId="0" borderId="0" xfId="0" applyFont="1"/>
    <xf numFmtId="0" fontId="16" fillId="0" borderId="4" xfId="0" applyFont="1" applyBorder="1"/>
    <xf numFmtId="0" fontId="9" fillId="0" borderId="4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9" fillId="0" borderId="0" xfId="0" applyFont="1" applyBorder="1"/>
    <xf numFmtId="0" fontId="14" fillId="0" borderId="0" xfId="0" applyFont="1" applyAlignment="1">
      <alignment horizontal="center"/>
    </xf>
    <xf numFmtId="0" fontId="7" fillId="0" borderId="0" xfId="0" applyFont="1"/>
    <xf numFmtId="0" fontId="18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3" xfId="0" applyFont="1" applyBorder="1"/>
    <xf numFmtId="0" fontId="1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17" fillId="0" borderId="0" xfId="0" applyFont="1"/>
    <xf numFmtId="0" fontId="9" fillId="0" borderId="0" xfId="0" applyFont="1"/>
    <xf numFmtId="0" fontId="14" fillId="0" borderId="0" xfId="0" applyFont="1" applyAlignment="1"/>
    <xf numFmtId="167" fontId="7" fillId="0" borderId="0" xfId="0" applyNumberFormat="1" applyFont="1" applyAlignment="1">
      <alignment horizontal="center"/>
    </xf>
    <xf numFmtId="0" fontId="17" fillId="0" borderId="3" xfId="0" applyFont="1" applyBorder="1" applyAlignment="1"/>
    <xf numFmtId="2" fontId="9" fillId="0" borderId="3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Alignment="1"/>
    <xf numFmtId="9" fontId="7" fillId="0" borderId="0" xfId="1" applyFont="1" applyAlignment="1">
      <alignment horizontal="center"/>
    </xf>
    <xf numFmtId="0" fontId="17" fillId="0" borderId="5" xfId="0" applyFont="1" applyBorder="1" applyAlignment="1"/>
    <xf numFmtId="0" fontId="0" fillId="0" borderId="5" xfId="0" applyBorder="1"/>
    <xf numFmtId="168" fontId="0" fillId="0" borderId="0" xfId="0" applyNumberFormat="1"/>
    <xf numFmtId="0" fontId="12" fillId="0" borderId="0" xfId="0" applyFont="1"/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4" fillId="0" borderId="0" xfId="0" applyFont="1"/>
    <xf numFmtId="0" fontId="25" fillId="0" borderId="0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3" fillId="0" borderId="0" xfId="0" applyFont="1" applyBorder="1" applyAlignment="1">
      <alignment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68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7" fillId="3" borderId="0" xfId="0" quotePrefix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9" fontId="7" fillId="0" borderId="0" xfId="0" quotePrefix="1" applyNumberFormat="1" applyFont="1" applyAlignment="1">
      <alignment horizontal="center" vertical="center"/>
    </xf>
    <xf numFmtId="49" fontId="7" fillId="3" borderId="0" xfId="0" quotePrefix="1" applyNumberFormat="1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168" fontId="7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167" fontId="7" fillId="0" borderId="6" xfId="0" applyNumberFormat="1" applyFont="1" applyFill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6" xfId="0" applyNumberFormat="1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7" fillId="0" borderId="0" xfId="0" quotePrefix="1" applyNumberFormat="1" applyFont="1" applyFill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7" fillId="3" borderId="0" xfId="0" quotePrefix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168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Border="1"/>
    <xf numFmtId="0" fontId="7" fillId="3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5" fillId="0" borderId="0" xfId="0" applyFont="1"/>
    <xf numFmtId="1" fontId="7" fillId="0" borderId="0" xfId="0" quotePrefix="1" applyNumberFormat="1" applyFont="1" applyAlignment="1">
      <alignment horizontal="center" vertical="center"/>
    </xf>
    <xf numFmtId="1" fontId="7" fillId="3" borderId="0" xfId="0" quotePrefix="1" applyNumberFormat="1" applyFont="1" applyFill="1" applyAlignment="1">
      <alignment horizontal="center" vertical="center"/>
    </xf>
    <xf numFmtId="1" fontId="7" fillId="0" borderId="0" xfId="0" quotePrefix="1" applyNumberFormat="1" applyFont="1" applyFill="1" applyAlignment="1">
      <alignment horizontal="center" vertic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7" fillId="3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68" fontId="12" fillId="0" borderId="2" xfId="0" applyNumberFormat="1" applyFont="1" applyBorder="1" applyAlignment="1">
      <alignment horizontal="center" vertical="center" wrapText="1"/>
    </xf>
    <xf numFmtId="168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204787</xdr:colOff>
      <xdr:row>5</xdr:row>
      <xdr:rowOff>152400</xdr:rowOff>
    </xdr:from>
    <xdr:ext cx="29051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1187767" y="1722120"/>
              <a:ext cx="29051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/>
                            <a:ea typeface="Cambria Math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187767" y="1722120"/>
              <a:ext cx="29051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  <a:ea typeface="Cambria Math"/>
                </a:rPr>
                <a:t>𝛽_</a:t>
              </a:r>
              <a:r>
                <a:rPr lang="en-US" sz="1100" b="0" i="0">
                  <a:latin typeface="Cambria Math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266698</xdr:colOff>
      <xdr:row>5</xdr:row>
      <xdr:rowOff>114299</xdr:rowOff>
    </xdr:from>
    <xdr:ext cx="321469" cy="274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1981198" y="1684019"/>
              <a:ext cx="321469" cy="274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i="1">
                            <a:latin typeface="Cambria Math"/>
                            <a:ea typeface="Cambria Math"/>
                          </a:rPr>
                          <m:t>𝜎</m:t>
                        </m:r>
                      </m:e>
                      <m:sub>
                        <m:r>
                          <a:rPr lang="en-US" sz="1100" i="1">
                            <a:latin typeface="Cambria Math"/>
                            <a:ea typeface="Cambria Math"/>
                          </a:rPr>
                          <m:t>𝛿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981198" y="1684019"/>
              <a:ext cx="321469" cy="274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  <a:ea typeface="Cambria Math"/>
                </a:rPr>
                <a:t>𝜎_𝛿^</a:t>
              </a:r>
              <a:r>
                <a:rPr lang="en-US" sz="1100" b="0" i="0">
                  <a:latin typeface="Cambria Math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145256</xdr:colOff>
      <xdr:row>4</xdr:row>
      <xdr:rowOff>171450</xdr:rowOff>
    </xdr:from>
    <xdr:ext cx="321469" cy="274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3871436" y="1558290"/>
              <a:ext cx="321469" cy="274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𝑅</m:t>
                        </m:r>
                      </m:e>
                      <m:sub>
                        <m:r>
                          <a:rPr lang="en-US" sz="1100" i="1">
                            <a:latin typeface="Cambria Math"/>
                            <a:ea typeface="Cambria Math"/>
                          </a:rPr>
                          <m:t>𝛿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871436" y="1558290"/>
              <a:ext cx="321469" cy="274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𝑅_</a:t>
              </a:r>
              <a:r>
                <a:rPr lang="en-US" sz="1100" i="0">
                  <a:latin typeface="Cambria Math"/>
                  <a:ea typeface="Cambria Math"/>
                </a:rPr>
                <a:t>𝛿^</a:t>
              </a:r>
              <a:r>
                <a:rPr lang="en-US" sz="1100" b="0" i="0">
                  <a:latin typeface="Cambria Math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66675</xdr:colOff>
      <xdr:row>7</xdr:row>
      <xdr:rowOff>142875</xdr:rowOff>
    </xdr:from>
    <xdr:ext cx="990600" cy="233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66675" y="2101215"/>
              <a:ext cx="990600" cy="233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en-US" sz="9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900" i="1">
                            <a:latin typeface="Cambria Math"/>
                            <a:ea typeface="Cambria Math"/>
                          </a:rPr>
                          <m:t>𝛾</m:t>
                        </m:r>
                      </m:e>
                    </m:acc>
                    <m:r>
                      <a:rPr lang="en-US" sz="90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en-US" sz="9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900" i="1">
                            <a:latin typeface="Cambria Math"/>
                            <a:ea typeface="Cambria Math"/>
                          </a:rPr>
                          <m:t>𝛽</m:t>
                        </m:r>
                      </m:e>
                      <m:sub>
                        <m:r>
                          <a:rPr lang="en-US" sz="9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9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66675" y="2101215"/>
              <a:ext cx="990600" cy="233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900" i="0">
                  <a:latin typeface="Cambria Math"/>
                  <a:ea typeface="Cambria Math"/>
                </a:rPr>
                <a:t>𝛾 ̂</a:t>
              </a:r>
              <a:r>
                <a:rPr lang="en-US" sz="900" i="0">
                  <a:latin typeface="Cambria Math"/>
                </a:rPr>
                <a:t>=</a:t>
              </a:r>
              <a:r>
                <a:rPr lang="en-US" sz="900" i="0">
                  <a:latin typeface="Cambria Math"/>
                  <a:ea typeface="Cambria Math"/>
                </a:rPr>
                <a:t>𝛽_</a:t>
              </a:r>
              <a:r>
                <a:rPr lang="en-US" sz="900" b="0" i="0">
                  <a:latin typeface="Cambria Math"/>
                </a:rPr>
                <a:t>1</a:t>
              </a:r>
              <a:endParaRPr lang="en-US" sz="9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6</xdr:row>
      <xdr:rowOff>9525</xdr:rowOff>
    </xdr:from>
    <xdr:ext cx="1368911" cy="2486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318510" y="2112645"/>
              <a:ext cx="1368911" cy="2486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/>
                      </a:rPr>
                      <m:t>𝑛</m:t>
                    </m:r>
                    <m:d>
                      <m:dPr>
                        <m:begChr m:val="["/>
                        <m:endChr m:val="]"/>
                        <m:ctrlPr>
                          <a:rPr lang="en-US" sz="900" b="0" i="1">
                            <a:latin typeface="Cambria Math"/>
                          </a:rPr>
                        </m:ctrlPr>
                      </m:dPr>
                      <m:e>
                        <m:sSubSup>
                          <m:sSubSupPr>
                            <m:ctrlPr>
                              <a:rPr lang="en-US" sz="9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900" b="0" i="1">
                                <a:latin typeface="Cambria Math"/>
                                <a:ea typeface="Cambria Math"/>
                              </a:rPr>
                              <m:t>𝜎</m:t>
                            </m:r>
                          </m:e>
                          <m:sub>
                            <m:r>
                              <a:rPr lang="en-US" sz="900" b="0" i="1">
                                <a:latin typeface="Cambria Math"/>
                                <a:ea typeface="Cambria Math"/>
                              </a:rPr>
                              <m:t>𝛿</m:t>
                            </m:r>
                          </m:sub>
                          <m:sup>
                            <m:r>
                              <a:rPr lang="en-US" sz="900" b="0" i="1">
                                <a:latin typeface="Cambria Math"/>
                              </a:rPr>
                              <m:t>2</m:t>
                            </m:r>
                          </m:sup>
                        </m:sSubSup>
                        <m:d>
                          <m:dPr>
                            <m:ctrlPr>
                              <a:rPr lang="en-US" sz="9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900" b="0" i="1">
                                <a:latin typeface="Cambria Math"/>
                              </a:rPr>
                              <m:t>0</m:t>
                            </m:r>
                          </m:e>
                        </m:d>
                        <m:r>
                          <a:rPr lang="en-US" sz="900" b="0" i="1">
                            <a:latin typeface="Cambria Math"/>
                          </a:rPr>
                          <m:t>−</m:t>
                        </m:r>
                        <m:sSubSup>
                          <m:sSubSupPr>
                            <m:ctrlP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𝜎</m:t>
                            </m:r>
                          </m:e>
                          <m:sub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𝛿</m:t>
                            </m:r>
                          </m:sub>
                          <m:sup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d>
                          <m:dPr>
                            <m:ctrlP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</m:d>
                      </m:e>
                    </m:d>
                  </m:oMath>
                </m:oMathPara>
              </a14:m>
              <a:endParaRPr lang="en-US" sz="9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318510" y="2112645"/>
              <a:ext cx="1368911" cy="2486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900" b="0" i="0">
                  <a:latin typeface="Cambria Math"/>
                </a:rPr>
                <a:t>𝑛[</a:t>
              </a:r>
              <a:r>
                <a:rPr lang="en-US" sz="900" b="0" i="0">
                  <a:latin typeface="Cambria Math"/>
                  <a:ea typeface="Cambria Math"/>
                </a:rPr>
                <a:t>𝜎_𝛿^</a:t>
              </a:r>
              <a:r>
                <a:rPr lang="en-US" sz="900" b="0" i="0">
                  <a:latin typeface="Cambria Math"/>
                </a:rPr>
                <a:t>2 (0)−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𝜎_𝛿^2 (𝑘)]</a:t>
              </a:r>
              <a:endParaRPr lang="en-US" sz="900"/>
            </a:p>
          </xdr:txBody>
        </xdr:sp>
      </mc:Fallback>
    </mc:AlternateContent>
    <xdr:clientData/>
  </xdr:oneCellAnchor>
  <xdr:oneCellAnchor>
    <xdr:from>
      <xdr:col>5</xdr:col>
      <xdr:colOff>466725</xdr:colOff>
      <xdr:row>8</xdr:row>
      <xdr:rowOff>9525</xdr:rowOff>
    </xdr:from>
    <xdr:ext cx="830036" cy="2486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3575685" y="2508885"/>
              <a:ext cx="830036" cy="2486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/>
                      </a:rPr>
                      <m:t>𝑛</m:t>
                    </m:r>
                    <m:d>
                      <m:dPr>
                        <m:begChr m:val="["/>
                        <m:endChr m:val="]"/>
                        <m:ctrlPr>
                          <a:rPr lang="en-US" sz="900" b="0" i="1">
                            <a:latin typeface="Cambria Math"/>
                          </a:rPr>
                        </m:ctrlPr>
                      </m:dPr>
                      <m:e>
                        <m:sSubSup>
                          <m:sSubSupPr>
                            <m:ctrlPr>
                              <a:rPr lang="en-US" sz="9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900" b="0" i="1">
                                <a:latin typeface="Cambria Math"/>
                                <a:ea typeface="Cambria Math"/>
                              </a:rPr>
                              <m:t>𝜎</m:t>
                            </m:r>
                          </m:e>
                          <m:sub>
                            <m:r>
                              <a:rPr lang="en-US" sz="900" b="0" i="1">
                                <a:latin typeface="Cambria Math"/>
                                <a:ea typeface="Cambria Math"/>
                              </a:rPr>
                              <m:t>𝛿</m:t>
                            </m:r>
                          </m:sub>
                          <m:sup>
                            <m:r>
                              <a:rPr lang="en-US" sz="900" b="0" i="1">
                                <a:latin typeface="Cambria Math"/>
                              </a:rPr>
                              <m:t>2</m:t>
                            </m:r>
                          </m:sup>
                        </m:sSubSup>
                        <m:d>
                          <m:dPr>
                            <m:ctrlPr>
                              <a:rPr lang="en-US" sz="9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900" b="0" i="1">
                                <a:latin typeface="Cambria Math"/>
                              </a:rPr>
                              <m:t>𝑘</m:t>
                            </m:r>
                          </m:e>
                        </m:d>
                      </m:e>
                    </m:d>
                  </m:oMath>
                </m:oMathPara>
              </a14:m>
              <a:endParaRPr lang="en-US" sz="9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575685" y="2508885"/>
              <a:ext cx="830036" cy="2486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900" b="0" i="0">
                  <a:latin typeface="Cambria Math"/>
                </a:rPr>
                <a:t>𝑛[</a:t>
              </a:r>
              <a:r>
                <a:rPr lang="en-US" sz="900" b="0" i="0">
                  <a:latin typeface="Cambria Math"/>
                  <a:ea typeface="Cambria Math"/>
                </a:rPr>
                <a:t>𝜎_𝛿^</a:t>
              </a:r>
              <a:r>
                <a:rPr lang="en-US" sz="900" b="0" i="0">
                  <a:latin typeface="Cambria Math"/>
                </a:rPr>
                <a:t>2 (𝑘)]</a:t>
              </a:r>
              <a:endParaRPr lang="en-US" sz="900"/>
            </a:p>
          </xdr:txBody>
        </xdr:sp>
      </mc:Fallback>
    </mc:AlternateContent>
    <xdr:clientData/>
  </xdr:oneCellAnchor>
  <xdr:oneCellAnchor>
    <xdr:from>
      <xdr:col>5</xdr:col>
      <xdr:colOff>371475</xdr:colOff>
      <xdr:row>9</xdr:row>
      <xdr:rowOff>180975</xdr:rowOff>
    </xdr:from>
    <xdr:ext cx="1025557" cy="3884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3480435" y="2878455"/>
              <a:ext cx="1025557" cy="388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9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900" b="0" i="1">
                            <a:latin typeface="Cambria Math"/>
                          </a:rPr>
                          <m:t>𝑖</m:t>
                        </m:r>
                        <m:r>
                          <a:rPr lang="en-US" sz="9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en-US" sz="900" b="0" i="1">
                            <a:latin typeface="Cambria Math"/>
                          </a:rPr>
                          <m:t>𝑛</m:t>
                        </m:r>
                      </m:sup>
                      <m:e>
                        <m:r>
                          <a:rPr lang="en-US" sz="900" b="0" i="1">
                            <a:latin typeface="Cambria Math"/>
                          </a:rPr>
                          <m:t>𝑉𝑎𝑟</m:t>
                        </m:r>
                        <m:d>
                          <m:dPr>
                            <m:ctrlPr>
                              <a:rPr lang="en-US" sz="9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9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̂"/>
                                    <m:ctrlPr>
                                      <a:rPr lang="en-US" sz="900" b="0" i="1">
                                        <a:latin typeface="Cambria Math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900" b="0" i="1">
                                        <a:latin typeface="Cambria Math"/>
                                        <a:ea typeface="Cambria Math"/>
                                      </a:rPr>
                                      <m:t>𝛾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9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</m:nary>
                  </m:oMath>
                </m:oMathPara>
              </a14:m>
              <a:endParaRPr lang="en-US" sz="9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480435" y="2878455"/>
              <a:ext cx="1025557" cy="388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900" i="0">
                  <a:latin typeface="Cambria Math"/>
                </a:rPr>
                <a:t>∑2</a:t>
              </a:r>
              <a:r>
                <a:rPr lang="en-US" sz="900" b="0" i="0">
                  <a:latin typeface="Cambria Math"/>
                </a:rPr>
                <a:t>_(𝑖=1)^𝑛▒𝑉𝑎𝑟(</a:t>
              </a:r>
              <a:r>
                <a:rPr lang="en-US" sz="900" b="0" i="0">
                  <a:latin typeface="Cambria Math"/>
                  <a:ea typeface="Cambria Math"/>
                </a:rPr>
                <a:t>𝛾 ̂_</a:t>
              </a:r>
              <a:r>
                <a:rPr lang="en-US" sz="900" b="0" i="0">
                  <a:latin typeface="Cambria Math"/>
                </a:rPr>
                <a:t>𝑖 ) </a:t>
              </a:r>
              <a:endParaRPr lang="en-US" sz="900"/>
            </a:p>
          </xdr:txBody>
        </xdr:sp>
      </mc:Fallback>
    </mc:AlternateContent>
    <xdr:clientData/>
  </xdr:oneCellAnchor>
  <xdr:oneCellAnchor>
    <xdr:from>
      <xdr:col>5</xdr:col>
      <xdr:colOff>38100</xdr:colOff>
      <xdr:row>11</xdr:row>
      <xdr:rowOff>180975</xdr:rowOff>
    </xdr:from>
    <xdr:ext cx="1719792" cy="4148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147060" y="3274695"/>
              <a:ext cx="1719792" cy="414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/>
                      </a:rPr>
                      <m:t>𝑛</m:t>
                    </m:r>
                    <m:d>
                      <m:dPr>
                        <m:begChr m:val="["/>
                        <m:endChr m:val="]"/>
                        <m:ctrlPr>
                          <a:rPr lang="en-US" sz="900" b="0" i="1">
                            <a:latin typeface="Cambria Math"/>
                          </a:rPr>
                        </m:ctrlPr>
                      </m:dPr>
                      <m:e>
                        <m:sSubSup>
                          <m:sSubSupPr>
                            <m:ctrlPr>
                              <a:rPr lang="en-US" sz="9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900" b="0" i="1">
                                <a:latin typeface="Cambria Math"/>
                                <a:ea typeface="Cambria Math"/>
                              </a:rPr>
                              <m:t>𝜎</m:t>
                            </m:r>
                          </m:e>
                          <m:sub>
                            <m:r>
                              <a:rPr lang="en-US" sz="900" b="0" i="1">
                                <a:latin typeface="Cambria Math"/>
                                <a:ea typeface="Cambria Math"/>
                              </a:rPr>
                              <m:t>𝛿</m:t>
                            </m:r>
                          </m:sub>
                          <m:sup>
                            <m:r>
                              <a:rPr lang="en-US" sz="900" b="0" i="1">
                                <a:latin typeface="Cambria Math"/>
                              </a:rPr>
                              <m:t>2</m:t>
                            </m:r>
                          </m:sup>
                        </m:sSubSup>
                        <m:d>
                          <m:dPr>
                            <m:ctrlPr>
                              <a:rPr lang="en-US" sz="9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900" b="0" i="1">
                                <a:latin typeface="Cambria Math"/>
                              </a:rPr>
                              <m:t>𝑘</m:t>
                            </m:r>
                          </m:e>
                        </m:d>
                      </m:e>
                    </m:d>
                    <m:r>
                      <a:rPr lang="en-US" sz="900" b="0" i="1">
                        <a:latin typeface="Cambria Math"/>
                      </a:rPr>
                      <m:t>+</m:t>
                    </m:r>
                    <m:nary>
                      <m:naryPr>
                        <m:chr m:val="∑"/>
                        <m:limLoc m:val="subSup"/>
                        <m:ctrlPr>
                          <a:rPr lang="en-US" sz="9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=1</m:t>
                        </m:r>
                      </m:sub>
                      <m:sup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𝑛</m:t>
                        </m:r>
                      </m:sup>
                      <m:e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𝑉𝑎𝑟</m:t>
                        </m:r>
                        <m:d>
                          <m:dPr>
                            <m:ctrlP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9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̂"/>
                                    <m:ctrlPr>
                                      <a:rPr lang="en-US" sz="9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9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𝛾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9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</m:nary>
                  </m:oMath>
                </m:oMathPara>
              </a14:m>
              <a:endParaRPr lang="en-US" sz="900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147060" y="3274695"/>
              <a:ext cx="1719792" cy="414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900" b="0" i="0">
                  <a:latin typeface="Cambria Math"/>
                </a:rPr>
                <a:t>𝑛[</a:t>
              </a:r>
              <a:r>
                <a:rPr lang="en-US" sz="900" b="0" i="0">
                  <a:latin typeface="Cambria Math"/>
                  <a:ea typeface="Cambria Math"/>
                </a:rPr>
                <a:t>𝜎_𝛿^</a:t>
              </a:r>
              <a:r>
                <a:rPr lang="en-US" sz="900" b="0" i="0">
                  <a:latin typeface="Cambria Math"/>
                </a:rPr>
                <a:t>2 (𝑘)]+</a:t>
              </a:r>
              <a:r>
                <a:rPr lang="en-US" sz="9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∑2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_(𝑖=1)^𝑛▒𝑉𝑎𝑟(𝛾 ̂_𝑖 ) </a:t>
              </a:r>
              <a:endParaRPr lang="en-US" sz="900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1</xdr:colOff>
      <xdr:row>19</xdr:row>
      <xdr:rowOff>28575</xdr:rowOff>
    </xdr:from>
    <xdr:ext cx="1095374" cy="2414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1" y="4295775"/>
              <a:ext cx="1095374" cy="2414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90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900" b="0" i="1">
                            <a:latin typeface="Cambria Math"/>
                          </a:rPr>
                          <m:t>𝑃𝑠𝑒𝑢𝑑𝑜</m:t>
                        </m:r>
                        <m:r>
                          <a:rPr lang="en-US" sz="900" b="0" i="1">
                            <a:latin typeface="Cambria Math"/>
                          </a:rPr>
                          <m:t> −</m:t>
                        </m:r>
                        <m:r>
                          <a:rPr lang="en-US" sz="900" b="0" i="1">
                            <a:latin typeface="Cambria Math"/>
                          </a:rPr>
                          <m:t>𝑅</m:t>
                        </m:r>
                      </m:e>
                      <m:sub>
                        <m:r>
                          <a:rPr lang="en-US" sz="900" i="1">
                            <a:latin typeface="Cambria Math"/>
                            <a:ea typeface="Cambria Math"/>
                          </a:rPr>
                          <m:t>𝛿</m:t>
                        </m:r>
                      </m:sub>
                      <m:sup>
                        <m:r>
                          <a:rPr lang="en-US" sz="9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9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" y="4295775"/>
              <a:ext cx="1095374" cy="2414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900" i="0">
                  <a:latin typeface="Cambria Math"/>
                </a:rPr>
                <a:t>〖</a:t>
              </a:r>
              <a:r>
                <a:rPr lang="en-US" sz="900" b="0" i="0">
                  <a:latin typeface="Cambria Math"/>
                </a:rPr>
                <a:t>𝑃𝑠𝑒𝑢𝑑𝑜 −𝑅〗_</a:t>
              </a:r>
              <a:r>
                <a:rPr lang="en-US" sz="900" i="0">
                  <a:latin typeface="Cambria Math"/>
                  <a:ea typeface="Cambria Math"/>
                </a:rPr>
                <a:t>𝛿^</a:t>
              </a:r>
              <a:r>
                <a:rPr lang="en-US" sz="900" b="0" i="0">
                  <a:latin typeface="Cambria Math"/>
                </a:rPr>
                <a:t>2</a:t>
              </a:r>
              <a:endParaRPr lang="en-US" sz="900"/>
            </a:p>
          </xdr:txBody>
        </xdr:sp>
      </mc:Fallback>
    </mc:AlternateContent>
    <xdr:clientData/>
  </xdr:oneCellAnchor>
  <xdr:oneCellAnchor>
    <xdr:from>
      <xdr:col>0</xdr:col>
      <xdr:colOff>729900</xdr:colOff>
      <xdr:row>2</xdr:row>
      <xdr:rowOff>160813</xdr:rowOff>
    </xdr:from>
    <xdr:ext cx="477870" cy="2781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729900" y="564673"/>
              <a:ext cx="477870" cy="278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𝛿</m:t>
                        </m:r>
                      </m:sub>
                      <m: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0</m:t>
                        </m:r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729900" y="564673"/>
              <a:ext cx="477870" cy="278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𝜎_𝛿^2 (0)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108585</xdr:colOff>
      <xdr:row>2</xdr:row>
      <xdr:rowOff>142875</xdr:rowOff>
    </xdr:from>
    <xdr:ext cx="477870" cy="2781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3842385" y="546735"/>
              <a:ext cx="477870" cy="278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𝛿</m:t>
                        </m:r>
                      </m:sub>
                      <m: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𝑘</m:t>
                        </m:r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3842385" y="546735"/>
              <a:ext cx="477870" cy="278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𝜎_𝛿^2 (𝑘)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337470</xdr:colOff>
      <xdr:row>2</xdr:row>
      <xdr:rowOff>357028</xdr:rowOff>
    </xdr:from>
    <xdr:ext cx="601695" cy="288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1686210" y="760888"/>
              <a:ext cx="601695" cy="288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𝑉𝑎𝑟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̂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𝛾</m:t>
                                </m:r>
                              </m:e>
                            </m:acc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1686210" y="760888"/>
              <a:ext cx="601695" cy="288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𝑉𝑎𝑟(𝛾 ̂_𝑖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478155</xdr:colOff>
      <xdr:row>2</xdr:row>
      <xdr:rowOff>561975</xdr:rowOff>
    </xdr:from>
    <xdr:ext cx="952500" cy="274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2543175" y="965835"/>
              <a:ext cx="952500" cy="274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/>
                          </a:rPr>
                          <m:t>𝑃𝑠𝑒𝑢𝑑𝑜</m:t>
                        </m:r>
                        <m:r>
                          <a:rPr lang="en-US" sz="1100" b="0" i="1">
                            <a:latin typeface="Cambria Math"/>
                          </a:rPr>
                          <m:t> −</m:t>
                        </m:r>
                        <m:r>
                          <a:rPr lang="en-US" sz="1100" b="0" i="1">
                            <a:latin typeface="Cambria Math"/>
                          </a:rPr>
                          <m:t>𝑅</m:t>
                        </m:r>
                      </m:e>
                      <m:sub>
                        <m:r>
                          <a:rPr lang="en-US" sz="1100" i="1">
                            <a:latin typeface="Cambria Math"/>
                            <a:ea typeface="Cambria Math"/>
                          </a:rPr>
                          <m:t>𝛿</m:t>
                        </m:r>
                      </m:sub>
                      <m:sup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2543175" y="965835"/>
              <a:ext cx="952500" cy="274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〖</a:t>
              </a:r>
              <a:r>
                <a:rPr lang="en-US" sz="1100" b="0" i="0">
                  <a:latin typeface="Cambria Math"/>
                </a:rPr>
                <a:t>𝑃𝑠𝑒𝑢𝑑𝑜 −𝑅〗_</a:t>
              </a:r>
              <a:r>
                <a:rPr lang="en-US" sz="1100" i="0">
                  <a:latin typeface="Cambria Math"/>
                  <a:ea typeface="Cambria Math"/>
                </a:rPr>
                <a:t>𝛿^</a:t>
              </a:r>
              <a:r>
                <a:rPr lang="en-US" sz="1100" b="0" i="0">
                  <a:latin typeface="Cambria Math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8"/>
  <sheetViews>
    <sheetView tabSelected="1" workbookViewId="0">
      <selection activeCell="A6" sqref="A6"/>
    </sheetView>
  </sheetViews>
  <sheetFormatPr defaultRowHeight="15" x14ac:dyDescent="0.25"/>
  <cols>
    <col min="1" max="1" width="10.5703125" style="14" customWidth="1"/>
    <col min="2" max="2" width="8.85546875" style="14"/>
    <col min="3" max="3" width="11" style="14" customWidth="1"/>
    <col min="4" max="4" width="9.42578125" customWidth="1"/>
    <col min="7" max="7" width="11.28515625" customWidth="1"/>
    <col min="8" max="8" width="9.85546875" customWidth="1"/>
  </cols>
  <sheetData>
    <row r="1" spans="1:17" ht="57.6" customHeight="1" x14ac:dyDescent="0.25">
      <c r="A1" s="147" t="s">
        <v>603</v>
      </c>
      <c r="B1" s="147"/>
      <c r="C1" s="147"/>
      <c r="D1" s="147"/>
      <c r="E1" s="147"/>
      <c r="F1" s="147"/>
      <c r="G1" s="147"/>
      <c r="H1" s="147"/>
      <c r="I1" s="69"/>
      <c r="J1" s="69"/>
      <c r="K1" s="69"/>
      <c r="L1" s="69"/>
      <c r="M1" s="69"/>
      <c r="N1" s="69"/>
      <c r="O1" s="69"/>
      <c r="P1" s="69"/>
      <c r="Q1" s="69"/>
    </row>
    <row r="2" spans="1:17" x14ac:dyDescent="0.25">
      <c r="A2" s="1"/>
      <c r="B2" s="1"/>
      <c r="C2" s="1"/>
      <c r="D2" s="1"/>
      <c r="E2" s="1"/>
      <c r="F2" s="2"/>
      <c r="G2" s="1"/>
      <c r="H2" s="1"/>
      <c r="I2" s="67"/>
      <c r="J2" s="1"/>
      <c r="K2" s="1"/>
      <c r="L2" s="1"/>
      <c r="M2" s="1"/>
      <c r="N2" s="1"/>
      <c r="O2" s="1"/>
      <c r="P2" s="1"/>
      <c r="Q2" s="1"/>
    </row>
    <row r="3" spans="1:17" ht="44.25" customHeight="1" x14ac:dyDescent="0.25">
      <c r="A3" s="145" t="s">
        <v>582</v>
      </c>
      <c r="B3" s="145"/>
      <c r="C3" s="145"/>
      <c r="D3" s="145"/>
      <c r="E3" s="145"/>
      <c r="F3" s="145"/>
      <c r="G3" s="145"/>
      <c r="H3" s="145"/>
      <c r="I3" s="145"/>
      <c r="J3" s="67"/>
      <c r="K3" s="3"/>
      <c r="L3" s="3"/>
      <c r="M3" s="3"/>
      <c r="N3" s="3"/>
      <c r="O3" s="4"/>
      <c r="P3" s="5"/>
      <c r="Q3" s="4"/>
    </row>
    <row r="4" spans="1:17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"/>
      <c r="L4" s="3"/>
      <c r="M4" s="3"/>
      <c r="N4" s="3"/>
      <c r="O4" s="4"/>
      <c r="P4" s="5"/>
      <c r="Q4" s="4"/>
    </row>
    <row r="5" spans="1:17" ht="15" customHeight="1" x14ac:dyDescent="0.25">
      <c r="A5" s="146" t="s">
        <v>0</v>
      </c>
      <c r="B5" s="146"/>
      <c r="C5" s="146"/>
      <c r="D5" s="146"/>
      <c r="E5" s="146"/>
      <c r="F5" s="146"/>
      <c r="G5" s="146"/>
      <c r="H5" s="146"/>
    </row>
    <row r="6" spans="1:17" ht="67.5" x14ac:dyDescent="0.25">
      <c r="A6" s="6" t="s">
        <v>604</v>
      </c>
      <c r="B6" s="6" t="s">
        <v>592</v>
      </c>
      <c r="C6" s="7" t="s">
        <v>517</v>
      </c>
      <c r="D6" s="6" t="s">
        <v>583</v>
      </c>
      <c r="E6" s="6" t="s">
        <v>584</v>
      </c>
      <c r="F6" s="7" t="s">
        <v>1</v>
      </c>
      <c r="G6" s="7" t="s">
        <v>2</v>
      </c>
      <c r="H6" s="8" t="s">
        <v>593</v>
      </c>
      <c r="I6" s="66"/>
    </row>
    <row r="7" spans="1:17" x14ac:dyDescent="0.25">
      <c r="A7" s="9">
        <v>1</v>
      </c>
      <c r="B7" s="9" t="s">
        <v>3</v>
      </c>
      <c r="C7" s="9">
        <v>76</v>
      </c>
      <c r="D7" s="10">
        <v>32.187100000000001</v>
      </c>
      <c r="E7" s="10">
        <v>-89.702500000000001</v>
      </c>
      <c r="F7" s="11">
        <v>2E-3</v>
      </c>
      <c r="G7" s="10">
        <v>6.9599999999999995E-2</v>
      </c>
      <c r="H7" s="9" t="s">
        <v>4</v>
      </c>
      <c r="I7" s="66"/>
    </row>
    <row r="8" spans="1:17" x14ac:dyDescent="0.25">
      <c r="A8" s="12">
        <v>2</v>
      </c>
      <c r="B8" s="12" t="s">
        <v>5</v>
      </c>
      <c r="C8" s="12">
        <v>20</v>
      </c>
      <c r="D8" s="13">
        <v>30.901800000000001</v>
      </c>
      <c r="E8" s="13">
        <v>-89.987300000000005</v>
      </c>
      <c r="F8" s="13">
        <v>1.0029999999999999</v>
      </c>
      <c r="G8" s="13">
        <v>0.37709999999999999</v>
      </c>
      <c r="H8" s="12" t="s">
        <v>6</v>
      </c>
      <c r="I8" s="66"/>
    </row>
    <row r="9" spans="1:17" x14ac:dyDescent="0.25">
      <c r="A9" s="12">
        <v>3</v>
      </c>
      <c r="B9" s="12" t="s">
        <v>7</v>
      </c>
      <c r="C9" s="12">
        <v>22</v>
      </c>
      <c r="D9" s="13">
        <v>30.828199999999999</v>
      </c>
      <c r="E9" s="13">
        <v>-89.9833</v>
      </c>
      <c r="F9" s="13">
        <v>0.121</v>
      </c>
      <c r="G9" s="13">
        <v>0.23369999999999999</v>
      </c>
      <c r="H9" s="12" t="s">
        <v>6</v>
      </c>
      <c r="I9" s="66"/>
    </row>
    <row r="10" spans="1:17" x14ac:dyDescent="0.25">
      <c r="A10" s="12">
        <v>4</v>
      </c>
      <c r="B10" s="12" t="s">
        <v>8</v>
      </c>
      <c r="C10" s="12">
        <v>21</v>
      </c>
      <c r="D10" s="13">
        <v>30.968499999999999</v>
      </c>
      <c r="E10" s="13">
        <v>-90.118700000000004</v>
      </c>
      <c r="F10" s="13">
        <v>-0.56699999999999995</v>
      </c>
      <c r="G10" s="13">
        <v>0.29089999999999999</v>
      </c>
      <c r="H10" s="12" t="s">
        <v>6</v>
      </c>
    </row>
    <row r="11" spans="1:17" x14ac:dyDescent="0.25">
      <c r="A11" s="12">
        <v>5</v>
      </c>
      <c r="B11" s="12" t="s">
        <v>9</v>
      </c>
      <c r="C11" s="12">
        <v>109</v>
      </c>
      <c r="D11" s="13">
        <v>31.238600000000002</v>
      </c>
      <c r="E11" s="13">
        <v>-90.281499999999994</v>
      </c>
      <c r="F11" s="13">
        <v>-0.59599999999999997</v>
      </c>
      <c r="G11" s="13">
        <v>7.7299999999999994E-2</v>
      </c>
      <c r="H11" s="12" t="s">
        <v>10</v>
      </c>
    </row>
    <row r="12" spans="1:17" x14ac:dyDescent="0.25">
      <c r="A12" s="12">
        <v>6</v>
      </c>
      <c r="B12" s="12" t="s">
        <v>11</v>
      </c>
      <c r="C12" s="12">
        <v>20</v>
      </c>
      <c r="D12" s="13">
        <v>30.915299999999998</v>
      </c>
      <c r="E12" s="13">
        <v>-90.067599999999999</v>
      </c>
      <c r="F12" s="13">
        <v>-0.222</v>
      </c>
      <c r="G12" s="13">
        <v>0.26429999999999998</v>
      </c>
      <c r="H12" s="12" t="s">
        <v>6</v>
      </c>
    </row>
    <row r="13" spans="1:17" x14ac:dyDescent="0.25">
      <c r="A13" s="12">
        <v>7</v>
      </c>
      <c r="B13" s="12" t="s">
        <v>12</v>
      </c>
      <c r="C13" s="12">
        <v>76</v>
      </c>
      <c r="D13" s="13">
        <v>31.1555</v>
      </c>
      <c r="E13" s="13">
        <v>-90.242000000000004</v>
      </c>
      <c r="F13" s="13">
        <v>-0.53500000000000003</v>
      </c>
      <c r="G13" s="13">
        <v>0.1017</v>
      </c>
      <c r="H13" s="12" t="s">
        <v>4</v>
      </c>
    </row>
    <row r="14" spans="1:17" x14ac:dyDescent="0.25">
      <c r="A14" s="12">
        <v>8</v>
      </c>
      <c r="B14" s="12" t="s">
        <v>13</v>
      </c>
      <c r="C14" s="12">
        <v>119</v>
      </c>
      <c r="D14" s="13">
        <v>31.972899999999999</v>
      </c>
      <c r="E14" s="13">
        <v>-89.790300000000002</v>
      </c>
      <c r="F14" s="13">
        <v>-5.8999999999999997E-2</v>
      </c>
      <c r="G14" s="13">
        <v>4.7800000000000002E-2</v>
      </c>
      <c r="H14" s="12" t="s">
        <v>10</v>
      </c>
    </row>
    <row r="15" spans="1:17" x14ac:dyDescent="0.25">
      <c r="A15" s="12">
        <v>9</v>
      </c>
      <c r="B15" s="12" t="s">
        <v>14</v>
      </c>
      <c r="C15" s="12">
        <v>28</v>
      </c>
      <c r="D15" s="13">
        <v>37.80012</v>
      </c>
      <c r="E15" s="13">
        <v>-90.3613</v>
      </c>
      <c r="F15" s="13">
        <v>0.20100000000000001</v>
      </c>
      <c r="G15" s="13">
        <v>0.20130000000000001</v>
      </c>
      <c r="H15" s="12" t="s">
        <v>6</v>
      </c>
    </row>
    <row r="16" spans="1:17" x14ac:dyDescent="0.25">
      <c r="A16" s="12">
        <v>10</v>
      </c>
      <c r="B16" s="12" t="s">
        <v>15</v>
      </c>
      <c r="C16" s="12">
        <v>30</v>
      </c>
      <c r="D16" s="13">
        <v>37.627899999999997</v>
      </c>
      <c r="E16" s="13">
        <v>-90.296139999999994</v>
      </c>
      <c r="F16" s="13">
        <v>0.16</v>
      </c>
      <c r="G16" s="13">
        <v>0.17430000000000001</v>
      </c>
      <c r="H16" s="12" t="s">
        <v>6</v>
      </c>
    </row>
    <row r="17" spans="1:8" x14ac:dyDescent="0.25">
      <c r="A17" s="12">
        <v>11</v>
      </c>
      <c r="B17" s="12" t="s">
        <v>16</v>
      </c>
      <c r="C17" s="12">
        <v>28</v>
      </c>
      <c r="D17" s="13">
        <v>37.592010000000002</v>
      </c>
      <c r="E17" s="13">
        <v>-90.379180000000005</v>
      </c>
      <c r="F17" s="13">
        <v>-0.20599999999999999</v>
      </c>
      <c r="G17" s="13">
        <v>0.19500000000000001</v>
      </c>
      <c r="H17" s="12" t="s">
        <v>6</v>
      </c>
    </row>
    <row r="18" spans="1:8" x14ac:dyDescent="0.25">
      <c r="A18" s="12">
        <v>12</v>
      </c>
      <c r="B18" s="12" t="s">
        <v>17</v>
      </c>
      <c r="C18" s="12">
        <v>27</v>
      </c>
      <c r="D18" s="13">
        <v>37.649839999999998</v>
      </c>
      <c r="E18" s="13">
        <v>-90.448570000000004</v>
      </c>
      <c r="F18" s="13">
        <v>-0.27100000000000002</v>
      </c>
      <c r="G18" s="13">
        <v>0.2122</v>
      </c>
      <c r="H18" s="12" t="s">
        <v>6</v>
      </c>
    </row>
    <row r="19" spans="1:8" x14ac:dyDescent="0.25">
      <c r="A19" s="12">
        <v>13</v>
      </c>
      <c r="B19" s="12" t="s">
        <v>18</v>
      </c>
      <c r="C19" s="12">
        <v>24</v>
      </c>
      <c r="D19" s="13">
        <v>37.602550000000001</v>
      </c>
      <c r="E19" s="13">
        <v>-90.451689999999999</v>
      </c>
      <c r="F19" s="13">
        <v>-0.44900000000000001</v>
      </c>
      <c r="G19" s="13">
        <v>0.25059999999999999</v>
      </c>
      <c r="H19" s="12" t="s">
        <v>6</v>
      </c>
    </row>
    <row r="20" spans="1:8" x14ac:dyDescent="0.25">
      <c r="A20" s="12">
        <v>14</v>
      </c>
      <c r="B20" s="12" t="s">
        <v>19</v>
      </c>
      <c r="C20" s="12">
        <v>20</v>
      </c>
      <c r="D20" s="13">
        <v>37.42353</v>
      </c>
      <c r="E20" s="13">
        <v>-90.695229999999995</v>
      </c>
      <c r="F20" s="13">
        <v>-4.3999999999999997E-2</v>
      </c>
      <c r="G20" s="13">
        <v>0.23669999999999999</v>
      </c>
      <c r="H20" s="12" t="s">
        <v>6</v>
      </c>
    </row>
    <row r="21" spans="1:8" x14ac:dyDescent="0.25">
      <c r="A21" s="12">
        <v>15</v>
      </c>
      <c r="B21" s="12" t="s">
        <v>20</v>
      </c>
      <c r="C21" s="12">
        <v>92</v>
      </c>
      <c r="D21" s="13">
        <v>37.527810000000002</v>
      </c>
      <c r="E21" s="13">
        <v>-90.492249999999999</v>
      </c>
      <c r="F21" s="13">
        <v>1.2999999999999999E-2</v>
      </c>
      <c r="G21" s="13">
        <v>5.8000000000000003E-2</v>
      </c>
      <c r="H21" s="12" t="s">
        <v>10</v>
      </c>
    </row>
    <row r="22" spans="1:8" x14ac:dyDescent="0.25">
      <c r="A22" s="12">
        <v>16</v>
      </c>
      <c r="B22" s="12" t="s">
        <v>21</v>
      </c>
      <c r="C22" s="12">
        <v>20</v>
      </c>
      <c r="D22" s="13">
        <v>37.161119999999997</v>
      </c>
      <c r="E22" s="13">
        <v>-90.636979999999994</v>
      </c>
      <c r="F22" s="13">
        <v>-0.88600000000000001</v>
      </c>
      <c r="G22" s="13">
        <v>0.33300000000000002</v>
      </c>
      <c r="H22" s="12" t="s">
        <v>6</v>
      </c>
    </row>
    <row r="23" spans="1:8" x14ac:dyDescent="0.25">
      <c r="A23" s="12">
        <v>17</v>
      </c>
      <c r="B23" s="12" t="s">
        <v>22</v>
      </c>
      <c r="C23" s="12">
        <v>26</v>
      </c>
      <c r="D23" s="13">
        <v>37.210999999999999</v>
      </c>
      <c r="E23" s="13">
        <v>-90.615899999999996</v>
      </c>
      <c r="F23" s="13">
        <v>-1.41</v>
      </c>
      <c r="G23" s="13">
        <v>9.0999999999999998E-2</v>
      </c>
      <c r="H23" s="12" t="s">
        <v>6</v>
      </c>
    </row>
    <row r="24" spans="1:8" x14ac:dyDescent="0.25">
      <c r="A24" s="12">
        <v>18</v>
      </c>
      <c r="B24" s="12" t="s">
        <v>23</v>
      </c>
      <c r="C24" s="12">
        <v>25</v>
      </c>
      <c r="D24" s="13">
        <v>36.856569999999998</v>
      </c>
      <c r="E24" s="13">
        <v>-89.932599999999994</v>
      </c>
      <c r="F24" s="13">
        <v>-0.38700000000000001</v>
      </c>
      <c r="G24" s="13">
        <v>0.23280000000000001</v>
      </c>
      <c r="H24" s="12" t="s">
        <v>6</v>
      </c>
    </row>
    <row r="25" spans="1:8" x14ac:dyDescent="0.25">
      <c r="A25" s="12">
        <v>19</v>
      </c>
      <c r="B25" s="12" t="s">
        <v>24</v>
      </c>
      <c r="C25" s="12">
        <v>53</v>
      </c>
      <c r="D25" s="13">
        <v>36.575049999999997</v>
      </c>
      <c r="E25" s="13">
        <v>-89.946169999999995</v>
      </c>
      <c r="F25" s="13">
        <v>-1.0960000000000001</v>
      </c>
      <c r="G25" s="13">
        <v>0.216</v>
      </c>
      <c r="H25" s="12" t="s">
        <v>10</v>
      </c>
    </row>
    <row r="26" spans="1:8" x14ac:dyDescent="0.25">
      <c r="A26" s="12">
        <v>20</v>
      </c>
      <c r="B26" s="12" t="s">
        <v>25</v>
      </c>
      <c r="C26" s="12">
        <v>53</v>
      </c>
      <c r="D26" s="13">
        <v>36.653680000000001</v>
      </c>
      <c r="E26" s="13">
        <v>-89.832260000000005</v>
      </c>
      <c r="F26" s="13">
        <v>-0.67</v>
      </c>
      <c r="G26" s="13">
        <v>0.14749999999999999</v>
      </c>
      <c r="H26" s="12" t="s">
        <v>10</v>
      </c>
    </row>
    <row r="27" spans="1:8" x14ac:dyDescent="0.25">
      <c r="A27" s="12">
        <v>21</v>
      </c>
      <c r="B27" s="12" t="s">
        <v>26</v>
      </c>
      <c r="C27" s="12">
        <v>47</v>
      </c>
      <c r="D27" s="13">
        <v>36.935380000000002</v>
      </c>
      <c r="E27" s="13">
        <v>-89.659000000000006</v>
      </c>
      <c r="F27" s="13">
        <v>-5.0000000000000001E-3</v>
      </c>
      <c r="G27" s="13">
        <v>0.1095</v>
      </c>
      <c r="H27" s="12" t="s">
        <v>10</v>
      </c>
    </row>
    <row r="28" spans="1:8" x14ac:dyDescent="0.25">
      <c r="A28" s="12">
        <v>22</v>
      </c>
      <c r="B28" s="12" t="s">
        <v>27</v>
      </c>
      <c r="C28" s="12">
        <v>37</v>
      </c>
      <c r="D28" s="13">
        <v>37.025019999999998</v>
      </c>
      <c r="E28" s="13">
        <v>-89.981549999999999</v>
      </c>
      <c r="F28" s="13">
        <v>0.248</v>
      </c>
      <c r="G28" s="13">
        <v>0.15570000000000001</v>
      </c>
      <c r="H28" s="12" t="s">
        <v>10</v>
      </c>
    </row>
    <row r="29" spans="1:8" x14ac:dyDescent="0.25">
      <c r="A29" s="12">
        <v>23</v>
      </c>
      <c r="B29" s="12" t="s">
        <v>28</v>
      </c>
      <c r="C29" s="12">
        <v>68</v>
      </c>
      <c r="D29" s="13">
        <v>37.026400000000002</v>
      </c>
      <c r="E29" s="13">
        <v>-89.897499999999994</v>
      </c>
      <c r="F29" s="13">
        <v>-0.35199999999999998</v>
      </c>
      <c r="G29" s="13">
        <v>9.69E-2</v>
      </c>
      <c r="H29" s="12" t="s">
        <v>10</v>
      </c>
    </row>
    <row r="30" spans="1:8" x14ac:dyDescent="0.25">
      <c r="A30" s="12">
        <v>24</v>
      </c>
      <c r="B30" s="12" t="s">
        <v>29</v>
      </c>
      <c r="C30" s="12">
        <v>53</v>
      </c>
      <c r="D30" s="13">
        <v>36.899799999999999</v>
      </c>
      <c r="E30" s="13">
        <v>-89.760909999999996</v>
      </c>
      <c r="F30" s="13">
        <v>-0.29799999999999999</v>
      </c>
      <c r="G30" s="13">
        <v>0.1172</v>
      </c>
      <c r="H30" s="12" t="s">
        <v>4</v>
      </c>
    </row>
    <row r="31" spans="1:8" x14ac:dyDescent="0.25">
      <c r="A31" s="12">
        <v>25</v>
      </c>
      <c r="B31" s="12" t="s">
        <v>30</v>
      </c>
      <c r="C31" s="12">
        <v>53</v>
      </c>
      <c r="D31" s="13">
        <v>36.367170000000002</v>
      </c>
      <c r="E31" s="13">
        <v>-89.767579999999995</v>
      </c>
      <c r="F31" s="13">
        <v>-0.22900000000000001</v>
      </c>
      <c r="G31" s="13">
        <v>0.1124</v>
      </c>
      <c r="H31" s="12" t="s">
        <v>10</v>
      </c>
    </row>
    <row r="32" spans="1:8" x14ac:dyDescent="0.25">
      <c r="A32" s="12">
        <v>26</v>
      </c>
      <c r="B32" s="12" t="s">
        <v>31</v>
      </c>
      <c r="C32" s="12">
        <v>20</v>
      </c>
      <c r="D32" s="13">
        <v>35.947727710000002</v>
      </c>
      <c r="E32" s="13">
        <v>-89.730196460000002</v>
      </c>
      <c r="F32" s="13">
        <v>-0.22500000000000001</v>
      </c>
      <c r="G32" s="13">
        <v>0.2646</v>
      </c>
      <c r="H32" s="12" t="s">
        <v>6</v>
      </c>
    </row>
    <row r="33" spans="1:8" x14ac:dyDescent="0.25">
      <c r="A33" s="12">
        <v>27</v>
      </c>
      <c r="B33" s="12" t="s">
        <v>32</v>
      </c>
      <c r="C33" s="12">
        <v>24</v>
      </c>
      <c r="D33" s="13">
        <v>35.621359769999998</v>
      </c>
      <c r="E33" s="13">
        <v>-90.361670279999998</v>
      </c>
      <c r="F33" s="13">
        <v>-0.65500000000000003</v>
      </c>
      <c r="G33" s="13">
        <v>0.26900000000000002</v>
      </c>
      <c r="H33" s="12" t="s">
        <v>6</v>
      </c>
    </row>
    <row r="34" spans="1:8" x14ac:dyDescent="0.25">
      <c r="A34" s="12">
        <v>28</v>
      </c>
      <c r="B34" s="12" t="s">
        <v>33</v>
      </c>
      <c r="C34" s="12">
        <v>53</v>
      </c>
      <c r="D34" s="13">
        <v>35.707564789999999</v>
      </c>
      <c r="E34" s="13">
        <v>-90.032114419999999</v>
      </c>
      <c r="F34" s="13">
        <v>0.152</v>
      </c>
      <c r="G34" s="13">
        <v>0.1036</v>
      </c>
      <c r="H34" s="12" t="s">
        <v>10</v>
      </c>
    </row>
    <row r="35" spans="1:8" x14ac:dyDescent="0.25">
      <c r="A35" s="12">
        <v>29</v>
      </c>
      <c r="B35" s="12" t="s">
        <v>34</v>
      </c>
      <c r="C35" s="12">
        <v>33</v>
      </c>
      <c r="D35" s="13">
        <v>35.878873110000001</v>
      </c>
      <c r="E35" s="13">
        <v>-90.645095850000004</v>
      </c>
      <c r="F35" s="13">
        <v>-4.2000000000000003E-2</v>
      </c>
      <c r="G35" s="13">
        <v>0.15529999999999999</v>
      </c>
      <c r="H35" s="12" t="s">
        <v>6</v>
      </c>
    </row>
    <row r="36" spans="1:8" x14ac:dyDescent="0.25">
      <c r="A36" s="12">
        <v>30</v>
      </c>
      <c r="B36" s="12" t="s">
        <v>35</v>
      </c>
      <c r="C36" s="12">
        <v>35</v>
      </c>
      <c r="D36" s="13">
        <v>35.378065679999999</v>
      </c>
      <c r="E36" s="13">
        <v>-90.702675339999999</v>
      </c>
      <c r="F36" s="13">
        <v>1.2869999999999999</v>
      </c>
      <c r="G36" s="13">
        <v>0.35389999999999999</v>
      </c>
      <c r="H36" s="12" t="s">
        <v>10</v>
      </c>
    </row>
    <row r="37" spans="1:8" x14ac:dyDescent="0.25">
      <c r="A37" s="12">
        <v>31</v>
      </c>
      <c r="B37" s="12" t="s">
        <v>36</v>
      </c>
      <c r="C37" s="12">
        <v>20</v>
      </c>
      <c r="D37" s="13">
        <v>34.952132949999999</v>
      </c>
      <c r="E37" s="13">
        <v>-90.456743970000005</v>
      </c>
      <c r="F37" s="13">
        <v>0.19600000000000001</v>
      </c>
      <c r="G37" s="13">
        <v>0.26190000000000002</v>
      </c>
      <c r="H37" s="12" t="s">
        <v>6</v>
      </c>
    </row>
    <row r="38" spans="1:8" x14ac:dyDescent="0.25">
      <c r="A38" s="12">
        <v>32</v>
      </c>
      <c r="B38" s="12" t="s">
        <v>37</v>
      </c>
      <c r="C38" s="12">
        <v>43</v>
      </c>
      <c r="D38" s="13">
        <v>35.439111939999997</v>
      </c>
      <c r="E38" s="13">
        <v>-90.82199833</v>
      </c>
      <c r="F38" s="13">
        <v>-0.34100000000000003</v>
      </c>
      <c r="G38" s="13">
        <v>0.14380000000000001</v>
      </c>
      <c r="H38" s="12" t="s">
        <v>10</v>
      </c>
    </row>
    <row r="39" spans="1:8" x14ac:dyDescent="0.25">
      <c r="A39" s="12">
        <v>33</v>
      </c>
      <c r="B39" s="12" t="s">
        <v>38</v>
      </c>
      <c r="C39" s="12">
        <v>73</v>
      </c>
      <c r="D39" s="13">
        <v>35.3456525</v>
      </c>
      <c r="E39" s="13">
        <v>-90.864337579999997</v>
      </c>
      <c r="F39" s="13">
        <v>-1.008</v>
      </c>
      <c r="G39" s="13">
        <v>0.14680000000000001</v>
      </c>
      <c r="H39" s="12" t="s">
        <v>4</v>
      </c>
    </row>
    <row r="40" spans="1:8" x14ac:dyDescent="0.25">
      <c r="A40" s="12">
        <v>34</v>
      </c>
      <c r="B40" s="12" t="s">
        <v>39</v>
      </c>
      <c r="C40" s="12">
        <v>21</v>
      </c>
      <c r="D40" s="13">
        <v>35.838377850000001</v>
      </c>
      <c r="E40" s="13">
        <v>-93.769135779999999</v>
      </c>
      <c r="F40" s="13">
        <v>-0.29899999999999999</v>
      </c>
      <c r="G40" s="13">
        <v>0.26069999999999999</v>
      </c>
      <c r="H40" s="12" t="s">
        <v>6</v>
      </c>
    </row>
    <row r="41" spans="1:8" x14ac:dyDescent="0.25">
      <c r="A41" s="12">
        <v>35</v>
      </c>
      <c r="B41" s="12" t="s">
        <v>40</v>
      </c>
      <c r="C41" s="12">
        <v>27</v>
      </c>
      <c r="D41" s="13">
        <v>35.975311529999999</v>
      </c>
      <c r="E41" s="13">
        <v>-94.153855559999997</v>
      </c>
      <c r="F41" s="13">
        <v>-0.35199999999999998</v>
      </c>
      <c r="G41" s="13">
        <v>0.21479999999999999</v>
      </c>
      <c r="H41" s="12" t="s">
        <v>6</v>
      </c>
    </row>
    <row r="42" spans="1:8" x14ac:dyDescent="0.25">
      <c r="A42" s="12">
        <v>36</v>
      </c>
      <c r="B42" s="12" t="s">
        <v>41</v>
      </c>
      <c r="C42" s="12">
        <v>38</v>
      </c>
      <c r="D42" s="13">
        <v>35.884621580000001</v>
      </c>
      <c r="E42" s="13">
        <v>-94.142619879999998</v>
      </c>
      <c r="F42" s="13">
        <v>-8.2000000000000003E-2</v>
      </c>
      <c r="G42" s="13">
        <v>0.13930000000000001</v>
      </c>
      <c r="H42" s="12" t="s">
        <v>10</v>
      </c>
    </row>
    <row r="43" spans="1:8" x14ac:dyDescent="0.25">
      <c r="A43" s="12">
        <v>37</v>
      </c>
      <c r="B43" s="12" t="s">
        <v>42</v>
      </c>
      <c r="C43" s="12">
        <v>50</v>
      </c>
      <c r="D43" s="13">
        <v>35.891925229999998</v>
      </c>
      <c r="E43" s="13">
        <v>-93.984106620000006</v>
      </c>
      <c r="F43" s="13">
        <v>0.153</v>
      </c>
      <c r="G43" s="13">
        <v>0.113</v>
      </c>
      <c r="H43" s="12" t="s">
        <v>10</v>
      </c>
    </row>
    <row r="44" spans="1:8" x14ac:dyDescent="0.25">
      <c r="A44" s="12">
        <v>38</v>
      </c>
      <c r="B44" s="12" t="s">
        <v>43</v>
      </c>
      <c r="C44" s="12">
        <v>37</v>
      </c>
      <c r="D44" s="13">
        <v>36.175130760000002</v>
      </c>
      <c r="E44" s="13">
        <v>-93.906040399999995</v>
      </c>
      <c r="F44" s="13">
        <v>0.70499999999999996</v>
      </c>
      <c r="G44" s="13">
        <v>0.20369999999999999</v>
      </c>
      <c r="H44" s="12" t="s">
        <v>10</v>
      </c>
    </row>
    <row r="45" spans="1:8" x14ac:dyDescent="0.25">
      <c r="A45" s="12">
        <v>39</v>
      </c>
      <c r="B45" s="12" t="s">
        <v>44</v>
      </c>
      <c r="C45" s="12">
        <v>22</v>
      </c>
      <c r="D45" s="13">
        <v>35.868426049999997</v>
      </c>
      <c r="E45" s="13">
        <v>-93.657110520000003</v>
      </c>
      <c r="F45" s="13">
        <v>-6.9000000000000006E-2</v>
      </c>
      <c r="G45" s="13">
        <v>0.22900000000000001</v>
      </c>
      <c r="H45" s="12" t="s">
        <v>6</v>
      </c>
    </row>
    <row r="46" spans="1:8" x14ac:dyDescent="0.25">
      <c r="A46" s="12">
        <v>40</v>
      </c>
      <c r="B46" s="12" t="s">
        <v>45</v>
      </c>
      <c r="C46" s="12">
        <v>57</v>
      </c>
      <c r="D46" s="13">
        <v>36.042471450000001</v>
      </c>
      <c r="E46" s="13">
        <v>-93.711672669999999</v>
      </c>
      <c r="F46" s="13">
        <v>-0.28100000000000003</v>
      </c>
      <c r="G46" s="13">
        <v>0.1086</v>
      </c>
      <c r="H46" s="12" t="s">
        <v>10</v>
      </c>
    </row>
    <row r="47" spans="1:8" x14ac:dyDescent="0.25">
      <c r="A47" s="12">
        <v>41</v>
      </c>
      <c r="B47" s="12" t="s">
        <v>46</v>
      </c>
      <c r="C47" s="12">
        <v>43</v>
      </c>
      <c r="D47" s="13">
        <v>36.076946550000002</v>
      </c>
      <c r="E47" s="13">
        <v>-93.896662899999995</v>
      </c>
      <c r="F47" s="13">
        <v>0.58599999999999997</v>
      </c>
      <c r="G47" s="13">
        <v>0.16020000000000001</v>
      </c>
      <c r="H47" s="12" t="s">
        <v>4</v>
      </c>
    </row>
    <row r="48" spans="1:8" x14ac:dyDescent="0.25">
      <c r="A48" s="12">
        <v>42</v>
      </c>
      <c r="B48" s="12" t="s">
        <v>47</v>
      </c>
      <c r="C48" s="12">
        <v>21</v>
      </c>
      <c r="D48" s="13">
        <v>36.058527040000001</v>
      </c>
      <c r="E48" s="13">
        <v>-93.501304790000006</v>
      </c>
      <c r="F48" s="13">
        <v>-0.17799999999999999</v>
      </c>
      <c r="G48" s="13">
        <v>0.24909999999999999</v>
      </c>
      <c r="H48" s="12" t="s">
        <v>6</v>
      </c>
    </row>
    <row r="49" spans="1:8" x14ac:dyDescent="0.25">
      <c r="A49" s="12">
        <v>43</v>
      </c>
      <c r="B49" s="12" t="s">
        <v>48</v>
      </c>
      <c r="C49" s="12">
        <v>20</v>
      </c>
      <c r="D49" s="13">
        <v>36.378101690000001</v>
      </c>
      <c r="E49" s="13">
        <v>-93.554650190000004</v>
      </c>
      <c r="F49" s="13">
        <v>-0.113</v>
      </c>
      <c r="G49" s="13">
        <v>0.254</v>
      </c>
      <c r="H49" s="12" t="s">
        <v>6</v>
      </c>
    </row>
    <row r="50" spans="1:8" x14ac:dyDescent="0.25">
      <c r="A50" s="12">
        <v>44</v>
      </c>
      <c r="B50" s="12" t="s">
        <v>49</v>
      </c>
      <c r="C50" s="12">
        <v>86</v>
      </c>
      <c r="D50" s="13">
        <v>36.175450580000003</v>
      </c>
      <c r="E50" s="13">
        <v>-93.540811629999993</v>
      </c>
      <c r="F50" s="13">
        <v>-2E-3</v>
      </c>
      <c r="G50" s="13">
        <v>6.13E-2</v>
      </c>
      <c r="H50" s="12" t="s">
        <v>10</v>
      </c>
    </row>
    <row r="51" spans="1:8" x14ac:dyDescent="0.25">
      <c r="A51" s="12">
        <v>45</v>
      </c>
      <c r="B51" s="12" t="s">
        <v>50</v>
      </c>
      <c r="C51" s="12">
        <v>98</v>
      </c>
      <c r="D51" s="13">
        <v>37.21255</v>
      </c>
      <c r="E51" s="13">
        <v>-92.983549999999994</v>
      </c>
      <c r="F51" s="13">
        <v>0.23200000000000001</v>
      </c>
      <c r="G51" s="13">
        <v>6.1699999999999998E-2</v>
      </c>
      <c r="H51" s="12" t="s">
        <v>10</v>
      </c>
    </row>
    <row r="52" spans="1:8" x14ac:dyDescent="0.25">
      <c r="A52" s="12">
        <v>46</v>
      </c>
      <c r="B52" s="12" t="s">
        <v>51</v>
      </c>
      <c r="C52" s="12">
        <v>21</v>
      </c>
      <c r="D52" s="13">
        <v>37.075960000000002</v>
      </c>
      <c r="E52" s="13">
        <v>-93.190899999999999</v>
      </c>
      <c r="F52" s="13">
        <v>-3.4000000000000002E-2</v>
      </c>
      <c r="G52" s="13">
        <v>0.18659999999999999</v>
      </c>
      <c r="H52" s="12" t="s">
        <v>6</v>
      </c>
    </row>
    <row r="53" spans="1:8" x14ac:dyDescent="0.25">
      <c r="A53" s="12">
        <v>47</v>
      </c>
      <c r="B53" s="12" t="s">
        <v>52</v>
      </c>
      <c r="C53" s="12">
        <v>39</v>
      </c>
      <c r="D53" s="13">
        <v>37.167369999999998</v>
      </c>
      <c r="E53" s="13">
        <v>-93.147080000000003</v>
      </c>
      <c r="F53" s="13">
        <v>-8.3000000000000004E-2</v>
      </c>
      <c r="G53" s="13">
        <v>0.12989999999999999</v>
      </c>
      <c r="H53" s="12" t="s">
        <v>4</v>
      </c>
    </row>
    <row r="54" spans="1:8" x14ac:dyDescent="0.25">
      <c r="A54" s="12">
        <v>48</v>
      </c>
      <c r="B54" s="12" t="s">
        <v>53</v>
      </c>
      <c r="C54" s="12">
        <v>92</v>
      </c>
      <c r="D54" s="13">
        <v>37.074800000000003</v>
      </c>
      <c r="E54" s="13">
        <v>-93.20411</v>
      </c>
      <c r="F54" s="13">
        <v>-0.43</v>
      </c>
      <c r="G54" s="13">
        <v>8.0600000000000005E-2</v>
      </c>
      <c r="H54" s="12" t="s">
        <v>10</v>
      </c>
    </row>
    <row r="55" spans="1:8" x14ac:dyDescent="0.25">
      <c r="A55" s="12">
        <v>49</v>
      </c>
      <c r="B55" s="12" t="s">
        <v>54</v>
      </c>
      <c r="C55" s="12">
        <v>34</v>
      </c>
      <c r="D55" s="13">
        <v>36.490789999999997</v>
      </c>
      <c r="E55" s="13">
        <v>-93.576480000000004</v>
      </c>
      <c r="F55" s="13">
        <v>0.184</v>
      </c>
      <c r="G55" s="13">
        <v>0.16</v>
      </c>
      <c r="H55" s="12" t="s">
        <v>6</v>
      </c>
    </row>
    <row r="56" spans="1:8" x14ac:dyDescent="0.25">
      <c r="A56" s="12">
        <v>50</v>
      </c>
      <c r="B56" s="12" t="s">
        <v>55</v>
      </c>
      <c r="C56" s="12">
        <v>22</v>
      </c>
      <c r="D56" s="13">
        <v>36.747720000000001</v>
      </c>
      <c r="E56" s="13">
        <v>-93.129499999999993</v>
      </c>
      <c r="F56" s="13">
        <v>0.17299999999999999</v>
      </c>
      <c r="G56" s="13">
        <v>0.24199999999999999</v>
      </c>
      <c r="H56" s="12" t="s">
        <v>6</v>
      </c>
    </row>
    <row r="57" spans="1:8" x14ac:dyDescent="0.25">
      <c r="A57" s="12">
        <v>51</v>
      </c>
      <c r="B57" s="12" t="s">
        <v>56</v>
      </c>
      <c r="C57" s="12">
        <v>22</v>
      </c>
      <c r="D57" s="13">
        <v>36.787059999999997</v>
      </c>
      <c r="E57" s="13">
        <v>-92.930300000000003</v>
      </c>
      <c r="F57" s="13">
        <v>-0.79</v>
      </c>
      <c r="G57" s="13">
        <v>0.30309999999999998</v>
      </c>
      <c r="H57" s="12" t="s">
        <v>6</v>
      </c>
    </row>
    <row r="58" spans="1:8" x14ac:dyDescent="0.25">
      <c r="A58" s="12">
        <v>52</v>
      </c>
      <c r="B58" s="12" t="s">
        <v>57</v>
      </c>
      <c r="C58" s="12">
        <v>25</v>
      </c>
      <c r="D58" s="13">
        <v>36.607100000000003</v>
      </c>
      <c r="E58" s="13">
        <v>-93.107900000000001</v>
      </c>
      <c r="F58" s="13">
        <v>0.78700000000000003</v>
      </c>
      <c r="G58" s="13">
        <v>0.27560000000000001</v>
      </c>
      <c r="H58" s="12" t="s">
        <v>6</v>
      </c>
    </row>
    <row r="59" spans="1:8" x14ac:dyDescent="0.25">
      <c r="A59" s="12">
        <v>53</v>
      </c>
      <c r="B59" s="12" t="s">
        <v>58</v>
      </c>
      <c r="C59" s="12">
        <v>22</v>
      </c>
      <c r="D59" s="13">
        <v>36.588909999999998</v>
      </c>
      <c r="E59" s="13">
        <v>-92.707899999999995</v>
      </c>
      <c r="F59" s="13">
        <v>-0.76700000000000002</v>
      </c>
      <c r="G59" s="13">
        <v>0.155</v>
      </c>
      <c r="H59" s="12" t="s">
        <v>6</v>
      </c>
    </row>
    <row r="60" spans="1:8" x14ac:dyDescent="0.25">
      <c r="A60" s="12">
        <v>54</v>
      </c>
      <c r="B60" s="12" t="s">
        <v>59</v>
      </c>
      <c r="C60" s="12">
        <v>22</v>
      </c>
      <c r="D60" s="13">
        <v>36.456272499999997</v>
      </c>
      <c r="E60" s="13">
        <v>-93.106667459999997</v>
      </c>
      <c r="F60" s="13">
        <v>0.51700000000000002</v>
      </c>
      <c r="G60" s="13">
        <v>0.27260000000000001</v>
      </c>
      <c r="H60" s="12" t="s">
        <v>6</v>
      </c>
    </row>
    <row r="61" spans="1:8" x14ac:dyDescent="0.25">
      <c r="A61" s="12">
        <v>55</v>
      </c>
      <c r="B61" s="12" t="s">
        <v>60</v>
      </c>
      <c r="C61" s="12">
        <v>43</v>
      </c>
      <c r="D61" s="13">
        <v>36.384315430000001</v>
      </c>
      <c r="E61" s="13">
        <v>-92.829947410000003</v>
      </c>
      <c r="F61" s="13">
        <v>-8.0000000000000002E-3</v>
      </c>
      <c r="G61" s="13">
        <v>0.1192</v>
      </c>
      <c r="H61" s="12" t="s">
        <v>10</v>
      </c>
    </row>
    <row r="62" spans="1:8" x14ac:dyDescent="0.25">
      <c r="A62" s="12">
        <v>56</v>
      </c>
      <c r="B62" s="12" t="s">
        <v>61</v>
      </c>
      <c r="C62" s="12">
        <v>26</v>
      </c>
      <c r="D62" s="13">
        <v>36.141127869999998</v>
      </c>
      <c r="E62" s="13">
        <v>-93.146588600000001</v>
      </c>
      <c r="F62" s="13">
        <v>0.47899999999999998</v>
      </c>
      <c r="G62" s="13">
        <v>0.23430000000000001</v>
      </c>
      <c r="H62" s="12" t="s">
        <v>6</v>
      </c>
    </row>
    <row r="63" spans="1:8" x14ac:dyDescent="0.25">
      <c r="A63" s="12">
        <v>57</v>
      </c>
      <c r="B63" s="12" t="s">
        <v>62</v>
      </c>
      <c r="C63" s="12">
        <v>29</v>
      </c>
      <c r="D63" s="13">
        <v>36.204007830000002</v>
      </c>
      <c r="E63" s="13">
        <v>-92.934779219999996</v>
      </c>
      <c r="F63" s="13">
        <v>0.15</v>
      </c>
      <c r="G63" s="13">
        <v>0.1857</v>
      </c>
      <c r="H63" s="12" t="s">
        <v>6</v>
      </c>
    </row>
    <row r="64" spans="1:8" x14ac:dyDescent="0.25">
      <c r="A64" s="12">
        <v>58</v>
      </c>
      <c r="B64" s="12" t="s">
        <v>63</v>
      </c>
      <c r="C64" s="12">
        <v>21</v>
      </c>
      <c r="D64" s="13">
        <v>35.926390849999997</v>
      </c>
      <c r="E64" s="13">
        <v>-93.375421959999997</v>
      </c>
      <c r="F64" s="13">
        <v>-0.314</v>
      </c>
      <c r="G64" s="13">
        <v>0.2621</v>
      </c>
      <c r="H64" s="12" t="s">
        <v>6</v>
      </c>
    </row>
    <row r="65" spans="1:8" x14ac:dyDescent="0.25">
      <c r="A65" s="12">
        <v>59</v>
      </c>
      <c r="B65" s="12" t="s">
        <v>64</v>
      </c>
      <c r="C65" s="12">
        <v>22</v>
      </c>
      <c r="D65" s="13">
        <v>35.949380419999997</v>
      </c>
      <c r="E65" s="13">
        <v>-93.139904329999993</v>
      </c>
      <c r="F65" s="13">
        <v>-0.34499999999999997</v>
      </c>
      <c r="G65" s="13">
        <v>0.255</v>
      </c>
      <c r="H65" s="12" t="s">
        <v>6</v>
      </c>
    </row>
    <row r="66" spans="1:8" x14ac:dyDescent="0.25">
      <c r="A66" s="12">
        <v>60</v>
      </c>
      <c r="B66" s="12" t="s">
        <v>65</v>
      </c>
      <c r="C66" s="12">
        <v>82</v>
      </c>
      <c r="D66" s="13">
        <v>35.930497770000002</v>
      </c>
      <c r="E66" s="13">
        <v>-93.116113819999995</v>
      </c>
      <c r="F66" s="13">
        <v>-0.26600000000000001</v>
      </c>
      <c r="G66" s="13">
        <v>7.7899999999999997E-2</v>
      </c>
      <c r="H66" s="12" t="s">
        <v>10</v>
      </c>
    </row>
    <row r="67" spans="1:8" x14ac:dyDescent="0.25">
      <c r="A67" s="12">
        <v>61</v>
      </c>
      <c r="B67" s="12" t="s">
        <v>66</v>
      </c>
      <c r="C67" s="12">
        <v>51</v>
      </c>
      <c r="D67" s="13">
        <v>35.941874679999998</v>
      </c>
      <c r="E67" s="13">
        <v>-93.012136859999998</v>
      </c>
      <c r="F67" s="13">
        <v>-0.191</v>
      </c>
      <c r="G67" s="13">
        <v>0.11070000000000001</v>
      </c>
      <c r="H67" s="12" t="s">
        <v>4</v>
      </c>
    </row>
    <row r="68" spans="1:8" x14ac:dyDescent="0.25">
      <c r="A68" s="12">
        <v>62</v>
      </c>
      <c r="B68" s="12" t="s">
        <v>67</v>
      </c>
      <c r="C68" s="12">
        <v>26</v>
      </c>
      <c r="D68" s="13">
        <v>36.327011079999998</v>
      </c>
      <c r="E68" s="13">
        <v>-92.409157410000006</v>
      </c>
      <c r="F68" s="13">
        <v>-0.28199999999999997</v>
      </c>
      <c r="G68" s="13">
        <v>0.2152</v>
      </c>
      <c r="H68" s="12" t="s">
        <v>6</v>
      </c>
    </row>
    <row r="69" spans="1:8" x14ac:dyDescent="0.25">
      <c r="A69" s="12">
        <v>63</v>
      </c>
      <c r="B69" s="12" t="s">
        <v>68</v>
      </c>
      <c r="C69" s="12">
        <v>69</v>
      </c>
      <c r="D69" s="13">
        <v>36.85707</v>
      </c>
      <c r="E69" s="13">
        <v>-92.108639999999994</v>
      </c>
      <c r="F69" s="13">
        <v>0.246</v>
      </c>
      <c r="G69" s="13">
        <v>9.01E-2</v>
      </c>
      <c r="H69" s="12" t="s">
        <v>10</v>
      </c>
    </row>
    <row r="70" spans="1:8" x14ac:dyDescent="0.25">
      <c r="A70" s="12">
        <v>64</v>
      </c>
      <c r="B70" s="12" t="s">
        <v>69</v>
      </c>
      <c r="C70" s="12">
        <v>68</v>
      </c>
      <c r="D70" s="13">
        <v>36.889490000000002</v>
      </c>
      <c r="E70" s="13">
        <v>-92.431719999999999</v>
      </c>
      <c r="F70" s="13">
        <v>-0.23499999999999999</v>
      </c>
      <c r="G70" s="13">
        <v>8.9499999999999996E-2</v>
      </c>
      <c r="H70" s="12" t="s">
        <v>10</v>
      </c>
    </row>
    <row r="71" spans="1:8" x14ac:dyDescent="0.25">
      <c r="A71" s="12">
        <v>65</v>
      </c>
      <c r="B71" s="12" t="s">
        <v>70</v>
      </c>
      <c r="C71" s="12">
        <v>30</v>
      </c>
      <c r="D71" s="13">
        <v>36.867460000000001</v>
      </c>
      <c r="E71" s="13">
        <v>-92.272139999999993</v>
      </c>
      <c r="F71" s="13">
        <v>-0.50800000000000001</v>
      </c>
      <c r="G71" s="13">
        <v>0.20200000000000001</v>
      </c>
      <c r="H71" s="12" t="s">
        <v>6</v>
      </c>
    </row>
    <row r="72" spans="1:8" x14ac:dyDescent="0.25">
      <c r="A72" s="12">
        <v>66</v>
      </c>
      <c r="B72" s="12" t="s">
        <v>71</v>
      </c>
      <c r="C72" s="12">
        <v>25</v>
      </c>
      <c r="D72" s="13">
        <v>36.142876180000002</v>
      </c>
      <c r="E72" s="13">
        <v>-91.987808470000004</v>
      </c>
      <c r="F72" s="13">
        <v>1.2450000000000001</v>
      </c>
      <c r="G72" s="13">
        <v>0.40589999999999998</v>
      </c>
      <c r="H72" s="12" t="s">
        <v>6</v>
      </c>
    </row>
    <row r="73" spans="1:8" x14ac:dyDescent="0.25">
      <c r="A73" s="12">
        <v>67</v>
      </c>
      <c r="B73" s="12" t="s">
        <v>72</v>
      </c>
      <c r="C73" s="12">
        <v>21</v>
      </c>
      <c r="D73" s="13">
        <v>35.859941509999999</v>
      </c>
      <c r="E73" s="13">
        <v>-92.130867649999999</v>
      </c>
      <c r="F73" s="13">
        <v>0.34399999999999997</v>
      </c>
      <c r="G73" s="13">
        <v>0.26519999999999999</v>
      </c>
      <c r="H73" s="12" t="s">
        <v>6</v>
      </c>
    </row>
    <row r="74" spans="1:8" x14ac:dyDescent="0.25">
      <c r="A74" s="12">
        <v>68</v>
      </c>
      <c r="B74" s="12" t="s">
        <v>73</v>
      </c>
      <c r="C74" s="12">
        <v>47</v>
      </c>
      <c r="D74" s="13">
        <v>35.990788199999997</v>
      </c>
      <c r="E74" s="13">
        <v>-92.25902275</v>
      </c>
      <c r="F74" s="13">
        <v>-0.53300000000000003</v>
      </c>
      <c r="G74" s="13">
        <v>0.14799999999999999</v>
      </c>
      <c r="H74" s="12" t="s">
        <v>10</v>
      </c>
    </row>
    <row r="75" spans="1:8" x14ac:dyDescent="0.25">
      <c r="A75" s="12">
        <v>69</v>
      </c>
      <c r="B75" s="12" t="s">
        <v>74</v>
      </c>
      <c r="C75" s="12">
        <v>21</v>
      </c>
      <c r="D75" s="13">
        <v>35.655653399999998</v>
      </c>
      <c r="E75" s="13">
        <v>-91.918588700000001</v>
      </c>
      <c r="F75" s="13">
        <v>-0.52300000000000002</v>
      </c>
      <c r="G75" s="13">
        <v>0.28370000000000001</v>
      </c>
      <c r="H75" s="12" t="s">
        <v>6</v>
      </c>
    </row>
    <row r="76" spans="1:8" x14ac:dyDescent="0.25">
      <c r="A76" s="12">
        <v>70</v>
      </c>
      <c r="B76" s="12" t="s">
        <v>75</v>
      </c>
      <c r="C76" s="12">
        <v>24</v>
      </c>
      <c r="D76" s="13">
        <v>35.777740010000002</v>
      </c>
      <c r="E76" s="13">
        <v>-91.506654679999997</v>
      </c>
      <c r="F76" s="13">
        <v>-4.9000000000000002E-2</v>
      </c>
      <c r="G76" s="13">
        <v>0.20960000000000001</v>
      </c>
      <c r="H76" s="12" t="s">
        <v>6</v>
      </c>
    </row>
    <row r="77" spans="1:8" x14ac:dyDescent="0.25">
      <c r="A77" s="12">
        <v>71</v>
      </c>
      <c r="B77" s="12" t="s">
        <v>76</v>
      </c>
      <c r="C77" s="12">
        <v>75</v>
      </c>
      <c r="D77" s="13">
        <v>37.528269999999999</v>
      </c>
      <c r="E77" s="13">
        <v>-90.968850000000003</v>
      </c>
      <c r="F77" s="13">
        <v>-0.39600000000000002</v>
      </c>
      <c r="G77" s="13">
        <v>9.3200000000000005E-2</v>
      </c>
      <c r="H77" s="12" t="s">
        <v>10</v>
      </c>
    </row>
    <row r="78" spans="1:8" x14ac:dyDescent="0.25">
      <c r="A78" s="12">
        <v>72</v>
      </c>
      <c r="B78" s="12" t="s">
        <v>77</v>
      </c>
      <c r="C78" s="12">
        <v>20</v>
      </c>
      <c r="D78" s="13">
        <v>37.303350000000002</v>
      </c>
      <c r="E78" s="13">
        <v>-91.079669999999993</v>
      </c>
      <c r="F78" s="13">
        <v>-0.86</v>
      </c>
      <c r="G78" s="13">
        <v>0.33360000000000001</v>
      </c>
      <c r="H78" s="12" t="s">
        <v>6</v>
      </c>
    </row>
    <row r="79" spans="1:8" x14ac:dyDescent="0.25">
      <c r="A79" s="12">
        <v>73</v>
      </c>
      <c r="B79" s="12" t="s">
        <v>78</v>
      </c>
      <c r="C79" s="12">
        <v>35</v>
      </c>
      <c r="D79" s="13">
        <v>37.381959999999999</v>
      </c>
      <c r="E79" s="13">
        <v>-90.936760000000007</v>
      </c>
      <c r="F79" s="13">
        <v>-0.436</v>
      </c>
      <c r="G79" s="13">
        <v>0.1714</v>
      </c>
      <c r="H79" s="12" t="s">
        <v>4</v>
      </c>
    </row>
    <row r="80" spans="1:8" x14ac:dyDescent="0.25">
      <c r="A80" s="12">
        <v>74</v>
      </c>
      <c r="B80" s="12" t="s">
        <v>79</v>
      </c>
      <c r="C80" s="12">
        <v>40</v>
      </c>
      <c r="D80" s="13">
        <v>37.293170000000003</v>
      </c>
      <c r="E80" s="13">
        <v>-90.867090000000005</v>
      </c>
      <c r="F80" s="13">
        <v>1.3109999999999999</v>
      </c>
      <c r="G80" s="13">
        <v>0.27510000000000001</v>
      </c>
      <c r="H80" s="12" t="s">
        <v>10</v>
      </c>
    </row>
    <row r="81" spans="1:8" x14ac:dyDescent="0.25">
      <c r="A81" s="12">
        <v>75</v>
      </c>
      <c r="B81" s="12" t="s">
        <v>80</v>
      </c>
      <c r="C81" s="12">
        <v>33</v>
      </c>
      <c r="D81" s="13">
        <v>37.129677940000001</v>
      </c>
      <c r="E81" s="13">
        <v>-90.741907690000005</v>
      </c>
      <c r="F81" s="13">
        <v>-0.20499999999999999</v>
      </c>
      <c r="G81" s="13">
        <v>0.16819999999999999</v>
      </c>
      <c r="H81" s="12" t="s">
        <v>6</v>
      </c>
    </row>
    <row r="82" spans="1:8" x14ac:dyDescent="0.25">
      <c r="A82" s="12">
        <v>76</v>
      </c>
      <c r="B82" s="12" t="s">
        <v>81</v>
      </c>
      <c r="C82" s="12">
        <v>23</v>
      </c>
      <c r="D82" s="13">
        <v>37.544910000000002</v>
      </c>
      <c r="E82" s="13">
        <v>-91.739720000000005</v>
      </c>
      <c r="F82" s="13">
        <v>0.26400000000000001</v>
      </c>
      <c r="G82" s="13">
        <v>0.32750000000000001</v>
      </c>
      <c r="H82" s="12" t="s">
        <v>6</v>
      </c>
    </row>
    <row r="83" spans="1:8" x14ac:dyDescent="0.25">
      <c r="A83" s="12">
        <v>77</v>
      </c>
      <c r="B83" s="12" t="s">
        <v>82</v>
      </c>
      <c r="C83" s="12">
        <v>35</v>
      </c>
      <c r="D83" s="13">
        <v>37.227150000000002</v>
      </c>
      <c r="E83" s="13">
        <v>-91.871279999999999</v>
      </c>
      <c r="F83" s="13">
        <v>-3.1E-2</v>
      </c>
      <c r="G83" s="13">
        <v>0.14360000000000001</v>
      </c>
      <c r="H83" s="12" t="s">
        <v>10</v>
      </c>
    </row>
    <row r="84" spans="1:8" x14ac:dyDescent="0.25">
      <c r="A84" s="12">
        <v>78</v>
      </c>
      <c r="B84" s="12" t="s">
        <v>83</v>
      </c>
      <c r="C84" s="12">
        <v>20</v>
      </c>
      <c r="D84" s="13">
        <v>37.085250000000002</v>
      </c>
      <c r="E84" s="13">
        <v>-91.72869</v>
      </c>
      <c r="F84" s="13">
        <v>-0.34799999999999998</v>
      </c>
      <c r="G84" s="13">
        <v>0.27679999999999999</v>
      </c>
      <c r="H84" s="12" t="s">
        <v>6</v>
      </c>
    </row>
    <row r="85" spans="1:8" x14ac:dyDescent="0.25">
      <c r="A85" s="12">
        <v>79</v>
      </c>
      <c r="B85" s="12" t="s">
        <v>84</v>
      </c>
      <c r="C85" s="12">
        <v>112</v>
      </c>
      <c r="D85" s="13">
        <v>37.093640000000001</v>
      </c>
      <c r="E85" s="13">
        <v>-91.654359999999997</v>
      </c>
      <c r="F85" s="13">
        <v>-0.70599999999999996</v>
      </c>
      <c r="G85" s="13">
        <v>8.1799999999999998E-2</v>
      </c>
      <c r="H85" s="12" t="s">
        <v>10</v>
      </c>
    </row>
    <row r="86" spans="1:8" x14ac:dyDescent="0.25">
      <c r="A86" s="12">
        <v>80</v>
      </c>
      <c r="B86" s="12" t="s">
        <v>85</v>
      </c>
      <c r="C86" s="12">
        <v>65</v>
      </c>
      <c r="D86" s="13">
        <v>37.265459999999997</v>
      </c>
      <c r="E86" s="13">
        <v>-91.572999999999993</v>
      </c>
      <c r="F86" s="13">
        <v>-1.0649999999999999</v>
      </c>
      <c r="G86" s="13">
        <v>0.17019999999999999</v>
      </c>
      <c r="H86" s="12" t="s">
        <v>4</v>
      </c>
    </row>
    <row r="87" spans="1:8" x14ac:dyDescent="0.25">
      <c r="A87" s="12">
        <v>81</v>
      </c>
      <c r="B87" s="12" t="s">
        <v>86</v>
      </c>
      <c r="C87" s="12">
        <v>33</v>
      </c>
      <c r="D87" s="13">
        <v>37.053190000000001</v>
      </c>
      <c r="E87" s="13">
        <v>-91.334900000000005</v>
      </c>
      <c r="F87" s="13">
        <v>-0.51300000000000001</v>
      </c>
      <c r="G87" s="13">
        <v>0.16070000000000001</v>
      </c>
      <c r="H87" s="12" t="s">
        <v>6</v>
      </c>
    </row>
    <row r="88" spans="1:8" x14ac:dyDescent="0.25">
      <c r="A88" s="12">
        <v>82</v>
      </c>
      <c r="B88" s="12" t="s">
        <v>87</v>
      </c>
      <c r="C88" s="12">
        <v>104</v>
      </c>
      <c r="D88" s="13">
        <v>37.221229999999998</v>
      </c>
      <c r="E88" s="13">
        <v>-91.474509999999995</v>
      </c>
      <c r="F88" s="13">
        <v>-0.26800000000000002</v>
      </c>
      <c r="G88" s="13">
        <v>6.4000000000000001E-2</v>
      </c>
      <c r="H88" s="12" t="s">
        <v>4</v>
      </c>
    </row>
    <row r="89" spans="1:8" x14ac:dyDescent="0.25">
      <c r="A89" s="12">
        <v>83</v>
      </c>
      <c r="B89" s="12" t="s">
        <v>88</v>
      </c>
      <c r="C89" s="12">
        <v>107</v>
      </c>
      <c r="D89" s="13">
        <v>37.149360000000001</v>
      </c>
      <c r="E89" s="13">
        <v>-91.385099999999994</v>
      </c>
      <c r="F89" s="13">
        <v>-0.502</v>
      </c>
      <c r="G89" s="13">
        <v>7.3700000000000002E-2</v>
      </c>
      <c r="H89" s="12" t="s">
        <v>10</v>
      </c>
    </row>
    <row r="90" spans="1:8" x14ac:dyDescent="0.25">
      <c r="A90" s="12">
        <v>84</v>
      </c>
      <c r="B90" s="12" t="s">
        <v>89</v>
      </c>
      <c r="C90" s="12">
        <v>25</v>
      </c>
      <c r="D90" s="13">
        <v>36.89546</v>
      </c>
      <c r="E90" s="13">
        <v>-90.854299999999995</v>
      </c>
      <c r="F90" s="13">
        <v>-0.69099999999999995</v>
      </c>
      <c r="G90" s="13">
        <v>0.26429999999999998</v>
      </c>
      <c r="H90" s="12" t="s">
        <v>6</v>
      </c>
    </row>
    <row r="91" spans="1:8" x14ac:dyDescent="0.25">
      <c r="A91" s="12">
        <v>85</v>
      </c>
      <c r="B91" s="12" t="s">
        <v>90</v>
      </c>
      <c r="C91" s="12">
        <v>34</v>
      </c>
      <c r="D91" s="13">
        <v>36.769500000000001</v>
      </c>
      <c r="E91" s="13">
        <v>-90.736199999999997</v>
      </c>
      <c r="F91" s="13">
        <v>0.10299999999999999</v>
      </c>
      <c r="G91" s="13">
        <v>0.16389999999999999</v>
      </c>
      <c r="H91" s="12" t="s">
        <v>6</v>
      </c>
    </row>
    <row r="92" spans="1:8" x14ac:dyDescent="0.25">
      <c r="A92" s="12">
        <v>86</v>
      </c>
      <c r="B92" s="12" t="s">
        <v>91</v>
      </c>
      <c r="C92" s="12">
        <v>21</v>
      </c>
      <c r="D92" s="13">
        <v>36.465513289999997</v>
      </c>
      <c r="E92" s="13">
        <v>-90.919380090000004</v>
      </c>
      <c r="F92" s="13">
        <v>0.379</v>
      </c>
      <c r="G92" s="13">
        <v>0.26860000000000001</v>
      </c>
      <c r="H92" s="12" t="s">
        <v>6</v>
      </c>
    </row>
    <row r="93" spans="1:8" x14ac:dyDescent="0.25">
      <c r="A93" s="12">
        <v>87</v>
      </c>
      <c r="B93" s="12" t="s">
        <v>92</v>
      </c>
      <c r="C93" s="12">
        <v>83</v>
      </c>
      <c r="D93" s="13">
        <v>36.451228589999999</v>
      </c>
      <c r="E93" s="13">
        <v>-90.975089859999997</v>
      </c>
      <c r="F93" s="13">
        <v>-0.82599999999999996</v>
      </c>
      <c r="G93" s="13">
        <v>0.1134</v>
      </c>
      <c r="H93" s="12" t="s">
        <v>4</v>
      </c>
    </row>
    <row r="94" spans="1:8" x14ac:dyDescent="0.25">
      <c r="A94" s="12">
        <v>88</v>
      </c>
      <c r="B94" s="12" t="s">
        <v>93</v>
      </c>
      <c r="C94" s="12">
        <v>25</v>
      </c>
      <c r="D94" s="13">
        <v>36.678699999999999</v>
      </c>
      <c r="E94" s="13">
        <v>-91.828500000000005</v>
      </c>
      <c r="F94" s="13">
        <v>0.55500000000000005</v>
      </c>
      <c r="G94" s="13">
        <v>0.24990000000000001</v>
      </c>
      <c r="H94" s="12" t="s">
        <v>6</v>
      </c>
    </row>
    <row r="95" spans="1:8" x14ac:dyDescent="0.25">
      <c r="A95" s="12">
        <v>89</v>
      </c>
      <c r="B95" s="12" t="s">
        <v>94</v>
      </c>
      <c r="C95" s="12">
        <v>40</v>
      </c>
      <c r="D95" s="13">
        <v>36.421106700000003</v>
      </c>
      <c r="E95" s="13">
        <v>-91.488715889999995</v>
      </c>
      <c r="F95" s="13">
        <v>0.45400000000000001</v>
      </c>
      <c r="G95" s="13">
        <v>0.18959999999999999</v>
      </c>
      <c r="H95" s="12" t="s">
        <v>10</v>
      </c>
    </row>
    <row r="96" spans="1:8" x14ac:dyDescent="0.25">
      <c r="A96" s="12">
        <v>90</v>
      </c>
      <c r="B96" s="12" t="s">
        <v>95</v>
      </c>
      <c r="C96" s="12">
        <v>21</v>
      </c>
      <c r="D96" s="13">
        <v>36.323395779999998</v>
      </c>
      <c r="E96" s="13">
        <v>-91.784405500000005</v>
      </c>
      <c r="F96" s="13">
        <v>8.0000000000000002E-3</v>
      </c>
      <c r="G96" s="13">
        <v>0.23350000000000001</v>
      </c>
      <c r="H96" s="12" t="s">
        <v>6</v>
      </c>
    </row>
    <row r="97" spans="1:8" x14ac:dyDescent="0.25">
      <c r="A97" s="12">
        <v>91</v>
      </c>
      <c r="B97" s="12" t="s">
        <v>96</v>
      </c>
      <c r="C97" s="12">
        <v>97</v>
      </c>
      <c r="D97" s="13">
        <v>36.468066640000004</v>
      </c>
      <c r="E97" s="13">
        <v>-91.605211460000007</v>
      </c>
      <c r="F97" s="13">
        <v>0.122</v>
      </c>
      <c r="G97" s="13">
        <v>5.96E-2</v>
      </c>
      <c r="H97" s="12" t="s">
        <v>10</v>
      </c>
    </row>
    <row r="98" spans="1:8" x14ac:dyDescent="0.25">
      <c r="A98" s="12">
        <v>92</v>
      </c>
      <c r="B98" s="12" t="s">
        <v>97</v>
      </c>
      <c r="C98" s="12">
        <v>21</v>
      </c>
      <c r="D98" s="13">
        <v>36.929720000000003</v>
      </c>
      <c r="E98" s="13">
        <v>-91.946100000000001</v>
      </c>
      <c r="F98" s="13">
        <v>-1.41</v>
      </c>
      <c r="G98" s="13">
        <v>8.3400000000000002E-2</v>
      </c>
      <c r="H98" s="12" t="s">
        <v>6</v>
      </c>
    </row>
    <row r="99" spans="1:8" x14ac:dyDescent="0.25">
      <c r="A99" s="12">
        <v>93</v>
      </c>
      <c r="B99" s="12" t="s">
        <v>98</v>
      </c>
      <c r="C99" s="12">
        <v>26</v>
      </c>
      <c r="D99" s="13">
        <v>36.866399999999999</v>
      </c>
      <c r="E99" s="13">
        <v>-91.743099999999998</v>
      </c>
      <c r="F99" s="13">
        <v>1.0109999999999999</v>
      </c>
      <c r="G99" s="13">
        <v>0.31780000000000003</v>
      </c>
      <c r="H99" s="12" t="s">
        <v>6</v>
      </c>
    </row>
    <row r="100" spans="1:8" x14ac:dyDescent="0.25">
      <c r="A100" s="12">
        <v>94</v>
      </c>
      <c r="B100" s="12" t="s">
        <v>99</v>
      </c>
      <c r="C100" s="12">
        <v>98</v>
      </c>
      <c r="D100" s="13">
        <v>36.854410000000001</v>
      </c>
      <c r="E100" s="13">
        <v>-91.542540000000002</v>
      </c>
      <c r="F100" s="13">
        <v>-0.57899999999999996</v>
      </c>
      <c r="G100" s="13">
        <v>8.5099999999999995E-2</v>
      </c>
      <c r="H100" s="12" t="s">
        <v>10</v>
      </c>
    </row>
    <row r="101" spans="1:8" x14ac:dyDescent="0.25">
      <c r="A101" s="12">
        <v>95</v>
      </c>
      <c r="B101" s="12" t="s">
        <v>100</v>
      </c>
      <c r="C101" s="12">
        <v>82</v>
      </c>
      <c r="D101" s="13">
        <v>36.766299590000003</v>
      </c>
      <c r="E101" s="13">
        <v>-91.459900700000006</v>
      </c>
      <c r="F101" s="13">
        <v>0.51700000000000002</v>
      </c>
      <c r="G101" s="13">
        <v>9.4600000000000004E-2</v>
      </c>
      <c r="H101" s="12" t="s">
        <v>4</v>
      </c>
    </row>
    <row r="102" spans="1:8" x14ac:dyDescent="0.25">
      <c r="A102" s="12">
        <v>96</v>
      </c>
      <c r="B102" s="12" t="s">
        <v>101</v>
      </c>
      <c r="C102" s="12">
        <v>25</v>
      </c>
      <c r="D102" s="13">
        <v>36.272811169999997</v>
      </c>
      <c r="E102" s="13">
        <v>-91.038110660000001</v>
      </c>
      <c r="F102" s="13">
        <v>-7.1999999999999995E-2</v>
      </c>
      <c r="G102" s="13">
        <v>0.20369999999999999</v>
      </c>
      <c r="H102" s="12" t="s">
        <v>6</v>
      </c>
    </row>
    <row r="103" spans="1:8" x14ac:dyDescent="0.25">
      <c r="A103" s="12">
        <v>97</v>
      </c>
      <c r="B103" s="12" t="s">
        <v>102</v>
      </c>
      <c r="C103" s="12">
        <v>109</v>
      </c>
      <c r="D103" s="13">
        <v>36.414232259999999</v>
      </c>
      <c r="E103" s="13">
        <v>-90.977802130000001</v>
      </c>
      <c r="F103" s="13">
        <v>0.251</v>
      </c>
      <c r="G103" s="13">
        <v>6.0600000000000001E-2</v>
      </c>
      <c r="H103" s="12" t="s">
        <v>10</v>
      </c>
    </row>
    <row r="104" spans="1:8" x14ac:dyDescent="0.25">
      <c r="A104" s="12">
        <v>98</v>
      </c>
      <c r="B104" s="12" t="s">
        <v>103</v>
      </c>
      <c r="C104" s="12">
        <v>41</v>
      </c>
      <c r="D104" s="13">
        <v>36.230832990000003</v>
      </c>
      <c r="E104" s="13">
        <v>-91.80643705</v>
      </c>
      <c r="F104" s="13">
        <v>-1.7000000000000001E-2</v>
      </c>
      <c r="G104" s="13">
        <v>0.12540000000000001</v>
      </c>
      <c r="H104" s="12" t="s">
        <v>4</v>
      </c>
    </row>
    <row r="105" spans="1:8" x14ac:dyDescent="0.25">
      <c r="A105" s="12">
        <v>99</v>
      </c>
      <c r="B105" s="12" t="s">
        <v>104</v>
      </c>
      <c r="C105" s="12">
        <v>60</v>
      </c>
      <c r="D105" s="13">
        <v>36.08273569</v>
      </c>
      <c r="E105" s="13">
        <v>-91.763554619999994</v>
      </c>
      <c r="F105" s="13">
        <v>-1.7999999999999999E-2</v>
      </c>
      <c r="G105" s="13">
        <v>8.7800000000000003E-2</v>
      </c>
      <c r="H105" s="12" t="s">
        <v>10</v>
      </c>
    </row>
    <row r="106" spans="1:8" x14ac:dyDescent="0.25">
      <c r="A106" s="12">
        <v>100</v>
      </c>
      <c r="B106" s="12" t="s">
        <v>105</v>
      </c>
      <c r="C106" s="12">
        <v>77</v>
      </c>
      <c r="D106" s="13">
        <v>36.172790499999998</v>
      </c>
      <c r="E106" s="13">
        <v>-91.715774449999998</v>
      </c>
      <c r="F106" s="13">
        <v>0.1</v>
      </c>
      <c r="G106" s="13">
        <v>7.3800000000000004E-2</v>
      </c>
      <c r="H106" s="12" t="s">
        <v>10</v>
      </c>
    </row>
    <row r="107" spans="1:8" x14ac:dyDescent="0.25">
      <c r="A107" s="12">
        <v>101</v>
      </c>
      <c r="B107" s="12" t="s">
        <v>106</v>
      </c>
      <c r="C107" s="12">
        <v>22</v>
      </c>
      <c r="D107" s="13">
        <v>36.003790500000001</v>
      </c>
      <c r="E107" s="13">
        <v>-91.596775629999996</v>
      </c>
      <c r="F107" s="13">
        <v>-1.0740000000000001</v>
      </c>
      <c r="G107" s="13">
        <v>0.36570000000000003</v>
      </c>
      <c r="H107" s="12" t="s">
        <v>6</v>
      </c>
    </row>
    <row r="108" spans="1:8" x14ac:dyDescent="0.25">
      <c r="A108" s="12">
        <v>102</v>
      </c>
      <c r="B108" s="12" t="s">
        <v>107</v>
      </c>
      <c r="C108" s="12">
        <v>21</v>
      </c>
      <c r="D108" s="13">
        <v>35.95997311</v>
      </c>
      <c r="E108" s="13">
        <v>-91.428566320000002</v>
      </c>
      <c r="F108" s="13">
        <v>0.33300000000000002</v>
      </c>
      <c r="G108" s="13">
        <v>0.26400000000000001</v>
      </c>
      <c r="H108" s="12" t="s">
        <v>6</v>
      </c>
    </row>
    <row r="109" spans="1:8" x14ac:dyDescent="0.25">
      <c r="A109" s="12">
        <v>103</v>
      </c>
      <c r="B109" s="12" t="s">
        <v>108</v>
      </c>
      <c r="C109" s="12">
        <v>23</v>
      </c>
      <c r="D109" s="13">
        <v>36.423151369999999</v>
      </c>
      <c r="E109" s="13">
        <v>-91.443057780000004</v>
      </c>
      <c r="F109" s="13">
        <v>2.0830000000000002</v>
      </c>
      <c r="G109" s="13">
        <v>0.82930000000000004</v>
      </c>
      <c r="H109" s="12" t="s">
        <v>6</v>
      </c>
    </row>
    <row r="110" spans="1:8" x14ac:dyDescent="0.25">
      <c r="A110" s="12">
        <v>104</v>
      </c>
      <c r="B110" s="12" t="s">
        <v>109</v>
      </c>
      <c r="C110" s="12">
        <v>21</v>
      </c>
      <c r="D110" s="13">
        <v>36.211094920000001</v>
      </c>
      <c r="E110" s="13">
        <v>-90.828790720000001</v>
      </c>
      <c r="F110" s="13">
        <v>9.1999999999999998E-2</v>
      </c>
      <c r="G110" s="13">
        <v>0.24110000000000001</v>
      </c>
      <c r="H110" s="12" t="s">
        <v>6</v>
      </c>
    </row>
    <row r="111" spans="1:8" x14ac:dyDescent="0.25">
      <c r="A111" s="12">
        <v>105</v>
      </c>
      <c r="B111" s="12" t="s">
        <v>110</v>
      </c>
      <c r="C111" s="12">
        <v>20</v>
      </c>
      <c r="D111" s="13">
        <v>35.375702109999999</v>
      </c>
      <c r="E111" s="13">
        <v>-91.314135300000004</v>
      </c>
      <c r="F111" s="13">
        <v>0.17599999999999999</v>
      </c>
      <c r="G111" s="13">
        <v>0.25990000000000002</v>
      </c>
      <c r="H111" s="12" t="s">
        <v>6</v>
      </c>
    </row>
    <row r="112" spans="1:8" x14ac:dyDescent="0.25">
      <c r="A112" s="12">
        <v>106</v>
      </c>
      <c r="B112" s="12" t="s">
        <v>111</v>
      </c>
      <c r="C112" s="12">
        <v>26</v>
      </c>
      <c r="D112" s="13">
        <v>35.872316079999997</v>
      </c>
      <c r="E112" s="13">
        <v>-92.609608789999996</v>
      </c>
      <c r="F112" s="13">
        <v>-0.21199999999999999</v>
      </c>
      <c r="G112" s="13">
        <v>0.20880000000000001</v>
      </c>
      <c r="H112" s="12" t="s">
        <v>6</v>
      </c>
    </row>
    <row r="113" spans="1:8" x14ac:dyDescent="0.25">
      <c r="A113" s="12">
        <v>107</v>
      </c>
      <c r="B113" s="12" t="s">
        <v>112</v>
      </c>
      <c r="C113" s="12">
        <v>23</v>
      </c>
      <c r="D113" s="13">
        <v>35.862159349999999</v>
      </c>
      <c r="E113" s="13">
        <v>-92.43412438</v>
      </c>
      <c r="F113" s="13">
        <v>-0.42199999999999999</v>
      </c>
      <c r="G113" s="13">
        <v>0.25319999999999998</v>
      </c>
      <c r="H113" s="12" t="s">
        <v>6</v>
      </c>
    </row>
    <row r="114" spans="1:8" x14ac:dyDescent="0.25">
      <c r="A114" s="12">
        <v>108</v>
      </c>
      <c r="B114" s="12" t="s">
        <v>113</v>
      </c>
      <c r="C114" s="12">
        <v>71</v>
      </c>
      <c r="D114" s="13">
        <v>35.77201977</v>
      </c>
      <c r="E114" s="13">
        <v>-92.495761169999994</v>
      </c>
      <c r="F114" s="13">
        <v>1.2E-2</v>
      </c>
      <c r="G114" s="13">
        <v>7.4999999999999997E-2</v>
      </c>
      <c r="H114" s="12" t="s">
        <v>10</v>
      </c>
    </row>
    <row r="115" spans="1:8" x14ac:dyDescent="0.25">
      <c r="A115" s="12">
        <v>109</v>
      </c>
      <c r="B115" s="12" t="s">
        <v>114</v>
      </c>
      <c r="C115" s="12">
        <v>52</v>
      </c>
      <c r="D115" s="13">
        <v>35.58058123</v>
      </c>
      <c r="E115" s="13">
        <v>-92.652146220000006</v>
      </c>
      <c r="F115" s="13">
        <v>-0.16700000000000001</v>
      </c>
      <c r="G115" s="13">
        <v>0.11</v>
      </c>
      <c r="H115" s="12" t="s">
        <v>10</v>
      </c>
    </row>
    <row r="116" spans="1:8" x14ac:dyDescent="0.25">
      <c r="A116" s="12">
        <v>110</v>
      </c>
      <c r="B116" s="12" t="s">
        <v>115</v>
      </c>
      <c r="C116" s="12">
        <v>23</v>
      </c>
      <c r="D116" s="13">
        <v>35.628083410000002</v>
      </c>
      <c r="E116" s="13">
        <v>-92.609723220000006</v>
      </c>
      <c r="F116" s="13">
        <v>-0.39</v>
      </c>
      <c r="G116" s="13">
        <v>0.25</v>
      </c>
      <c r="H116" s="12" t="s">
        <v>6</v>
      </c>
    </row>
    <row r="117" spans="1:8" x14ac:dyDescent="0.25">
      <c r="A117" s="12">
        <v>111</v>
      </c>
      <c r="B117" s="12" t="s">
        <v>116</v>
      </c>
      <c r="C117" s="12">
        <v>36</v>
      </c>
      <c r="D117" s="13">
        <v>35.543769910000002</v>
      </c>
      <c r="E117" s="13">
        <v>-92.421751470000004</v>
      </c>
      <c r="F117" s="13">
        <v>0.376</v>
      </c>
      <c r="G117" s="13">
        <v>0.16900000000000001</v>
      </c>
      <c r="H117" s="12" t="s">
        <v>10</v>
      </c>
    </row>
    <row r="118" spans="1:8" x14ac:dyDescent="0.25">
      <c r="A118" s="12">
        <v>112</v>
      </c>
      <c r="B118" s="12" t="s">
        <v>117</v>
      </c>
      <c r="C118" s="12">
        <v>40</v>
      </c>
      <c r="D118" s="13">
        <v>35.539884180000001</v>
      </c>
      <c r="E118" s="13">
        <v>-91.955856240000003</v>
      </c>
      <c r="F118" s="13">
        <v>-0.40500000000000003</v>
      </c>
      <c r="G118" s="13">
        <v>0.1552</v>
      </c>
      <c r="H118" s="12" t="s">
        <v>10</v>
      </c>
    </row>
    <row r="119" spans="1:8" x14ac:dyDescent="0.25">
      <c r="A119" s="12">
        <v>113</v>
      </c>
      <c r="B119" s="12" t="s">
        <v>118</v>
      </c>
      <c r="C119" s="12">
        <v>35</v>
      </c>
      <c r="D119" s="13">
        <v>35.671994069999997</v>
      </c>
      <c r="E119" s="13">
        <v>-92.375177480000005</v>
      </c>
      <c r="F119" s="13">
        <v>-2.8000000000000001E-2</v>
      </c>
      <c r="G119" s="13">
        <v>0.1462</v>
      </c>
      <c r="H119" s="12" t="s">
        <v>4</v>
      </c>
    </row>
    <row r="120" spans="1:8" x14ac:dyDescent="0.25">
      <c r="A120" s="12">
        <v>114</v>
      </c>
      <c r="B120" s="12" t="s">
        <v>119</v>
      </c>
      <c r="C120" s="12">
        <v>41</v>
      </c>
      <c r="D120" s="13">
        <v>35.240796000000003</v>
      </c>
      <c r="E120" s="13">
        <v>-91.788839929999995</v>
      </c>
      <c r="F120" s="13">
        <v>-0.875</v>
      </c>
      <c r="G120" s="13">
        <v>0.19439999999999999</v>
      </c>
      <c r="H120" s="12" t="s">
        <v>10</v>
      </c>
    </row>
    <row r="121" spans="1:8" x14ac:dyDescent="0.25">
      <c r="A121" s="12">
        <v>115</v>
      </c>
      <c r="B121" s="12" t="s">
        <v>120</v>
      </c>
      <c r="C121" s="12">
        <v>21</v>
      </c>
      <c r="D121" s="13">
        <v>35.218563840000002</v>
      </c>
      <c r="E121" s="13">
        <v>-91.762232319999995</v>
      </c>
      <c r="F121" s="13">
        <v>-0.33500000000000002</v>
      </c>
      <c r="G121" s="13">
        <v>0.26419999999999999</v>
      </c>
      <c r="H121" s="12" t="s">
        <v>6</v>
      </c>
    </row>
    <row r="122" spans="1:8" x14ac:dyDescent="0.25">
      <c r="A122" s="12">
        <v>116</v>
      </c>
      <c r="B122" s="12" t="s">
        <v>121</v>
      </c>
      <c r="C122" s="12">
        <v>44</v>
      </c>
      <c r="D122" s="13">
        <v>34.944956859999998</v>
      </c>
      <c r="E122" s="13">
        <v>-91.874491590000005</v>
      </c>
      <c r="F122" s="13">
        <v>-0.51400000000000001</v>
      </c>
      <c r="G122" s="13">
        <v>0.15570000000000001</v>
      </c>
      <c r="H122" s="12" t="s">
        <v>10</v>
      </c>
    </row>
    <row r="123" spans="1:8" x14ac:dyDescent="0.25">
      <c r="A123" s="12">
        <v>117</v>
      </c>
      <c r="B123" s="12" t="s">
        <v>122</v>
      </c>
      <c r="C123" s="12">
        <v>39</v>
      </c>
      <c r="D123" s="13">
        <v>36.395115300000001</v>
      </c>
      <c r="E123" s="13">
        <v>-90.335700739999993</v>
      </c>
      <c r="F123" s="13">
        <v>-1.0189999999999999</v>
      </c>
      <c r="G123" s="13">
        <v>0.22819999999999999</v>
      </c>
      <c r="H123" s="12" t="s">
        <v>4</v>
      </c>
    </row>
    <row r="124" spans="1:8" x14ac:dyDescent="0.25">
      <c r="A124" s="12">
        <v>118</v>
      </c>
      <c r="B124" s="12" t="s">
        <v>123</v>
      </c>
      <c r="C124" s="12">
        <v>40</v>
      </c>
      <c r="D124" s="13">
        <v>36.396990879999997</v>
      </c>
      <c r="E124" s="13">
        <v>-90.336157099999994</v>
      </c>
      <c r="F124" s="13">
        <v>-0.52800000000000002</v>
      </c>
      <c r="G124" s="13">
        <v>0.16919999999999999</v>
      </c>
      <c r="H124" s="12" t="s">
        <v>10</v>
      </c>
    </row>
    <row r="125" spans="1:8" x14ac:dyDescent="0.25">
      <c r="A125" s="12">
        <v>119</v>
      </c>
      <c r="B125" s="12" t="s">
        <v>124</v>
      </c>
      <c r="C125" s="12">
        <v>24</v>
      </c>
      <c r="D125" s="13">
        <v>36.064749849999998</v>
      </c>
      <c r="E125" s="13">
        <v>-90.612106420000003</v>
      </c>
      <c r="F125" s="13">
        <v>-0.313</v>
      </c>
      <c r="G125" s="13">
        <v>0.23369999999999999</v>
      </c>
      <c r="H125" s="12" t="s">
        <v>6</v>
      </c>
    </row>
    <row r="126" spans="1:8" x14ac:dyDescent="0.25">
      <c r="A126" s="12">
        <v>120</v>
      </c>
      <c r="B126" s="12" t="s">
        <v>125</v>
      </c>
      <c r="C126" s="12">
        <v>64</v>
      </c>
      <c r="D126" s="13">
        <v>36.219431399999998</v>
      </c>
      <c r="E126" s="13">
        <v>-90.590678069999996</v>
      </c>
      <c r="F126" s="13">
        <v>0.314</v>
      </c>
      <c r="G126" s="13">
        <v>0.1023</v>
      </c>
      <c r="H126" s="12" t="s">
        <v>10</v>
      </c>
    </row>
    <row r="127" spans="1:8" x14ac:dyDescent="0.25">
      <c r="A127" s="12">
        <v>121</v>
      </c>
      <c r="B127" s="12" t="s">
        <v>126</v>
      </c>
      <c r="C127" s="12">
        <v>39</v>
      </c>
      <c r="D127" s="13">
        <v>35.947278060000002</v>
      </c>
      <c r="E127" s="13">
        <v>-90.935036600000004</v>
      </c>
      <c r="F127" s="13">
        <v>0.68799999999999994</v>
      </c>
      <c r="G127" s="13">
        <v>0.18859999999999999</v>
      </c>
      <c r="H127" s="12" t="s">
        <v>10</v>
      </c>
    </row>
    <row r="128" spans="1:8" x14ac:dyDescent="0.25">
      <c r="A128" s="12">
        <v>122</v>
      </c>
      <c r="B128" s="12" t="s">
        <v>127</v>
      </c>
      <c r="C128" s="12">
        <v>81</v>
      </c>
      <c r="D128" s="13">
        <v>36.014393320000003</v>
      </c>
      <c r="E128" s="13">
        <v>-90.764540830000001</v>
      </c>
      <c r="F128" s="13">
        <v>0.193</v>
      </c>
      <c r="G128" s="13">
        <v>7.5399999999999995E-2</v>
      </c>
      <c r="H128" s="12" t="s">
        <v>10</v>
      </c>
    </row>
    <row r="129" spans="1:8" x14ac:dyDescent="0.25">
      <c r="A129" s="12">
        <v>123</v>
      </c>
      <c r="B129" s="12" t="s">
        <v>128</v>
      </c>
      <c r="C129" s="12">
        <v>27</v>
      </c>
      <c r="D129" s="13">
        <v>35.923033850000003</v>
      </c>
      <c r="E129" s="13">
        <v>-90.823545600000003</v>
      </c>
      <c r="F129" s="13">
        <v>-1.1279999999999999</v>
      </c>
      <c r="G129" s="13">
        <v>0.3463</v>
      </c>
      <c r="H129" s="12" t="s">
        <v>6</v>
      </c>
    </row>
    <row r="130" spans="1:8" x14ac:dyDescent="0.25">
      <c r="A130" s="12">
        <v>124</v>
      </c>
      <c r="B130" s="12" t="s">
        <v>129</v>
      </c>
      <c r="C130" s="12">
        <v>20</v>
      </c>
      <c r="D130" s="13">
        <v>35.597279239999999</v>
      </c>
      <c r="E130" s="13">
        <v>-91.031816090000007</v>
      </c>
      <c r="F130" s="13">
        <v>-0.216</v>
      </c>
      <c r="G130" s="13">
        <v>0.26369999999999999</v>
      </c>
      <c r="H130" s="12" t="s">
        <v>6</v>
      </c>
    </row>
    <row r="131" spans="1:8" x14ac:dyDescent="0.25">
      <c r="A131" s="12">
        <v>125</v>
      </c>
      <c r="B131" s="12" t="s">
        <v>130</v>
      </c>
      <c r="C131" s="12">
        <v>58</v>
      </c>
      <c r="D131" s="13">
        <v>35.650985980000002</v>
      </c>
      <c r="E131" s="13">
        <v>-90.918585960000001</v>
      </c>
      <c r="F131" s="13">
        <v>-1.6E-2</v>
      </c>
      <c r="G131" s="13">
        <v>8.9899999999999994E-2</v>
      </c>
      <c r="H131" s="12" t="s">
        <v>10</v>
      </c>
    </row>
    <row r="132" spans="1:8" x14ac:dyDescent="0.25">
      <c r="A132" s="12">
        <v>126</v>
      </c>
      <c r="B132" s="12" t="s">
        <v>131</v>
      </c>
      <c r="C132" s="12">
        <v>22</v>
      </c>
      <c r="D132" s="13">
        <v>34.650423510000003</v>
      </c>
      <c r="E132" s="13">
        <v>-91.195456930000006</v>
      </c>
      <c r="F132" s="13">
        <v>-7.4999999999999997E-2</v>
      </c>
      <c r="G132" s="13">
        <v>0.22950000000000001</v>
      </c>
      <c r="H132" s="12" t="s">
        <v>6</v>
      </c>
    </row>
    <row r="133" spans="1:8" x14ac:dyDescent="0.25">
      <c r="A133" s="12">
        <v>127</v>
      </c>
      <c r="B133" s="12" t="s">
        <v>132</v>
      </c>
      <c r="C133" s="12">
        <v>44</v>
      </c>
      <c r="D133" s="13">
        <v>35.023534920000003</v>
      </c>
      <c r="E133" s="13">
        <v>-91.035726819999994</v>
      </c>
      <c r="F133" s="13">
        <v>-0.56899999999999995</v>
      </c>
      <c r="G133" s="13">
        <v>0.16070000000000001</v>
      </c>
      <c r="H133" s="12" t="s">
        <v>10</v>
      </c>
    </row>
    <row r="134" spans="1:8" x14ac:dyDescent="0.25">
      <c r="A134" s="12">
        <v>128</v>
      </c>
      <c r="B134" s="12" t="s">
        <v>133</v>
      </c>
      <c r="C134" s="12">
        <v>39</v>
      </c>
      <c r="D134" s="13">
        <v>34.73731154</v>
      </c>
      <c r="E134" s="13">
        <v>-90.888106680000007</v>
      </c>
      <c r="F134" s="13">
        <v>-0.55100000000000005</v>
      </c>
      <c r="G134" s="13">
        <v>0.16500000000000001</v>
      </c>
      <c r="H134" s="12" t="s">
        <v>10</v>
      </c>
    </row>
    <row r="135" spans="1:8" x14ac:dyDescent="0.25">
      <c r="A135" s="12">
        <v>129</v>
      </c>
      <c r="B135" s="12" t="s">
        <v>134</v>
      </c>
      <c r="C135" s="12">
        <v>23</v>
      </c>
      <c r="D135" s="13">
        <v>34.830523190000001</v>
      </c>
      <c r="E135" s="13">
        <v>-91.015431719999995</v>
      </c>
      <c r="F135" s="13">
        <v>-0.66300000000000003</v>
      </c>
      <c r="G135" s="13">
        <v>0.27879999999999999</v>
      </c>
      <c r="H135" s="12" t="s">
        <v>6</v>
      </c>
    </row>
    <row r="136" spans="1:8" x14ac:dyDescent="0.25">
      <c r="A136" s="12">
        <v>130</v>
      </c>
      <c r="B136" s="12" t="s">
        <v>135</v>
      </c>
      <c r="C136" s="12">
        <v>20</v>
      </c>
      <c r="D136" s="13">
        <v>34.343920869999998</v>
      </c>
      <c r="E136" s="13">
        <v>-91.416064629999994</v>
      </c>
      <c r="F136" s="13">
        <v>5.8000000000000003E-2</v>
      </c>
      <c r="G136" s="13">
        <v>0.249</v>
      </c>
      <c r="H136" s="12" t="s">
        <v>6</v>
      </c>
    </row>
    <row r="137" spans="1:8" x14ac:dyDescent="0.25">
      <c r="A137" s="12">
        <v>131</v>
      </c>
      <c r="B137" s="12" t="s">
        <v>136</v>
      </c>
      <c r="C137" s="12">
        <v>24</v>
      </c>
      <c r="D137" s="13">
        <v>34.303768910000002</v>
      </c>
      <c r="E137" s="13">
        <v>-91.156176529999996</v>
      </c>
      <c r="F137" s="13">
        <v>1.667</v>
      </c>
      <c r="G137" s="13">
        <v>0.59019999999999995</v>
      </c>
      <c r="H137" s="12" t="s">
        <v>6</v>
      </c>
    </row>
    <row r="138" spans="1:8" x14ac:dyDescent="0.25">
      <c r="A138" s="12">
        <v>132</v>
      </c>
      <c r="B138" s="12" t="s">
        <v>137</v>
      </c>
      <c r="C138" s="12">
        <v>35</v>
      </c>
      <c r="D138" s="13">
        <v>37.15333828</v>
      </c>
      <c r="E138" s="13">
        <v>-99.086213693199994</v>
      </c>
      <c r="F138" s="13">
        <v>-9.2999999999999999E-2</v>
      </c>
      <c r="G138" s="13">
        <v>0.14940000000000001</v>
      </c>
      <c r="H138" s="12" t="s">
        <v>4</v>
      </c>
    </row>
    <row r="139" spans="1:8" x14ac:dyDescent="0.25">
      <c r="A139" s="12">
        <v>133</v>
      </c>
      <c r="B139" s="12" t="s">
        <v>138</v>
      </c>
      <c r="C139" s="12">
        <v>57</v>
      </c>
      <c r="D139" s="13">
        <v>37.11127432</v>
      </c>
      <c r="E139" s="13">
        <v>-99.040942278800003</v>
      </c>
      <c r="F139" s="13">
        <v>-0.54</v>
      </c>
      <c r="G139" s="13">
        <v>0.12429999999999999</v>
      </c>
      <c r="H139" s="12" t="s">
        <v>10</v>
      </c>
    </row>
    <row r="140" spans="1:8" x14ac:dyDescent="0.25">
      <c r="A140" s="12">
        <v>134</v>
      </c>
      <c r="B140" s="12" t="s">
        <v>139</v>
      </c>
      <c r="C140" s="12">
        <v>22</v>
      </c>
      <c r="D140" s="13">
        <v>36.713394870000002</v>
      </c>
      <c r="E140" s="13">
        <v>-97.426546118271901</v>
      </c>
      <c r="F140" s="13">
        <v>3.9E-2</v>
      </c>
      <c r="G140" s="13">
        <v>0.22639999999999999</v>
      </c>
      <c r="H140" s="12" t="s">
        <v>6</v>
      </c>
    </row>
    <row r="141" spans="1:8" x14ac:dyDescent="0.25">
      <c r="A141" s="12">
        <v>135</v>
      </c>
      <c r="B141" s="12" t="s">
        <v>140</v>
      </c>
      <c r="C141" s="12">
        <v>89</v>
      </c>
      <c r="D141" s="13">
        <v>37.285589389999998</v>
      </c>
      <c r="E141" s="13">
        <v>-97.969082743499996</v>
      </c>
      <c r="F141" s="13">
        <v>-0.40799999999999997</v>
      </c>
      <c r="G141" s="13">
        <v>7.9899999999999999E-2</v>
      </c>
      <c r="H141" s="12" t="s">
        <v>10</v>
      </c>
    </row>
    <row r="142" spans="1:8" x14ac:dyDescent="0.25">
      <c r="A142" s="12">
        <v>136</v>
      </c>
      <c r="B142" s="12" t="s">
        <v>141</v>
      </c>
      <c r="C142" s="12">
        <v>22</v>
      </c>
      <c r="D142" s="13">
        <v>36.354967510000002</v>
      </c>
      <c r="E142" s="13">
        <v>-97.074616198222699</v>
      </c>
      <c r="F142" s="13">
        <v>-1.41</v>
      </c>
      <c r="G142" s="13">
        <v>0.26290000000000002</v>
      </c>
      <c r="H142" s="12" t="s">
        <v>6</v>
      </c>
    </row>
    <row r="143" spans="1:8" x14ac:dyDescent="0.25">
      <c r="A143" s="12">
        <v>137</v>
      </c>
      <c r="B143" s="12" t="s">
        <v>142</v>
      </c>
      <c r="C143" s="12">
        <v>25</v>
      </c>
      <c r="D143" s="13">
        <v>36.347276030000003</v>
      </c>
      <c r="E143" s="13">
        <v>-97.070811212400002</v>
      </c>
      <c r="F143" s="13">
        <v>-0.40100000000000002</v>
      </c>
      <c r="G143" s="13">
        <v>0.2341</v>
      </c>
      <c r="H143" s="12" t="s">
        <v>6</v>
      </c>
    </row>
    <row r="144" spans="1:8" x14ac:dyDescent="0.25">
      <c r="A144" s="12">
        <v>138</v>
      </c>
      <c r="B144" s="12" t="s">
        <v>143</v>
      </c>
      <c r="C144" s="12">
        <v>26</v>
      </c>
      <c r="D144" s="13">
        <v>36.292174119999999</v>
      </c>
      <c r="E144" s="13">
        <v>-97.016228391699997</v>
      </c>
      <c r="F144" s="13">
        <v>0.44900000000000001</v>
      </c>
      <c r="G144" s="13">
        <v>0.2281</v>
      </c>
      <c r="H144" s="12" t="s">
        <v>6</v>
      </c>
    </row>
    <row r="145" spans="1:8" x14ac:dyDescent="0.25">
      <c r="A145" s="12">
        <v>139</v>
      </c>
      <c r="B145" s="12" t="s">
        <v>144</v>
      </c>
      <c r="C145" s="12">
        <v>63</v>
      </c>
      <c r="D145" s="13">
        <v>36.910141770000003</v>
      </c>
      <c r="E145" s="13">
        <v>-103.24358982699999</v>
      </c>
      <c r="F145" s="13">
        <v>-0.193</v>
      </c>
      <c r="G145" s="13">
        <v>9.4200000000000006E-2</v>
      </c>
      <c r="H145" s="12" t="s">
        <v>10</v>
      </c>
    </row>
    <row r="146" spans="1:8" x14ac:dyDescent="0.25">
      <c r="A146" s="12">
        <v>140</v>
      </c>
      <c r="B146" s="12" t="s">
        <v>145</v>
      </c>
      <c r="C146" s="12">
        <v>22</v>
      </c>
      <c r="D146" s="13">
        <v>36.865704170000001</v>
      </c>
      <c r="E146" s="13">
        <v>-100.136027179122</v>
      </c>
      <c r="F146" s="13">
        <v>-0.39900000000000002</v>
      </c>
      <c r="G146" s="13">
        <v>0.23130000000000001</v>
      </c>
      <c r="H146" s="12" t="s">
        <v>6</v>
      </c>
    </row>
    <row r="147" spans="1:8" x14ac:dyDescent="0.25">
      <c r="A147" s="12">
        <v>141</v>
      </c>
      <c r="B147" s="12" t="s">
        <v>146</v>
      </c>
      <c r="C147" s="12">
        <v>28</v>
      </c>
      <c r="D147" s="13">
        <v>36.774683660000001</v>
      </c>
      <c r="E147" s="13">
        <v>-99.595419019000005</v>
      </c>
      <c r="F147" s="13">
        <v>-0.51500000000000001</v>
      </c>
      <c r="G147" s="13">
        <v>0.2243</v>
      </c>
      <c r="H147" s="12" t="s">
        <v>6</v>
      </c>
    </row>
    <row r="148" spans="1:8" x14ac:dyDescent="0.25">
      <c r="A148" s="12">
        <v>142</v>
      </c>
      <c r="B148" s="12" t="s">
        <v>147</v>
      </c>
      <c r="C148" s="12">
        <v>26</v>
      </c>
      <c r="D148" s="13">
        <v>36.103076479999999</v>
      </c>
      <c r="E148" s="13">
        <v>-98.004344317600001</v>
      </c>
      <c r="F148" s="13">
        <v>0.7</v>
      </c>
      <c r="G148" s="13">
        <v>0.2152</v>
      </c>
      <c r="H148" s="12" t="s">
        <v>6</v>
      </c>
    </row>
    <row r="149" spans="1:8" x14ac:dyDescent="0.25">
      <c r="A149" s="12">
        <v>143</v>
      </c>
      <c r="B149" s="12" t="s">
        <v>148</v>
      </c>
      <c r="C149" s="12">
        <v>32</v>
      </c>
      <c r="D149" s="13">
        <v>36.409168459999997</v>
      </c>
      <c r="E149" s="13">
        <v>-98.024049048799995</v>
      </c>
      <c r="F149" s="13">
        <v>8.9999999999999993E-3</v>
      </c>
      <c r="G149" s="13">
        <v>0.15459999999999999</v>
      </c>
      <c r="H149" s="12" t="s">
        <v>6</v>
      </c>
    </row>
    <row r="150" spans="1:8" x14ac:dyDescent="0.25">
      <c r="A150" s="12">
        <v>144</v>
      </c>
      <c r="B150" s="12" t="s">
        <v>149</v>
      </c>
      <c r="C150" s="12">
        <v>56</v>
      </c>
      <c r="D150" s="13">
        <v>36.22425492</v>
      </c>
      <c r="E150" s="13">
        <v>-97.765691873899996</v>
      </c>
      <c r="F150" s="13">
        <v>0.154</v>
      </c>
      <c r="G150" s="13">
        <v>0.10150000000000001</v>
      </c>
      <c r="H150" s="12" t="s">
        <v>10</v>
      </c>
    </row>
    <row r="151" spans="1:8" x14ac:dyDescent="0.25">
      <c r="A151" s="12">
        <v>145</v>
      </c>
      <c r="B151" s="12" t="s">
        <v>150</v>
      </c>
      <c r="C151" s="12">
        <v>22</v>
      </c>
      <c r="D151" s="13">
        <v>36.180425569999997</v>
      </c>
      <c r="E151" s="13">
        <v>-97.4642615186646</v>
      </c>
      <c r="F151" s="13">
        <v>-0.54100000000000004</v>
      </c>
      <c r="G151" s="13">
        <v>0.2752</v>
      </c>
      <c r="H151" s="12" t="s">
        <v>6</v>
      </c>
    </row>
    <row r="152" spans="1:8" x14ac:dyDescent="0.25">
      <c r="A152" s="12">
        <v>146</v>
      </c>
      <c r="B152" s="12" t="s">
        <v>151</v>
      </c>
      <c r="C152" s="12">
        <v>65</v>
      </c>
      <c r="D152" s="13">
        <v>36.162344470000001</v>
      </c>
      <c r="E152" s="13">
        <v>-96.892408295899997</v>
      </c>
      <c r="F152" s="13">
        <v>0.26400000000000001</v>
      </c>
      <c r="G152" s="13">
        <v>9.5799999999999996E-2</v>
      </c>
      <c r="H152" s="12" t="s">
        <v>10</v>
      </c>
    </row>
    <row r="153" spans="1:8" x14ac:dyDescent="0.25">
      <c r="A153" s="12">
        <v>147</v>
      </c>
      <c r="B153" s="12" t="s">
        <v>152</v>
      </c>
      <c r="C153" s="12">
        <v>34</v>
      </c>
      <c r="D153" s="13">
        <v>36.790262390000002</v>
      </c>
      <c r="E153" s="13">
        <v>-96.305615792899999</v>
      </c>
      <c r="F153" s="13">
        <v>-0.82099999999999995</v>
      </c>
      <c r="G153" s="13">
        <v>0.22359999999999999</v>
      </c>
      <c r="H153" s="12" t="s">
        <v>6</v>
      </c>
    </row>
    <row r="154" spans="1:8" x14ac:dyDescent="0.25">
      <c r="A154" s="12">
        <v>148</v>
      </c>
      <c r="B154" s="12" t="s">
        <v>153</v>
      </c>
      <c r="C154" s="12">
        <v>21</v>
      </c>
      <c r="D154" s="13">
        <v>36.737537119999999</v>
      </c>
      <c r="E154" s="13">
        <v>-95.846831687306107</v>
      </c>
      <c r="F154" s="13">
        <v>-1.41</v>
      </c>
      <c r="G154" s="13">
        <v>0.23530000000000001</v>
      </c>
      <c r="H154" s="12" t="s">
        <v>6</v>
      </c>
    </row>
    <row r="155" spans="1:8" x14ac:dyDescent="0.25">
      <c r="A155" s="12">
        <v>149</v>
      </c>
      <c r="B155" s="12" t="s">
        <v>154</v>
      </c>
      <c r="C155" s="12">
        <v>32</v>
      </c>
      <c r="D155" s="13">
        <v>36.636463900000003</v>
      </c>
      <c r="E155" s="13">
        <v>-96.314365412200004</v>
      </c>
      <c r="F155" s="13">
        <v>0.11</v>
      </c>
      <c r="G155" s="13">
        <v>0.1653</v>
      </c>
      <c r="H155" s="12" t="s">
        <v>6</v>
      </c>
    </row>
    <row r="156" spans="1:8" x14ac:dyDescent="0.25">
      <c r="A156" s="12">
        <v>150</v>
      </c>
      <c r="B156" s="12" t="s">
        <v>155</v>
      </c>
      <c r="C156" s="12">
        <v>38</v>
      </c>
      <c r="D156" s="13">
        <v>36.397662939999996</v>
      </c>
      <c r="E156" s="13">
        <v>-96.228365838800002</v>
      </c>
      <c r="F156" s="13">
        <v>0.34300000000000003</v>
      </c>
      <c r="G156" s="13">
        <v>0.16</v>
      </c>
      <c r="H156" s="12" t="s">
        <v>4</v>
      </c>
    </row>
    <row r="157" spans="1:8" x14ac:dyDescent="0.25">
      <c r="A157" s="12">
        <v>151</v>
      </c>
      <c r="B157" s="12" t="s">
        <v>156</v>
      </c>
      <c r="C157" s="12">
        <v>46</v>
      </c>
      <c r="D157" s="13">
        <v>36.498676400000001</v>
      </c>
      <c r="E157" s="13">
        <v>-96.235489005900007</v>
      </c>
      <c r="F157" s="13">
        <v>0.63400000000000001</v>
      </c>
      <c r="G157" s="13">
        <v>0.16109999999999999</v>
      </c>
      <c r="H157" s="12" t="s">
        <v>10</v>
      </c>
    </row>
    <row r="158" spans="1:8" x14ac:dyDescent="0.25">
      <c r="A158" s="12">
        <v>152</v>
      </c>
      <c r="B158" s="12" t="s">
        <v>157</v>
      </c>
      <c r="C158" s="12">
        <v>79</v>
      </c>
      <c r="D158" s="13">
        <v>37.218914130000002</v>
      </c>
      <c r="E158" s="13">
        <v>-94.229241427000005</v>
      </c>
      <c r="F158" s="13">
        <v>-0.111</v>
      </c>
      <c r="G158" s="13">
        <v>7.2599999999999998E-2</v>
      </c>
      <c r="H158" s="12" t="s">
        <v>10</v>
      </c>
    </row>
    <row r="159" spans="1:8" x14ac:dyDescent="0.25">
      <c r="A159" s="12">
        <v>153</v>
      </c>
      <c r="B159" s="12" t="s">
        <v>158</v>
      </c>
      <c r="C159" s="12">
        <v>22</v>
      </c>
      <c r="D159" s="13">
        <v>36.876692720000001</v>
      </c>
      <c r="E159" s="13">
        <v>-94.673525938910103</v>
      </c>
      <c r="F159" s="13">
        <v>0.48299999999999998</v>
      </c>
      <c r="G159" s="13">
        <v>0.26900000000000002</v>
      </c>
      <c r="H159" s="12" t="s">
        <v>6</v>
      </c>
    </row>
    <row r="160" spans="1:8" x14ac:dyDescent="0.25">
      <c r="A160" s="12">
        <v>154</v>
      </c>
      <c r="B160" s="12" t="s">
        <v>159</v>
      </c>
      <c r="C160" s="12">
        <v>21</v>
      </c>
      <c r="D160" s="13">
        <v>36.442009970000001</v>
      </c>
      <c r="E160" s="13">
        <v>-94.444193179999999</v>
      </c>
      <c r="F160" s="13">
        <v>-1.038</v>
      </c>
      <c r="G160" s="13">
        <v>0.37619999999999998</v>
      </c>
      <c r="H160" s="12" t="s">
        <v>6</v>
      </c>
    </row>
    <row r="161" spans="1:8" x14ac:dyDescent="0.25">
      <c r="A161" s="12">
        <v>155</v>
      </c>
      <c r="B161" s="12" t="s">
        <v>160</v>
      </c>
      <c r="C161" s="12">
        <v>73</v>
      </c>
      <c r="D161" s="13">
        <v>36.59442</v>
      </c>
      <c r="E161" s="13">
        <v>-94.235690000000005</v>
      </c>
      <c r="F161" s="13">
        <v>-0.70399999999999996</v>
      </c>
      <c r="G161" s="13">
        <v>0.1182</v>
      </c>
      <c r="H161" s="12" t="s">
        <v>10</v>
      </c>
    </row>
    <row r="162" spans="1:8" x14ac:dyDescent="0.25">
      <c r="A162" s="12">
        <v>156</v>
      </c>
      <c r="B162" s="12" t="s">
        <v>161</v>
      </c>
      <c r="C162" s="12">
        <v>75</v>
      </c>
      <c r="D162" s="13">
        <v>36.760179170000001</v>
      </c>
      <c r="E162" s="13">
        <v>-95.151366050700005</v>
      </c>
      <c r="F162" s="13">
        <v>-0.19900000000000001</v>
      </c>
      <c r="G162" s="13">
        <v>8.0799999999999997E-2</v>
      </c>
      <c r="H162" s="12" t="s">
        <v>10</v>
      </c>
    </row>
    <row r="163" spans="1:8" x14ac:dyDescent="0.25">
      <c r="A163" s="12">
        <v>157</v>
      </c>
      <c r="B163" s="12" t="s">
        <v>162</v>
      </c>
      <c r="C163" s="12">
        <v>54</v>
      </c>
      <c r="D163" s="13">
        <v>36.371404579999997</v>
      </c>
      <c r="E163" s="13">
        <v>-94.376862473000003</v>
      </c>
      <c r="F163" s="13">
        <v>-0.24199999999999999</v>
      </c>
      <c r="G163" s="13">
        <v>0.1114</v>
      </c>
      <c r="H163" s="12" t="s">
        <v>10</v>
      </c>
    </row>
    <row r="164" spans="1:8" x14ac:dyDescent="0.25">
      <c r="A164" s="12">
        <v>158</v>
      </c>
      <c r="B164" s="12" t="s">
        <v>163</v>
      </c>
      <c r="C164" s="12">
        <v>21</v>
      </c>
      <c r="D164" s="13">
        <v>36.451924310000003</v>
      </c>
      <c r="E164" s="13">
        <v>-95.364762211475707</v>
      </c>
      <c r="F164" s="13">
        <v>0.19900000000000001</v>
      </c>
      <c r="G164" s="13">
        <v>0.251</v>
      </c>
      <c r="H164" s="12" t="s">
        <v>6</v>
      </c>
    </row>
    <row r="165" spans="1:8" x14ac:dyDescent="0.25">
      <c r="A165" s="12">
        <v>159</v>
      </c>
      <c r="B165" s="12" t="s">
        <v>164</v>
      </c>
      <c r="C165" s="12">
        <v>20</v>
      </c>
      <c r="D165" s="13">
        <v>35.809684369999999</v>
      </c>
      <c r="E165" s="13">
        <v>-95.046562831835999</v>
      </c>
      <c r="F165" s="13">
        <v>-1.41</v>
      </c>
      <c r="G165" s="13">
        <v>0.25650000000000001</v>
      </c>
      <c r="H165" s="12" t="s">
        <v>6</v>
      </c>
    </row>
    <row r="166" spans="1:8" x14ac:dyDescent="0.25">
      <c r="A166" s="12">
        <v>160</v>
      </c>
      <c r="B166" s="12" t="s">
        <v>165</v>
      </c>
      <c r="C166" s="12">
        <v>24</v>
      </c>
      <c r="D166" s="13">
        <v>35.987133470000003</v>
      </c>
      <c r="E166" s="13">
        <v>-94.316282689999994</v>
      </c>
      <c r="F166" s="13">
        <v>7.4999999999999997E-2</v>
      </c>
      <c r="G166" s="13">
        <v>0.21360000000000001</v>
      </c>
      <c r="H166" s="12" t="s">
        <v>6</v>
      </c>
    </row>
    <row r="167" spans="1:8" x14ac:dyDescent="0.25">
      <c r="A167" s="12">
        <v>161</v>
      </c>
      <c r="B167" s="12" t="s">
        <v>166</v>
      </c>
      <c r="C167" s="12">
        <v>25</v>
      </c>
      <c r="D167" s="13">
        <v>36.267893989999997</v>
      </c>
      <c r="E167" s="13">
        <v>-94.210135629999996</v>
      </c>
      <c r="F167" s="13">
        <v>-0.11799999999999999</v>
      </c>
      <c r="G167" s="13">
        <v>0.20050000000000001</v>
      </c>
      <c r="H167" s="12" t="s">
        <v>6</v>
      </c>
    </row>
    <row r="168" spans="1:8" x14ac:dyDescent="0.25">
      <c r="A168" s="12">
        <v>162</v>
      </c>
      <c r="B168" s="12" t="s">
        <v>167</v>
      </c>
      <c r="C168" s="12">
        <v>31</v>
      </c>
      <c r="D168" s="13">
        <v>36.283282980000003</v>
      </c>
      <c r="E168" s="13">
        <v>-94.212892670000002</v>
      </c>
      <c r="F168" s="13">
        <v>-0.42899999999999999</v>
      </c>
      <c r="G168" s="13">
        <v>0.19850000000000001</v>
      </c>
      <c r="H168" s="12" t="s">
        <v>6</v>
      </c>
    </row>
    <row r="169" spans="1:8" x14ac:dyDescent="0.25">
      <c r="A169" s="12">
        <v>163</v>
      </c>
      <c r="B169" s="12" t="s">
        <v>168</v>
      </c>
      <c r="C169" s="12">
        <v>21</v>
      </c>
      <c r="D169" s="13">
        <v>36.173210330000003</v>
      </c>
      <c r="E169" s="13">
        <v>-94.274541929999998</v>
      </c>
      <c r="F169" s="13">
        <v>-0.67400000000000004</v>
      </c>
      <c r="G169" s="13">
        <v>0.30030000000000001</v>
      </c>
      <c r="H169" s="12" t="s">
        <v>6</v>
      </c>
    </row>
    <row r="170" spans="1:8" x14ac:dyDescent="0.25">
      <c r="A170" s="12">
        <v>164</v>
      </c>
      <c r="B170" s="12" t="s">
        <v>169</v>
      </c>
      <c r="C170" s="12">
        <v>24</v>
      </c>
      <c r="D170" s="13">
        <v>35.956948279999999</v>
      </c>
      <c r="E170" s="13">
        <v>-94.467952240000002</v>
      </c>
      <c r="F170" s="13">
        <v>-1.2669999999999999</v>
      </c>
      <c r="G170" s="13">
        <v>0.42459999999999998</v>
      </c>
      <c r="H170" s="12" t="s">
        <v>6</v>
      </c>
    </row>
    <row r="171" spans="1:8" x14ac:dyDescent="0.25">
      <c r="A171" s="12">
        <v>165</v>
      </c>
      <c r="B171" s="12" t="s">
        <v>170</v>
      </c>
      <c r="C171" s="12">
        <v>58</v>
      </c>
      <c r="D171" s="13">
        <v>36.120261210000002</v>
      </c>
      <c r="E171" s="13">
        <v>-94.323719652299999</v>
      </c>
      <c r="F171" s="13">
        <v>-0.35299999999999998</v>
      </c>
      <c r="G171" s="13">
        <v>0.1124</v>
      </c>
      <c r="H171" s="12" t="s">
        <v>4</v>
      </c>
    </row>
    <row r="172" spans="1:8" x14ac:dyDescent="0.25">
      <c r="A172" s="12">
        <v>166</v>
      </c>
      <c r="B172" s="12" t="s">
        <v>171</v>
      </c>
      <c r="C172" s="12">
        <v>53</v>
      </c>
      <c r="D172" s="13">
        <v>36.281995889999997</v>
      </c>
      <c r="E172" s="13">
        <v>-94.40042588</v>
      </c>
      <c r="F172" s="13">
        <v>6.7000000000000004E-2</v>
      </c>
      <c r="G172" s="13">
        <v>0.1017</v>
      </c>
      <c r="H172" s="12" t="s">
        <v>10</v>
      </c>
    </row>
    <row r="173" spans="1:8" x14ac:dyDescent="0.25">
      <c r="A173" s="12">
        <v>167</v>
      </c>
      <c r="B173" s="12" t="s">
        <v>172</v>
      </c>
      <c r="C173" s="12">
        <v>31</v>
      </c>
      <c r="D173" s="13">
        <v>36.239087869999999</v>
      </c>
      <c r="E173" s="13">
        <v>-94.549558691800001</v>
      </c>
      <c r="F173" s="13">
        <v>-0.16200000000000001</v>
      </c>
      <c r="G173" s="13">
        <v>0.16919999999999999</v>
      </c>
      <c r="H173" s="12" t="s">
        <v>6</v>
      </c>
    </row>
    <row r="174" spans="1:8" x14ac:dyDescent="0.25">
      <c r="A174" s="12">
        <v>168</v>
      </c>
      <c r="B174" s="12" t="s">
        <v>173</v>
      </c>
      <c r="C174" s="12">
        <v>85</v>
      </c>
      <c r="D174" s="13">
        <v>36.127332610000003</v>
      </c>
      <c r="E174" s="13">
        <v>-94.450758365300004</v>
      </c>
      <c r="F174" s="13">
        <v>-0.13500000000000001</v>
      </c>
      <c r="G174" s="13">
        <v>6.8699999999999997E-2</v>
      </c>
      <c r="H174" s="12" t="s">
        <v>10</v>
      </c>
    </row>
    <row r="175" spans="1:8" x14ac:dyDescent="0.25">
      <c r="A175" s="12">
        <v>169</v>
      </c>
      <c r="B175" s="12" t="s">
        <v>174</v>
      </c>
      <c r="C175" s="12">
        <v>56</v>
      </c>
      <c r="D175" s="13">
        <v>35.882421729999997</v>
      </c>
      <c r="E175" s="13">
        <v>-94.421792389999993</v>
      </c>
      <c r="F175" s="13">
        <v>-0.91</v>
      </c>
      <c r="G175" s="13">
        <v>0.16850000000000001</v>
      </c>
      <c r="H175" s="12" t="s">
        <v>10</v>
      </c>
    </row>
    <row r="176" spans="1:8" x14ac:dyDescent="0.25">
      <c r="A176" s="12">
        <v>170</v>
      </c>
      <c r="B176" s="12" t="s">
        <v>175</v>
      </c>
      <c r="C176" s="12">
        <v>68</v>
      </c>
      <c r="D176" s="13">
        <v>35.98600742</v>
      </c>
      <c r="E176" s="13">
        <v>-94.725897732099995</v>
      </c>
      <c r="F176" s="13">
        <v>-0.47299999999999998</v>
      </c>
      <c r="G176" s="13">
        <v>0.1053</v>
      </c>
      <c r="H176" s="12" t="s">
        <v>10</v>
      </c>
    </row>
    <row r="177" spans="1:8" x14ac:dyDescent="0.25">
      <c r="A177" s="12">
        <v>171</v>
      </c>
      <c r="B177" s="12" t="s">
        <v>176</v>
      </c>
      <c r="C177" s="12">
        <v>22</v>
      </c>
      <c r="D177" s="13">
        <v>35.819090610000003</v>
      </c>
      <c r="E177" s="13">
        <v>-98.828706957356403</v>
      </c>
      <c r="F177" s="13">
        <v>-1.1279999999999999</v>
      </c>
      <c r="G177" s="13">
        <v>0.13900000000000001</v>
      </c>
      <c r="H177" s="12" t="s">
        <v>6</v>
      </c>
    </row>
    <row r="178" spans="1:8" x14ac:dyDescent="0.25">
      <c r="A178" s="12">
        <v>172</v>
      </c>
      <c r="B178" s="12" t="s">
        <v>177</v>
      </c>
      <c r="C178" s="12">
        <v>28</v>
      </c>
      <c r="D178" s="13">
        <v>35.096399859999998</v>
      </c>
      <c r="E178" s="13">
        <v>-97.560294391300005</v>
      </c>
      <c r="F178" s="13">
        <v>1.4E-2</v>
      </c>
      <c r="G178" s="13">
        <v>0.17879999999999999</v>
      </c>
      <c r="H178" s="12" t="s">
        <v>6</v>
      </c>
    </row>
    <row r="179" spans="1:8" x14ac:dyDescent="0.25">
      <c r="A179" s="12">
        <v>173</v>
      </c>
      <c r="B179" s="12" t="s">
        <v>178</v>
      </c>
      <c r="C179" s="12">
        <v>21</v>
      </c>
      <c r="D179" s="13">
        <v>35.003314060000001</v>
      </c>
      <c r="E179" s="13">
        <v>-96.981145736184601</v>
      </c>
      <c r="F179" s="13">
        <v>-0.72</v>
      </c>
      <c r="G179" s="13">
        <v>0.24110000000000001</v>
      </c>
      <c r="H179" s="12" t="s">
        <v>6</v>
      </c>
    </row>
    <row r="180" spans="1:8" x14ac:dyDescent="0.25">
      <c r="A180" s="12">
        <v>174</v>
      </c>
      <c r="B180" s="12" t="s">
        <v>179</v>
      </c>
      <c r="C180" s="12">
        <v>21</v>
      </c>
      <c r="D180" s="13">
        <v>35.246824599999997</v>
      </c>
      <c r="E180" s="13">
        <v>-97.232742230510695</v>
      </c>
      <c r="F180" s="13">
        <v>1.2310000000000001</v>
      </c>
      <c r="G180" s="13">
        <v>0.48359999999999997</v>
      </c>
      <c r="H180" s="12" t="s">
        <v>6</v>
      </c>
    </row>
    <row r="181" spans="1:8" x14ac:dyDescent="0.25">
      <c r="A181" s="12">
        <v>175</v>
      </c>
      <c r="B181" s="12" t="s">
        <v>180</v>
      </c>
      <c r="C181" s="12">
        <v>27</v>
      </c>
      <c r="D181" s="13">
        <v>35.17137417</v>
      </c>
      <c r="E181" s="13">
        <v>-97.021475274157197</v>
      </c>
      <c r="F181" s="13">
        <v>-0.48299999999999998</v>
      </c>
      <c r="G181" s="13">
        <v>0.21829999999999999</v>
      </c>
      <c r="H181" s="12" t="s">
        <v>6</v>
      </c>
    </row>
    <row r="182" spans="1:8" x14ac:dyDescent="0.25">
      <c r="A182" s="12">
        <v>176</v>
      </c>
      <c r="B182" s="12" t="s">
        <v>181</v>
      </c>
      <c r="C182" s="12">
        <v>22</v>
      </c>
      <c r="D182" s="13">
        <v>34.957789239999997</v>
      </c>
      <c r="E182" s="13">
        <v>-96.354716744307197</v>
      </c>
      <c r="F182" s="13">
        <v>0.216</v>
      </c>
      <c r="G182" s="13">
        <v>0.24249999999999999</v>
      </c>
      <c r="H182" s="12" t="s">
        <v>6</v>
      </c>
    </row>
    <row r="183" spans="1:8" x14ac:dyDescent="0.25">
      <c r="A183" s="12">
        <v>177</v>
      </c>
      <c r="B183" s="12" t="s">
        <v>182</v>
      </c>
      <c r="C183" s="12">
        <v>22</v>
      </c>
      <c r="D183" s="13">
        <v>34.769317370000003</v>
      </c>
      <c r="E183" s="13">
        <v>-95.355294295651404</v>
      </c>
      <c r="F183" s="13">
        <v>-0.67</v>
      </c>
      <c r="G183" s="13">
        <v>0.2306</v>
      </c>
      <c r="H183" s="12" t="s">
        <v>6</v>
      </c>
    </row>
    <row r="184" spans="1:8" x14ac:dyDescent="0.25">
      <c r="A184" s="12">
        <v>178</v>
      </c>
      <c r="B184" s="12" t="s">
        <v>183</v>
      </c>
      <c r="C184" s="12">
        <v>21</v>
      </c>
      <c r="D184" s="13">
        <v>34.810885859999999</v>
      </c>
      <c r="E184" s="13">
        <v>-95.608011047636296</v>
      </c>
      <c r="F184" s="13">
        <v>0.68100000000000005</v>
      </c>
      <c r="G184" s="13">
        <v>0.3</v>
      </c>
      <c r="H184" s="12" t="s">
        <v>6</v>
      </c>
    </row>
    <row r="185" spans="1:8" x14ac:dyDescent="0.25">
      <c r="A185" s="12">
        <v>179</v>
      </c>
      <c r="B185" s="12" t="s">
        <v>184</v>
      </c>
      <c r="C185" s="12">
        <v>57</v>
      </c>
      <c r="D185" s="13">
        <v>36.6473516</v>
      </c>
      <c r="E185" s="13">
        <v>-102.67494841037001</v>
      </c>
      <c r="F185" s="13">
        <v>-1.41</v>
      </c>
      <c r="G185" s="13">
        <v>7.9299999999999995E-2</v>
      </c>
      <c r="H185" s="12" t="s">
        <v>10</v>
      </c>
    </row>
    <row r="186" spans="1:8" x14ac:dyDescent="0.25">
      <c r="A186" s="12">
        <v>180</v>
      </c>
      <c r="B186" s="12" t="s">
        <v>185</v>
      </c>
      <c r="C186" s="12">
        <v>26</v>
      </c>
      <c r="D186" s="13">
        <v>36.416204200000003</v>
      </c>
      <c r="E186" s="13">
        <v>-101.91992740804599</v>
      </c>
      <c r="F186" s="13">
        <v>-0.64200000000000002</v>
      </c>
      <c r="G186" s="13">
        <v>0.2515</v>
      </c>
      <c r="H186" s="12" t="s">
        <v>6</v>
      </c>
    </row>
    <row r="187" spans="1:8" x14ac:dyDescent="0.25">
      <c r="A187" s="12">
        <v>181</v>
      </c>
      <c r="B187" s="12" t="s">
        <v>186</v>
      </c>
      <c r="C187" s="12">
        <v>22</v>
      </c>
      <c r="D187" s="13">
        <v>36.592111950000003</v>
      </c>
      <c r="E187" s="13">
        <v>-100.679269372378</v>
      </c>
      <c r="F187" s="13">
        <v>-0.55900000000000005</v>
      </c>
      <c r="G187" s="13">
        <v>0.13639999999999999</v>
      </c>
      <c r="H187" s="12" t="s">
        <v>6</v>
      </c>
    </row>
    <row r="188" spans="1:8" x14ac:dyDescent="0.25">
      <c r="A188" s="12">
        <v>182</v>
      </c>
      <c r="B188" s="12" t="s">
        <v>187</v>
      </c>
      <c r="C188" s="12">
        <v>28</v>
      </c>
      <c r="D188" s="13">
        <v>36.582757180000002</v>
      </c>
      <c r="E188" s="13">
        <v>-100.65050967262199</v>
      </c>
      <c r="F188" s="13">
        <v>-0.73899999999999999</v>
      </c>
      <c r="G188" s="13">
        <v>0.24809999999999999</v>
      </c>
      <c r="H188" s="12" t="s">
        <v>6</v>
      </c>
    </row>
    <row r="189" spans="1:8" x14ac:dyDescent="0.25">
      <c r="A189" s="12">
        <v>183</v>
      </c>
      <c r="B189" s="12" t="s">
        <v>188</v>
      </c>
      <c r="C189" s="12">
        <v>20</v>
      </c>
      <c r="D189" s="13">
        <v>36.472941130000002</v>
      </c>
      <c r="E189" s="13">
        <v>-99.973751937471704</v>
      </c>
      <c r="F189" s="13">
        <v>0.20599999999999999</v>
      </c>
      <c r="G189" s="13">
        <v>0.4698</v>
      </c>
      <c r="H189" s="12" t="s">
        <v>6</v>
      </c>
    </row>
    <row r="190" spans="1:8" x14ac:dyDescent="0.25">
      <c r="A190" s="12">
        <v>184</v>
      </c>
      <c r="B190" s="12" t="s">
        <v>189</v>
      </c>
      <c r="C190" s="12">
        <v>34</v>
      </c>
      <c r="D190" s="13">
        <v>36.263649200000003</v>
      </c>
      <c r="E190" s="13">
        <v>-100.18710816526399</v>
      </c>
      <c r="F190" s="13">
        <v>-1.7999999999999999E-2</v>
      </c>
      <c r="G190" s="13">
        <v>0.14940000000000001</v>
      </c>
      <c r="H190" s="12" t="s">
        <v>6</v>
      </c>
    </row>
    <row r="191" spans="1:8" x14ac:dyDescent="0.25">
      <c r="A191" s="12">
        <v>185</v>
      </c>
      <c r="B191" s="12" t="s">
        <v>190</v>
      </c>
      <c r="C191" s="12">
        <v>21</v>
      </c>
      <c r="D191" s="13">
        <v>36.126523519999999</v>
      </c>
      <c r="E191" s="13">
        <v>-99.241215725435495</v>
      </c>
      <c r="F191" s="13">
        <v>-1.41</v>
      </c>
      <c r="G191" s="13">
        <v>0.23630000000000001</v>
      </c>
      <c r="H191" s="12" t="s">
        <v>6</v>
      </c>
    </row>
    <row r="192" spans="1:8" x14ac:dyDescent="0.25">
      <c r="A192" s="12">
        <v>186</v>
      </c>
      <c r="B192" s="12" t="s">
        <v>191</v>
      </c>
      <c r="C192" s="12">
        <v>22</v>
      </c>
      <c r="D192" s="13">
        <v>35.319091350000001</v>
      </c>
      <c r="E192" s="13">
        <v>-96.511372203362896</v>
      </c>
      <c r="F192" s="13">
        <v>-1.41</v>
      </c>
      <c r="G192" s="13">
        <v>0.20300000000000001</v>
      </c>
      <c r="H192" s="12" t="s">
        <v>6</v>
      </c>
    </row>
    <row r="193" spans="1:8" x14ac:dyDescent="0.25">
      <c r="A193" s="12">
        <v>187</v>
      </c>
      <c r="B193" s="12" t="s">
        <v>192</v>
      </c>
      <c r="C193" s="12">
        <v>39</v>
      </c>
      <c r="D193" s="13">
        <v>35.833882070000001</v>
      </c>
      <c r="E193" s="13">
        <v>-96.890860698200001</v>
      </c>
      <c r="F193" s="13">
        <v>0.14099999999999999</v>
      </c>
      <c r="G193" s="13">
        <v>0.1404</v>
      </c>
      <c r="H193" s="12" t="s">
        <v>10</v>
      </c>
    </row>
    <row r="194" spans="1:8" x14ac:dyDescent="0.25">
      <c r="A194" s="12">
        <v>188</v>
      </c>
      <c r="B194" s="12" t="s">
        <v>193</v>
      </c>
      <c r="C194" s="12">
        <v>29</v>
      </c>
      <c r="D194" s="13">
        <v>35.713607979999999</v>
      </c>
      <c r="E194" s="13">
        <v>-96.435147833800002</v>
      </c>
      <c r="F194" s="13">
        <v>0.32200000000000001</v>
      </c>
      <c r="G194" s="13">
        <v>0.19939999999999999</v>
      </c>
      <c r="H194" s="12" t="s">
        <v>6</v>
      </c>
    </row>
    <row r="195" spans="1:8" x14ac:dyDescent="0.25">
      <c r="A195" s="12">
        <v>189</v>
      </c>
      <c r="B195" s="12" t="s">
        <v>194</v>
      </c>
      <c r="C195" s="12">
        <v>20</v>
      </c>
      <c r="D195" s="13">
        <v>35.765488769999997</v>
      </c>
      <c r="E195" s="13">
        <v>-96.010652373747803</v>
      </c>
      <c r="F195" s="13">
        <v>-1.41</v>
      </c>
      <c r="G195" s="13">
        <v>0.2697</v>
      </c>
      <c r="H195" s="12" t="s">
        <v>6</v>
      </c>
    </row>
    <row r="196" spans="1:8" x14ac:dyDescent="0.25">
      <c r="A196" s="12">
        <v>190</v>
      </c>
      <c r="B196" s="12" t="s">
        <v>195</v>
      </c>
      <c r="C196" s="12">
        <v>22</v>
      </c>
      <c r="D196" s="13">
        <v>35.645594010000003</v>
      </c>
      <c r="E196" s="13">
        <v>-94.758427494724501</v>
      </c>
      <c r="F196" s="13">
        <v>0.111</v>
      </c>
      <c r="G196" s="13">
        <v>0.23269999999999999</v>
      </c>
      <c r="H196" s="12" t="s">
        <v>6</v>
      </c>
    </row>
    <row r="197" spans="1:8" x14ac:dyDescent="0.25">
      <c r="A197" s="12">
        <v>191</v>
      </c>
      <c r="B197" s="12" t="s">
        <v>196</v>
      </c>
      <c r="C197" s="12">
        <v>21</v>
      </c>
      <c r="D197" s="13">
        <v>35.533500510000003</v>
      </c>
      <c r="E197" s="13">
        <v>-94.5983728521214</v>
      </c>
      <c r="F197" s="13">
        <v>-1.405</v>
      </c>
      <c r="G197" s="13">
        <v>0.16600000000000001</v>
      </c>
      <c r="H197" s="12" t="s">
        <v>6</v>
      </c>
    </row>
    <row r="198" spans="1:8" x14ac:dyDescent="0.25">
      <c r="A198" s="12">
        <v>192</v>
      </c>
      <c r="B198" s="12" t="s">
        <v>197</v>
      </c>
      <c r="C198" s="12">
        <v>29</v>
      </c>
      <c r="D198" s="13">
        <v>34.894962759999999</v>
      </c>
      <c r="E198" s="13">
        <v>-94.146953629999999</v>
      </c>
      <c r="F198" s="13">
        <v>-0.29899999999999999</v>
      </c>
      <c r="G198" s="13">
        <v>0.19400000000000001</v>
      </c>
      <c r="H198" s="12" t="s">
        <v>6</v>
      </c>
    </row>
    <row r="199" spans="1:8" x14ac:dyDescent="0.25">
      <c r="A199" s="12">
        <v>193</v>
      </c>
      <c r="B199" s="12" t="s">
        <v>198</v>
      </c>
      <c r="C199" s="12">
        <v>21</v>
      </c>
      <c r="D199" s="13">
        <v>34.732721380000001</v>
      </c>
      <c r="E199" s="13">
        <v>-94.445390730013202</v>
      </c>
      <c r="F199" s="13">
        <v>-0.60599999999999998</v>
      </c>
      <c r="G199" s="13">
        <v>0.29260000000000003</v>
      </c>
      <c r="H199" s="12" t="s">
        <v>6</v>
      </c>
    </row>
    <row r="200" spans="1:8" x14ac:dyDescent="0.25">
      <c r="A200" s="12">
        <v>194</v>
      </c>
      <c r="B200" s="12" t="s">
        <v>199</v>
      </c>
      <c r="C200" s="12">
        <v>25</v>
      </c>
      <c r="D200" s="13">
        <v>34.941838089999997</v>
      </c>
      <c r="E200" s="13">
        <v>-95.268260213552196</v>
      </c>
      <c r="F200" s="13">
        <v>8.8999999999999996E-2</v>
      </c>
      <c r="G200" s="13">
        <v>0.20530000000000001</v>
      </c>
      <c r="H200" s="12" t="s">
        <v>6</v>
      </c>
    </row>
    <row r="201" spans="1:8" x14ac:dyDescent="0.25">
      <c r="A201" s="12">
        <v>195</v>
      </c>
      <c r="B201" s="12" t="s">
        <v>200</v>
      </c>
      <c r="C201" s="12">
        <v>20</v>
      </c>
      <c r="D201" s="13">
        <v>35.012606920000003</v>
      </c>
      <c r="E201" s="13">
        <v>-94.344830459999997</v>
      </c>
      <c r="F201" s="13">
        <v>3.7999999999999999E-2</v>
      </c>
      <c r="G201" s="13">
        <v>0.2472</v>
      </c>
      <c r="H201" s="12" t="s">
        <v>6</v>
      </c>
    </row>
    <row r="202" spans="1:8" x14ac:dyDescent="0.25">
      <c r="A202" s="12">
        <v>196</v>
      </c>
      <c r="B202" s="12" t="s">
        <v>201</v>
      </c>
      <c r="C202" s="12">
        <v>56</v>
      </c>
      <c r="D202" s="13">
        <v>35.077110429999998</v>
      </c>
      <c r="E202" s="13">
        <v>-94.314869689999995</v>
      </c>
      <c r="F202" s="13">
        <v>-0.13200000000000001</v>
      </c>
      <c r="G202" s="13">
        <v>0.1007</v>
      </c>
      <c r="H202" s="12" t="s">
        <v>10</v>
      </c>
    </row>
    <row r="203" spans="1:8" x14ac:dyDescent="0.25">
      <c r="A203" s="12">
        <v>197</v>
      </c>
      <c r="B203" s="12" t="s">
        <v>202</v>
      </c>
      <c r="C203" s="12">
        <v>55</v>
      </c>
      <c r="D203" s="13">
        <v>35.80531714</v>
      </c>
      <c r="E203" s="13">
        <v>-94.370118610000006</v>
      </c>
      <c r="F203" s="13">
        <v>-0.14699999999999999</v>
      </c>
      <c r="G203" s="13">
        <v>0.1033</v>
      </c>
      <c r="H203" s="12" t="s">
        <v>10</v>
      </c>
    </row>
    <row r="204" spans="1:8" x14ac:dyDescent="0.25">
      <c r="A204" s="12">
        <v>198</v>
      </c>
      <c r="B204" s="12" t="s">
        <v>203</v>
      </c>
      <c r="C204" s="12">
        <v>20</v>
      </c>
      <c r="D204" s="13">
        <v>35.747160229999999</v>
      </c>
      <c r="E204" s="13">
        <v>-94.475951420000001</v>
      </c>
      <c r="F204" s="13">
        <v>-0.40799999999999997</v>
      </c>
      <c r="G204" s="13">
        <v>0.28289999999999998</v>
      </c>
      <c r="H204" s="12" t="s">
        <v>6</v>
      </c>
    </row>
    <row r="205" spans="1:8" x14ac:dyDescent="0.25">
      <c r="A205" s="12">
        <v>199</v>
      </c>
      <c r="B205" s="12" t="s">
        <v>204</v>
      </c>
      <c r="C205" s="12">
        <v>42</v>
      </c>
      <c r="D205" s="13">
        <v>35.601486639999997</v>
      </c>
      <c r="E205" s="13">
        <v>-94.372348489999993</v>
      </c>
      <c r="F205" s="13">
        <v>-0.224</v>
      </c>
      <c r="G205" s="13">
        <v>0.14080000000000001</v>
      </c>
      <c r="H205" s="12" t="s">
        <v>10</v>
      </c>
    </row>
    <row r="206" spans="1:8" x14ac:dyDescent="0.25">
      <c r="A206" s="12">
        <v>200</v>
      </c>
      <c r="B206" s="12" t="s">
        <v>205</v>
      </c>
      <c r="C206" s="12">
        <v>76</v>
      </c>
      <c r="D206" s="13">
        <v>35.68460949</v>
      </c>
      <c r="E206" s="13">
        <v>-94.435046009999994</v>
      </c>
      <c r="F206" s="13">
        <v>-0.14499999999999999</v>
      </c>
      <c r="G206" s="13">
        <v>7.6999999999999999E-2</v>
      </c>
      <c r="H206" s="12" t="s">
        <v>10</v>
      </c>
    </row>
    <row r="207" spans="1:8" x14ac:dyDescent="0.25">
      <c r="A207" s="12">
        <v>201</v>
      </c>
      <c r="B207" s="12" t="s">
        <v>206</v>
      </c>
      <c r="C207" s="12">
        <v>84</v>
      </c>
      <c r="D207" s="13">
        <v>35.695944150000003</v>
      </c>
      <c r="E207" s="13">
        <v>-93.7211851</v>
      </c>
      <c r="F207" s="13">
        <v>-0.48299999999999998</v>
      </c>
      <c r="G207" s="13">
        <v>8.8599999999999998E-2</v>
      </c>
      <c r="H207" s="12" t="s">
        <v>10</v>
      </c>
    </row>
    <row r="208" spans="1:8" x14ac:dyDescent="0.25">
      <c r="A208" s="12">
        <v>202</v>
      </c>
      <c r="B208" s="12" t="s">
        <v>207</v>
      </c>
      <c r="C208" s="12">
        <v>26</v>
      </c>
      <c r="D208" s="13">
        <v>35.596911380000002</v>
      </c>
      <c r="E208" s="13">
        <v>-93.848551330000006</v>
      </c>
      <c r="F208" s="13">
        <v>0.05</v>
      </c>
      <c r="G208" s="13">
        <v>0.19470000000000001</v>
      </c>
      <c r="H208" s="12" t="s">
        <v>6</v>
      </c>
    </row>
    <row r="209" spans="1:8" x14ac:dyDescent="0.25">
      <c r="A209" s="12">
        <v>203</v>
      </c>
      <c r="B209" s="12" t="s">
        <v>208</v>
      </c>
      <c r="C209" s="12">
        <v>78</v>
      </c>
      <c r="D209" s="13">
        <v>35.551022949999997</v>
      </c>
      <c r="E209" s="13">
        <v>-93.461636839999997</v>
      </c>
      <c r="F209" s="13">
        <v>-0.99399999999999999</v>
      </c>
      <c r="G209" s="13">
        <v>0.13730000000000001</v>
      </c>
      <c r="H209" s="12" t="s">
        <v>10</v>
      </c>
    </row>
    <row r="210" spans="1:8" x14ac:dyDescent="0.25">
      <c r="A210" s="12">
        <v>204</v>
      </c>
      <c r="B210" s="12" t="s">
        <v>209</v>
      </c>
      <c r="C210" s="12">
        <v>44</v>
      </c>
      <c r="D210" s="13">
        <v>35.710284360000003</v>
      </c>
      <c r="E210" s="13">
        <v>-93.229545580000007</v>
      </c>
      <c r="F210" s="13">
        <v>-1.7999999999999999E-2</v>
      </c>
      <c r="G210" s="13">
        <v>0.1181</v>
      </c>
      <c r="H210" s="12" t="s">
        <v>10</v>
      </c>
    </row>
    <row r="211" spans="1:8" x14ac:dyDescent="0.25">
      <c r="A211" s="12">
        <v>205</v>
      </c>
      <c r="B211" s="12" t="s">
        <v>210</v>
      </c>
      <c r="C211" s="12">
        <v>21</v>
      </c>
      <c r="D211" s="13">
        <v>35.695754180000002</v>
      </c>
      <c r="E211" s="13">
        <v>-93.224174680000004</v>
      </c>
      <c r="F211" s="13">
        <v>0.20399999999999999</v>
      </c>
      <c r="G211" s="13">
        <v>0.2515</v>
      </c>
      <c r="H211" s="12" t="s">
        <v>6</v>
      </c>
    </row>
    <row r="212" spans="1:8" x14ac:dyDescent="0.25">
      <c r="A212" s="12">
        <v>206</v>
      </c>
      <c r="B212" s="12" t="s">
        <v>211</v>
      </c>
      <c r="C212" s="12">
        <v>20</v>
      </c>
      <c r="D212" s="13">
        <v>35.61929198</v>
      </c>
      <c r="E212" s="13">
        <v>-93.437172739999994</v>
      </c>
      <c r="F212" s="13">
        <v>0.13400000000000001</v>
      </c>
      <c r="G212" s="13">
        <v>0.25600000000000001</v>
      </c>
      <c r="H212" s="12" t="s">
        <v>6</v>
      </c>
    </row>
    <row r="213" spans="1:8" x14ac:dyDescent="0.25">
      <c r="A213" s="12">
        <v>207</v>
      </c>
      <c r="B213" s="12" t="s">
        <v>212</v>
      </c>
      <c r="C213" s="12">
        <v>40</v>
      </c>
      <c r="D213" s="13">
        <v>35.508386860000002</v>
      </c>
      <c r="E213" s="13">
        <v>-93.374188450000005</v>
      </c>
      <c r="F213" s="13">
        <v>-0.111</v>
      </c>
      <c r="G213" s="13">
        <v>0.13389999999999999</v>
      </c>
      <c r="H213" s="12" t="s">
        <v>10</v>
      </c>
    </row>
    <row r="214" spans="1:8" x14ac:dyDescent="0.25">
      <c r="A214" s="12">
        <v>208</v>
      </c>
      <c r="B214" s="12" t="s">
        <v>213</v>
      </c>
      <c r="C214" s="12">
        <v>35</v>
      </c>
      <c r="D214" s="13">
        <v>35.580452520000001</v>
      </c>
      <c r="E214" s="13">
        <v>-93.341062170000001</v>
      </c>
      <c r="F214" s="13">
        <v>0.51900000000000002</v>
      </c>
      <c r="G214" s="13">
        <v>0.18770000000000001</v>
      </c>
      <c r="H214" s="12" t="s">
        <v>10</v>
      </c>
    </row>
    <row r="215" spans="1:8" x14ac:dyDescent="0.25">
      <c r="A215" s="12">
        <v>209</v>
      </c>
      <c r="B215" s="12" t="s">
        <v>214</v>
      </c>
      <c r="C215" s="12">
        <v>68</v>
      </c>
      <c r="D215" s="13">
        <v>35.60330304</v>
      </c>
      <c r="E215" s="13">
        <v>-92.953828810000005</v>
      </c>
      <c r="F215" s="13">
        <v>0.109</v>
      </c>
      <c r="G215" s="13">
        <v>8.3500000000000005E-2</v>
      </c>
      <c r="H215" s="12" t="s">
        <v>10</v>
      </c>
    </row>
    <row r="216" spans="1:8" x14ac:dyDescent="0.25">
      <c r="A216" s="12">
        <v>210</v>
      </c>
      <c r="B216" s="12" t="s">
        <v>215</v>
      </c>
      <c r="C216" s="12">
        <v>26</v>
      </c>
      <c r="D216" s="13">
        <v>35.39718543</v>
      </c>
      <c r="E216" s="13">
        <v>-93.027208079999994</v>
      </c>
      <c r="F216" s="13">
        <v>-0.49099999999999999</v>
      </c>
      <c r="G216" s="13">
        <v>0.2356</v>
      </c>
      <c r="H216" s="12" t="s">
        <v>6</v>
      </c>
    </row>
    <row r="217" spans="1:8" x14ac:dyDescent="0.25">
      <c r="A217" s="12">
        <v>211</v>
      </c>
      <c r="B217" s="12" t="s">
        <v>216</v>
      </c>
      <c r="C217" s="12">
        <v>37</v>
      </c>
      <c r="D217" s="13">
        <v>34.97131899</v>
      </c>
      <c r="E217" s="13">
        <v>-94.11509787</v>
      </c>
      <c r="F217" s="13">
        <v>7.5999999999999998E-2</v>
      </c>
      <c r="G217" s="13">
        <v>0.1424</v>
      </c>
      <c r="H217" s="12" t="s">
        <v>10</v>
      </c>
    </row>
    <row r="218" spans="1:8" x14ac:dyDescent="0.25">
      <c r="A218" s="12">
        <v>212</v>
      </c>
      <c r="B218" s="12" t="s">
        <v>217</v>
      </c>
      <c r="C218" s="12">
        <v>75</v>
      </c>
      <c r="D218" s="13">
        <v>35.068990759999998</v>
      </c>
      <c r="E218" s="13">
        <v>-94.074236999999997</v>
      </c>
      <c r="F218" s="13">
        <v>-0.19700000000000001</v>
      </c>
      <c r="G218" s="13">
        <v>8.09E-2</v>
      </c>
      <c r="H218" s="12" t="s">
        <v>10</v>
      </c>
    </row>
    <row r="219" spans="1:8" x14ac:dyDescent="0.25">
      <c r="A219" s="12">
        <v>213</v>
      </c>
      <c r="B219" s="12" t="s">
        <v>218</v>
      </c>
      <c r="C219" s="12">
        <v>84</v>
      </c>
      <c r="D219" s="13">
        <v>34.938752890000004</v>
      </c>
      <c r="E219" s="13">
        <v>-93.788881489999994</v>
      </c>
      <c r="F219" s="13">
        <v>-0.223</v>
      </c>
      <c r="G219" s="13">
        <v>7.2300000000000003E-2</v>
      </c>
      <c r="H219" s="12" t="s">
        <v>10</v>
      </c>
    </row>
    <row r="220" spans="1:8" x14ac:dyDescent="0.25">
      <c r="A220" s="12">
        <v>214</v>
      </c>
      <c r="B220" s="12" t="s">
        <v>219</v>
      </c>
      <c r="C220" s="12">
        <v>31</v>
      </c>
      <c r="D220" s="13">
        <v>35.063323609999998</v>
      </c>
      <c r="E220" s="13">
        <v>-93.825524020000003</v>
      </c>
      <c r="F220" s="13">
        <v>5.0999999999999997E-2</v>
      </c>
      <c r="G220" s="13">
        <v>0.16550000000000001</v>
      </c>
      <c r="H220" s="12" t="s">
        <v>6</v>
      </c>
    </row>
    <row r="221" spans="1:8" x14ac:dyDescent="0.25">
      <c r="A221" s="12">
        <v>215</v>
      </c>
      <c r="B221" s="12" t="s">
        <v>220</v>
      </c>
      <c r="C221" s="12">
        <v>22</v>
      </c>
      <c r="D221" s="13">
        <v>35.133804419999997</v>
      </c>
      <c r="E221" s="13">
        <v>-93.356870869999995</v>
      </c>
      <c r="F221" s="13">
        <v>1.135</v>
      </c>
      <c r="G221" s="13">
        <v>0.38650000000000001</v>
      </c>
      <c r="H221" s="12" t="s">
        <v>6</v>
      </c>
    </row>
    <row r="222" spans="1:8" x14ac:dyDescent="0.25">
      <c r="A222" s="12">
        <v>216</v>
      </c>
      <c r="B222" s="12" t="s">
        <v>221</v>
      </c>
      <c r="C222" s="12">
        <v>35</v>
      </c>
      <c r="D222" s="13">
        <v>35.431046979999998</v>
      </c>
      <c r="E222" s="13">
        <v>-92.814845719999994</v>
      </c>
      <c r="F222" s="13">
        <v>0.27400000000000002</v>
      </c>
      <c r="G222" s="13">
        <v>0.16569999999999999</v>
      </c>
      <c r="H222" s="12" t="s">
        <v>10</v>
      </c>
    </row>
    <row r="223" spans="1:8" x14ac:dyDescent="0.25">
      <c r="A223" s="12">
        <v>217</v>
      </c>
      <c r="B223" s="12" t="s">
        <v>222</v>
      </c>
      <c r="C223" s="12">
        <v>35</v>
      </c>
      <c r="D223" s="13">
        <v>35.271390969999999</v>
      </c>
      <c r="E223" s="13">
        <v>-92.734979609999996</v>
      </c>
      <c r="F223" s="13">
        <v>-0.46300000000000002</v>
      </c>
      <c r="G223" s="13">
        <v>0.17430000000000001</v>
      </c>
      <c r="H223" s="12" t="s">
        <v>10</v>
      </c>
    </row>
    <row r="224" spans="1:8" x14ac:dyDescent="0.25">
      <c r="A224" s="12">
        <v>218</v>
      </c>
      <c r="B224" s="12" t="s">
        <v>223</v>
      </c>
      <c r="C224" s="12">
        <v>59</v>
      </c>
      <c r="D224" s="13">
        <v>35.420691169999998</v>
      </c>
      <c r="E224" s="13">
        <v>-92.250862530000006</v>
      </c>
      <c r="F224" s="13">
        <v>-0.60499999999999998</v>
      </c>
      <c r="G224" s="13">
        <v>0.1303</v>
      </c>
      <c r="H224" s="12" t="s">
        <v>10</v>
      </c>
    </row>
    <row r="225" spans="1:8" x14ac:dyDescent="0.25">
      <c r="A225" s="12">
        <v>219</v>
      </c>
      <c r="B225" s="12" t="s">
        <v>224</v>
      </c>
      <c r="C225" s="12">
        <v>21</v>
      </c>
      <c r="D225" s="13">
        <v>35.381939840000001</v>
      </c>
      <c r="E225" s="13">
        <v>-92.385895770000005</v>
      </c>
      <c r="F225" s="13">
        <v>0.32300000000000001</v>
      </c>
      <c r="G225" s="13">
        <v>0.25700000000000001</v>
      </c>
      <c r="H225" s="12" t="s">
        <v>6</v>
      </c>
    </row>
    <row r="226" spans="1:8" x14ac:dyDescent="0.25">
      <c r="A226" s="12">
        <v>220</v>
      </c>
      <c r="B226" s="12" t="s">
        <v>225</v>
      </c>
      <c r="C226" s="12">
        <v>22</v>
      </c>
      <c r="D226" s="13">
        <v>34.704827049999999</v>
      </c>
      <c r="E226" s="13">
        <v>-94.077317829999998</v>
      </c>
      <c r="F226" s="13">
        <v>0.34200000000000003</v>
      </c>
      <c r="G226" s="13">
        <v>0.25469999999999998</v>
      </c>
      <c r="H226" s="12" t="s">
        <v>6</v>
      </c>
    </row>
    <row r="227" spans="1:8" x14ac:dyDescent="0.25">
      <c r="A227" s="12">
        <v>221</v>
      </c>
      <c r="B227" s="12" t="s">
        <v>226</v>
      </c>
      <c r="C227" s="12">
        <v>74</v>
      </c>
      <c r="D227" s="13">
        <v>34.77983931</v>
      </c>
      <c r="E227" s="13">
        <v>-93.977761599999994</v>
      </c>
      <c r="F227" s="13">
        <v>-0.40200000000000002</v>
      </c>
      <c r="G227" s="13">
        <v>9.4600000000000004E-2</v>
      </c>
      <c r="H227" s="12" t="s">
        <v>10</v>
      </c>
    </row>
    <row r="228" spans="1:8" x14ac:dyDescent="0.25">
      <c r="A228" s="12">
        <v>222</v>
      </c>
      <c r="B228" s="12" t="s">
        <v>227</v>
      </c>
      <c r="C228" s="12">
        <v>42</v>
      </c>
      <c r="D228" s="13">
        <v>34.901450029999999</v>
      </c>
      <c r="E228" s="13">
        <v>-92.398730119999996</v>
      </c>
      <c r="F228" s="13">
        <v>0.49</v>
      </c>
      <c r="G228" s="13">
        <v>0.1595</v>
      </c>
      <c r="H228" s="12" t="s">
        <v>10</v>
      </c>
    </row>
    <row r="229" spans="1:8" x14ac:dyDescent="0.25">
      <c r="A229" s="12">
        <v>223</v>
      </c>
      <c r="B229" s="12" t="s">
        <v>228</v>
      </c>
      <c r="C229" s="12">
        <v>72</v>
      </c>
      <c r="D229" s="13">
        <v>34.842240339999996</v>
      </c>
      <c r="E229" s="13">
        <v>-93.204544010000006</v>
      </c>
      <c r="F229" s="13">
        <v>1.7000000000000001E-2</v>
      </c>
      <c r="G229" s="13">
        <v>7.3999999999999996E-2</v>
      </c>
      <c r="H229" s="12" t="s">
        <v>10</v>
      </c>
    </row>
    <row r="230" spans="1:8" x14ac:dyDescent="0.25">
      <c r="A230" s="12">
        <v>224</v>
      </c>
      <c r="B230" s="12" t="s">
        <v>229</v>
      </c>
      <c r="C230" s="12">
        <v>43</v>
      </c>
      <c r="D230" s="13">
        <v>35.033279989999997</v>
      </c>
      <c r="E230" s="13">
        <v>-92.766515299999995</v>
      </c>
      <c r="F230" s="13">
        <v>-0.36799999999999999</v>
      </c>
      <c r="G230" s="13">
        <v>0.14610000000000001</v>
      </c>
      <c r="H230" s="12" t="s">
        <v>10</v>
      </c>
    </row>
    <row r="231" spans="1:8" x14ac:dyDescent="0.25">
      <c r="A231" s="12">
        <v>225</v>
      </c>
      <c r="B231" s="12" t="s">
        <v>230</v>
      </c>
      <c r="C231" s="12">
        <v>24</v>
      </c>
      <c r="D231" s="13">
        <v>34.887368129999999</v>
      </c>
      <c r="E231" s="13">
        <v>-92.747642260000006</v>
      </c>
      <c r="F231" s="13">
        <v>-3.5000000000000003E-2</v>
      </c>
      <c r="G231" s="13">
        <v>0.21210000000000001</v>
      </c>
      <c r="H231" s="12" t="s">
        <v>6</v>
      </c>
    </row>
    <row r="232" spans="1:8" x14ac:dyDescent="0.25">
      <c r="A232" s="12">
        <v>226</v>
      </c>
      <c r="B232" s="12" t="s">
        <v>231</v>
      </c>
      <c r="C232" s="12">
        <v>41</v>
      </c>
      <c r="D232" s="13">
        <v>34.779115879999999</v>
      </c>
      <c r="E232" s="13">
        <v>-92.598246200000006</v>
      </c>
      <c r="F232" s="13">
        <v>-0.222</v>
      </c>
      <c r="G232" s="13">
        <v>0.13739999999999999</v>
      </c>
      <c r="H232" s="12" t="s">
        <v>10</v>
      </c>
    </row>
    <row r="233" spans="1:8" x14ac:dyDescent="0.25">
      <c r="A233" s="12">
        <v>227</v>
      </c>
      <c r="B233" s="12" t="s">
        <v>232</v>
      </c>
      <c r="C233" s="12">
        <v>26</v>
      </c>
      <c r="D233" s="13">
        <v>34.909144619999999</v>
      </c>
      <c r="E233" s="13">
        <v>-92.15797474</v>
      </c>
      <c r="F233" s="13">
        <v>-1E-3</v>
      </c>
      <c r="G233" s="13">
        <v>0.19059999999999999</v>
      </c>
      <c r="H233" s="12" t="s">
        <v>6</v>
      </c>
    </row>
    <row r="234" spans="1:8" x14ac:dyDescent="0.25">
      <c r="A234" s="12">
        <v>228</v>
      </c>
      <c r="B234" s="12" t="s">
        <v>233</v>
      </c>
      <c r="C234" s="12">
        <v>60</v>
      </c>
      <c r="D234" s="13">
        <v>34.862966970000002</v>
      </c>
      <c r="E234" s="13">
        <v>-92.148709229999994</v>
      </c>
      <c r="F234" s="13">
        <v>0.10199999999999999</v>
      </c>
      <c r="G234" s="13">
        <v>9.3100000000000002E-2</v>
      </c>
      <c r="H234" s="12" t="s">
        <v>10</v>
      </c>
    </row>
    <row r="235" spans="1:8" x14ac:dyDescent="0.25">
      <c r="A235" s="12">
        <v>229</v>
      </c>
      <c r="B235" s="12" t="s">
        <v>234</v>
      </c>
      <c r="C235" s="12">
        <v>26</v>
      </c>
      <c r="D235" s="13">
        <v>34.778466989999998</v>
      </c>
      <c r="E235" s="13">
        <v>-91.84506829</v>
      </c>
      <c r="F235" s="13">
        <v>-1.3779999999999999</v>
      </c>
      <c r="G235" s="13">
        <v>0.44879999999999998</v>
      </c>
      <c r="H235" s="12" t="s">
        <v>6</v>
      </c>
    </row>
    <row r="236" spans="1:8" x14ac:dyDescent="0.25">
      <c r="A236" s="12">
        <v>230</v>
      </c>
      <c r="B236" s="12" t="s">
        <v>235</v>
      </c>
      <c r="C236" s="12">
        <v>22</v>
      </c>
      <c r="D236" s="13">
        <v>34.922370890000003</v>
      </c>
      <c r="E236" s="13">
        <v>-99.996569611845004</v>
      </c>
      <c r="F236" s="13">
        <v>-1.41</v>
      </c>
      <c r="G236" s="13">
        <v>0.1082</v>
      </c>
      <c r="H236" s="12" t="s">
        <v>6</v>
      </c>
    </row>
    <row r="237" spans="1:8" x14ac:dyDescent="0.25">
      <c r="A237" s="12">
        <v>231</v>
      </c>
      <c r="B237" s="12" t="s">
        <v>236</v>
      </c>
      <c r="C237" s="12">
        <v>76</v>
      </c>
      <c r="D237" s="13">
        <v>34.87195088</v>
      </c>
      <c r="E237" s="13">
        <v>-99.968433166400004</v>
      </c>
      <c r="F237" s="13">
        <v>-0.44700000000000001</v>
      </c>
      <c r="G237" s="13">
        <v>9.5500000000000002E-2</v>
      </c>
      <c r="H237" s="12" t="s">
        <v>10</v>
      </c>
    </row>
    <row r="238" spans="1:8" x14ac:dyDescent="0.25">
      <c r="A238" s="12">
        <v>232</v>
      </c>
      <c r="B238" s="12" t="s">
        <v>237</v>
      </c>
      <c r="C238" s="12">
        <v>34</v>
      </c>
      <c r="D238" s="13">
        <v>34.802047889999997</v>
      </c>
      <c r="E238" s="13">
        <v>-99.786999343399998</v>
      </c>
      <c r="F238" s="13">
        <v>0.371</v>
      </c>
      <c r="G238" s="13">
        <v>0.1784</v>
      </c>
      <c r="H238" s="12" t="s">
        <v>6</v>
      </c>
    </row>
    <row r="239" spans="1:8" x14ac:dyDescent="0.25">
      <c r="A239" s="12">
        <v>233</v>
      </c>
      <c r="B239" s="12" t="s">
        <v>238</v>
      </c>
      <c r="C239" s="12">
        <v>22</v>
      </c>
      <c r="D239" s="13">
        <v>35.353864469999998</v>
      </c>
      <c r="E239" s="13">
        <v>-99.651793314916006</v>
      </c>
      <c r="F239" s="13">
        <v>0.27100000000000002</v>
      </c>
      <c r="G239" s="13">
        <v>0.2477</v>
      </c>
      <c r="H239" s="12" t="s">
        <v>6</v>
      </c>
    </row>
    <row r="240" spans="1:8" x14ac:dyDescent="0.25">
      <c r="A240" s="12">
        <v>234</v>
      </c>
      <c r="B240" s="12" t="s">
        <v>239</v>
      </c>
      <c r="C240" s="12">
        <v>104</v>
      </c>
      <c r="D240" s="13">
        <v>35.372236540000003</v>
      </c>
      <c r="E240" s="13">
        <v>-100.28240456</v>
      </c>
      <c r="F240" s="13">
        <v>-0.57899999999999996</v>
      </c>
      <c r="G240" s="13">
        <v>7.8399999999999997E-2</v>
      </c>
      <c r="H240" s="12" t="s">
        <v>10</v>
      </c>
    </row>
    <row r="241" spans="1:8" x14ac:dyDescent="0.25">
      <c r="A241" s="12">
        <v>235</v>
      </c>
      <c r="B241" s="12" t="s">
        <v>240</v>
      </c>
      <c r="C241" s="12">
        <v>40</v>
      </c>
      <c r="D241" s="13">
        <v>35.12865704</v>
      </c>
      <c r="E241" s="13">
        <v>-100.07716166100001</v>
      </c>
      <c r="F241" s="13">
        <v>-0.27400000000000002</v>
      </c>
      <c r="G241" s="13">
        <v>0.1479</v>
      </c>
      <c r="H241" s="12" t="s">
        <v>10</v>
      </c>
    </row>
    <row r="242" spans="1:8" x14ac:dyDescent="0.25">
      <c r="A242" s="12">
        <v>236</v>
      </c>
      <c r="B242" s="12" t="s">
        <v>241</v>
      </c>
      <c r="C242" s="12">
        <v>43</v>
      </c>
      <c r="D242" s="13">
        <v>35.027881610000001</v>
      </c>
      <c r="E242" s="13">
        <v>-99.780214200000003</v>
      </c>
      <c r="F242" s="13">
        <v>-0.55100000000000005</v>
      </c>
      <c r="G242" s="13">
        <v>0.14860000000000001</v>
      </c>
      <c r="H242" s="12" t="s">
        <v>4</v>
      </c>
    </row>
    <row r="243" spans="1:8" x14ac:dyDescent="0.25">
      <c r="A243" s="12">
        <v>237</v>
      </c>
      <c r="B243" s="12" t="s">
        <v>242</v>
      </c>
      <c r="C243" s="12">
        <v>47</v>
      </c>
      <c r="D243" s="13">
        <v>35.208275469999997</v>
      </c>
      <c r="E243" s="13">
        <v>-99.247819912585797</v>
      </c>
      <c r="F243" s="13">
        <v>0.57599999999999996</v>
      </c>
      <c r="G243" s="13">
        <v>0.16139999999999999</v>
      </c>
      <c r="H243" s="12" t="s">
        <v>10</v>
      </c>
    </row>
    <row r="244" spans="1:8" x14ac:dyDescent="0.25">
      <c r="A244" s="12">
        <v>238</v>
      </c>
      <c r="B244" s="12" t="s">
        <v>243</v>
      </c>
      <c r="C244" s="12">
        <v>22</v>
      </c>
      <c r="D244" s="13">
        <v>34.762598920000002</v>
      </c>
      <c r="E244" s="13">
        <v>-98.484846589499995</v>
      </c>
      <c r="F244" s="13">
        <v>-0.20399999999999999</v>
      </c>
      <c r="G244" s="13">
        <v>0.24129999999999999</v>
      </c>
      <c r="H244" s="12" t="s">
        <v>6</v>
      </c>
    </row>
    <row r="245" spans="1:8" x14ac:dyDescent="0.25">
      <c r="A245" s="12">
        <v>239</v>
      </c>
      <c r="B245" s="12" t="s">
        <v>244</v>
      </c>
      <c r="C245" s="12">
        <v>39</v>
      </c>
      <c r="D245" s="13">
        <v>34.696234840000002</v>
      </c>
      <c r="E245" s="13">
        <v>-98.576659651599996</v>
      </c>
      <c r="F245" s="13">
        <v>8.3000000000000004E-2</v>
      </c>
      <c r="G245" s="13">
        <v>0.1361</v>
      </c>
      <c r="H245" s="12" t="s">
        <v>10</v>
      </c>
    </row>
    <row r="246" spans="1:8" x14ac:dyDescent="0.25">
      <c r="A246" s="12">
        <v>240</v>
      </c>
      <c r="B246" s="12" t="s">
        <v>245</v>
      </c>
      <c r="C246" s="12">
        <v>64</v>
      </c>
      <c r="D246" s="13">
        <v>34.400459789999999</v>
      </c>
      <c r="E246" s="13">
        <v>-98.778776749900004</v>
      </c>
      <c r="F246" s="13">
        <v>-0.128</v>
      </c>
      <c r="G246" s="13">
        <v>8.8900000000000007E-2</v>
      </c>
      <c r="H246" s="12" t="s">
        <v>10</v>
      </c>
    </row>
    <row r="247" spans="1:8" x14ac:dyDescent="0.25">
      <c r="A247" s="12">
        <v>241</v>
      </c>
      <c r="B247" s="12" t="s">
        <v>246</v>
      </c>
      <c r="C247" s="12">
        <v>22</v>
      </c>
      <c r="D247" s="13">
        <v>34.800737040000001</v>
      </c>
      <c r="E247" s="13">
        <v>-98.241862323482096</v>
      </c>
      <c r="F247" s="13">
        <v>-1.3129999999999999</v>
      </c>
      <c r="G247" s="13">
        <v>0.13400000000000001</v>
      </c>
      <c r="H247" s="12" t="s">
        <v>6</v>
      </c>
    </row>
    <row r="248" spans="1:8" x14ac:dyDescent="0.25">
      <c r="A248" s="12">
        <v>242</v>
      </c>
      <c r="B248" s="12" t="s">
        <v>247</v>
      </c>
      <c r="C248" s="12">
        <v>24</v>
      </c>
      <c r="D248" s="13">
        <v>34.565260279999997</v>
      </c>
      <c r="E248" s="13">
        <v>-98.130426891020207</v>
      </c>
      <c r="F248" s="13">
        <v>0.59799999999999998</v>
      </c>
      <c r="G248" s="13">
        <v>0.26090000000000002</v>
      </c>
      <c r="H248" s="12" t="s">
        <v>6</v>
      </c>
    </row>
    <row r="249" spans="1:8" x14ac:dyDescent="0.25">
      <c r="A249" s="12">
        <v>243</v>
      </c>
      <c r="B249" s="12" t="s">
        <v>248</v>
      </c>
      <c r="C249" s="12">
        <v>21</v>
      </c>
      <c r="D249" s="13">
        <v>34.325115969999999</v>
      </c>
      <c r="E249" s="13">
        <v>-97.559851468108306</v>
      </c>
      <c r="F249" s="13">
        <v>-0.41899999999999998</v>
      </c>
      <c r="G249" s="13">
        <v>0.27039999999999997</v>
      </c>
      <c r="H249" s="12" t="s">
        <v>6</v>
      </c>
    </row>
    <row r="250" spans="1:8" x14ac:dyDescent="0.25">
      <c r="A250" s="12">
        <v>244</v>
      </c>
      <c r="B250" s="12" t="s">
        <v>249</v>
      </c>
      <c r="C250" s="12">
        <v>56</v>
      </c>
      <c r="D250" s="13">
        <v>34.243899620000001</v>
      </c>
      <c r="E250" s="13">
        <v>-97.727537153900002</v>
      </c>
      <c r="F250" s="13">
        <v>-5.8000000000000003E-2</v>
      </c>
      <c r="G250" s="13">
        <v>9.6100000000000005E-2</v>
      </c>
      <c r="H250" s="12" t="s">
        <v>10</v>
      </c>
    </row>
    <row r="251" spans="1:8" x14ac:dyDescent="0.25">
      <c r="A251" s="12">
        <v>245</v>
      </c>
      <c r="B251" s="12" t="s">
        <v>250</v>
      </c>
      <c r="C251" s="12">
        <v>21</v>
      </c>
      <c r="D251" s="13">
        <v>34.040299439999998</v>
      </c>
      <c r="E251" s="13">
        <v>-96.8233633695517</v>
      </c>
      <c r="F251" s="13">
        <v>0.2</v>
      </c>
      <c r="G251" s="13">
        <v>0.25109999999999999</v>
      </c>
      <c r="H251" s="12" t="s">
        <v>6</v>
      </c>
    </row>
    <row r="252" spans="1:8" x14ac:dyDescent="0.25">
      <c r="A252" s="12">
        <v>246</v>
      </c>
      <c r="B252" s="12" t="s">
        <v>251</v>
      </c>
      <c r="C252" s="12">
        <v>24</v>
      </c>
      <c r="D252" s="13">
        <v>35.68403421</v>
      </c>
      <c r="E252" s="13">
        <v>-100.097745816385</v>
      </c>
      <c r="F252" s="13">
        <v>0.122</v>
      </c>
      <c r="G252" s="13">
        <v>0.2114</v>
      </c>
      <c r="H252" s="12" t="s">
        <v>6</v>
      </c>
    </row>
    <row r="253" spans="1:8" x14ac:dyDescent="0.25">
      <c r="A253" s="12">
        <v>247</v>
      </c>
      <c r="B253" s="12" t="s">
        <v>252</v>
      </c>
      <c r="C253" s="12">
        <v>21</v>
      </c>
      <c r="D253" s="13">
        <v>35.493133950000001</v>
      </c>
      <c r="E253" s="13">
        <v>-99.700831084764999</v>
      </c>
      <c r="F253" s="13">
        <v>0.33700000000000002</v>
      </c>
      <c r="G253" s="13">
        <v>0.26179999999999998</v>
      </c>
      <c r="H253" s="12" t="s">
        <v>6</v>
      </c>
    </row>
    <row r="254" spans="1:8" x14ac:dyDescent="0.25">
      <c r="A254" s="12">
        <v>248</v>
      </c>
      <c r="B254" s="12" t="s">
        <v>253</v>
      </c>
      <c r="C254" s="12">
        <v>20</v>
      </c>
      <c r="D254" s="13">
        <v>35.520509130000001</v>
      </c>
      <c r="E254" s="13">
        <v>-99.653940845430796</v>
      </c>
      <c r="F254" s="13">
        <v>-1.41</v>
      </c>
      <c r="G254" s="13">
        <v>0.23480000000000001</v>
      </c>
      <c r="H254" s="12" t="s">
        <v>6</v>
      </c>
    </row>
    <row r="255" spans="1:8" x14ac:dyDescent="0.25">
      <c r="A255" s="12">
        <v>249</v>
      </c>
      <c r="B255" s="12" t="s">
        <v>254</v>
      </c>
      <c r="C255" s="12">
        <v>26</v>
      </c>
      <c r="D255" s="13">
        <v>34.885080100000003</v>
      </c>
      <c r="E255" s="13">
        <v>-98.088907430729904</v>
      </c>
      <c r="F255" s="13">
        <v>0.626</v>
      </c>
      <c r="G255" s="13">
        <v>0.24260000000000001</v>
      </c>
      <c r="H255" s="12" t="s">
        <v>6</v>
      </c>
    </row>
    <row r="256" spans="1:8" x14ac:dyDescent="0.25">
      <c r="A256" s="12">
        <v>250</v>
      </c>
      <c r="B256" s="12" t="s">
        <v>255</v>
      </c>
      <c r="C256" s="12">
        <v>22</v>
      </c>
      <c r="D256" s="13">
        <v>34.41769189</v>
      </c>
      <c r="E256" s="13">
        <v>-97.177541785124603</v>
      </c>
      <c r="F256" s="13">
        <v>-1.41</v>
      </c>
      <c r="G256" s="13">
        <v>0.2707</v>
      </c>
      <c r="H256" s="12" t="s">
        <v>6</v>
      </c>
    </row>
    <row r="257" spans="1:8" x14ac:dyDescent="0.25">
      <c r="A257" s="12">
        <v>251</v>
      </c>
      <c r="B257" s="12" t="s">
        <v>256</v>
      </c>
      <c r="C257" s="12">
        <v>22</v>
      </c>
      <c r="D257" s="13">
        <v>34.500818639999999</v>
      </c>
      <c r="E257" s="13">
        <v>-96.695186322991006</v>
      </c>
      <c r="F257" s="13">
        <v>-0.42599999999999999</v>
      </c>
      <c r="G257" s="13">
        <v>0.2631</v>
      </c>
      <c r="H257" s="12" t="s">
        <v>6</v>
      </c>
    </row>
    <row r="258" spans="1:8" x14ac:dyDescent="0.25">
      <c r="A258" s="12">
        <v>252</v>
      </c>
      <c r="B258" s="12" t="s">
        <v>257</v>
      </c>
      <c r="C258" s="12">
        <v>77</v>
      </c>
      <c r="D258" s="13">
        <v>34.09198713</v>
      </c>
      <c r="E258" s="13">
        <v>-96.388790059300007</v>
      </c>
      <c r="F258" s="13">
        <v>0.373</v>
      </c>
      <c r="G258" s="13">
        <v>8.9700000000000002E-2</v>
      </c>
      <c r="H258" s="12" t="s">
        <v>10</v>
      </c>
    </row>
    <row r="259" spans="1:8" x14ac:dyDescent="0.25">
      <c r="A259" s="12">
        <v>253</v>
      </c>
      <c r="B259" s="12" t="s">
        <v>258</v>
      </c>
      <c r="C259" s="12">
        <v>20</v>
      </c>
      <c r="D259" s="13">
        <v>34.511532610000003</v>
      </c>
      <c r="E259" s="13">
        <v>-95.972316631366894</v>
      </c>
      <c r="F259" s="13">
        <v>-1.41</v>
      </c>
      <c r="G259" s="13">
        <v>0.19739999999999999</v>
      </c>
      <c r="H259" s="12" t="s">
        <v>6</v>
      </c>
    </row>
    <row r="260" spans="1:8" x14ac:dyDescent="0.25">
      <c r="A260" s="12">
        <v>254</v>
      </c>
      <c r="B260" s="12" t="s">
        <v>259</v>
      </c>
      <c r="C260" s="12">
        <v>20</v>
      </c>
      <c r="D260" s="13">
        <v>34.552105949999998</v>
      </c>
      <c r="E260" s="13">
        <v>-95.863597710760104</v>
      </c>
      <c r="F260" s="13">
        <v>-1.41</v>
      </c>
      <c r="G260" s="13">
        <v>0.19270000000000001</v>
      </c>
      <c r="H260" s="12" t="s">
        <v>6</v>
      </c>
    </row>
    <row r="261" spans="1:8" x14ac:dyDescent="0.25">
      <c r="A261" s="12">
        <v>255</v>
      </c>
      <c r="B261" s="12" t="s">
        <v>260</v>
      </c>
      <c r="C261" s="12">
        <v>50</v>
      </c>
      <c r="D261" s="13">
        <v>34.593640299999997</v>
      </c>
      <c r="E261" s="13">
        <v>-96.112781440700005</v>
      </c>
      <c r="F261" s="13">
        <v>-0.121</v>
      </c>
      <c r="G261" s="13">
        <v>0.1108</v>
      </c>
      <c r="H261" s="12" t="s">
        <v>10</v>
      </c>
    </row>
    <row r="262" spans="1:8" x14ac:dyDescent="0.25">
      <c r="A262" s="12">
        <v>256</v>
      </c>
      <c r="B262" s="12" t="s">
        <v>261</v>
      </c>
      <c r="C262" s="12">
        <v>21</v>
      </c>
      <c r="D262" s="13">
        <v>34.492363949999998</v>
      </c>
      <c r="E262" s="13">
        <v>-96.441675403801</v>
      </c>
      <c r="F262" s="13">
        <v>-8.4000000000000005E-2</v>
      </c>
      <c r="G262" s="13">
        <v>0.2407</v>
      </c>
      <c r="H262" s="12" t="s">
        <v>6</v>
      </c>
    </row>
    <row r="263" spans="1:8" x14ac:dyDescent="0.25">
      <c r="A263" s="12">
        <v>257</v>
      </c>
      <c r="B263" s="12" t="s">
        <v>262</v>
      </c>
      <c r="C263" s="12">
        <v>21</v>
      </c>
      <c r="D263" s="13">
        <v>33.968799619999999</v>
      </c>
      <c r="E263" s="13">
        <v>-95.879279616339105</v>
      </c>
      <c r="F263" s="13">
        <v>-0.68500000000000005</v>
      </c>
      <c r="G263" s="13">
        <v>0.30149999999999999</v>
      </c>
      <c r="H263" s="12" t="s">
        <v>6</v>
      </c>
    </row>
    <row r="264" spans="1:8" x14ac:dyDescent="0.25">
      <c r="A264" s="12">
        <v>258</v>
      </c>
      <c r="B264" s="12" t="s">
        <v>263</v>
      </c>
      <c r="C264" s="12">
        <v>48</v>
      </c>
      <c r="D264" s="13">
        <v>34.649087999999999</v>
      </c>
      <c r="E264" s="13">
        <v>-94.575722905000006</v>
      </c>
      <c r="F264" s="13">
        <v>-0.45</v>
      </c>
      <c r="G264" s="13">
        <v>0.13980000000000001</v>
      </c>
      <c r="H264" s="12" t="s">
        <v>10</v>
      </c>
    </row>
    <row r="265" spans="1:8" x14ac:dyDescent="0.25">
      <c r="A265" s="12">
        <v>259</v>
      </c>
      <c r="B265" s="12" t="s">
        <v>264</v>
      </c>
      <c r="C265" s="12">
        <v>29</v>
      </c>
      <c r="D265" s="13">
        <v>34.434400490000002</v>
      </c>
      <c r="E265" s="13">
        <v>-95.728292886800006</v>
      </c>
      <c r="F265" s="13">
        <v>0.27200000000000002</v>
      </c>
      <c r="G265" s="13">
        <v>0.1971</v>
      </c>
      <c r="H265" s="12" t="s">
        <v>6</v>
      </c>
    </row>
    <row r="266" spans="1:8" x14ac:dyDescent="0.25">
      <c r="A266" s="12">
        <v>260</v>
      </c>
      <c r="B266" s="12" t="s">
        <v>265</v>
      </c>
      <c r="C266" s="12">
        <v>51</v>
      </c>
      <c r="D266" s="13">
        <v>34.694627650000001</v>
      </c>
      <c r="E266" s="13">
        <v>-95.135959637400006</v>
      </c>
      <c r="F266" s="13">
        <v>-0.16</v>
      </c>
      <c r="G266" s="13">
        <v>0.1115</v>
      </c>
      <c r="H266" s="12" t="s">
        <v>10</v>
      </c>
    </row>
    <row r="267" spans="1:8" x14ac:dyDescent="0.25">
      <c r="A267" s="12">
        <v>261</v>
      </c>
      <c r="B267" s="12" t="s">
        <v>266</v>
      </c>
      <c r="C267" s="12">
        <v>22</v>
      </c>
      <c r="D267" s="13">
        <v>34.230278769999998</v>
      </c>
      <c r="E267" s="13">
        <v>-95.307398429528007</v>
      </c>
      <c r="F267" s="13">
        <v>-0.184</v>
      </c>
      <c r="G267" s="13">
        <v>0.2394</v>
      </c>
      <c r="H267" s="12" t="s">
        <v>6</v>
      </c>
    </row>
    <row r="268" spans="1:8" x14ac:dyDescent="0.25">
      <c r="A268" s="12">
        <v>262</v>
      </c>
      <c r="B268" s="12" t="s">
        <v>267</v>
      </c>
      <c r="C268" s="12">
        <v>28</v>
      </c>
      <c r="D268" s="13">
        <v>34.369184179999998</v>
      </c>
      <c r="E268" s="13">
        <v>-95.235524227699997</v>
      </c>
      <c r="F268" s="13">
        <v>-4.2000000000000003E-2</v>
      </c>
      <c r="G268" s="13">
        <v>0.17910000000000001</v>
      </c>
      <c r="H268" s="12" t="s">
        <v>6</v>
      </c>
    </row>
    <row r="269" spans="1:8" x14ac:dyDescent="0.25">
      <c r="A269" s="12">
        <v>263</v>
      </c>
      <c r="B269" s="12" t="s">
        <v>268</v>
      </c>
      <c r="C269" s="12">
        <v>53</v>
      </c>
      <c r="D269" s="13">
        <v>34.33381799</v>
      </c>
      <c r="E269" s="13">
        <v>-94.897309029900001</v>
      </c>
      <c r="F269" s="13">
        <v>0.122</v>
      </c>
      <c r="G269" s="13">
        <v>0.1052</v>
      </c>
      <c r="H269" s="12" t="s">
        <v>10</v>
      </c>
    </row>
    <row r="270" spans="1:8" x14ac:dyDescent="0.25">
      <c r="A270" s="12">
        <v>264</v>
      </c>
      <c r="B270" s="12" t="s">
        <v>269</v>
      </c>
      <c r="C270" s="12">
        <v>39</v>
      </c>
      <c r="D270" s="13">
        <v>34.300375549999998</v>
      </c>
      <c r="E270" s="13">
        <v>-95.066555101500001</v>
      </c>
      <c r="F270" s="13">
        <v>-5.5E-2</v>
      </c>
      <c r="G270" s="13">
        <v>0.1336</v>
      </c>
      <c r="H270" s="12" t="s">
        <v>4</v>
      </c>
    </row>
    <row r="271" spans="1:8" x14ac:dyDescent="0.25">
      <c r="A271" s="12">
        <v>265</v>
      </c>
      <c r="B271" s="12" t="s">
        <v>270</v>
      </c>
      <c r="C271" s="12">
        <v>22</v>
      </c>
      <c r="D271" s="13">
        <v>34.09261704</v>
      </c>
      <c r="E271" s="13">
        <v>-94.727599878038006</v>
      </c>
      <c r="F271" s="13">
        <v>-0.39400000000000002</v>
      </c>
      <c r="G271" s="13">
        <v>0.25990000000000002</v>
      </c>
      <c r="H271" s="12" t="s">
        <v>6</v>
      </c>
    </row>
    <row r="272" spans="1:8" x14ac:dyDescent="0.25">
      <c r="A272" s="12">
        <v>266</v>
      </c>
      <c r="B272" s="12" t="s">
        <v>271</v>
      </c>
      <c r="C272" s="12">
        <v>21</v>
      </c>
      <c r="D272" s="13">
        <v>34.504292370000002</v>
      </c>
      <c r="E272" s="13">
        <v>-94.263686190000001</v>
      </c>
      <c r="F272" s="13">
        <v>0.39400000000000002</v>
      </c>
      <c r="G272" s="13">
        <v>0.2702</v>
      </c>
      <c r="H272" s="12" t="s">
        <v>6</v>
      </c>
    </row>
    <row r="273" spans="1:8" x14ac:dyDescent="0.25">
      <c r="A273" s="12">
        <v>267</v>
      </c>
      <c r="B273" s="12" t="s">
        <v>272</v>
      </c>
      <c r="C273" s="12">
        <v>20</v>
      </c>
      <c r="D273" s="13">
        <v>34.507854199999997</v>
      </c>
      <c r="E273" s="13">
        <v>-94.674717752499106</v>
      </c>
      <c r="F273" s="13">
        <v>0.505</v>
      </c>
      <c r="G273" s="13">
        <v>0.29310000000000003</v>
      </c>
      <c r="H273" s="12" t="s">
        <v>6</v>
      </c>
    </row>
    <row r="274" spans="1:8" x14ac:dyDescent="0.25">
      <c r="A274" s="12">
        <v>268</v>
      </c>
      <c r="B274" s="12" t="s">
        <v>273</v>
      </c>
      <c r="C274" s="12">
        <v>46</v>
      </c>
      <c r="D274" s="13">
        <v>34.467380310000003</v>
      </c>
      <c r="E274" s="13">
        <v>-94.510209466099994</v>
      </c>
      <c r="F274" s="13">
        <v>-0.498</v>
      </c>
      <c r="G274" s="13">
        <v>0.14480000000000001</v>
      </c>
      <c r="H274" s="12" t="s">
        <v>10</v>
      </c>
    </row>
    <row r="275" spans="1:8" x14ac:dyDescent="0.25">
      <c r="A275" s="12">
        <v>269</v>
      </c>
      <c r="B275" s="12" t="s">
        <v>274</v>
      </c>
      <c r="C275" s="12">
        <v>29</v>
      </c>
      <c r="D275" s="13">
        <v>34.222335370000003</v>
      </c>
      <c r="E275" s="13">
        <v>-94.420185140000001</v>
      </c>
      <c r="F275" s="13">
        <v>0.48299999999999998</v>
      </c>
      <c r="G275" s="13">
        <v>0.21240000000000001</v>
      </c>
      <c r="H275" s="12" t="s">
        <v>6</v>
      </c>
    </row>
    <row r="276" spans="1:8" x14ac:dyDescent="0.25">
      <c r="A276" s="12">
        <v>270</v>
      </c>
      <c r="B276" s="12" t="s">
        <v>275</v>
      </c>
      <c r="C276" s="12">
        <v>26</v>
      </c>
      <c r="D276" s="13">
        <v>34.089022210000003</v>
      </c>
      <c r="E276" s="13">
        <v>-94.296775830000001</v>
      </c>
      <c r="F276" s="13">
        <v>-0.503</v>
      </c>
      <c r="G276" s="13">
        <v>0.2369</v>
      </c>
      <c r="H276" s="12" t="s">
        <v>6</v>
      </c>
    </row>
    <row r="277" spans="1:8" x14ac:dyDescent="0.25">
      <c r="A277" s="12">
        <v>271</v>
      </c>
      <c r="B277" s="12" t="s">
        <v>276</v>
      </c>
      <c r="C277" s="12">
        <v>44</v>
      </c>
      <c r="D277" s="13">
        <v>34.10708992</v>
      </c>
      <c r="E277" s="13">
        <v>-94.454750200000007</v>
      </c>
      <c r="F277" s="13">
        <v>5.3999999999999999E-2</v>
      </c>
      <c r="G277" s="13">
        <v>0.1192</v>
      </c>
      <c r="H277" s="12" t="s">
        <v>10</v>
      </c>
    </row>
    <row r="278" spans="1:8" x14ac:dyDescent="0.25">
      <c r="A278" s="12">
        <v>272</v>
      </c>
      <c r="B278" s="12" t="s">
        <v>277</v>
      </c>
      <c r="C278" s="12">
        <v>21</v>
      </c>
      <c r="D278" s="13">
        <v>33.746274309999997</v>
      </c>
      <c r="E278" s="13">
        <v>-94.431178110000005</v>
      </c>
      <c r="F278" s="13">
        <v>-0.60699999999999998</v>
      </c>
      <c r="G278" s="13">
        <v>0.29480000000000001</v>
      </c>
      <c r="H278" s="12" t="s">
        <v>6</v>
      </c>
    </row>
    <row r="279" spans="1:8" x14ac:dyDescent="0.25">
      <c r="A279" s="12">
        <v>273</v>
      </c>
      <c r="B279" s="12" t="s">
        <v>278</v>
      </c>
      <c r="C279" s="12">
        <v>49</v>
      </c>
      <c r="D279" s="13">
        <v>34.430073049999997</v>
      </c>
      <c r="E279" s="13">
        <v>-94.164131609999998</v>
      </c>
      <c r="F279" s="13">
        <v>-0.34200000000000003</v>
      </c>
      <c r="G279" s="13">
        <v>0.12839999999999999</v>
      </c>
      <c r="H279" s="12" t="s">
        <v>10</v>
      </c>
    </row>
    <row r="280" spans="1:8" x14ac:dyDescent="0.25">
      <c r="A280" s="12">
        <v>274</v>
      </c>
      <c r="B280" s="12" t="s">
        <v>279</v>
      </c>
      <c r="C280" s="12">
        <v>38</v>
      </c>
      <c r="D280" s="13">
        <v>34.302719349999997</v>
      </c>
      <c r="E280" s="13">
        <v>-94.19814882</v>
      </c>
      <c r="F280" s="13">
        <v>0.189</v>
      </c>
      <c r="G280" s="13">
        <v>0.1474</v>
      </c>
      <c r="H280" s="12" t="s">
        <v>10</v>
      </c>
    </row>
    <row r="281" spans="1:8" x14ac:dyDescent="0.25">
      <c r="A281" s="12">
        <v>275</v>
      </c>
      <c r="B281" s="12" t="s">
        <v>280</v>
      </c>
      <c r="C281" s="12">
        <v>24</v>
      </c>
      <c r="D281" s="13">
        <v>33.971204389999997</v>
      </c>
      <c r="E281" s="13">
        <v>-94.178067650000003</v>
      </c>
      <c r="F281" s="13">
        <v>-0.35099999999999998</v>
      </c>
      <c r="G281" s="13">
        <v>0.23730000000000001</v>
      </c>
      <c r="H281" s="12" t="s">
        <v>6</v>
      </c>
    </row>
    <row r="282" spans="1:8" x14ac:dyDescent="0.25">
      <c r="A282" s="12">
        <v>276</v>
      </c>
      <c r="B282" s="12" t="s">
        <v>281</v>
      </c>
      <c r="C282" s="12">
        <v>42</v>
      </c>
      <c r="D282" s="13">
        <v>34.236085209999999</v>
      </c>
      <c r="E282" s="13">
        <v>-94.044660250000007</v>
      </c>
      <c r="F282" s="13">
        <v>0.17799999999999999</v>
      </c>
      <c r="G282" s="13">
        <v>0.1331</v>
      </c>
      <c r="H282" s="12" t="s">
        <v>10</v>
      </c>
    </row>
    <row r="283" spans="1:8" x14ac:dyDescent="0.25">
      <c r="A283" s="12">
        <v>277</v>
      </c>
      <c r="B283" s="12" t="s">
        <v>282</v>
      </c>
      <c r="C283" s="12">
        <v>23</v>
      </c>
      <c r="D283" s="13">
        <v>34.15060536</v>
      </c>
      <c r="E283" s="13">
        <v>-94.035123029999994</v>
      </c>
      <c r="F283" s="13">
        <v>-0.55200000000000005</v>
      </c>
      <c r="G283" s="13">
        <v>0.26669999999999999</v>
      </c>
      <c r="H283" s="12" t="s">
        <v>6</v>
      </c>
    </row>
    <row r="284" spans="1:8" x14ac:dyDescent="0.25">
      <c r="A284" s="12">
        <v>278</v>
      </c>
      <c r="B284" s="12" t="s">
        <v>283</v>
      </c>
      <c r="C284" s="12">
        <v>20</v>
      </c>
      <c r="D284" s="13">
        <v>33.728381370000001</v>
      </c>
      <c r="E284" s="13">
        <v>-93.624418180000006</v>
      </c>
      <c r="F284" s="13">
        <v>0.52700000000000002</v>
      </c>
      <c r="G284" s="13">
        <v>0.2954</v>
      </c>
      <c r="H284" s="12" t="s">
        <v>6</v>
      </c>
    </row>
    <row r="285" spans="1:8" x14ac:dyDescent="0.25">
      <c r="A285" s="12">
        <v>279</v>
      </c>
      <c r="B285" s="12" t="s">
        <v>284</v>
      </c>
      <c r="C285" s="12">
        <v>41</v>
      </c>
      <c r="D285" s="13">
        <v>33.489660559999997</v>
      </c>
      <c r="E285" s="13">
        <v>-93.92352932</v>
      </c>
      <c r="F285" s="13">
        <v>-0.29499999999999998</v>
      </c>
      <c r="G285" s="13">
        <v>0.14610000000000001</v>
      </c>
      <c r="H285" s="12" t="s">
        <v>10</v>
      </c>
    </row>
    <row r="286" spans="1:8" x14ac:dyDescent="0.25">
      <c r="A286" s="12">
        <v>280</v>
      </c>
      <c r="B286" s="12" t="s">
        <v>285</v>
      </c>
      <c r="C286" s="12">
        <v>23</v>
      </c>
      <c r="D286" s="13">
        <v>33.30546047</v>
      </c>
      <c r="E286" s="13">
        <v>-93.907083819999997</v>
      </c>
      <c r="F286" s="13">
        <v>-0.06</v>
      </c>
      <c r="G286" s="13">
        <v>0.219</v>
      </c>
      <c r="H286" s="12" t="s">
        <v>6</v>
      </c>
    </row>
    <row r="287" spans="1:8" x14ac:dyDescent="0.25">
      <c r="A287" s="12">
        <v>281</v>
      </c>
      <c r="B287" s="12" t="s">
        <v>286</v>
      </c>
      <c r="C287" s="12">
        <v>34</v>
      </c>
      <c r="D287" s="13">
        <v>32.515312402576598</v>
      </c>
      <c r="E287" s="13">
        <v>-94.098935689845106</v>
      </c>
      <c r="F287" s="13">
        <v>1.2999999999999999E-2</v>
      </c>
      <c r="G287" s="13">
        <v>0.14860000000000001</v>
      </c>
      <c r="H287" s="12" t="s">
        <v>6</v>
      </c>
    </row>
    <row r="288" spans="1:8" x14ac:dyDescent="0.25">
      <c r="A288" s="12">
        <v>282</v>
      </c>
      <c r="B288" s="12" t="s">
        <v>287</v>
      </c>
      <c r="C288" s="12">
        <v>20</v>
      </c>
      <c r="D288" s="13">
        <v>33.048671820000003</v>
      </c>
      <c r="E288" s="13">
        <v>-93.900684859999998</v>
      </c>
      <c r="F288" s="13">
        <v>-0.13200000000000001</v>
      </c>
      <c r="G288" s="13">
        <v>0.25580000000000003</v>
      </c>
      <c r="H288" s="12" t="s">
        <v>6</v>
      </c>
    </row>
    <row r="289" spans="1:8" x14ac:dyDescent="0.25">
      <c r="A289" s="12">
        <v>283</v>
      </c>
      <c r="B289" s="12" t="s">
        <v>288</v>
      </c>
      <c r="C289" s="12">
        <v>25</v>
      </c>
      <c r="D289" s="13">
        <v>33.032492583723297</v>
      </c>
      <c r="E289" s="13">
        <v>-93.909007998304105</v>
      </c>
      <c r="F289" s="13">
        <v>0.34599999999999997</v>
      </c>
      <c r="G289" s="13">
        <v>0.2288</v>
      </c>
      <c r="H289" s="12" t="s">
        <v>6</v>
      </c>
    </row>
    <row r="290" spans="1:8" x14ac:dyDescent="0.25">
      <c r="A290" s="12">
        <v>284</v>
      </c>
      <c r="B290" s="12" t="s">
        <v>289</v>
      </c>
      <c r="C290" s="12">
        <v>22</v>
      </c>
      <c r="D290" s="13">
        <v>33.31142681</v>
      </c>
      <c r="E290" s="13">
        <v>-93.230869929999997</v>
      </c>
      <c r="F290" s="13">
        <v>0.27100000000000002</v>
      </c>
      <c r="G290" s="13">
        <v>0.2477</v>
      </c>
      <c r="H290" s="12" t="s">
        <v>6</v>
      </c>
    </row>
    <row r="291" spans="1:8" x14ac:dyDescent="0.25">
      <c r="A291" s="12">
        <v>285</v>
      </c>
      <c r="B291" s="12" t="s">
        <v>290</v>
      </c>
      <c r="C291" s="12">
        <v>56</v>
      </c>
      <c r="D291" s="13">
        <v>33.275902362456101</v>
      </c>
      <c r="E291" s="13">
        <v>-93.332441111794907</v>
      </c>
      <c r="F291" s="13">
        <v>-0.35899999999999999</v>
      </c>
      <c r="G291" s="13">
        <v>0.1162</v>
      </c>
      <c r="H291" s="12" t="s">
        <v>4</v>
      </c>
    </row>
    <row r="292" spans="1:8" x14ac:dyDescent="0.25">
      <c r="A292" s="12">
        <v>286</v>
      </c>
      <c r="B292" s="12" t="s">
        <v>291</v>
      </c>
      <c r="C292" s="12">
        <v>48</v>
      </c>
      <c r="D292" s="13">
        <v>32.950753622876199</v>
      </c>
      <c r="E292" s="13">
        <v>-93.227101882245506</v>
      </c>
      <c r="F292" s="13">
        <v>0.80600000000000005</v>
      </c>
      <c r="G292" s="13">
        <v>0.17249999999999999</v>
      </c>
      <c r="H292" s="12" t="s">
        <v>10</v>
      </c>
    </row>
    <row r="293" spans="1:8" x14ac:dyDescent="0.25">
      <c r="A293" s="12">
        <v>287</v>
      </c>
      <c r="B293" s="12" t="s">
        <v>292</v>
      </c>
      <c r="C293" s="12">
        <v>24</v>
      </c>
      <c r="D293" s="13">
        <v>32.783818215018599</v>
      </c>
      <c r="E293" s="13">
        <v>-93.186420634269993</v>
      </c>
      <c r="F293" s="13">
        <v>-0.42599999999999999</v>
      </c>
      <c r="G293" s="13">
        <v>0.2447</v>
      </c>
      <c r="H293" s="12" t="s">
        <v>6</v>
      </c>
    </row>
    <row r="294" spans="1:8" x14ac:dyDescent="0.25">
      <c r="A294" s="12">
        <v>288</v>
      </c>
      <c r="B294" s="12" t="s">
        <v>293</v>
      </c>
      <c r="C294" s="12">
        <v>84</v>
      </c>
      <c r="D294" s="13">
        <v>33.0842917863067</v>
      </c>
      <c r="E294" s="13">
        <v>-93.310010320382304</v>
      </c>
      <c r="F294" s="13">
        <v>-0.32500000000000001</v>
      </c>
      <c r="G294" s="13">
        <v>7.9600000000000004E-2</v>
      </c>
      <c r="H294" s="12" t="s">
        <v>10</v>
      </c>
    </row>
    <row r="295" spans="1:8" x14ac:dyDescent="0.25">
      <c r="A295" s="12">
        <v>289</v>
      </c>
      <c r="B295" s="12" t="s">
        <v>294</v>
      </c>
      <c r="C295" s="12">
        <v>24</v>
      </c>
      <c r="D295" s="13">
        <v>33.531323479999998</v>
      </c>
      <c r="E295" s="13">
        <v>-93.524661499999993</v>
      </c>
      <c r="F295" s="13">
        <v>-0.186</v>
      </c>
      <c r="G295" s="13">
        <v>0.2172</v>
      </c>
      <c r="H295" s="12" t="s">
        <v>6</v>
      </c>
    </row>
    <row r="296" spans="1:8" x14ac:dyDescent="0.25">
      <c r="A296" s="12">
        <v>290</v>
      </c>
      <c r="B296" s="12" t="s">
        <v>295</v>
      </c>
      <c r="C296" s="12">
        <v>103</v>
      </c>
      <c r="D296" s="13">
        <v>33.2985699253219</v>
      </c>
      <c r="E296" s="13">
        <v>-93.546260048345502</v>
      </c>
      <c r="F296" s="13">
        <v>-0.36299999999999999</v>
      </c>
      <c r="G296" s="13">
        <v>6.6299999999999998E-2</v>
      </c>
      <c r="H296" s="12" t="s">
        <v>10</v>
      </c>
    </row>
    <row r="297" spans="1:8" x14ac:dyDescent="0.25">
      <c r="A297" s="12">
        <v>291</v>
      </c>
      <c r="B297" s="12" t="s">
        <v>296</v>
      </c>
      <c r="C297" s="12">
        <v>33</v>
      </c>
      <c r="D297" s="13">
        <v>32.8382147835</v>
      </c>
      <c r="E297" s="13">
        <v>-93.664364823</v>
      </c>
      <c r="F297" s="13">
        <v>-0.223</v>
      </c>
      <c r="G297" s="13">
        <v>0.17199999999999999</v>
      </c>
      <c r="H297" s="12" t="s">
        <v>6</v>
      </c>
    </row>
    <row r="298" spans="1:8" x14ac:dyDescent="0.25">
      <c r="A298" s="12">
        <v>292</v>
      </c>
      <c r="B298" s="12" t="s">
        <v>297</v>
      </c>
      <c r="C298" s="12">
        <v>21</v>
      </c>
      <c r="D298" s="13">
        <v>32.363260126900002</v>
      </c>
      <c r="E298" s="13">
        <v>-93.978979561900005</v>
      </c>
      <c r="F298" s="13">
        <v>-0.47899999999999998</v>
      </c>
      <c r="G298" s="13">
        <v>0.27939999999999998</v>
      </c>
      <c r="H298" s="12" t="s">
        <v>6</v>
      </c>
    </row>
    <row r="299" spans="1:8" x14ac:dyDescent="0.25">
      <c r="A299" s="12">
        <v>293</v>
      </c>
      <c r="B299" s="12" t="s">
        <v>298</v>
      </c>
      <c r="C299" s="12">
        <v>49</v>
      </c>
      <c r="D299" s="13">
        <v>32.383094204800003</v>
      </c>
      <c r="E299" s="13">
        <v>-93.930378836100004</v>
      </c>
      <c r="F299" s="13">
        <v>-0.64600000000000002</v>
      </c>
      <c r="G299" s="13">
        <v>0.15210000000000001</v>
      </c>
      <c r="H299" s="12" t="s">
        <v>10</v>
      </c>
    </row>
    <row r="300" spans="1:8" x14ac:dyDescent="0.25">
      <c r="A300" s="12">
        <v>294</v>
      </c>
      <c r="B300" s="12" t="s">
        <v>299</v>
      </c>
      <c r="C300" s="12">
        <v>75</v>
      </c>
      <c r="D300" s="13">
        <v>32.258843545700003</v>
      </c>
      <c r="E300" s="13">
        <v>-93.912178045100006</v>
      </c>
      <c r="F300" s="13">
        <v>-0.24199999999999999</v>
      </c>
      <c r="G300" s="13">
        <v>8.3500000000000005E-2</v>
      </c>
      <c r="H300" s="12" t="s">
        <v>10</v>
      </c>
    </row>
    <row r="301" spans="1:8" x14ac:dyDescent="0.25">
      <c r="A301" s="12">
        <v>295</v>
      </c>
      <c r="B301" s="12" t="s">
        <v>300</v>
      </c>
      <c r="C301" s="12">
        <v>47</v>
      </c>
      <c r="D301" s="13">
        <v>32.211809756699999</v>
      </c>
      <c r="E301" s="13">
        <v>-93.789690459699997</v>
      </c>
      <c r="F301" s="13">
        <v>0.20699999999999999</v>
      </c>
      <c r="G301" s="13">
        <v>0.121</v>
      </c>
      <c r="H301" s="12" t="s">
        <v>10</v>
      </c>
    </row>
    <row r="302" spans="1:8" x14ac:dyDescent="0.25">
      <c r="A302" s="12">
        <v>296</v>
      </c>
      <c r="B302" s="12" t="s">
        <v>301</v>
      </c>
      <c r="C302" s="12">
        <v>26</v>
      </c>
      <c r="D302" s="13">
        <v>32.0678231893</v>
      </c>
      <c r="E302" s="13">
        <v>-93.732024042700004</v>
      </c>
      <c r="F302" s="13">
        <v>0.35799999999999998</v>
      </c>
      <c r="G302" s="13">
        <v>0.2225</v>
      </c>
      <c r="H302" s="12" t="s">
        <v>6</v>
      </c>
    </row>
    <row r="303" spans="1:8" x14ac:dyDescent="0.25">
      <c r="A303" s="12">
        <v>297</v>
      </c>
      <c r="B303" s="12" t="s">
        <v>302</v>
      </c>
      <c r="C303" s="12">
        <v>73</v>
      </c>
      <c r="D303" s="13">
        <v>32.399333316300002</v>
      </c>
      <c r="E303" s="13">
        <v>-92.961051682999994</v>
      </c>
      <c r="F303" s="13">
        <v>-0.17199999999999999</v>
      </c>
      <c r="G303" s="13">
        <v>8.1500000000000003E-2</v>
      </c>
      <c r="H303" s="12" t="s">
        <v>10</v>
      </c>
    </row>
    <row r="304" spans="1:8" x14ac:dyDescent="0.25">
      <c r="A304" s="12">
        <v>298</v>
      </c>
      <c r="B304" s="12" t="s">
        <v>303</v>
      </c>
      <c r="C304" s="12">
        <v>28</v>
      </c>
      <c r="D304" s="13">
        <v>32.671950093100001</v>
      </c>
      <c r="E304" s="13">
        <v>-93.179295639399996</v>
      </c>
      <c r="F304" s="13">
        <v>-0.17499999999999999</v>
      </c>
      <c r="G304" s="13">
        <v>0.19670000000000001</v>
      </c>
      <c r="H304" s="12" t="s">
        <v>6</v>
      </c>
    </row>
    <row r="305" spans="1:8" x14ac:dyDescent="0.25">
      <c r="A305" s="12">
        <v>299</v>
      </c>
      <c r="B305" s="12" t="s">
        <v>304</v>
      </c>
      <c r="C305" s="12">
        <v>59</v>
      </c>
      <c r="D305" s="13">
        <v>32.407061042499997</v>
      </c>
      <c r="E305" s="13">
        <v>-93.058195141699997</v>
      </c>
      <c r="F305" s="13">
        <v>-0.25600000000000001</v>
      </c>
      <c r="G305" s="13">
        <v>0.1137</v>
      </c>
      <c r="H305" s="12" t="s">
        <v>10</v>
      </c>
    </row>
    <row r="306" spans="1:8" x14ac:dyDescent="0.25">
      <c r="A306" s="12">
        <v>300</v>
      </c>
      <c r="B306" s="12" t="s">
        <v>305</v>
      </c>
      <c r="C306" s="12">
        <v>43</v>
      </c>
      <c r="D306" s="13">
        <v>32.513623405300002</v>
      </c>
      <c r="E306" s="13">
        <v>-93.115228585500006</v>
      </c>
      <c r="F306" s="13">
        <v>-0.109</v>
      </c>
      <c r="G306" s="13">
        <v>0.12859999999999999</v>
      </c>
      <c r="H306" s="12" t="s">
        <v>10</v>
      </c>
    </row>
    <row r="307" spans="1:8" x14ac:dyDescent="0.25">
      <c r="A307" s="12">
        <v>301</v>
      </c>
      <c r="B307" s="12" t="s">
        <v>306</v>
      </c>
      <c r="C307" s="12">
        <v>55</v>
      </c>
      <c r="D307" s="13">
        <v>32.185127870599999</v>
      </c>
      <c r="E307" s="13">
        <v>-93.323441671099999</v>
      </c>
      <c r="F307" s="13">
        <v>-0.24099999999999999</v>
      </c>
      <c r="G307" s="13">
        <v>0.1062</v>
      </c>
      <c r="H307" s="12" t="s">
        <v>10</v>
      </c>
    </row>
    <row r="308" spans="1:8" x14ac:dyDescent="0.25">
      <c r="A308" s="12">
        <v>302</v>
      </c>
      <c r="B308" s="12" t="s">
        <v>307</v>
      </c>
      <c r="C308" s="12">
        <v>26</v>
      </c>
      <c r="D308" s="13">
        <v>31.769209221299999</v>
      </c>
      <c r="E308" s="13">
        <v>-92.854475287100001</v>
      </c>
      <c r="F308" s="13">
        <v>-0.16600000000000001</v>
      </c>
      <c r="G308" s="13">
        <v>0.20469999999999999</v>
      </c>
      <c r="H308" s="12" t="s">
        <v>6</v>
      </c>
    </row>
    <row r="309" spans="1:8" x14ac:dyDescent="0.25">
      <c r="A309" s="12">
        <v>303</v>
      </c>
      <c r="B309" s="12" t="s">
        <v>308</v>
      </c>
      <c r="C309" s="12">
        <v>48</v>
      </c>
      <c r="D309" s="13">
        <v>31.425600409400001</v>
      </c>
      <c r="E309" s="13">
        <v>-93.253015641100006</v>
      </c>
      <c r="F309" s="13">
        <v>-6.0000000000000001E-3</v>
      </c>
      <c r="G309" s="13">
        <v>0.1082</v>
      </c>
      <c r="H309" s="12" t="s">
        <v>10</v>
      </c>
    </row>
    <row r="310" spans="1:8" x14ac:dyDescent="0.25">
      <c r="A310" s="12">
        <v>304</v>
      </c>
      <c r="B310" s="12" t="s">
        <v>309</v>
      </c>
      <c r="C310" s="12">
        <v>30</v>
      </c>
      <c r="D310" s="13">
        <v>31.376141656600002</v>
      </c>
      <c r="E310" s="13">
        <v>-93.214850166100007</v>
      </c>
      <c r="F310" s="13">
        <v>-0.71199999999999997</v>
      </c>
      <c r="G310" s="13">
        <v>0.23269999999999999</v>
      </c>
      <c r="H310" s="12" t="s">
        <v>6</v>
      </c>
    </row>
    <row r="311" spans="1:8" x14ac:dyDescent="0.25">
      <c r="A311" s="12">
        <v>305</v>
      </c>
      <c r="B311" s="12" t="s">
        <v>310</v>
      </c>
      <c r="C311" s="12">
        <v>44</v>
      </c>
      <c r="D311" s="13">
        <v>34.620965470000002</v>
      </c>
      <c r="E311" s="13">
        <v>-94.220763629999993</v>
      </c>
      <c r="F311" s="13">
        <v>7.1999999999999995E-2</v>
      </c>
      <c r="G311" s="13">
        <v>0.121</v>
      </c>
      <c r="H311" s="12" t="s">
        <v>10</v>
      </c>
    </row>
    <row r="312" spans="1:8" x14ac:dyDescent="0.25">
      <c r="A312" s="12">
        <v>306</v>
      </c>
      <c r="B312" s="12" t="s">
        <v>311</v>
      </c>
      <c r="C312" s="12">
        <v>20</v>
      </c>
      <c r="D312" s="13">
        <v>34.468594080000003</v>
      </c>
      <c r="E312" s="13">
        <v>-93.966324229999998</v>
      </c>
      <c r="F312" s="13">
        <v>1.3109999999999999</v>
      </c>
      <c r="G312" s="13">
        <v>0.49309999999999998</v>
      </c>
      <c r="H312" s="12" t="s">
        <v>6</v>
      </c>
    </row>
    <row r="313" spans="1:8" x14ac:dyDescent="0.25">
      <c r="A313" s="12">
        <v>307</v>
      </c>
      <c r="B313" s="12" t="s">
        <v>312</v>
      </c>
      <c r="C313" s="12">
        <v>72</v>
      </c>
      <c r="D313" s="13">
        <v>34.585644129999999</v>
      </c>
      <c r="E313" s="13">
        <v>-94.008978299999995</v>
      </c>
      <c r="F313" s="13">
        <v>-0.14799999999999999</v>
      </c>
      <c r="G313" s="13">
        <v>8.1100000000000005E-2</v>
      </c>
      <c r="H313" s="12" t="s">
        <v>10</v>
      </c>
    </row>
    <row r="314" spans="1:8" x14ac:dyDescent="0.25">
      <c r="A314" s="12">
        <v>308</v>
      </c>
      <c r="B314" s="12" t="s">
        <v>313</v>
      </c>
      <c r="C314" s="12">
        <v>29</v>
      </c>
      <c r="D314" s="13">
        <v>34.53802632</v>
      </c>
      <c r="E314" s="13">
        <v>-93.752230760000003</v>
      </c>
      <c r="F314" s="13">
        <v>-4.9000000000000002E-2</v>
      </c>
      <c r="G314" s="13">
        <v>0.1759</v>
      </c>
      <c r="H314" s="12" t="s">
        <v>6</v>
      </c>
    </row>
    <row r="315" spans="1:8" x14ac:dyDescent="0.25">
      <c r="A315" s="12">
        <v>309</v>
      </c>
      <c r="B315" s="12" t="s">
        <v>314</v>
      </c>
      <c r="C315" s="12">
        <v>22</v>
      </c>
      <c r="D315" s="13">
        <v>34.583483540000003</v>
      </c>
      <c r="E315" s="13">
        <v>-93.631785750000006</v>
      </c>
      <c r="F315" s="13">
        <v>3.6999999999999998E-2</v>
      </c>
      <c r="G315" s="13">
        <v>0.22770000000000001</v>
      </c>
      <c r="H315" s="12" t="s">
        <v>6</v>
      </c>
    </row>
    <row r="316" spans="1:8" x14ac:dyDescent="0.25">
      <c r="A316" s="12">
        <v>310</v>
      </c>
      <c r="B316" s="12" t="s">
        <v>315</v>
      </c>
      <c r="C316" s="12">
        <v>26</v>
      </c>
      <c r="D316" s="13">
        <v>34.632415719999997</v>
      </c>
      <c r="E316" s="13">
        <v>-93.037067759999999</v>
      </c>
      <c r="F316" s="13">
        <v>-0.13900000000000001</v>
      </c>
      <c r="G316" s="13">
        <v>0.2024</v>
      </c>
      <c r="H316" s="12" t="s">
        <v>6</v>
      </c>
    </row>
    <row r="317" spans="1:8" x14ac:dyDescent="0.25">
      <c r="A317" s="12">
        <v>311</v>
      </c>
      <c r="B317" s="12" t="s">
        <v>316</v>
      </c>
      <c r="C317" s="12">
        <v>20</v>
      </c>
      <c r="D317" s="13">
        <v>34.388462420000003</v>
      </c>
      <c r="E317" s="13">
        <v>-92.898932180000003</v>
      </c>
      <c r="F317" s="13">
        <v>0.23200000000000001</v>
      </c>
      <c r="G317" s="13">
        <v>0.26529999999999998</v>
      </c>
      <c r="H317" s="12" t="s">
        <v>6</v>
      </c>
    </row>
    <row r="318" spans="1:8" x14ac:dyDescent="0.25">
      <c r="A318" s="12">
        <v>312</v>
      </c>
      <c r="B318" s="12" t="s">
        <v>317</v>
      </c>
      <c r="C318" s="12">
        <v>25</v>
      </c>
      <c r="D318" s="13">
        <v>34.443837449999997</v>
      </c>
      <c r="E318" s="13">
        <v>-93.700473160000001</v>
      </c>
      <c r="F318" s="13">
        <v>0.32300000000000001</v>
      </c>
      <c r="G318" s="13">
        <v>0.22650000000000001</v>
      </c>
      <c r="H318" s="12" t="s">
        <v>6</v>
      </c>
    </row>
    <row r="319" spans="1:8" x14ac:dyDescent="0.25">
      <c r="A319" s="12">
        <v>313</v>
      </c>
      <c r="B319" s="12" t="s">
        <v>318</v>
      </c>
      <c r="C319" s="12">
        <v>39</v>
      </c>
      <c r="D319" s="13">
        <v>34.415284589999999</v>
      </c>
      <c r="E319" s="13">
        <v>-93.693990459999995</v>
      </c>
      <c r="F319" s="13">
        <v>-0.20899999999999999</v>
      </c>
      <c r="G319" s="13">
        <v>0.14330000000000001</v>
      </c>
      <c r="H319" s="12" t="s">
        <v>10</v>
      </c>
    </row>
    <row r="320" spans="1:8" x14ac:dyDescent="0.25">
      <c r="A320" s="12">
        <v>314</v>
      </c>
      <c r="B320" s="12" t="s">
        <v>319</v>
      </c>
      <c r="C320" s="12">
        <v>22</v>
      </c>
      <c r="D320" s="13">
        <v>34.376988339999997</v>
      </c>
      <c r="E320" s="13">
        <v>-93.465483410000004</v>
      </c>
      <c r="F320" s="13">
        <v>-0.38800000000000001</v>
      </c>
      <c r="G320" s="13">
        <v>0.25919999999999999</v>
      </c>
      <c r="H320" s="12" t="s">
        <v>6</v>
      </c>
    </row>
    <row r="321" spans="1:8" x14ac:dyDescent="0.25">
      <c r="A321" s="12">
        <v>315</v>
      </c>
      <c r="B321" s="12" t="s">
        <v>320</v>
      </c>
      <c r="C321" s="12">
        <v>36</v>
      </c>
      <c r="D321" s="13">
        <v>34.279066569999998</v>
      </c>
      <c r="E321" s="13">
        <v>-93.358020490000001</v>
      </c>
      <c r="F321" s="13">
        <v>-0.20899999999999999</v>
      </c>
      <c r="G321" s="13">
        <v>0.15409999999999999</v>
      </c>
      <c r="H321" s="12" t="s">
        <v>10</v>
      </c>
    </row>
    <row r="322" spans="1:8" x14ac:dyDescent="0.25">
      <c r="A322" s="12">
        <v>316</v>
      </c>
      <c r="B322" s="12" t="s">
        <v>321</v>
      </c>
      <c r="C322" s="12">
        <v>21</v>
      </c>
      <c r="D322" s="13">
        <v>34.03751235</v>
      </c>
      <c r="E322" s="13">
        <v>-92.864019170000006</v>
      </c>
      <c r="F322" s="13">
        <v>0.92</v>
      </c>
      <c r="G322" s="13">
        <v>0.33889999999999998</v>
      </c>
      <c r="H322" s="12" t="s">
        <v>6</v>
      </c>
    </row>
    <row r="323" spans="1:8" x14ac:dyDescent="0.25">
      <c r="A323" s="12">
        <v>317</v>
      </c>
      <c r="B323" s="12" t="s">
        <v>322</v>
      </c>
      <c r="C323" s="12">
        <v>22</v>
      </c>
      <c r="D323" s="13">
        <v>34.384424420000002</v>
      </c>
      <c r="E323" s="13">
        <v>-93.933250369999996</v>
      </c>
      <c r="F323" s="13">
        <v>1.325</v>
      </c>
      <c r="G323" s="13">
        <v>0.46960000000000002</v>
      </c>
      <c r="H323" s="12" t="s">
        <v>6</v>
      </c>
    </row>
    <row r="324" spans="1:8" x14ac:dyDescent="0.25">
      <c r="A324" s="12">
        <v>318</v>
      </c>
      <c r="B324" s="12" t="s">
        <v>323</v>
      </c>
      <c r="C324" s="12">
        <v>41</v>
      </c>
      <c r="D324" s="13">
        <v>34.13837582</v>
      </c>
      <c r="E324" s="13">
        <v>-93.851753239999994</v>
      </c>
      <c r="F324" s="13">
        <v>9.4E-2</v>
      </c>
      <c r="G324" s="13">
        <v>0.1308</v>
      </c>
      <c r="H324" s="12" t="s">
        <v>10</v>
      </c>
    </row>
    <row r="325" spans="1:8" x14ac:dyDescent="0.25">
      <c r="A325" s="12">
        <v>319</v>
      </c>
      <c r="B325" s="12" t="s">
        <v>324</v>
      </c>
      <c r="C325" s="12">
        <v>24</v>
      </c>
      <c r="D325" s="13">
        <v>34.155371150000001</v>
      </c>
      <c r="E325" s="13">
        <v>-93.632194949999999</v>
      </c>
      <c r="F325" s="13">
        <v>0.32600000000000001</v>
      </c>
      <c r="G325" s="13">
        <v>0.2349</v>
      </c>
      <c r="H325" s="12" t="s">
        <v>6</v>
      </c>
    </row>
    <row r="326" spans="1:8" x14ac:dyDescent="0.25">
      <c r="A326" s="12">
        <v>320</v>
      </c>
      <c r="B326" s="12" t="s">
        <v>325</v>
      </c>
      <c r="C326" s="12">
        <v>40</v>
      </c>
      <c r="D326" s="13">
        <v>33.825764659999997</v>
      </c>
      <c r="E326" s="13">
        <v>-93.76290899</v>
      </c>
      <c r="F326" s="13">
        <v>-0.38</v>
      </c>
      <c r="G326" s="13">
        <v>0.15310000000000001</v>
      </c>
      <c r="H326" s="12" t="s">
        <v>10</v>
      </c>
    </row>
    <row r="327" spans="1:8" x14ac:dyDescent="0.25">
      <c r="A327" s="12">
        <v>321</v>
      </c>
      <c r="B327" s="12" t="s">
        <v>326</v>
      </c>
      <c r="C327" s="12">
        <v>41</v>
      </c>
      <c r="D327" s="13">
        <v>33.904600369999997</v>
      </c>
      <c r="E327" s="13">
        <v>-93.733424810000002</v>
      </c>
      <c r="F327" s="13">
        <v>-3.2000000000000001E-2</v>
      </c>
      <c r="G327" s="13">
        <v>0.1263</v>
      </c>
      <c r="H327" s="12" t="s">
        <v>10</v>
      </c>
    </row>
    <row r="328" spans="1:8" x14ac:dyDescent="0.25">
      <c r="A328" s="12">
        <v>322</v>
      </c>
      <c r="B328" s="12" t="s">
        <v>327</v>
      </c>
      <c r="C328" s="12">
        <v>75</v>
      </c>
      <c r="D328" s="13">
        <v>34.190942110000002</v>
      </c>
      <c r="E328" s="13">
        <v>-93.502021400000004</v>
      </c>
      <c r="F328" s="13">
        <v>-0.222</v>
      </c>
      <c r="G328" s="13">
        <v>8.0600000000000005E-2</v>
      </c>
      <c r="H328" s="12" t="s">
        <v>10</v>
      </c>
    </row>
    <row r="329" spans="1:8" x14ac:dyDescent="0.25">
      <c r="A329" s="12">
        <v>323</v>
      </c>
      <c r="B329" s="12" t="s">
        <v>328</v>
      </c>
      <c r="C329" s="12">
        <v>24</v>
      </c>
      <c r="D329" s="13">
        <v>33.598236370000002</v>
      </c>
      <c r="E329" s="13">
        <v>-93.301809410000004</v>
      </c>
      <c r="F329" s="13">
        <v>-0.27600000000000002</v>
      </c>
      <c r="G329" s="13">
        <v>0.2147</v>
      </c>
      <c r="H329" s="12" t="s">
        <v>6</v>
      </c>
    </row>
    <row r="330" spans="1:8" x14ac:dyDescent="0.25">
      <c r="A330" s="12">
        <v>324</v>
      </c>
      <c r="B330" s="12" t="s">
        <v>329</v>
      </c>
      <c r="C330" s="12">
        <v>20</v>
      </c>
      <c r="D330" s="13">
        <v>34.125761169999997</v>
      </c>
      <c r="E330" s="13">
        <v>-93.199029960000004</v>
      </c>
      <c r="F330" s="13">
        <v>0.32</v>
      </c>
      <c r="G330" s="13">
        <v>0.27389999999999998</v>
      </c>
      <c r="H330" s="12" t="s">
        <v>6</v>
      </c>
    </row>
    <row r="331" spans="1:8" x14ac:dyDescent="0.25">
      <c r="A331" s="12">
        <v>325</v>
      </c>
      <c r="B331" s="12" t="s">
        <v>330</v>
      </c>
      <c r="C331" s="12">
        <v>41</v>
      </c>
      <c r="D331" s="13">
        <v>34.067434589999998</v>
      </c>
      <c r="E331" s="13">
        <v>-93.240189380000004</v>
      </c>
      <c r="F331" s="13">
        <v>0.126</v>
      </c>
      <c r="G331" s="13">
        <v>0.1331</v>
      </c>
      <c r="H331" s="12" t="s">
        <v>10</v>
      </c>
    </row>
    <row r="332" spans="1:8" x14ac:dyDescent="0.25">
      <c r="A332" s="12">
        <v>326</v>
      </c>
      <c r="B332" s="12" t="s">
        <v>331</v>
      </c>
      <c r="C332" s="12">
        <v>21</v>
      </c>
      <c r="D332" s="13">
        <v>33.510252809999997</v>
      </c>
      <c r="E332" s="13">
        <v>-92.907910520000001</v>
      </c>
      <c r="F332" s="13">
        <v>-0.13700000000000001</v>
      </c>
      <c r="G332" s="13">
        <v>0.24529999999999999</v>
      </c>
      <c r="H332" s="12" t="s">
        <v>6</v>
      </c>
    </row>
    <row r="333" spans="1:8" x14ac:dyDescent="0.25">
      <c r="A333" s="12">
        <v>327</v>
      </c>
      <c r="B333" s="12" t="s">
        <v>332</v>
      </c>
      <c r="C333" s="12">
        <v>75</v>
      </c>
      <c r="D333" s="13">
        <v>33.364282019999997</v>
      </c>
      <c r="E333" s="13">
        <v>-92.90277279</v>
      </c>
      <c r="F333" s="13">
        <v>0.126</v>
      </c>
      <c r="G333" s="13">
        <v>7.6999999999999999E-2</v>
      </c>
      <c r="H333" s="12" t="s">
        <v>10</v>
      </c>
    </row>
    <row r="334" spans="1:8" x14ac:dyDescent="0.25">
      <c r="A334" s="12">
        <v>328</v>
      </c>
      <c r="B334" s="12" t="s">
        <v>333</v>
      </c>
      <c r="C334" s="12">
        <v>42</v>
      </c>
      <c r="D334" s="13">
        <v>33.57084794</v>
      </c>
      <c r="E334" s="13">
        <v>-92.525961969999997</v>
      </c>
      <c r="F334" s="13">
        <v>-0.23899999999999999</v>
      </c>
      <c r="G334" s="13">
        <v>0.1384</v>
      </c>
      <c r="H334" s="12" t="s">
        <v>10</v>
      </c>
    </row>
    <row r="335" spans="1:8" x14ac:dyDescent="0.25">
      <c r="A335" s="12">
        <v>329</v>
      </c>
      <c r="B335" s="12" t="s">
        <v>334</v>
      </c>
      <c r="C335" s="12">
        <v>20</v>
      </c>
      <c r="D335" s="13">
        <v>33.834947040000003</v>
      </c>
      <c r="E335" s="13">
        <v>-92.492846709999995</v>
      </c>
      <c r="F335" s="13">
        <v>-0.47599999999999998</v>
      </c>
      <c r="G335" s="13">
        <v>0.28999999999999998</v>
      </c>
      <c r="H335" s="12" t="s">
        <v>6</v>
      </c>
    </row>
    <row r="336" spans="1:8" x14ac:dyDescent="0.25">
      <c r="A336" s="12">
        <v>330</v>
      </c>
      <c r="B336" s="12" t="s">
        <v>335</v>
      </c>
      <c r="C336" s="12">
        <v>66</v>
      </c>
      <c r="D336" s="13">
        <v>33.947646579999997</v>
      </c>
      <c r="E336" s="13">
        <v>-92.478192050000004</v>
      </c>
      <c r="F336" s="13">
        <v>-0.42799999999999999</v>
      </c>
      <c r="G336" s="13">
        <v>0.1041</v>
      </c>
      <c r="H336" s="12" t="s">
        <v>10</v>
      </c>
    </row>
    <row r="337" spans="1:8" x14ac:dyDescent="0.25">
      <c r="A337" s="12">
        <v>331</v>
      </c>
      <c r="B337" s="12" t="s">
        <v>336</v>
      </c>
      <c r="C337" s="12">
        <v>24</v>
      </c>
      <c r="D337" s="13">
        <v>34.804877570000002</v>
      </c>
      <c r="E337" s="13">
        <v>-92.994030690000002</v>
      </c>
      <c r="F337" s="13">
        <v>-0.217</v>
      </c>
      <c r="G337" s="13">
        <v>0.22459999999999999</v>
      </c>
      <c r="H337" s="12" t="s">
        <v>6</v>
      </c>
    </row>
    <row r="338" spans="1:8" x14ac:dyDescent="0.25">
      <c r="A338" s="12">
        <v>332</v>
      </c>
      <c r="B338" s="12" t="s">
        <v>337</v>
      </c>
      <c r="C338" s="12">
        <v>79</v>
      </c>
      <c r="D338" s="13">
        <v>34.68498932</v>
      </c>
      <c r="E338" s="13">
        <v>-92.836298279999994</v>
      </c>
      <c r="F338" s="13">
        <v>-0.28499999999999998</v>
      </c>
      <c r="G338" s="13">
        <v>8.14E-2</v>
      </c>
      <c r="H338" s="12" t="s">
        <v>10</v>
      </c>
    </row>
    <row r="339" spans="1:8" x14ac:dyDescent="0.25">
      <c r="A339" s="12">
        <v>333</v>
      </c>
      <c r="B339" s="12" t="s">
        <v>338</v>
      </c>
      <c r="C339" s="12">
        <v>25</v>
      </c>
      <c r="D339" s="13">
        <v>34.544207649999997</v>
      </c>
      <c r="E339" s="13">
        <v>-92.550169330000003</v>
      </c>
      <c r="F339" s="13">
        <v>1.0940000000000001</v>
      </c>
      <c r="G339" s="13">
        <v>0.35260000000000002</v>
      </c>
      <c r="H339" s="12" t="s">
        <v>6</v>
      </c>
    </row>
    <row r="340" spans="1:8" x14ac:dyDescent="0.25">
      <c r="A340" s="12">
        <v>334</v>
      </c>
      <c r="B340" s="12" t="s">
        <v>339</v>
      </c>
      <c r="C340" s="12">
        <v>76</v>
      </c>
      <c r="D340" s="13">
        <v>34.148636979999999</v>
      </c>
      <c r="E340" s="13">
        <v>-92.41163315</v>
      </c>
      <c r="F340" s="13">
        <v>-0.23100000000000001</v>
      </c>
      <c r="G340" s="13">
        <v>8.1900000000000001E-2</v>
      </c>
      <c r="H340" s="12" t="s">
        <v>10</v>
      </c>
    </row>
    <row r="341" spans="1:8" x14ac:dyDescent="0.25">
      <c r="A341" s="12">
        <v>335</v>
      </c>
      <c r="B341" s="12" t="s">
        <v>340</v>
      </c>
      <c r="C341" s="12">
        <v>36</v>
      </c>
      <c r="D341" s="13">
        <v>34.474207470000003</v>
      </c>
      <c r="E341" s="13">
        <v>-92.376996129999995</v>
      </c>
      <c r="F341" s="13">
        <v>0.22500000000000001</v>
      </c>
      <c r="G341" s="13">
        <v>0.15759999999999999</v>
      </c>
      <c r="H341" s="12" t="s">
        <v>10</v>
      </c>
    </row>
    <row r="342" spans="1:8" x14ac:dyDescent="0.25">
      <c r="A342" s="12">
        <v>336</v>
      </c>
      <c r="B342" s="12" t="s">
        <v>341</v>
      </c>
      <c r="C342" s="12">
        <v>22</v>
      </c>
      <c r="D342" s="13">
        <v>34.336047659999998</v>
      </c>
      <c r="E342" s="13">
        <v>-92.415147419999997</v>
      </c>
      <c r="F342" s="13">
        <v>-0.309</v>
      </c>
      <c r="G342" s="13">
        <v>0.25140000000000001</v>
      </c>
      <c r="H342" s="12" t="s">
        <v>6</v>
      </c>
    </row>
    <row r="343" spans="1:8" x14ac:dyDescent="0.25">
      <c r="A343" s="12">
        <v>337</v>
      </c>
      <c r="B343" s="12" t="s">
        <v>342</v>
      </c>
      <c r="C343" s="12">
        <v>23</v>
      </c>
      <c r="D343" s="13">
        <v>34.434839029999999</v>
      </c>
      <c r="E343" s="13">
        <v>-92.375339190000005</v>
      </c>
      <c r="F343" s="13">
        <v>-4.7E-2</v>
      </c>
      <c r="G343" s="13">
        <v>0.2185</v>
      </c>
      <c r="H343" s="12" t="s">
        <v>6</v>
      </c>
    </row>
    <row r="344" spans="1:8" x14ac:dyDescent="0.25">
      <c r="A344" s="12">
        <v>338</v>
      </c>
      <c r="B344" s="12" t="s">
        <v>343</v>
      </c>
      <c r="C344" s="12">
        <v>21</v>
      </c>
      <c r="D344" s="13">
        <v>34.300915629999999</v>
      </c>
      <c r="E344" s="13">
        <v>-92.185224849999997</v>
      </c>
      <c r="F344" s="13">
        <v>0.218</v>
      </c>
      <c r="G344" s="13">
        <v>0.25280000000000002</v>
      </c>
      <c r="H344" s="12" t="s">
        <v>6</v>
      </c>
    </row>
    <row r="345" spans="1:8" x14ac:dyDescent="0.25">
      <c r="A345" s="12">
        <v>339</v>
      </c>
      <c r="B345" s="12" t="s">
        <v>344</v>
      </c>
      <c r="C345" s="12">
        <v>23</v>
      </c>
      <c r="D345" s="13">
        <v>33.940577820000001</v>
      </c>
      <c r="E345" s="13">
        <v>-92.171245010000007</v>
      </c>
      <c r="F345" s="13">
        <v>-0.43099999999999999</v>
      </c>
      <c r="G345" s="13">
        <v>0.25409999999999999</v>
      </c>
      <c r="H345" s="12" t="s">
        <v>6</v>
      </c>
    </row>
    <row r="346" spans="1:8" x14ac:dyDescent="0.25">
      <c r="A346" s="12">
        <v>340</v>
      </c>
      <c r="B346" s="12" t="s">
        <v>345</v>
      </c>
      <c r="C346" s="12">
        <v>79</v>
      </c>
      <c r="D346" s="13">
        <v>33.889519290000003</v>
      </c>
      <c r="E346" s="13">
        <v>-92.134605280000002</v>
      </c>
      <c r="F346" s="13">
        <v>-0.28599999999999998</v>
      </c>
      <c r="G346" s="13">
        <v>8.1500000000000003E-2</v>
      </c>
      <c r="H346" s="12" t="s">
        <v>10</v>
      </c>
    </row>
    <row r="347" spans="1:8" x14ac:dyDescent="0.25">
      <c r="A347" s="12">
        <v>341</v>
      </c>
      <c r="B347" s="12" t="s">
        <v>346</v>
      </c>
      <c r="C347" s="12">
        <v>41</v>
      </c>
      <c r="D347" s="13">
        <v>33.413746799999998</v>
      </c>
      <c r="E347" s="13">
        <v>-92.21472421</v>
      </c>
      <c r="F347" s="13">
        <v>-0.996</v>
      </c>
      <c r="G347" s="13">
        <v>0.2261</v>
      </c>
      <c r="H347" s="12" t="s">
        <v>10</v>
      </c>
    </row>
    <row r="348" spans="1:8" x14ac:dyDescent="0.25">
      <c r="A348" s="12">
        <v>342</v>
      </c>
      <c r="B348" s="12" t="s">
        <v>347</v>
      </c>
      <c r="C348" s="12">
        <v>21</v>
      </c>
      <c r="D348" s="13">
        <v>33.065193360000002</v>
      </c>
      <c r="E348" s="13">
        <v>-92.351759759999993</v>
      </c>
      <c r="F348" s="13">
        <v>-0.41199999999999998</v>
      </c>
      <c r="G348" s="13">
        <v>0.27200000000000002</v>
      </c>
      <c r="H348" s="12" t="s">
        <v>6</v>
      </c>
    </row>
    <row r="349" spans="1:8" x14ac:dyDescent="0.25">
      <c r="A349" s="12">
        <v>343</v>
      </c>
      <c r="B349" s="12" t="s">
        <v>348</v>
      </c>
      <c r="C349" s="12">
        <v>38</v>
      </c>
      <c r="D349" s="13">
        <v>34.168334569999999</v>
      </c>
      <c r="E349" s="13">
        <v>-92.097316520000007</v>
      </c>
      <c r="F349" s="13">
        <v>-2.4E-2</v>
      </c>
      <c r="G349" s="13">
        <v>0.13730000000000001</v>
      </c>
      <c r="H349" s="12" t="s">
        <v>10</v>
      </c>
    </row>
    <row r="350" spans="1:8" x14ac:dyDescent="0.25">
      <c r="A350" s="12">
        <v>344</v>
      </c>
      <c r="B350" s="12" t="s">
        <v>349</v>
      </c>
      <c r="C350" s="12">
        <v>32</v>
      </c>
      <c r="D350" s="13">
        <v>34.102435270000001</v>
      </c>
      <c r="E350" s="13">
        <v>-91.964979760000006</v>
      </c>
      <c r="F350" s="13">
        <v>-0.64900000000000002</v>
      </c>
      <c r="G350" s="13">
        <v>0.21379999999999999</v>
      </c>
      <c r="H350" s="12" t="s">
        <v>6</v>
      </c>
    </row>
    <row r="351" spans="1:8" x14ac:dyDescent="0.25">
      <c r="A351" s="12">
        <v>345</v>
      </c>
      <c r="B351" s="12" t="s">
        <v>350</v>
      </c>
      <c r="C351" s="12">
        <v>22</v>
      </c>
      <c r="D351" s="13">
        <v>33.954743120000003</v>
      </c>
      <c r="E351" s="13">
        <v>-91.86037872</v>
      </c>
      <c r="F351" s="13">
        <v>0.76800000000000002</v>
      </c>
      <c r="G351" s="13">
        <v>0.30059999999999998</v>
      </c>
      <c r="H351" s="12" t="s">
        <v>6</v>
      </c>
    </row>
    <row r="352" spans="1:8" x14ac:dyDescent="0.25">
      <c r="A352" s="12">
        <v>346</v>
      </c>
      <c r="B352" s="12" t="s">
        <v>351</v>
      </c>
      <c r="C352" s="12">
        <v>26</v>
      </c>
      <c r="D352" s="13">
        <v>34.078808479999999</v>
      </c>
      <c r="E352" s="13">
        <v>-91.888134199999996</v>
      </c>
      <c r="F352" s="13">
        <v>-0.23100000000000001</v>
      </c>
      <c r="G352" s="13">
        <v>0.21049999999999999</v>
      </c>
      <c r="H352" s="12" t="s">
        <v>6</v>
      </c>
    </row>
    <row r="353" spans="1:8" x14ac:dyDescent="0.25">
      <c r="A353" s="12">
        <v>347</v>
      </c>
      <c r="B353" s="12" t="s">
        <v>352</v>
      </c>
      <c r="C353" s="12">
        <v>83</v>
      </c>
      <c r="D353" s="13">
        <v>33.982096650000003</v>
      </c>
      <c r="E353" s="13">
        <v>-91.80049545</v>
      </c>
      <c r="F353" s="13">
        <v>-0.47499999999999998</v>
      </c>
      <c r="G353" s="13">
        <v>8.9800000000000005E-2</v>
      </c>
      <c r="H353" s="12" t="s">
        <v>10</v>
      </c>
    </row>
    <row r="354" spans="1:8" x14ac:dyDescent="0.25">
      <c r="A354" s="12">
        <v>348</v>
      </c>
      <c r="B354" s="12" t="s">
        <v>353</v>
      </c>
      <c r="C354" s="12">
        <v>21</v>
      </c>
      <c r="D354" s="13">
        <v>33.761243129999997</v>
      </c>
      <c r="E354" s="13">
        <v>-91.789320529999998</v>
      </c>
      <c r="F354" s="13">
        <v>0.622</v>
      </c>
      <c r="G354" s="13">
        <v>0.2944</v>
      </c>
      <c r="H354" s="12" t="s">
        <v>6</v>
      </c>
    </row>
    <row r="355" spans="1:8" x14ac:dyDescent="0.25">
      <c r="A355" s="12">
        <v>349</v>
      </c>
      <c r="B355" s="12" t="s">
        <v>354</v>
      </c>
      <c r="C355" s="12">
        <v>52</v>
      </c>
      <c r="D355" s="13">
        <v>33.754135130000002</v>
      </c>
      <c r="E355" s="13">
        <v>-91.717897469999997</v>
      </c>
      <c r="F355" s="13">
        <v>-1.3879999999999999</v>
      </c>
      <c r="G355" s="13">
        <v>0.29339999999999999</v>
      </c>
      <c r="H355" s="12" t="s">
        <v>4</v>
      </c>
    </row>
    <row r="356" spans="1:8" x14ac:dyDescent="0.25">
      <c r="A356" s="12">
        <v>350</v>
      </c>
      <c r="B356" s="12" t="s">
        <v>355</v>
      </c>
      <c r="C356" s="12">
        <v>22</v>
      </c>
      <c r="D356" s="13">
        <v>33.212991359999997</v>
      </c>
      <c r="E356" s="13">
        <v>-91.840043339999994</v>
      </c>
      <c r="F356" s="13">
        <v>-0.36299999999999999</v>
      </c>
      <c r="G356" s="13">
        <v>0.25679999999999997</v>
      </c>
      <c r="H356" s="12" t="s">
        <v>6</v>
      </c>
    </row>
    <row r="357" spans="1:8" x14ac:dyDescent="0.25">
      <c r="A357" s="12">
        <v>351</v>
      </c>
      <c r="B357" s="12" t="s">
        <v>356</v>
      </c>
      <c r="C357" s="12">
        <v>24</v>
      </c>
      <c r="D357" s="13">
        <v>33.150998588834</v>
      </c>
      <c r="E357" s="13">
        <v>-91.785821850654997</v>
      </c>
      <c r="F357" s="13">
        <v>-0.37</v>
      </c>
      <c r="G357" s="13">
        <v>0.2392</v>
      </c>
      <c r="H357" s="12" t="s">
        <v>6</v>
      </c>
    </row>
    <row r="358" spans="1:8" x14ac:dyDescent="0.25">
      <c r="A358" s="12">
        <v>352</v>
      </c>
      <c r="B358" s="12" t="s">
        <v>357</v>
      </c>
      <c r="C358" s="12">
        <v>54</v>
      </c>
      <c r="D358" s="13">
        <v>33.5748626624613</v>
      </c>
      <c r="E358" s="13">
        <v>-91.727306250845103</v>
      </c>
      <c r="F358" s="13">
        <v>-0.23899999999999999</v>
      </c>
      <c r="G358" s="13">
        <v>0.11119999999999999</v>
      </c>
      <c r="H358" s="12" t="s">
        <v>10</v>
      </c>
    </row>
    <row r="359" spans="1:8" x14ac:dyDescent="0.25">
      <c r="A359" s="12">
        <v>353</v>
      </c>
      <c r="B359" s="12" t="s">
        <v>358</v>
      </c>
      <c r="C359" s="12">
        <v>43</v>
      </c>
      <c r="D359" s="13">
        <v>33.191817059999998</v>
      </c>
      <c r="E359" s="13">
        <v>-92.609335590000001</v>
      </c>
      <c r="F359" s="13">
        <v>1.976</v>
      </c>
      <c r="G359" s="13">
        <v>0.53259999999999996</v>
      </c>
      <c r="H359" s="12" t="s">
        <v>10</v>
      </c>
    </row>
    <row r="360" spans="1:8" x14ac:dyDescent="0.25">
      <c r="A360" s="12">
        <v>354</v>
      </c>
      <c r="B360" s="12" t="s">
        <v>359</v>
      </c>
      <c r="C360" s="12">
        <v>22</v>
      </c>
      <c r="D360" s="13">
        <v>33.1021530836911</v>
      </c>
      <c r="E360" s="13">
        <v>-92.581191528561604</v>
      </c>
      <c r="F360" s="13">
        <v>1.28</v>
      </c>
      <c r="G360" s="13">
        <v>0.4531</v>
      </c>
      <c r="H360" s="12" t="s">
        <v>6</v>
      </c>
    </row>
    <row r="361" spans="1:8" x14ac:dyDescent="0.25">
      <c r="A361" s="12">
        <v>355</v>
      </c>
      <c r="B361" s="12" t="s">
        <v>360</v>
      </c>
      <c r="C361" s="12">
        <v>25</v>
      </c>
      <c r="D361" s="13">
        <v>32.857042734605102</v>
      </c>
      <c r="E361" s="13">
        <v>-93.098749655726095</v>
      </c>
      <c r="F361" s="13">
        <v>2.8000000000000001E-2</v>
      </c>
      <c r="G361" s="13">
        <v>0.19670000000000001</v>
      </c>
      <c r="H361" s="12" t="s">
        <v>6</v>
      </c>
    </row>
    <row r="362" spans="1:8" x14ac:dyDescent="0.25">
      <c r="A362" s="12">
        <v>356</v>
      </c>
      <c r="B362" s="12" t="s">
        <v>361</v>
      </c>
      <c r="C362" s="12">
        <v>48</v>
      </c>
      <c r="D362" s="13">
        <v>32.650850326849103</v>
      </c>
      <c r="E362" s="13">
        <v>-92.906888307732203</v>
      </c>
      <c r="F362" s="13">
        <v>-0.16300000000000001</v>
      </c>
      <c r="G362" s="13">
        <v>0.1179</v>
      </c>
      <c r="H362" s="12" t="s">
        <v>10</v>
      </c>
    </row>
    <row r="363" spans="1:8" x14ac:dyDescent="0.25">
      <c r="A363" s="12">
        <v>357</v>
      </c>
      <c r="B363" s="12" t="s">
        <v>362</v>
      </c>
      <c r="C363" s="12">
        <v>35</v>
      </c>
      <c r="D363" s="13">
        <v>32.712082764139097</v>
      </c>
      <c r="E363" s="13">
        <v>-92.886230902657402</v>
      </c>
      <c r="F363" s="13">
        <v>0.253</v>
      </c>
      <c r="G363" s="13">
        <v>0.16</v>
      </c>
      <c r="H363" s="12" t="s">
        <v>10</v>
      </c>
    </row>
    <row r="364" spans="1:8" x14ac:dyDescent="0.25">
      <c r="A364" s="12">
        <v>358</v>
      </c>
      <c r="B364" s="12" t="s">
        <v>363</v>
      </c>
      <c r="C364" s="12">
        <v>29</v>
      </c>
      <c r="D364" s="13">
        <v>32.948363016935403</v>
      </c>
      <c r="E364" s="13">
        <v>-93.068755551298096</v>
      </c>
      <c r="F364" s="13">
        <v>0.23699999999999999</v>
      </c>
      <c r="G364" s="13">
        <v>0.18609999999999999</v>
      </c>
      <c r="H364" s="12" t="s">
        <v>6</v>
      </c>
    </row>
    <row r="365" spans="1:8" x14ac:dyDescent="0.25">
      <c r="A365" s="12">
        <v>359</v>
      </c>
      <c r="B365" s="12" t="s">
        <v>364</v>
      </c>
      <c r="C365" s="12">
        <v>30</v>
      </c>
      <c r="D365" s="13">
        <v>32.870710218344001</v>
      </c>
      <c r="E365" s="13">
        <v>-92.896325830683296</v>
      </c>
      <c r="F365" s="13">
        <v>0.95699999999999996</v>
      </c>
      <c r="G365" s="13">
        <v>0.27379999999999999</v>
      </c>
      <c r="H365" s="12" t="s">
        <v>6</v>
      </c>
    </row>
    <row r="366" spans="1:8" x14ac:dyDescent="0.25">
      <c r="A366" s="12">
        <v>360</v>
      </c>
      <c r="B366" s="12" t="s">
        <v>365</v>
      </c>
      <c r="C366" s="12">
        <v>45</v>
      </c>
      <c r="D366" s="13">
        <v>33.17877936</v>
      </c>
      <c r="E366" s="13">
        <v>-93.0421798</v>
      </c>
      <c r="F366" s="13">
        <v>0.17299999999999999</v>
      </c>
      <c r="G366" s="13">
        <v>0.12479999999999999</v>
      </c>
      <c r="H366" s="12" t="s">
        <v>10</v>
      </c>
    </row>
    <row r="367" spans="1:8" x14ac:dyDescent="0.25">
      <c r="A367" s="12">
        <v>361</v>
      </c>
      <c r="B367" s="12" t="s">
        <v>366</v>
      </c>
      <c r="C367" s="12">
        <v>23</v>
      </c>
      <c r="D367" s="13">
        <v>33.148425510000003</v>
      </c>
      <c r="E367" s="13">
        <v>-92.901368289999994</v>
      </c>
      <c r="F367" s="13">
        <v>0.44700000000000001</v>
      </c>
      <c r="G367" s="13">
        <v>0.25580000000000003</v>
      </c>
      <c r="H367" s="12" t="s">
        <v>6</v>
      </c>
    </row>
    <row r="368" spans="1:8" x14ac:dyDescent="0.25">
      <c r="A368" s="12">
        <v>362</v>
      </c>
      <c r="B368" s="12" t="s">
        <v>367</v>
      </c>
      <c r="C368" s="12">
        <v>43</v>
      </c>
      <c r="D368" s="13">
        <v>33.076950680190002</v>
      </c>
      <c r="E368" s="13">
        <v>-92.943684205815003</v>
      </c>
      <c r="F368" s="13">
        <v>-0.14499999999999999</v>
      </c>
      <c r="G368" s="13">
        <v>0.12970000000000001</v>
      </c>
      <c r="H368" s="12" t="s">
        <v>10</v>
      </c>
    </row>
    <row r="369" spans="1:8" x14ac:dyDescent="0.25">
      <c r="A369" s="12">
        <v>363</v>
      </c>
      <c r="B369" s="12" t="s">
        <v>368</v>
      </c>
      <c r="C369" s="12">
        <v>58</v>
      </c>
      <c r="D369" s="13">
        <v>33.0875996490538</v>
      </c>
      <c r="E369" s="13">
        <v>-92.736606121798104</v>
      </c>
      <c r="F369" s="13">
        <v>-0.221</v>
      </c>
      <c r="G369" s="13">
        <v>0.1032</v>
      </c>
      <c r="H369" s="12" t="s">
        <v>10</v>
      </c>
    </row>
    <row r="370" spans="1:8" x14ac:dyDescent="0.25">
      <c r="A370" s="12">
        <v>364</v>
      </c>
      <c r="B370" s="12" t="s">
        <v>369</v>
      </c>
      <c r="C370" s="12">
        <v>25</v>
      </c>
      <c r="D370" s="13">
        <v>32.618125752930801</v>
      </c>
      <c r="E370" s="13">
        <v>-92.532539119495695</v>
      </c>
      <c r="F370" s="13">
        <v>-0.35199999999999998</v>
      </c>
      <c r="G370" s="13">
        <v>0.22589999999999999</v>
      </c>
      <c r="H370" s="12" t="s">
        <v>6</v>
      </c>
    </row>
    <row r="371" spans="1:8" x14ac:dyDescent="0.25">
      <c r="A371" s="12">
        <v>365</v>
      </c>
      <c r="B371" s="12" t="s">
        <v>370</v>
      </c>
      <c r="C371" s="12">
        <v>41</v>
      </c>
      <c r="D371" s="13">
        <v>32.536075856003499</v>
      </c>
      <c r="E371" s="13">
        <v>-92.475787294684196</v>
      </c>
      <c r="F371" s="13">
        <v>0.39200000000000002</v>
      </c>
      <c r="G371" s="13">
        <v>0.15390000000000001</v>
      </c>
      <c r="H371" s="12" t="s">
        <v>10</v>
      </c>
    </row>
    <row r="372" spans="1:8" x14ac:dyDescent="0.25">
      <c r="A372" s="12">
        <v>366</v>
      </c>
      <c r="B372" s="12" t="s">
        <v>371</v>
      </c>
      <c r="C372" s="12">
        <v>48</v>
      </c>
      <c r="D372" s="13">
        <v>32.504549384009898</v>
      </c>
      <c r="E372" s="13">
        <v>-92.505776046695601</v>
      </c>
      <c r="F372" s="13">
        <v>-4.7E-2</v>
      </c>
      <c r="G372" s="13">
        <v>0.1101</v>
      </c>
      <c r="H372" s="12" t="s">
        <v>10</v>
      </c>
    </row>
    <row r="373" spans="1:8" x14ac:dyDescent="0.25">
      <c r="A373" s="12">
        <v>367</v>
      </c>
      <c r="B373" s="12" t="s">
        <v>372</v>
      </c>
      <c r="C373" s="12">
        <v>39</v>
      </c>
      <c r="D373" s="13">
        <v>32.435198244299997</v>
      </c>
      <c r="E373" s="13">
        <v>-92.390839455700004</v>
      </c>
      <c r="F373" s="13">
        <v>0.80300000000000005</v>
      </c>
      <c r="G373" s="13">
        <v>0.2006</v>
      </c>
      <c r="H373" s="12" t="s">
        <v>10</v>
      </c>
    </row>
    <row r="374" spans="1:8" x14ac:dyDescent="0.25">
      <c r="A374" s="12">
        <v>368</v>
      </c>
      <c r="B374" s="12" t="s">
        <v>373</v>
      </c>
      <c r="C374" s="12">
        <v>25</v>
      </c>
      <c r="D374" s="13">
        <v>32.502429540800001</v>
      </c>
      <c r="E374" s="13">
        <v>-92.335457617499998</v>
      </c>
      <c r="F374" s="13">
        <v>-0.51300000000000001</v>
      </c>
      <c r="G374" s="13">
        <v>0.24379999999999999</v>
      </c>
      <c r="H374" s="12" t="s">
        <v>6</v>
      </c>
    </row>
    <row r="375" spans="1:8" x14ac:dyDescent="0.25">
      <c r="A375" s="12">
        <v>369</v>
      </c>
      <c r="B375" s="12" t="s">
        <v>374</v>
      </c>
      <c r="C375" s="12">
        <v>29</v>
      </c>
      <c r="D375" s="13">
        <v>32.325297826800004</v>
      </c>
      <c r="E375" s="13">
        <v>-92.280691516199994</v>
      </c>
      <c r="F375" s="13">
        <v>-0.51800000000000002</v>
      </c>
      <c r="G375" s="13">
        <v>0.21249999999999999</v>
      </c>
      <c r="H375" s="12" t="s">
        <v>6</v>
      </c>
    </row>
    <row r="376" spans="1:8" x14ac:dyDescent="0.25">
      <c r="A376" s="12">
        <v>370</v>
      </c>
      <c r="B376" s="12" t="s">
        <v>375</v>
      </c>
      <c r="C376" s="12">
        <v>26</v>
      </c>
      <c r="D376" s="13">
        <v>33.865327290000003</v>
      </c>
      <c r="E376" s="13">
        <v>-91.491949730000002</v>
      </c>
      <c r="F376" s="13">
        <v>0.14499999999999999</v>
      </c>
      <c r="G376" s="13">
        <v>0.20280000000000001</v>
      </c>
      <c r="H376" s="12" t="s">
        <v>6</v>
      </c>
    </row>
    <row r="377" spans="1:8" x14ac:dyDescent="0.25">
      <c r="A377" s="12">
        <v>371</v>
      </c>
      <c r="B377" s="12" t="s">
        <v>376</v>
      </c>
      <c r="C377" s="12">
        <v>42</v>
      </c>
      <c r="D377" s="13">
        <v>33.819288210000003</v>
      </c>
      <c r="E377" s="13">
        <v>-91.508703609999998</v>
      </c>
      <c r="F377" s="13">
        <v>-1.151</v>
      </c>
      <c r="G377" s="13">
        <v>0.25159999999999999</v>
      </c>
      <c r="H377" s="12" t="s">
        <v>10</v>
      </c>
    </row>
    <row r="378" spans="1:8" x14ac:dyDescent="0.25">
      <c r="A378" s="12">
        <v>372</v>
      </c>
      <c r="B378" s="12" t="s">
        <v>377</v>
      </c>
      <c r="C378" s="12">
        <v>23</v>
      </c>
      <c r="D378" s="13">
        <v>33.315536989999998</v>
      </c>
      <c r="E378" s="13">
        <v>-91.501701740000001</v>
      </c>
      <c r="F378" s="13">
        <v>-9.6000000000000002E-2</v>
      </c>
      <c r="G378" s="13">
        <v>0.22220000000000001</v>
      </c>
      <c r="H378" s="12" t="s">
        <v>6</v>
      </c>
    </row>
    <row r="379" spans="1:8" x14ac:dyDescent="0.25">
      <c r="A379" s="12">
        <v>373</v>
      </c>
      <c r="B379" s="12" t="s">
        <v>378</v>
      </c>
      <c r="C379" s="12">
        <v>52</v>
      </c>
      <c r="D379" s="13">
        <v>33.634413369999997</v>
      </c>
      <c r="E379" s="13">
        <v>-91.460515520000001</v>
      </c>
      <c r="F379" s="13">
        <v>-0.32900000000000001</v>
      </c>
      <c r="G379" s="13">
        <v>0.1176</v>
      </c>
      <c r="H379" s="12" t="s">
        <v>4</v>
      </c>
    </row>
    <row r="380" spans="1:8" x14ac:dyDescent="0.25">
      <c r="A380" s="12">
        <v>374</v>
      </c>
      <c r="B380" s="12" t="s">
        <v>379</v>
      </c>
      <c r="C380" s="12">
        <v>23</v>
      </c>
      <c r="D380" s="13">
        <v>33.131022880000003</v>
      </c>
      <c r="E380" s="13">
        <v>-91.538207740000004</v>
      </c>
      <c r="F380" s="13">
        <v>-6.0999999999999999E-2</v>
      </c>
      <c r="G380" s="13">
        <v>0.21909999999999999</v>
      </c>
      <c r="H380" s="12" t="s">
        <v>6</v>
      </c>
    </row>
    <row r="381" spans="1:8" x14ac:dyDescent="0.25">
      <c r="A381" s="12">
        <v>375</v>
      </c>
      <c r="B381" s="12" t="s">
        <v>380</v>
      </c>
      <c r="C381" s="12">
        <v>36</v>
      </c>
      <c r="D381" s="13">
        <v>32.866638857614397</v>
      </c>
      <c r="E381" s="13">
        <v>-91.445228749795504</v>
      </c>
      <c r="F381" s="13">
        <v>-0.19900000000000001</v>
      </c>
      <c r="G381" s="13">
        <v>0.15179999999999999</v>
      </c>
      <c r="H381" s="12" t="s">
        <v>10</v>
      </c>
    </row>
    <row r="382" spans="1:8" x14ac:dyDescent="0.25">
      <c r="A382" s="12">
        <v>376</v>
      </c>
      <c r="B382" s="12" t="s">
        <v>381</v>
      </c>
      <c r="C382" s="12">
        <v>23</v>
      </c>
      <c r="D382" s="13">
        <v>31.773906678399999</v>
      </c>
      <c r="E382" s="13">
        <v>-91.993968879799993</v>
      </c>
      <c r="F382" s="13">
        <v>0.97599999999999998</v>
      </c>
      <c r="G382" s="13">
        <v>0.33379999999999999</v>
      </c>
      <c r="H382" s="12" t="s">
        <v>6</v>
      </c>
    </row>
    <row r="383" spans="1:8" x14ac:dyDescent="0.25">
      <c r="A383" s="12">
        <v>377</v>
      </c>
      <c r="B383" s="12" t="s">
        <v>382</v>
      </c>
      <c r="C383" s="12">
        <v>86</v>
      </c>
      <c r="D383" s="13">
        <v>32.6071941358</v>
      </c>
      <c r="E383" s="13">
        <v>-91.243188911700003</v>
      </c>
      <c r="F383" s="13">
        <v>-0.34899999999999998</v>
      </c>
      <c r="G383" s="13">
        <v>7.9399999999999998E-2</v>
      </c>
      <c r="H383" s="12" t="s">
        <v>10</v>
      </c>
    </row>
    <row r="384" spans="1:8" x14ac:dyDescent="0.25">
      <c r="A384" s="12">
        <v>378</v>
      </c>
      <c r="B384" s="12" t="s">
        <v>383</v>
      </c>
      <c r="C384" s="12">
        <v>68</v>
      </c>
      <c r="D384" s="13">
        <v>33.61341402</v>
      </c>
      <c r="E384" s="13">
        <v>-91.290983389999994</v>
      </c>
      <c r="F384" s="13">
        <v>-0.34499999999999997</v>
      </c>
      <c r="G384" s="13">
        <v>9.6799999999999997E-2</v>
      </c>
      <c r="H384" s="12" t="s">
        <v>10</v>
      </c>
    </row>
    <row r="385" spans="1:8" x14ac:dyDescent="0.25">
      <c r="A385" s="12">
        <v>379</v>
      </c>
      <c r="B385" s="12" t="s">
        <v>384</v>
      </c>
      <c r="C385" s="12">
        <v>30</v>
      </c>
      <c r="D385" s="13">
        <v>32.280016493200002</v>
      </c>
      <c r="E385" s="13">
        <v>-92.367625333500001</v>
      </c>
      <c r="F385" s="13">
        <v>-0.621</v>
      </c>
      <c r="G385" s="13">
        <v>0.22289999999999999</v>
      </c>
      <c r="H385" s="12" t="s">
        <v>6</v>
      </c>
    </row>
    <row r="386" spans="1:8" x14ac:dyDescent="0.25">
      <c r="A386" s="12">
        <v>380</v>
      </c>
      <c r="B386" s="12" t="s">
        <v>385</v>
      </c>
      <c r="C386" s="12">
        <v>58</v>
      </c>
      <c r="D386" s="13">
        <v>32.213013159299997</v>
      </c>
      <c r="E386" s="13">
        <v>-92.459183059799997</v>
      </c>
      <c r="F386" s="13">
        <v>-0.59399999999999997</v>
      </c>
      <c r="G386" s="13">
        <v>0.1343</v>
      </c>
      <c r="H386" s="12" t="s">
        <v>10</v>
      </c>
    </row>
    <row r="387" spans="1:8" x14ac:dyDescent="0.25">
      <c r="A387" s="12">
        <v>381</v>
      </c>
      <c r="B387" s="12" t="s">
        <v>386</v>
      </c>
      <c r="C387" s="12">
        <v>26</v>
      </c>
      <c r="D387" s="13">
        <v>32.127792988800003</v>
      </c>
      <c r="E387" s="13">
        <v>-92.529995892599999</v>
      </c>
      <c r="F387" s="13">
        <v>0.9</v>
      </c>
      <c r="G387" s="13">
        <v>0.27960000000000002</v>
      </c>
      <c r="H387" s="12" t="s">
        <v>6</v>
      </c>
    </row>
    <row r="388" spans="1:8" x14ac:dyDescent="0.25">
      <c r="A388" s="12">
        <v>382</v>
      </c>
      <c r="B388" s="12" t="s">
        <v>387</v>
      </c>
      <c r="C388" s="12">
        <v>25</v>
      </c>
      <c r="D388" s="13">
        <v>31.992133531299999</v>
      </c>
      <c r="E388" s="13">
        <v>-92.461182803400007</v>
      </c>
      <c r="F388" s="13">
        <v>-0.63600000000000001</v>
      </c>
      <c r="G388" s="13">
        <v>0.25480000000000003</v>
      </c>
      <c r="H388" s="12" t="s">
        <v>6</v>
      </c>
    </row>
    <row r="389" spans="1:8" x14ac:dyDescent="0.25">
      <c r="A389" s="12">
        <v>383</v>
      </c>
      <c r="B389" s="12" t="s">
        <v>388</v>
      </c>
      <c r="C389" s="12">
        <v>30</v>
      </c>
      <c r="D389" s="13">
        <v>31.905538820299999</v>
      </c>
      <c r="E389" s="13">
        <v>-92.125250819100003</v>
      </c>
      <c r="F389" s="13">
        <v>0.44800000000000001</v>
      </c>
      <c r="G389" s="13">
        <v>0.20749999999999999</v>
      </c>
      <c r="H389" s="12" t="s">
        <v>6</v>
      </c>
    </row>
    <row r="390" spans="1:8" x14ac:dyDescent="0.25">
      <c r="A390" s="12">
        <v>384</v>
      </c>
      <c r="B390" s="12" t="s">
        <v>389</v>
      </c>
      <c r="C390" s="12">
        <v>75</v>
      </c>
      <c r="D390" s="13">
        <v>32.379265168000003</v>
      </c>
      <c r="E390" s="13">
        <v>-92.753450013099993</v>
      </c>
      <c r="F390" s="13">
        <v>3.1E-2</v>
      </c>
      <c r="G390" s="13">
        <v>7.1900000000000006E-2</v>
      </c>
      <c r="H390" s="12" t="s">
        <v>10</v>
      </c>
    </row>
    <row r="391" spans="1:8" x14ac:dyDescent="0.25">
      <c r="A391" s="12">
        <v>385</v>
      </c>
      <c r="B391" s="12" t="s">
        <v>390</v>
      </c>
      <c r="C391" s="12">
        <v>43</v>
      </c>
      <c r="D391" s="13">
        <v>32.258003349200003</v>
      </c>
      <c r="E391" s="13">
        <v>-92.754383289200007</v>
      </c>
      <c r="F391" s="13">
        <v>-0.748</v>
      </c>
      <c r="G391" s="13">
        <v>0.18090000000000001</v>
      </c>
      <c r="H391" s="12" t="s">
        <v>4</v>
      </c>
    </row>
    <row r="392" spans="1:8" x14ac:dyDescent="0.25">
      <c r="A392" s="12">
        <v>386</v>
      </c>
      <c r="B392" s="12" t="s">
        <v>391</v>
      </c>
      <c r="C392" s="12">
        <v>43</v>
      </c>
      <c r="D392" s="13">
        <v>31.965492172099999</v>
      </c>
      <c r="E392" s="13">
        <v>-92.542827160800002</v>
      </c>
      <c r="F392" s="13">
        <v>0.53</v>
      </c>
      <c r="G392" s="13">
        <v>0.16009999999999999</v>
      </c>
      <c r="H392" s="12" t="s">
        <v>10</v>
      </c>
    </row>
    <row r="393" spans="1:8" x14ac:dyDescent="0.25">
      <c r="A393" s="12">
        <v>387</v>
      </c>
      <c r="B393" s="12" t="s">
        <v>392</v>
      </c>
      <c r="C393" s="12">
        <v>56</v>
      </c>
      <c r="D393" s="13">
        <v>32.1257060143</v>
      </c>
      <c r="E393" s="13">
        <v>-92.513847214500004</v>
      </c>
      <c r="F393" s="13">
        <v>-0.121</v>
      </c>
      <c r="G393" s="13">
        <v>0.1</v>
      </c>
      <c r="H393" s="12" t="s">
        <v>10</v>
      </c>
    </row>
    <row r="394" spans="1:8" x14ac:dyDescent="0.25">
      <c r="A394" s="12">
        <v>388</v>
      </c>
      <c r="B394" s="12" t="s">
        <v>393</v>
      </c>
      <c r="C394" s="12">
        <v>31</v>
      </c>
      <c r="D394" s="13">
        <v>31.789761476599999</v>
      </c>
      <c r="E394" s="13">
        <v>-92.130590185200006</v>
      </c>
      <c r="F394" s="13">
        <v>1.1539999999999999</v>
      </c>
      <c r="G394" s="13">
        <v>0.32490000000000002</v>
      </c>
      <c r="H394" s="12" t="s">
        <v>6</v>
      </c>
    </row>
    <row r="395" spans="1:8" x14ac:dyDescent="0.25">
      <c r="A395" s="12">
        <v>389</v>
      </c>
      <c r="B395" s="12" t="s">
        <v>394</v>
      </c>
      <c r="C395" s="12">
        <v>72</v>
      </c>
      <c r="D395" s="13">
        <v>31.574018055100002</v>
      </c>
      <c r="E395" s="13">
        <v>-92.483097556600001</v>
      </c>
      <c r="F395" s="13">
        <v>-3.0000000000000001E-3</v>
      </c>
      <c r="G395" s="13">
        <v>7.3300000000000004E-2</v>
      </c>
      <c r="H395" s="12" t="s">
        <v>10</v>
      </c>
    </row>
    <row r="396" spans="1:8" x14ac:dyDescent="0.25">
      <c r="A396" s="12">
        <v>390</v>
      </c>
      <c r="B396" s="12" t="s">
        <v>395</v>
      </c>
      <c r="C396" s="12">
        <v>35</v>
      </c>
      <c r="D396" s="13">
        <v>31.662456718400001</v>
      </c>
      <c r="E396" s="13">
        <v>-92.127925391700003</v>
      </c>
      <c r="F396" s="13">
        <v>-0.46600000000000003</v>
      </c>
      <c r="G396" s="13">
        <v>0.1827</v>
      </c>
      <c r="H396" s="12" t="s">
        <v>10</v>
      </c>
    </row>
    <row r="397" spans="1:8" x14ac:dyDescent="0.25">
      <c r="A397" s="12">
        <v>391</v>
      </c>
      <c r="B397" s="12" t="s">
        <v>396</v>
      </c>
      <c r="C397" s="12">
        <v>39</v>
      </c>
      <c r="D397" s="13">
        <v>30.969113260499999</v>
      </c>
      <c r="E397" s="13">
        <v>-91.174083225199993</v>
      </c>
      <c r="F397" s="13">
        <v>-0.37</v>
      </c>
      <c r="G397" s="13">
        <v>0.15540000000000001</v>
      </c>
      <c r="H397" s="12" t="s">
        <v>10</v>
      </c>
    </row>
    <row r="398" spans="1:8" x14ac:dyDescent="0.25">
      <c r="A398" s="12">
        <v>392</v>
      </c>
      <c r="B398" s="12" t="s">
        <v>397</v>
      </c>
      <c r="C398" s="12">
        <v>21</v>
      </c>
      <c r="D398" s="13">
        <v>31.015560797199999</v>
      </c>
      <c r="E398" s="13">
        <v>-91.306958279400007</v>
      </c>
      <c r="F398" s="13">
        <v>-0.64400000000000002</v>
      </c>
      <c r="G398" s="13">
        <v>0.2969</v>
      </c>
      <c r="H398" s="12" t="s">
        <v>6</v>
      </c>
    </row>
    <row r="399" spans="1:8" x14ac:dyDescent="0.25">
      <c r="A399" s="12">
        <v>393</v>
      </c>
      <c r="B399" s="12" t="s">
        <v>398</v>
      </c>
      <c r="C399" s="12">
        <v>21</v>
      </c>
      <c r="D399" s="13">
        <v>30.854269563300001</v>
      </c>
      <c r="E399" s="13">
        <v>-91.3000178737</v>
      </c>
      <c r="F399" s="13">
        <v>0.57499999999999996</v>
      </c>
      <c r="G399" s="13">
        <v>0.2893</v>
      </c>
      <c r="H399" s="12" t="s">
        <v>6</v>
      </c>
    </row>
    <row r="400" spans="1:8" x14ac:dyDescent="0.25">
      <c r="A400" s="12">
        <v>394</v>
      </c>
      <c r="B400" s="12" t="s">
        <v>399</v>
      </c>
      <c r="C400" s="12">
        <v>30</v>
      </c>
      <c r="D400" s="13">
        <v>30.943914038700001</v>
      </c>
      <c r="E400" s="13">
        <v>-91.232277267000001</v>
      </c>
      <c r="F400" s="13">
        <v>-0.874</v>
      </c>
      <c r="G400" s="13">
        <v>0.24199999999999999</v>
      </c>
      <c r="H400" s="12" t="s">
        <v>6</v>
      </c>
    </row>
    <row r="401" spans="1:8" x14ac:dyDescent="0.25">
      <c r="A401" s="12">
        <v>395</v>
      </c>
      <c r="B401" s="12" t="s">
        <v>400</v>
      </c>
      <c r="C401" s="12">
        <v>28</v>
      </c>
      <c r="D401" s="13">
        <v>30.8537239785</v>
      </c>
      <c r="E401" s="13">
        <v>-91.3452492009</v>
      </c>
      <c r="F401" s="13">
        <v>-1.107</v>
      </c>
      <c r="G401" s="13">
        <v>0.31030000000000002</v>
      </c>
      <c r="H401" s="12" t="s">
        <v>6</v>
      </c>
    </row>
    <row r="402" spans="1:8" x14ac:dyDescent="0.25">
      <c r="A402" s="12">
        <v>396</v>
      </c>
      <c r="B402" s="12" t="s">
        <v>401</v>
      </c>
      <c r="C402" s="12">
        <v>29</v>
      </c>
      <c r="D402" s="13">
        <v>30.661620831600001</v>
      </c>
      <c r="E402" s="13">
        <v>-91.221949046299997</v>
      </c>
      <c r="F402" s="13">
        <v>2.9000000000000001E-2</v>
      </c>
      <c r="G402" s="13">
        <v>0.17530000000000001</v>
      </c>
      <c r="H402" s="12" t="s">
        <v>6</v>
      </c>
    </row>
    <row r="403" spans="1:8" x14ac:dyDescent="0.25">
      <c r="A403" s="12">
        <v>397</v>
      </c>
      <c r="B403" s="12" t="s">
        <v>402</v>
      </c>
      <c r="C403" s="12">
        <v>30</v>
      </c>
      <c r="D403" s="13">
        <v>30.827371222899998</v>
      </c>
      <c r="E403" s="13">
        <v>-90.280408199899995</v>
      </c>
      <c r="F403" s="13">
        <v>-0.59199999999999997</v>
      </c>
      <c r="G403" s="13">
        <v>0.22470000000000001</v>
      </c>
      <c r="H403" s="12" t="s">
        <v>6</v>
      </c>
    </row>
    <row r="404" spans="1:8" x14ac:dyDescent="0.25">
      <c r="A404" s="12">
        <v>398</v>
      </c>
      <c r="B404" s="12" t="s">
        <v>403</v>
      </c>
      <c r="C404" s="12">
        <v>70</v>
      </c>
      <c r="D404" s="13">
        <v>30.7775841648</v>
      </c>
      <c r="E404" s="13">
        <v>-90.264145207300004</v>
      </c>
      <c r="F404" s="13">
        <v>-0.185</v>
      </c>
      <c r="G404" s="13">
        <v>8.5300000000000001E-2</v>
      </c>
      <c r="H404" s="12" t="s">
        <v>10</v>
      </c>
    </row>
    <row r="405" spans="1:8" x14ac:dyDescent="0.25">
      <c r="A405" s="12">
        <v>399</v>
      </c>
      <c r="B405" s="12" t="s">
        <v>404</v>
      </c>
      <c r="C405" s="12">
        <v>21</v>
      </c>
      <c r="D405" s="13">
        <v>30.630076540299999</v>
      </c>
      <c r="E405" s="13">
        <v>-90.138477026000004</v>
      </c>
      <c r="F405" s="13">
        <v>-0.41399999999999998</v>
      </c>
      <c r="G405" s="13">
        <v>0.26400000000000001</v>
      </c>
      <c r="H405" s="12" t="s">
        <v>6</v>
      </c>
    </row>
    <row r="406" spans="1:8" x14ac:dyDescent="0.25">
      <c r="A406" s="12">
        <v>400</v>
      </c>
      <c r="B406" s="12" t="s">
        <v>405</v>
      </c>
      <c r="C406" s="12">
        <v>47</v>
      </c>
      <c r="D406" s="13">
        <v>30.519943311700001</v>
      </c>
      <c r="E406" s="13">
        <v>-89.974003091</v>
      </c>
      <c r="F406" s="13">
        <v>-1.2529999999999999</v>
      </c>
      <c r="G406" s="13">
        <v>0.27379999999999999</v>
      </c>
      <c r="H406" s="12" t="s">
        <v>10</v>
      </c>
    </row>
    <row r="407" spans="1:8" x14ac:dyDescent="0.25">
      <c r="A407" s="12">
        <v>401</v>
      </c>
      <c r="B407" s="12" t="s">
        <v>406</v>
      </c>
      <c r="C407" s="12">
        <v>33</v>
      </c>
      <c r="D407" s="13">
        <v>31.143661554600001</v>
      </c>
      <c r="E407" s="13">
        <v>-90.467197199799998</v>
      </c>
      <c r="F407" s="13">
        <v>-1.41</v>
      </c>
      <c r="G407" s="13">
        <v>0.39589999999999997</v>
      </c>
      <c r="H407" s="12" t="s">
        <v>6</v>
      </c>
    </row>
    <row r="408" spans="1:8" x14ac:dyDescent="0.25">
      <c r="A408" s="12">
        <v>402</v>
      </c>
      <c r="B408" s="12" t="s">
        <v>407</v>
      </c>
      <c r="C408" s="12">
        <v>48</v>
      </c>
      <c r="D408" s="13">
        <v>31.0340226257</v>
      </c>
      <c r="E408" s="13">
        <v>-90.546863220999995</v>
      </c>
      <c r="F408" s="13">
        <v>-0.53800000000000003</v>
      </c>
      <c r="G408" s="13">
        <v>0.1487</v>
      </c>
      <c r="H408" s="12" t="s">
        <v>10</v>
      </c>
    </row>
    <row r="409" spans="1:8" x14ac:dyDescent="0.25">
      <c r="A409" s="12">
        <v>403</v>
      </c>
      <c r="B409" s="12" t="s">
        <v>408</v>
      </c>
      <c r="C409" s="12">
        <v>20</v>
      </c>
      <c r="D409" s="13">
        <v>30.700482017999999</v>
      </c>
      <c r="E409" s="13">
        <v>-90.360357889599996</v>
      </c>
      <c r="F409" s="13">
        <v>-0.22800000000000001</v>
      </c>
      <c r="G409" s="13">
        <v>0.26490000000000002</v>
      </c>
      <c r="H409" s="12" t="s">
        <v>6</v>
      </c>
    </row>
    <row r="410" spans="1:8" x14ac:dyDescent="0.25">
      <c r="A410" s="12">
        <v>404</v>
      </c>
      <c r="B410" s="12" t="s">
        <v>409</v>
      </c>
      <c r="C410" s="12">
        <v>91</v>
      </c>
      <c r="D410" s="13">
        <v>30.928834919500002</v>
      </c>
      <c r="E410" s="13">
        <v>-90.453343808900001</v>
      </c>
      <c r="F410" s="13">
        <v>-0.13600000000000001</v>
      </c>
      <c r="G410" s="13">
        <v>6.3799999999999996E-2</v>
      </c>
      <c r="H410" s="12" t="s">
        <v>10</v>
      </c>
    </row>
    <row r="411" spans="1:8" x14ac:dyDescent="0.25">
      <c r="A411" s="12">
        <v>405</v>
      </c>
      <c r="B411" s="12" t="s">
        <v>410</v>
      </c>
      <c r="C411" s="12">
        <v>58</v>
      </c>
      <c r="D411" s="13">
        <v>31.0473191245</v>
      </c>
      <c r="E411" s="13">
        <v>-90.642255599099997</v>
      </c>
      <c r="F411" s="13">
        <v>-0.17699999999999999</v>
      </c>
      <c r="G411" s="13">
        <v>0.1004</v>
      </c>
      <c r="H411" s="12" t="s">
        <v>10</v>
      </c>
    </row>
    <row r="412" spans="1:8" x14ac:dyDescent="0.25">
      <c r="A412" s="12">
        <v>406</v>
      </c>
      <c r="B412" s="12" t="s">
        <v>411</v>
      </c>
      <c r="C412" s="12">
        <v>43</v>
      </c>
      <c r="D412" s="13">
        <v>30.916124115999999</v>
      </c>
      <c r="E412" s="13">
        <v>-90.658840801799997</v>
      </c>
      <c r="F412" s="13">
        <v>-0.47399999999999998</v>
      </c>
      <c r="G412" s="13">
        <v>0.16700000000000001</v>
      </c>
      <c r="H412" s="12" t="s">
        <v>4</v>
      </c>
    </row>
    <row r="413" spans="1:8" x14ac:dyDescent="0.25">
      <c r="A413" s="12">
        <v>407</v>
      </c>
      <c r="B413" s="12" t="s">
        <v>412</v>
      </c>
      <c r="C413" s="12">
        <v>73</v>
      </c>
      <c r="D413" s="13">
        <v>30.879595186500001</v>
      </c>
      <c r="E413" s="13">
        <v>-90.657921278299995</v>
      </c>
      <c r="F413" s="13">
        <v>-0.13</v>
      </c>
      <c r="G413" s="13">
        <v>7.9100000000000004E-2</v>
      </c>
      <c r="H413" s="12" t="s">
        <v>10</v>
      </c>
    </row>
    <row r="414" spans="1:8" x14ac:dyDescent="0.25">
      <c r="A414" s="12">
        <v>408</v>
      </c>
      <c r="B414" s="12" t="s">
        <v>413</v>
      </c>
      <c r="C414" s="12">
        <v>70</v>
      </c>
      <c r="D414" s="13">
        <v>30.7017128564</v>
      </c>
      <c r="E414" s="13">
        <v>-90.553274872800003</v>
      </c>
      <c r="F414" s="13">
        <v>-0.26400000000000001</v>
      </c>
      <c r="G414" s="13">
        <v>9.01E-2</v>
      </c>
      <c r="H414" s="12" t="s">
        <v>10</v>
      </c>
    </row>
    <row r="415" spans="1:8" x14ac:dyDescent="0.25">
      <c r="A415" s="12">
        <v>409</v>
      </c>
      <c r="B415" s="12" t="s">
        <v>414</v>
      </c>
      <c r="C415" s="12">
        <v>32</v>
      </c>
      <c r="D415" s="13">
        <v>30.6157558427</v>
      </c>
      <c r="E415" s="13">
        <v>-90.502542577</v>
      </c>
      <c r="F415" s="13">
        <v>-0.2</v>
      </c>
      <c r="G415" s="13">
        <v>0.17280000000000001</v>
      </c>
      <c r="H415" s="12" t="s">
        <v>6</v>
      </c>
    </row>
    <row r="416" spans="1:8" x14ac:dyDescent="0.25">
      <c r="A416" s="12">
        <v>410</v>
      </c>
      <c r="B416" s="12" t="s">
        <v>415</v>
      </c>
      <c r="C416" s="12">
        <v>65</v>
      </c>
      <c r="D416" s="13">
        <v>31.166875194700001</v>
      </c>
      <c r="E416" s="13">
        <v>-90.805772366900001</v>
      </c>
      <c r="F416" s="13">
        <v>-0.45400000000000001</v>
      </c>
      <c r="G416" s="13">
        <v>0.10920000000000001</v>
      </c>
      <c r="H416" s="12" t="s">
        <v>10</v>
      </c>
    </row>
    <row r="417" spans="1:8" x14ac:dyDescent="0.25">
      <c r="A417" s="12">
        <v>411</v>
      </c>
      <c r="B417" s="12" t="s">
        <v>416</v>
      </c>
      <c r="C417" s="12">
        <v>37</v>
      </c>
      <c r="D417" s="13">
        <v>30.791917899400001</v>
      </c>
      <c r="E417" s="13">
        <v>-90.960805629800006</v>
      </c>
      <c r="F417" s="13">
        <v>-0.73499999999999999</v>
      </c>
      <c r="G417" s="13">
        <v>0.19700000000000001</v>
      </c>
      <c r="H417" s="12" t="s">
        <v>10</v>
      </c>
    </row>
    <row r="418" spans="1:8" x14ac:dyDescent="0.25">
      <c r="A418" s="12">
        <v>412</v>
      </c>
      <c r="B418" s="12" t="s">
        <v>417</v>
      </c>
      <c r="C418" s="12">
        <v>57</v>
      </c>
      <c r="D418" s="13">
        <v>31.024133957099998</v>
      </c>
      <c r="E418" s="13">
        <v>-90.836082126600004</v>
      </c>
      <c r="F418" s="13">
        <v>-0.70199999999999996</v>
      </c>
      <c r="G418" s="13">
        <v>0.153</v>
      </c>
      <c r="H418" s="12" t="s">
        <v>4</v>
      </c>
    </row>
    <row r="419" spans="1:8" x14ac:dyDescent="0.25">
      <c r="A419" s="12">
        <v>413</v>
      </c>
      <c r="B419" s="12" t="s">
        <v>418</v>
      </c>
      <c r="C419" s="12">
        <v>71</v>
      </c>
      <c r="D419" s="13">
        <v>30.9327896661</v>
      </c>
      <c r="E419" s="13">
        <v>-91.043931703200002</v>
      </c>
      <c r="F419" s="13">
        <v>-0.93700000000000006</v>
      </c>
      <c r="G419" s="13">
        <v>0.14729999999999999</v>
      </c>
      <c r="H419" s="12" t="s">
        <v>10</v>
      </c>
    </row>
    <row r="420" spans="1:8" x14ac:dyDescent="0.25">
      <c r="A420" s="12">
        <v>414</v>
      </c>
      <c r="B420" s="12" t="s">
        <v>419</v>
      </c>
      <c r="C420" s="12">
        <v>48</v>
      </c>
      <c r="D420" s="13">
        <v>30.730145523200001</v>
      </c>
      <c r="E420" s="13">
        <v>-91.173683576000002</v>
      </c>
      <c r="F420" s="13">
        <v>-0.36599999999999999</v>
      </c>
      <c r="G420" s="13">
        <v>0.13289999999999999</v>
      </c>
      <c r="H420" s="12" t="s">
        <v>10</v>
      </c>
    </row>
    <row r="421" spans="1:8" x14ac:dyDescent="0.25">
      <c r="A421" s="12">
        <v>415</v>
      </c>
      <c r="B421" s="12" t="s">
        <v>420</v>
      </c>
      <c r="C421" s="12">
        <v>70</v>
      </c>
      <c r="D421" s="13">
        <v>30.817586467600002</v>
      </c>
      <c r="E421" s="13">
        <v>-91.074806267400007</v>
      </c>
      <c r="F421" s="13">
        <v>-0.42299999999999999</v>
      </c>
      <c r="G421" s="13">
        <v>0.10059999999999999</v>
      </c>
      <c r="H421" s="12" t="s">
        <v>10</v>
      </c>
    </row>
    <row r="422" spans="1:8" x14ac:dyDescent="0.25">
      <c r="A422" s="12">
        <v>416</v>
      </c>
      <c r="B422" s="12" t="s">
        <v>421</v>
      </c>
      <c r="C422" s="12">
        <v>88</v>
      </c>
      <c r="D422" s="13">
        <v>30.952406618600001</v>
      </c>
      <c r="E422" s="13">
        <v>-90.898576101299994</v>
      </c>
      <c r="F422" s="13">
        <v>-0.67200000000000004</v>
      </c>
      <c r="G422" s="13">
        <v>9.6100000000000005E-2</v>
      </c>
      <c r="H422" s="12" t="s">
        <v>4</v>
      </c>
    </row>
    <row r="423" spans="1:8" x14ac:dyDescent="0.25">
      <c r="A423" s="12">
        <v>417</v>
      </c>
      <c r="B423" s="12" t="s">
        <v>422</v>
      </c>
      <c r="C423" s="12">
        <v>33</v>
      </c>
      <c r="D423" s="13">
        <v>30.5850234535</v>
      </c>
      <c r="E423" s="13">
        <v>-90.850147989700005</v>
      </c>
      <c r="F423" s="13">
        <v>-1.409</v>
      </c>
      <c r="G423" s="13">
        <v>0.40300000000000002</v>
      </c>
      <c r="H423" s="12" t="s">
        <v>6</v>
      </c>
    </row>
    <row r="424" spans="1:8" x14ac:dyDescent="0.25">
      <c r="A424" s="12">
        <v>418</v>
      </c>
      <c r="B424" s="12" t="s">
        <v>423</v>
      </c>
      <c r="C424" s="12">
        <v>33</v>
      </c>
      <c r="D424" s="13">
        <v>31.100825716100001</v>
      </c>
      <c r="E424" s="13">
        <v>-92.637671249099995</v>
      </c>
      <c r="F424" s="13">
        <v>-0.219</v>
      </c>
      <c r="G424" s="13">
        <v>0.16900000000000001</v>
      </c>
      <c r="H424" s="12" t="s">
        <v>6</v>
      </c>
    </row>
    <row r="425" spans="1:8" x14ac:dyDescent="0.25">
      <c r="A425" s="12">
        <v>419</v>
      </c>
      <c r="B425" s="12" t="s">
        <v>424</v>
      </c>
      <c r="C425" s="12">
        <v>21</v>
      </c>
      <c r="D425" s="13">
        <v>30.3486414043</v>
      </c>
      <c r="E425" s="13">
        <v>-92.0904252813</v>
      </c>
      <c r="F425" s="13">
        <v>4.4999999999999998E-2</v>
      </c>
      <c r="G425" s="13">
        <v>0.23169999999999999</v>
      </c>
      <c r="H425" s="12" t="s">
        <v>6</v>
      </c>
    </row>
    <row r="426" spans="1:8" x14ac:dyDescent="0.25">
      <c r="A426" s="12">
        <v>420</v>
      </c>
      <c r="B426" s="12" t="s">
        <v>425</v>
      </c>
      <c r="C426" s="12">
        <v>28</v>
      </c>
      <c r="D426" s="13">
        <v>30.416871432400001</v>
      </c>
      <c r="E426" s="13">
        <v>-92.119635014799996</v>
      </c>
      <c r="F426" s="13">
        <v>-0.17899999999999999</v>
      </c>
      <c r="G426" s="13">
        <v>0.19270000000000001</v>
      </c>
      <c r="H426" s="12" t="s">
        <v>6</v>
      </c>
    </row>
    <row r="427" spans="1:8" x14ac:dyDescent="0.25">
      <c r="A427" s="12">
        <v>421</v>
      </c>
      <c r="B427" s="12" t="s">
        <v>426</v>
      </c>
      <c r="C427" s="12">
        <v>75</v>
      </c>
      <c r="D427" s="13">
        <v>30.618699856199999</v>
      </c>
      <c r="E427" s="13">
        <v>-92.348022179099999</v>
      </c>
      <c r="F427" s="13">
        <v>-0.23499999999999999</v>
      </c>
      <c r="G427" s="13">
        <v>8.3099999999999993E-2</v>
      </c>
      <c r="H427" s="12" t="s">
        <v>10</v>
      </c>
    </row>
    <row r="428" spans="1:8" x14ac:dyDescent="0.25">
      <c r="A428" s="12">
        <v>422</v>
      </c>
      <c r="B428" s="12" t="s">
        <v>427</v>
      </c>
      <c r="C428" s="12">
        <v>28</v>
      </c>
      <c r="D428" s="13">
        <v>30.843907206000001</v>
      </c>
      <c r="E428" s="13">
        <v>-92.499295923700004</v>
      </c>
      <c r="F428" s="13">
        <v>0.45700000000000002</v>
      </c>
      <c r="G428" s="13">
        <v>0.2162</v>
      </c>
      <c r="H428" s="12" t="s">
        <v>6</v>
      </c>
    </row>
    <row r="429" spans="1:8" x14ac:dyDescent="0.25">
      <c r="A429" s="12">
        <v>423</v>
      </c>
      <c r="B429" s="12" t="s">
        <v>428</v>
      </c>
      <c r="C429" s="12">
        <v>29</v>
      </c>
      <c r="D429" s="13">
        <v>30.685540981399999</v>
      </c>
      <c r="E429" s="13">
        <v>-92.660738225700001</v>
      </c>
      <c r="F429" s="13">
        <v>-0.51700000000000002</v>
      </c>
      <c r="G429" s="13">
        <v>0.21920000000000001</v>
      </c>
      <c r="H429" s="12" t="s">
        <v>6</v>
      </c>
    </row>
    <row r="430" spans="1:8" x14ac:dyDescent="0.25">
      <c r="A430" s="12">
        <v>424</v>
      </c>
      <c r="B430" s="12" t="s">
        <v>429</v>
      </c>
      <c r="C430" s="12">
        <v>75</v>
      </c>
      <c r="D430" s="13">
        <v>30.676945508399999</v>
      </c>
      <c r="E430" s="13">
        <v>-92.567509104699994</v>
      </c>
      <c r="F430" s="13">
        <v>0.55500000000000005</v>
      </c>
      <c r="G430" s="13">
        <v>0.1042</v>
      </c>
      <c r="H430" s="12" t="s">
        <v>10</v>
      </c>
    </row>
    <row r="431" spans="1:8" x14ac:dyDescent="0.25">
      <c r="A431" s="12">
        <v>425</v>
      </c>
      <c r="B431" s="12" t="s">
        <v>430</v>
      </c>
      <c r="C431" s="12">
        <v>28</v>
      </c>
      <c r="D431" s="13">
        <v>31.157809641099998</v>
      </c>
      <c r="E431" s="13">
        <v>-93.028831028699997</v>
      </c>
      <c r="F431" s="13">
        <v>0.77400000000000002</v>
      </c>
      <c r="G431" s="13">
        <v>0.25080000000000002</v>
      </c>
      <c r="H431" s="12" t="s">
        <v>6</v>
      </c>
    </row>
    <row r="432" spans="1:8" x14ac:dyDescent="0.25">
      <c r="A432" s="12">
        <v>426</v>
      </c>
      <c r="B432" s="12" t="s">
        <v>431</v>
      </c>
      <c r="C432" s="12">
        <v>70</v>
      </c>
      <c r="D432" s="13">
        <v>31.228274854599999</v>
      </c>
      <c r="E432" s="13">
        <v>-92.947637533299996</v>
      </c>
      <c r="F432" s="13">
        <v>-0.54600000000000004</v>
      </c>
      <c r="G432" s="13">
        <v>0.1094</v>
      </c>
      <c r="H432" s="12" t="s">
        <v>10</v>
      </c>
    </row>
    <row r="433" spans="1:8" x14ac:dyDescent="0.25">
      <c r="A433" s="12">
        <v>427</v>
      </c>
      <c r="B433" s="12" t="s">
        <v>432</v>
      </c>
      <c r="C433" s="12">
        <v>89</v>
      </c>
      <c r="D433" s="13">
        <v>31.097212299999999</v>
      </c>
      <c r="E433" s="13">
        <v>-92.876150051600007</v>
      </c>
      <c r="F433" s="13">
        <v>-0.312</v>
      </c>
      <c r="G433" s="13">
        <v>7.4300000000000005E-2</v>
      </c>
      <c r="H433" s="12" t="s">
        <v>4</v>
      </c>
    </row>
    <row r="434" spans="1:8" x14ac:dyDescent="0.25">
      <c r="A434" s="12">
        <v>428</v>
      </c>
      <c r="B434" s="12" t="s">
        <v>433</v>
      </c>
      <c r="C434" s="12">
        <v>42</v>
      </c>
      <c r="D434" s="13">
        <v>31.119902558</v>
      </c>
      <c r="E434" s="13">
        <v>-93.1621469034</v>
      </c>
      <c r="F434" s="13">
        <v>-1.1419999999999999</v>
      </c>
      <c r="G434" s="13">
        <v>0.26419999999999999</v>
      </c>
      <c r="H434" s="12" t="s">
        <v>10</v>
      </c>
    </row>
    <row r="435" spans="1:8" x14ac:dyDescent="0.25">
      <c r="A435" s="12">
        <v>429</v>
      </c>
      <c r="B435" s="12" t="s">
        <v>434</v>
      </c>
      <c r="C435" s="12">
        <v>26</v>
      </c>
      <c r="D435" s="13">
        <v>31.028353968200001</v>
      </c>
      <c r="E435" s="13">
        <v>-93.161688058600006</v>
      </c>
      <c r="F435" s="13">
        <v>0.25900000000000001</v>
      </c>
      <c r="G435" s="13">
        <v>0.2137</v>
      </c>
      <c r="H435" s="12" t="s">
        <v>6</v>
      </c>
    </row>
    <row r="436" spans="1:8" x14ac:dyDescent="0.25">
      <c r="A436" s="12">
        <v>430</v>
      </c>
      <c r="B436" s="12" t="s">
        <v>435</v>
      </c>
      <c r="C436" s="12">
        <v>29</v>
      </c>
      <c r="D436" s="13">
        <v>31.002919576899998</v>
      </c>
      <c r="E436" s="13">
        <v>-93.026384363899993</v>
      </c>
      <c r="F436" s="13">
        <v>-5.5E-2</v>
      </c>
      <c r="G436" s="13">
        <v>0.1709</v>
      </c>
      <c r="H436" s="12" t="s">
        <v>6</v>
      </c>
    </row>
    <row r="437" spans="1:8" x14ac:dyDescent="0.25">
      <c r="A437" s="12">
        <v>431</v>
      </c>
      <c r="B437" s="12" t="s">
        <v>436</v>
      </c>
      <c r="C437" s="12">
        <v>27</v>
      </c>
      <c r="D437" s="13">
        <v>30.982416282199999</v>
      </c>
      <c r="E437" s="13">
        <v>-92.965644412200007</v>
      </c>
      <c r="F437" s="13">
        <v>3.1E-2</v>
      </c>
      <c r="G437" s="13">
        <v>0.191</v>
      </c>
      <c r="H437" s="12" t="s">
        <v>6</v>
      </c>
    </row>
    <row r="438" spans="1:8" x14ac:dyDescent="0.25">
      <c r="A438" s="12">
        <v>432</v>
      </c>
      <c r="B438" s="12" t="s">
        <v>437</v>
      </c>
      <c r="C438" s="12">
        <v>37</v>
      </c>
      <c r="D438" s="13">
        <v>30.976809746800001</v>
      </c>
      <c r="E438" s="13">
        <v>-92.845389677599997</v>
      </c>
      <c r="F438" s="13">
        <v>-6.0000000000000001E-3</v>
      </c>
      <c r="G438" s="13">
        <v>0.1371</v>
      </c>
      <c r="H438" s="12" t="s">
        <v>10</v>
      </c>
    </row>
    <row r="439" spans="1:8" x14ac:dyDescent="0.25">
      <c r="A439" s="12">
        <v>433</v>
      </c>
      <c r="B439" s="12" t="s">
        <v>438</v>
      </c>
      <c r="C439" s="12">
        <v>75</v>
      </c>
      <c r="D439" s="13">
        <v>30.962451439599999</v>
      </c>
      <c r="E439" s="13">
        <v>-92.961145382599994</v>
      </c>
      <c r="F439" s="13">
        <v>-2E-3</v>
      </c>
      <c r="G439" s="13">
        <v>7.0099999999999996E-2</v>
      </c>
      <c r="H439" s="12" t="s">
        <v>10</v>
      </c>
    </row>
    <row r="440" spans="1:8" x14ac:dyDescent="0.25">
      <c r="A440" s="12">
        <v>434</v>
      </c>
      <c r="B440" s="12" t="s">
        <v>439</v>
      </c>
      <c r="C440" s="12">
        <v>20</v>
      </c>
      <c r="D440" s="13">
        <v>30.904427074600001</v>
      </c>
      <c r="E440" s="13">
        <v>-93.289349734400005</v>
      </c>
      <c r="F440" s="13">
        <v>0.129</v>
      </c>
      <c r="G440" s="13">
        <v>0.2555</v>
      </c>
      <c r="H440" s="12" t="s">
        <v>6</v>
      </c>
    </row>
    <row r="441" spans="1:8" x14ac:dyDescent="0.25">
      <c r="A441" s="12">
        <v>435</v>
      </c>
      <c r="B441" s="12" t="s">
        <v>440</v>
      </c>
      <c r="C441" s="12">
        <v>57</v>
      </c>
      <c r="D441" s="13">
        <v>30.9344905512</v>
      </c>
      <c r="E441" s="13">
        <v>-93.230728628700007</v>
      </c>
      <c r="F441" s="13">
        <v>-0.151</v>
      </c>
      <c r="G441" s="13">
        <v>9.4399999999999998E-2</v>
      </c>
      <c r="H441" s="12" t="s">
        <v>4</v>
      </c>
    </row>
    <row r="442" spans="1:8" x14ac:dyDescent="0.25">
      <c r="A442" s="12">
        <v>436</v>
      </c>
      <c r="B442" s="12" t="s">
        <v>441</v>
      </c>
      <c r="C442" s="12">
        <v>31</v>
      </c>
      <c r="D442" s="13">
        <v>30.861352964000002</v>
      </c>
      <c r="E442" s="13">
        <v>-93.194640402399997</v>
      </c>
      <c r="F442" s="13">
        <v>1.6E-2</v>
      </c>
      <c r="G442" s="13">
        <v>0.16270000000000001</v>
      </c>
      <c r="H442" s="12" t="s">
        <v>6</v>
      </c>
    </row>
    <row r="443" spans="1:8" x14ac:dyDescent="0.25">
      <c r="A443" s="12">
        <v>437</v>
      </c>
      <c r="B443" s="12" t="s">
        <v>442</v>
      </c>
      <c r="C443" s="12">
        <v>48</v>
      </c>
      <c r="D443" s="13">
        <v>30.669966409600001</v>
      </c>
      <c r="E443" s="13">
        <v>-93.111794613200004</v>
      </c>
      <c r="F443" s="13">
        <v>-0.09</v>
      </c>
      <c r="G443" s="13">
        <v>0.1137</v>
      </c>
      <c r="H443" s="12" t="s">
        <v>10</v>
      </c>
    </row>
    <row r="444" spans="1:8" x14ac:dyDescent="0.25">
      <c r="A444" s="12">
        <v>438</v>
      </c>
      <c r="B444" s="12" t="s">
        <v>443</v>
      </c>
      <c r="C444" s="12">
        <v>98</v>
      </c>
      <c r="D444" s="13">
        <v>30.949162067900001</v>
      </c>
      <c r="E444" s="13">
        <v>-92.983946175</v>
      </c>
      <c r="F444" s="13">
        <v>-0.24</v>
      </c>
      <c r="G444" s="13">
        <v>6.4199999999999993E-2</v>
      </c>
      <c r="H444" s="12" t="s">
        <v>4</v>
      </c>
    </row>
    <row r="445" spans="1:8" x14ac:dyDescent="0.25">
      <c r="A445" s="12">
        <v>439</v>
      </c>
      <c r="B445" s="12" t="s">
        <v>444</v>
      </c>
      <c r="C445" s="12">
        <v>39</v>
      </c>
      <c r="D445" s="13">
        <v>30.662827997000001</v>
      </c>
      <c r="E445" s="13">
        <v>-93.384582964800003</v>
      </c>
      <c r="F445" s="13">
        <v>0.20699999999999999</v>
      </c>
      <c r="G445" s="13">
        <v>0.14549999999999999</v>
      </c>
      <c r="H445" s="12" t="s">
        <v>10</v>
      </c>
    </row>
    <row r="446" spans="1:8" x14ac:dyDescent="0.25">
      <c r="A446" s="12">
        <v>440</v>
      </c>
      <c r="B446" s="12" t="s">
        <v>445</v>
      </c>
      <c r="C446" s="12">
        <v>25</v>
      </c>
      <c r="D446" s="13">
        <v>30.6808206422</v>
      </c>
      <c r="E446" s="13">
        <v>-93.294940368200002</v>
      </c>
      <c r="F446" s="13">
        <v>-0.155</v>
      </c>
      <c r="G446" s="13">
        <v>0.2135</v>
      </c>
      <c r="H446" s="12" t="s">
        <v>6</v>
      </c>
    </row>
    <row r="447" spans="1:8" x14ac:dyDescent="0.25">
      <c r="A447" s="12">
        <v>441</v>
      </c>
      <c r="B447" s="12" t="s">
        <v>446</v>
      </c>
      <c r="C447" s="12">
        <v>38</v>
      </c>
      <c r="D447" s="13">
        <v>30.621111269699998</v>
      </c>
      <c r="E447" s="13">
        <v>-93.289682518600003</v>
      </c>
      <c r="F447" s="13">
        <v>-2.5000000000000001E-2</v>
      </c>
      <c r="G447" s="13">
        <v>0.14510000000000001</v>
      </c>
      <c r="H447" s="12" t="s">
        <v>10</v>
      </c>
    </row>
    <row r="448" spans="1:8" x14ac:dyDescent="0.25">
      <c r="A448" s="12">
        <v>442</v>
      </c>
      <c r="B448" s="12" t="s">
        <v>447</v>
      </c>
      <c r="C448" s="12">
        <v>31</v>
      </c>
      <c r="D448" s="13">
        <v>30.5364191826</v>
      </c>
      <c r="E448" s="13">
        <v>-93.537085994099996</v>
      </c>
      <c r="F448" s="13">
        <v>8.5000000000000006E-2</v>
      </c>
      <c r="G448" s="13">
        <v>0.16819999999999999</v>
      </c>
      <c r="H448" s="12" t="s">
        <v>6</v>
      </c>
    </row>
    <row r="449" spans="1:8" x14ac:dyDescent="0.25">
      <c r="A449" s="12">
        <v>443</v>
      </c>
      <c r="B449" s="12" t="s">
        <v>448</v>
      </c>
      <c r="C449" s="12">
        <v>28</v>
      </c>
      <c r="D449" s="13">
        <v>32.113220215399998</v>
      </c>
      <c r="E449" s="13">
        <v>-93.939470499699993</v>
      </c>
      <c r="F449" s="13">
        <v>-0.248</v>
      </c>
      <c r="G449" s="13">
        <v>0.1966</v>
      </c>
      <c r="H449" s="12" t="s">
        <v>6</v>
      </c>
    </row>
    <row r="450" spans="1:8" x14ac:dyDescent="0.25">
      <c r="A450" s="12">
        <v>444</v>
      </c>
      <c r="B450" s="12" t="s">
        <v>449</v>
      </c>
      <c r="C450" s="12">
        <v>33</v>
      </c>
      <c r="D450" s="13">
        <v>32.047184317099997</v>
      </c>
      <c r="E450" s="13">
        <v>-93.851841965800006</v>
      </c>
      <c r="F450" s="13">
        <v>-0.45400000000000001</v>
      </c>
      <c r="G450" s="13">
        <v>0.19059999999999999</v>
      </c>
      <c r="H450" s="12" t="s">
        <v>6</v>
      </c>
    </row>
    <row r="451" spans="1:8" x14ac:dyDescent="0.25">
      <c r="A451" s="12">
        <v>445</v>
      </c>
      <c r="B451" s="12" t="s">
        <v>450</v>
      </c>
      <c r="C451" s="12">
        <v>59</v>
      </c>
      <c r="D451" s="13">
        <v>31.950635636099999</v>
      </c>
      <c r="E451" s="13">
        <v>-93.645281263000001</v>
      </c>
      <c r="F451" s="13">
        <v>-0.216</v>
      </c>
      <c r="G451" s="13">
        <v>9.9900000000000003E-2</v>
      </c>
      <c r="H451" s="12" t="s">
        <v>10</v>
      </c>
    </row>
    <row r="452" spans="1:8" x14ac:dyDescent="0.25">
      <c r="A452" s="12">
        <v>446</v>
      </c>
      <c r="B452" s="12" t="s">
        <v>451</v>
      </c>
      <c r="C452" s="12">
        <v>59</v>
      </c>
      <c r="D452" s="13">
        <v>31.681422281300001</v>
      </c>
      <c r="E452" s="13">
        <v>-93.555136177999998</v>
      </c>
      <c r="F452" s="13">
        <v>-4.5999999999999999E-2</v>
      </c>
      <c r="G452" s="13">
        <v>9.0300000000000005E-2</v>
      </c>
      <c r="H452" s="12" t="s">
        <v>10</v>
      </c>
    </row>
    <row r="453" spans="1:8" x14ac:dyDescent="0.25">
      <c r="A453" s="12">
        <v>447</v>
      </c>
      <c r="B453" s="12" t="s">
        <v>452</v>
      </c>
      <c r="C453" s="12">
        <v>23</v>
      </c>
      <c r="D453" s="13">
        <v>31.5655424871</v>
      </c>
      <c r="E453" s="13">
        <v>-93.435961432699997</v>
      </c>
      <c r="F453" s="13">
        <v>-0.57299999999999995</v>
      </c>
      <c r="G453" s="13">
        <v>0.2601</v>
      </c>
      <c r="H453" s="12" t="s">
        <v>6</v>
      </c>
    </row>
    <row r="454" spans="1:8" x14ac:dyDescent="0.25">
      <c r="A454" s="12">
        <v>448</v>
      </c>
      <c r="B454" s="12" t="s">
        <v>453</v>
      </c>
      <c r="C454" s="12">
        <v>56</v>
      </c>
      <c r="D454" s="13">
        <v>31.429589111799999</v>
      </c>
      <c r="E454" s="13">
        <v>-93.434674888299995</v>
      </c>
      <c r="F454" s="13">
        <v>0.22600000000000001</v>
      </c>
      <c r="G454" s="13">
        <v>0.1067</v>
      </c>
      <c r="H454" s="12" t="s">
        <v>10</v>
      </c>
    </row>
    <row r="455" spans="1:8" x14ac:dyDescent="0.25">
      <c r="A455" s="12">
        <v>449</v>
      </c>
      <c r="B455" s="12" t="s">
        <v>454</v>
      </c>
      <c r="C455" s="12">
        <v>30</v>
      </c>
      <c r="D455" s="13">
        <v>31.352210102800001</v>
      </c>
      <c r="E455" s="13">
        <v>-93.3530774229</v>
      </c>
      <c r="F455" s="13">
        <v>-6.6000000000000003E-2</v>
      </c>
      <c r="G455" s="13">
        <v>0.1719</v>
      </c>
      <c r="H455" s="12" t="s">
        <v>6</v>
      </c>
    </row>
    <row r="456" spans="1:8" x14ac:dyDescent="0.25">
      <c r="A456" s="12">
        <v>450</v>
      </c>
      <c r="B456" s="12" t="s">
        <v>455</v>
      </c>
      <c r="C456" s="12">
        <v>30</v>
      </c>
      <c r="D456" s="13">
        <v>31.250624720800001</v>
      </c>
      <c r="E456" s="13">
        <v>-93.253932547999995</v>
      </c>
      <c r="F456" s="13">
        <v>0.98199999999999998</v>
      </c>
      <c r="G456" s="13">
        <v>0.28070000000000001</v>
      </c>
      <c r="H456" s="12" t="s">
        <v>6</v>
      </c>
    </row>
    <row r="457" spans="1:8" x14ac:dyDescent="0.25">
      <c r="A457" s="12">
        <v>451</v>
      </c>
      <c r="B457" s="12" t="s">
        <v>456</v>
      </c>
      <c r="C457" s="12">
        <v>62</v>
      </c>
      <c r="D457" s="13">
        <v>31.177111224000001</v>
      </c>
      <c r="E457" s="13">
        <v>-93.316768150200005</v>
      </c>
      <c r="F457" s="13">
        <v>8.1000000000000003E-2</v>
      </c>
      <c r="G457" s="13">
        <v>8.9300000000000004E-2</v>
      </c>
      <c r="H457" s="12" t="s">
        <v>10</v>
      </c>
    </row>
    <row r="458" spans="1:8" x14ac:dyDescent="0.25">
      <c r="A458" s="12">
        <v>452</v>
      </c>
      <c r="B458" s="12" t="s">
        <v>457</v>
      </c>
      <c r="C458" s="12">
        <v>26</v>
      </c>
      <c r="D458" s="13">
        <v>30.729767141500002</v>
      </c>
      <c r="E458" s="13">
        <v>-93.496286283100005</v>
      </c>
      <c r="F458" s="13">
        <v>0.84399999999999997</v>
      </c>
      <c r="G458" s="13">
        <v>0.27539999999999998</v>
      </c>
      <c r="H458" s="12" t="s">
        <v>6</v>
      </c>
    </row>
  </sheetData>
  <mergeCells count="3">
    <mergeCell ref="A3:I3"/>
    <mergeCell ref="A5:H5"/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H2"/>
    </sheetView>
  </sheetViews>
  <sheetFormatPr defaultRowHeight="15" x14ac:dyDescent="0.25"/>
  <cols>
    <col min="1" max="1" width="14.28515625" customWidth="1"/>
    <col min="2" max="2" width="10.7109375" customWidth="1"/>
    <col min="3" max="3" width="11.5703125" customWidth="1"/>
  </cols>
  <sheetData>
    <row r="1" spans="1:9" x14ac:dyDescent="0.25">
      <c r="A1" s="150" t="s">
        <v>602</v>
      </c>
      <c r="B1" s="150"/>
      <c r="C1" s="150"/>
      <c r="D1" s="150"/>
      <c r="E1" s="150"/>
      <c r="F1" s="150"/>
      <c r="G1" s="150"/>
      <c r="H1" s="150"/>
    </row>
    <row r="2" spans="1:9" x14ac:dyDescent="0.25">
      <c r="A2" s="150"/>
      <c r="B2" s="150"/>
      <c r="C2" s="150"/>
      <c r="D2" s="150"/>
      <c r="E2" s="150"/>
      <c r="F2" s="150"/>
      <c r="G2" s="150"/>
      <c r="H2" s="150"/>
    </row>
    <row r="3" spans="1:9" ht="15.75" x14ac:dyDescent="0.25">
      <c r="A3" s="15"/>
      <c r="B3" s="15"/>
      <c r="C3" s="15"/>
      <c r="D3" s="15"/>
      <c r="E3" s="15"/>
      <c r="F3" s="15"/>
      <c r="G3" s="15"/>
      <c r="H3" s="15"/>
    </row>
    <row r="4" spans="1:9" ht="74.45" customHeight="1" x14ac:dyDescent="0.25">
      <c r="A4" s="151" t="s">
        <v>458</v>
      </c>
      <c r="B4" s="151"/>
      <c r="C4" s="151"/>
      <c r="D4" s="151"/>
      <c r="E4" s="151"/>
      <c r="F4" s="151"/>
      <c r="G4" s="151"/>
      <c r="H4" s="151"/>
      <c r="I4" s="151"/>
    </row>
    <row r="5" spans="1:9" x14ac:dyDescent="0.25">
      <c r="A5" s="152" t="s">
        <v>459</v>
      </c>
      <c r="B5" s="155" t="s">
        <v>518</v>
      </c>
      <c r="C5" s="152"/>
      <c r="D5" s="157" t="s">
        <v>460</v>
      </c>
      <c r="E5" s="157" t="s">
        <v>461</v>
      </c>
      <c r="F5" s="16" t="s">
        <v>585</v>
      </c>
    </row>
    <row r="6" spans="1:9" x14ac:dyDescent="0.25">
      <c r="A6" s="153"/>
      <c r="B6" s="156"/>
      <c r="C6" s="153"/>
      <c r="D6" s="158"/>
      <c r="E6" s="158"/>
      <c r="F6" s="17"/>
    </row>
    <row r="7" spans="1:9" x14ac:dyDescent="0.25">
      <c r="A7" s="154"/>
      <c r="B7" s="18"/>
      <c r="C7" s="154"/>
      <c r="D7" s="159"/>
      <c r="E7" s="159"/>
      <c r="F7" s="144" t="s">
        <v>462</v>
      </c>
    </row>
    <row r="8" spans="1:9" x14ac:dyDescent="0.25">
      <c r="A8" s="148" t="s">
        <v>463</v>
      </c>
      <c r="B8" s="19">
        <v>-0.17339363999999999</v>
      </c>
      <c r="C8" s="19">
        <v>0.1144907</v>
      </c>
      <c r="D8" s="20">
        <v>6.1430030000000002E-3</v>
      </c>
      <c r="E8" s="19">
        <v>0.12063371000000001</v>
      </c>
      <c r="F8" s="143">
        <v>0</v>
      </c>
    </row>
    <row r="9" spans="1:9" x14ac:dyDescent="0.25">
      <c r="A9" s="149"/>
      <c r="B9" s="21">
        <v>7.8377421000000003E-2</v>
      </c>
      <c r="C9" s="21">
        <v>2.2682011374655468E-2</v>
      </c>
      <c r="D9" s="22"/>
      <c r="E9" s="22"/>
      <c r="F9" s="23"/>
    </row>
    <row r="10" spans="1:9" x14ac:dyDescent="0.25">
      <c r="A10" s="24"/>
      <c r="B10" s="25"/>
      <c r="C10" s="26"/>
      <c r="D10" s="26"/>
      <c r="E10" s="25"/>
      <c r="F10" s="26"/>
      <c r="G10" s="26"/>
      <c r="H10" s="25"/>
    </row>
  </sheetData>
  <mergeCells count="8">
    <mergeCell ref="A8:A9"/>
    <mergeCell ref="A1:H2"/>
    <mergeCell ref="A4:I4"/>
    <mergeCell ref="A5:A7"/>
    <mergeCell ref="B5:B6"/>
    <mergeCell ref="C5:C7"/>
    <mergeCell ref="D5:D7"/>
    <mergeCell ref="E5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4" sqref="F4:I4"/>
    </sheetView>
  </sheetViews>
  <sheetFormatPr defaultColWidth="9.140625" defaultRowHeight="15" x14ac:dyDescent="0.25"/>
  <cols>
    <col min="1" max="1" width="18" customWidth="1"/>
    <col min="2" max="2" width="1.7109375" customWidth="1"/>
    <col min="3" max="3" width="10.42578125" bestFit="1" customWidth="1"/>
    <col min="4" max="4" width="13.5703125" customWidth="1"/>
    <col min="5" max="5" width="1.7109375" customWidth="1"/>
    <col min="9" max="9" width="13.5703125" customWidth="1"/>
    <col min="10" max="10" width="1.7109375" customWidth="1"/>
    <col min="11" max="11" width="10.7109375" customWidth="1"/>
    <col min="12" max="12" width="12.140625" customWidth="1"/>
  </cols>
  <sheetData>
    <row r="1" spans="1:12" ht="15.75" x14ac:dyDescent="0.25">
      <c r="A1" s="27" t="s">
        <v>601</v>
      </c>
    </row>
    <row r="3" spans="1:12" ht="93" customHeight="1" thickBot="1" x14ac:dyDescent="0.3">
      <c r="A3" s="163" t="s">
        <v>464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16.5" thickTop="1" x14ac:dyDescent="0.25">
      <c r="A4" s="164" t="s">
        <v>465</v>
      </c>
      <c r="B4" s="28"/>
      <c r="C4" s="182" t="s">
        <v>508</v>
      </c>
      <c r="D4" s="182"/>
      <c r="E4" s="29"/>
      <c r="F4" s="182" t="s">
        <v>509</v>
      </c>
      <c r="G4" s="182"/>
      <c r="H4" s="182"/>
      <c r="I4" s="182"/>
      <c r="J4" s="30"/>
      <c r="K4" s="166"/>
      <c r="L4" s="166"/>
    </row>
    <row r="5" spans="1:12" ht="15.75" x14ac:dyDescent="0.25">
      <c r="A5" s="156"/>
      <c r="B5" s="31"/>
      <c r="C5" s="158" t="s">
        <v>466</v>
      </c>
      <c r="D5" s="156" t="s">
        <v>467</v>
      </c>
      <c r="E5" s="31"/>
      <c r="F5" s="158" t="s">
        <v>466</v>
      </c>
      <c r="G5" s="158"/>
      <c r="H5" s="158"/>
      <c r="I5" s="156" t="s">
        <v>467</v>
      </c>
      <c r="J5" s="30"/>
      <c r="K5" s="32"/>
      <c r="L5" s="32"/>
    </row>
    <row r="6" spans="1:12" ht="15.75" x14ac:dyDescent="0.25">
      <c r="A6" s="165"/>
      <c r="B6" s="31"/>
      <c r="C6" s="159"/>
      <c r="D6" s="165"/>
      <c r="E6" s="31"/>
      <c r="F6" s="159"/>
      <c r="G6" s="159"/>
      <c r="H6" s="159"/>
      <c r="I6" s="165"/>
      <c r="J6" s="33"/>
      <c r="K6" s="32"/>
      <c r="L6" s="32"/>
    </row>
    <row r="7" spans="1:12" ht="15.75" x14ac:dyDescent="0.25">
      <c r="A7" s="34" t="s">
        <v>459</v>
      </c>
      <c r="B7" s="35"/>
      <c r="C7" s="36" t="s">
        <v>468</v>
      </c>
      <c r="D7" s="12">
        <v>0</v>
      </c>
      <c r="E7" s="12"/>
      <c r="F7" s="160"/>
      <c r="G7" s="160"/>
      <c r="H7" s="160"/>
      <c r="I7" s="37">
        <v>0</v>
      </c>
      <c r="J7" s="38"/>
      <c r="K7" s="30"/>
      <c r="L7" s="30"/>
    </row>
    <row r="8" spans="1:12" ht="15.75" x14ac:dyDescent="0.25">
      <c r="A8" s="34"/>
      <c r="B8" s="35"/>
      <c r="C8" s="36"/>
      <c r="D8" s="12"/>
      <c r="E8" s="12"/>
      <c r="F8" s="161"/>
      <c r="G8" s="161"/>
      <c r="H8" s="161"/>
      <c r="I8" s="13"/>
      <c r="J8" s="38"/>
      <c r="K8" s="30"/>
      <c r="L8" s="30"/>
    </row>
    <row r="9" spans="1:12" ht="15.75" x14ac:dyDescent="0.25">
      <c r="A9" s="34" t="s">
        <v>586</v>
      </c>
      <c r="B9" s="35"/>
      <c r="C9" s="36" t="s">
        <v>469</v>
      </c>
      <c r="D9" s="12">
        <f>D11-D7-1</f>
        <v>179</v>
      </c>
      <c r="E9" s="12"/>
      <c r="F9" s="161"/>
      <c r="G9" s="161"/>
      <c r="H9" s="161"/>
      <c r="I9" s="37">
        <v>20.608326999999999</v>
      </c>
      <c r="J9" s="38"/>
      <c r="K9" s="30"/>
      <c r="L9" s="30"/>
    </row>
    <row r="10" spans="1:12" ht="15.75" x14ac:dyDescent="0.25">
      <c r="A10" s="34"/>
      <c r="B10" s="35"/>
      <c r="C10" s="36"/>
      <c r="D10" s="12"/>
      <c r="E10" s="12"/>
      <c r="F10" s="161"/>
      <c r="G10" s="161"/>
      <c r="H10" s="161"/>
      <c r="I10" s="37"/>
      <c r="J10" s="38"/>
      <c r="K10" s="30"/>
      <c r="L10" s="30"/>
    </row>
    <row r="11" spans="1:12" ht="15.75" x14ac:dyDescent="0.25">
      <c r="A11" s="34" t="s">
        <v>587</v>
      </c>
      <c r="B11" s="35"/>
      <c r="C11" s="36" t="s">
        <v>470</v>
      </c>
      <c r="D11" s="12">
        <v>180</v>
      </c>
      <c r="E11" s="12"/>
      <c r="F11" s="161"/>
      <c r="G11" s="161"/>
      <c r="H11" s="161"/>
      <c r="I11" s="37">
        <v>24.708915999999999</v>
      </c>
      <c r="J11" s="38"/>
      <c r="K11" s="30"/>
      <c r="L11" s="30"/>
    </row>
    <row r="12" spans="1:12" ht="15.75" x14ac:dyDescent="0.25">
      <c r="A12" s="34"/>
      <c r="B12" s="35"/>
      <c r="C12" s="36"/>
      <c r="D12" s="12"/>
      <c r="E12" s="12"/>
      <c r="F12" s="161"/>
      <c r="G12" s="161"/>
      <c r="H12" s="161"/>
      <c r="I12" s="13"/>
      <c r="J12" s="38"/>
      <c r="K12" s="30"/>
      <c r="L12" s="30"/>
    </row>
    <row r="13" spans="1:12" ht="15.75" x14ac:dyDescent="0.25">
      <c r="A13" s="34" t="s">
        <v>471</v>
      </c>
      <c r="B13" s="35"/>
      <c r="C13" s="36" t="s">
        <v>472</v>
      </c>
      <c r="D13" s="12">
        <f>2*D11-1</f>
        <v>359</v>
      </c>
      <c r="E13" s="12"/>
      <c r="F13" s="161"/>
      <c r="G13" s="161"/>
      <c r="H13" s="161"/>
      <c r="I13" s="37">
        <f>SUM(I7:I11)</f>
        <v>45.317242999999998</v>
      </c>
      <c r="J13" s="38"/>
      <c r="K13" s="30"/>
      <c r="L13" s="30"/>
    </row>
    <row r="14" spans="1:12" ht="15.75" x14ac:dyDescent="0.25">
      <c r="A14" s="39"/>
      <c r="B14" s="40"/>
      <c r="C14" s="41"/>
      <c r="D14" s="41"/>
      <c r="E14" s="42"/>
      <c r="F14" s="162"/>
      <c r="G14" s="162"/>
      <c r="H14" s="162"/>
      <c r="I14" s="43"/>
      <c r="J14" s="38"/>
      <c r="K14" s="38"/>
      <c r="L14" s="30"/>
    </row>
    <row r="15" spans="1:12" ht="15.75" x14ac:dyDescent="0.25">
      <c r="A15" s="44"/>
      <c r="B15" s="45"/>
      <c r="C15" s="45"/>
      <c r="D15" s="45"/>
      <c r="E15" s="45"/>
      <c r="F15" s="45"/>
      <c r="G15" s="45"/>
      <c r="H15" s="45"/>
      <c r="I15" s="45"/>
      <c r="J15" s="33"/>
      <c r="K15" s="33"/>
      <c r="L15" s="30"/>
    </row>
    <row r="16" spans="1:12" ht="15.75" x14ac:dyDescent="0.25">
      <c r="A16" s="46" t="s">
        <v>473</v>
      </c>
      <c r="B16" s="46"/>
      <c r="C16" s="46"/>
      <c r="D16" s="46"/>
      <c r="E16" s="46"/>
      <c r="F16" s="46"/>
      <c r="G16" s="46"/>
      <c r="H16" s="46"/>
      <c r="I16" s="47">
        <v>1.1989772999999999</v>
      </c>
      <c r="J16" s="33"/>
      <c r="K16" s="33"/>
      <c r="L16" s="30"/>
    </row>
    <row r="17" spans="1:12" ht="15.75" x14ac:dyDescent="0.25">
      <c r="A17" s="46"/>
      <c r="B17" s="46"/>
      <c r="C17" s="46"/>
      <c r="D17" s="46"/>
      <c r="E17" s="46"/>
      <c r="F17" s="46"/>
      <c r="G17" s="46"/>
      <c r="H17" s="46"/>
      <c r="I17" s="47"/>
      <c r="J17" s="33"/>
      <c r="K17" s="33"/>
      <c r="L17" s="30"/>
    </row>
    <row r="18" spans="1:12" ht="15.75" x14ac:dyDescent="0.25">
      <c r="A18" s="46" t="s">
        <v>474</v>
      </c>
      <c r="B18" s="46"/>
      <c r="C18" s="46"/>
      <c r="D18" s="46"/>
      <c r="E18" s="46"/>
      <c r="F18" s="46"/>
      <c r="G18" s="46"/>
      <c r="H18" s="46"/>
      <c r="I18" s="47">
        <v>4.5841855999999996</v>
      </c>
      <c r="J18" s="33"/>
      <c r="K18" s="33"/>
      <c r="L18" s="30"/>
    </row>
    <row r="19" spans="1:12" ht="15.75" x14ac:dyDescent="0.25">
      <c r="A19" s="48"/>
      <c r="B19" s="48"/>
      <c r="C19" s="48"/>
      <c r="D19" s="48"/>
      <c r="E19" s="48"/>
      <c r="F19" s="48"/>
      <c r="G19" s="48"/>
      <c r="H19" s="48"/>
      <c r="I19" s="49"/>
      <c r="J19" s="33"/>
      <c r="K19" s="33"/>
      <c r="L19" s="30"/>
    </row>
    <row r="20" spans="1:12" ht="15.75" x14ac:dyDescent="0.25">
      <c r="A20" s="50"/>
      <c r="B20" s="33"/>
      <c r="C20" s="33"/>
      <c r="D20" s="33"/>
      <c r="E20" s="33"/>
      <c r="F20" s="33"/>
      <c r="G20" s="33"/>
      <c r="H20" s="33"/>
      <c r="I20" s="52">
        <v>0</v>
      </c>
      <c r="J20" s="33"/>
      <c r="K20" s="33"/>
      <c r="L20" s="30"/>
    </row>
    <row r="21" spans="1:12" ht="15.75" x14ac:dyDescent="0.25">
      <c r="A21" s="51"/>
      <c r="B21" s="51"/>
      <c r="C21" s="51"/>
      <c r="D21" s="51"/>
      <c r="E21" s="51"/>
      <c r="F21" s="51"/>
      <c r="G21" s="51"/>
      <c r="H21" s="51"/>
      <c r="J21" s="33"/>
      <c r="K21" s="33"/>
      <c r="L21" s="30"/>
    </row>
    <row r="22" spans="1:12" ht="16.5" thickBot="1" x14ac:dyDescent="0.3">
      <c r="A22" s="53"/>
      <c r="B22" s="53"/>
      <c r="C22" s="53"/>
      <c r="D22" s="53"/>
      <c r="E22" s="53"/>
      <c r="F22" s="53"/>
      <c r="G22" s="53"/>
      <c r="H22" s="53"/>
      <c r="I22" s="54"/>
      <c r="J22" s="30"/>
      <c r="K22" s="30"/>
      <c r="L22" s="30"/>
    </row>
    <row r="23" spans="1:12" ht="15.75" thickTop="1" x14ac:dyDescent="0.25"/>
  </sheetData>
  <mergeCells count="13">
    <mergeCell ref="F7:H8"/>
    <mergeCell ref="F9:H10"/>
    <mergeCell ref="F11:H12"/>
    <mergeCell ref="F13:H14"/>
    <mergeCell ref="A3:L3"/>
    <mergeCell ref="A4:A6"/>
    <mergeCell ref="C4:D4"/>
    <mergeCell ref="F4:I4"/>
    <mergeCell ref="K4:L4"/>
    <mergeCell ref="C5:C6"/>
    <mergeCell ref="D5:D6"/>
    <mergeCell ref="F5:H6"/>
    <mergeCell ref="I5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workbookViewId="0">
      <selection activeCell="A5" sqref="A5:A6"/>
    </sheetView>
  </sheetViews>
  <sheetFormatPr defaultRowHeight="15" x14ac:dyDescent="0.25"/>
  <cols>
    <col min="1" max="1" width="9" bestFit="1" customWidth="1"/>
    <col min="2" max="2" width="13.7109375" customWidth="1"/>
    <col min="3" max="3" width="42.5703125" customWidth="1"/>
    <col min="4" max="4" width="12.7109375" style="55" bestFit="1" customWidth="1"/>
    <col min="5" max="5" width="13.5703125" style="55" bestFit="1" customWidth="1"/>
    <col min="6" max="6" width="14.140625" style="55" customWidth="1"/>
    <col min="7" max="7" width="13.5703125" style="55" customWidth="1"/>
    <col min="8" max="8" width="18.7109375" style="55" customWidth="1"/>
    <col min="9" max="9" width="10.7109375" customWidth="1"/>
    <col min="10" max="10" width="19.42578125" customWidth="1"/>
    <col min="11" max="11" width="26" customWidth="1"/>
    <col min="12" max="12" width="19.28515625" customWidth="1"/>
    <col min="13" max="15" width="9.140625" customWidth="1"/>
    <col min="19" max="20" width="11.5703125" customWidth="1"/>
    <col min="23" max="23" width="9" customWidth="1"/>
    <col min="24" max="24" width="15.28515625" customWidth="1"/>
  </cols>
  <sheetData>
    <row r="1" spans="1:24" ht="15.75" x14ac:dyDescent="0.25">
      <c r="A1" s="27" t="s">
        <v>600</v>
      </c>
    </row>
    <row r="2" spans="1:24" x14ac:dyDescent="0.25">
      <c r="A2" s="66"/>
    </row>
    <row r="3" spans="1:24" ht="18.75" x14ac:dyDescent="0.25">
      <c r="A3" s="68" t="s">
        <v>580</v>
      </c>
    </row>
    <row r="4" spans="1:24" ht="15.75" x14ac:dyDescent="0.25">
      <c r="A4" s="45"/>
    </row>
    <row r="5" spans="1:24" x14ac:dyDescent="0.25">
      <c r="A5" s="175" t="s">
        <v>605</v>
      </c>
      <c r="B5" s="175" t="s">
        <v>595</v>
      </c>
      <c r="C5" s="175" t="s">
        <v>594</v>
      </c>
      <c r="D5" s="178" t="s">
        <v>542</v>
      </c>
      <c r="E5" s="178" t="s">
        <v>543</v>
      </c>
      <c r="F5" s="178" t="s">
        <v>516</v>
      </c>
      <c r="G5" s="178" t="s">
        <v>540</v>
      </c>
      <c r="H5" s="178" t="s">
        <v>478</v>
      </c>
      <c r="I5" s="181" t="s">
        <v>477</v>
      </c>
      <c r="J5" s="181"/>
      <c r="K5" s="175" t="s">
        <v>550</v>
      </c>
      <c r="L5" s="175" t="s">
        <v>507</v>
      </c>
      <c r="M5" s="181" t="s">
        <v>596</v>
      </c>
      <c r="N5" s="181"/>
      <c r="O5" s="181"/>
      <c r="P5" s="181"/>
      <c r="Q5" s="181"/>
      <c r="R5" s="181"/>
      <c r="S5" s="175" t="s">
        <v>579</v>
      </c>
      <c r="T5" s="175" t="s">
        <v>564</v>
      </c>
      <c r="U5" s="181" t="s">
        <v>556</v>
      </c>
      <c r="V5" s="181"/>
      <c r="W5" s="181"/>
      <c r="X5" s="152" t="s">
        <v>475</v>
      </c>
    </row>
    <row r="6" spans="1:24" s="56" customFormat="1" ht="47.25" customHeight="1" x14ac:dyDescent="0.25">
      <c r="A6" s="180"/>
      <c r="B6" s="180"/>
      <c r="C6" s="180"/>
      <c r="D6" s="179"/>
      <c r="E6" s="179"/>
      <c r="F6" s="179"/>
      <c r="G6" s="179"/>
      <c r="H6" s="179"/>
      <c r="I6" s="115" t="s">
        <v>551</v>
      </c>
      <c r="J6" s="115" t="s">
        <v>552</v>
      </c>
      <c r="K6" s="180"/>
      <c r="L6" s="180"/>
      <c r="M6" s="114" t="s">
        <v>573</v>
      </c>
      <c r="N6" s="114" t="s">
        <v>574</v>
      </c>
      <c r="O6" s="114" t="s">
        <v>575</v>
      </c>
      <c r="P6" s="114" t="s">
        <v>576</v>
      </c>
      <c r="Q6" s="114" t="s">
        <v>577</v>
      </c>
      <c r="R6" s="114" t="s">
        <v>578</v>
      </c>
      <c r="S6" s="176"/>
      <c r="T6" s="176"/>
      <c r="U6" s="63" t="s">
        <v>597</v>
      </c>
      <c r="V6" s="64" t="s">
        <v>598</v>
      </c>
      <c r="W6" s="63" t="s">
        <v>599</v>
      </c>
      <c r="X6" s="177"/>
    </row>
    <row r="7" spans="1:24" s="35" customFormat="1" ht="15.75" x14ac:dyDescent="0.25">
      <c r="A7" s="167" t="s">
        <v>485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</row>
    <row r="8" spans="1:24" s="35" customFormat="1" ht="12" x14ac:dyDescent="0.2">
      <c r="A8" s="57">
        <v>1</v>
      </c>
      <c r="B8" s="60" t="s">
        <v>482</v>
      </c>
      <c r="C8" s="57" t="s">
        <v>581</v>
      </c>
      <c r="D8" s="59">
        <v>37.134225000000001</v>
      </c>
      <c r="E8" s="59">
        <v>-90.771402780000003</v>
      </c>
      <c r="F8" s="137">
        <v>898</v>
      </c>
      <c r="G8" s="91">
        <v>257.39999999999998</v>
      </c>
      <c r="H8" s="57" t="s">
        <v>512</v>
      </c>
      <c r="I8" s="62">
        <v>1940</v>
      </c>
      <c r="J8" s="62">
        <v>2011</v>
      </c>
      <c r="K8" s="61" t="s">
        <v>560</v>
      </c>
      <c r="L8" s="57" t="s">
        <v>548</v>
      </c>
      <c r="M8" s="132">
        <v>4000</v>
      </c>
      <c r="N8" s="132">
        <v>4000</v>
      </c>
      <c r="O8" s="132">
        <v>4000</v>
      </c>
      <c r="P8" s="132">
        <v>4000</v>
      </c>
      <c r="Q8" s="132">
        <v>4000</v>
      </c>
      <c r="R8" s="132">
        <v>4000</v>
      </c>
      <c r="S8" s="169">
        <f>((R9-R8)/R9)*100</f>
        <v>95.061728395061735</v>
      </c>
      <c r="T8" s="127" t="s">
        <v>482</v>
      </c>
      <c r="U8" s="127" t="s">
        <v>482</v>
      </c>
      <c r="V8" s="127" t="s">
        <v>482</v>
      </c>
      <c r="W8" s="127" t="s">
        <v>482</v>
      </c>
      <c r="X8" s="127" t="s">
        <v>482</v>
      </c>
    </row>
    <row r="9" spans="1:24" s="35" customFormat="1" ht="12" x14ac:dyDescent="0.2">
      <c r="A9" s="57"/>
      <c r="B9" s="60"/>
      <c r="C9" s="57"/>
      <c r="D9" s="59"/>
      <c r="E9" s="59"/>
      <c r="F9" s="137"/>
      <c r="G9" s="91"/>
      <c r="H9" s="57"/>
      <c r="I9" s="62"/>
      <c r="J9" s="62"/>
      <c r="K9" s="61" t="s">
        <v>559</v>
      </c>
      <c r="L9" s="57" t="s">
        <v>541</v>
      </c>
      <c r="M9" s="132">
        <v>16700</v>
      </c>
      <c r="N9" s="132">
        <v>30400</v>
      </c>
      <c r="O9" s="132">
        <v>41100</v>
      </c>
      <c r="P9" s="132">
        <v>56000</v>
      </c>
      <c r="Q9" s="132">
        <v>68200</v>
      </c>
      <c r="R9" s="132">
        <v>81000</v>
      </c>
      <c r="S9" s="169"/>
      <c r="T9" s="117" t="s">
        <v>563</v>
      </c>
      <c r="U9" s="57">
        <v>4.2141999999999999</v>
      </c>
      <c r="V9" s="57">
        <v>0.31680000000000003</v>
      </c>
      <c r="W9" s="57">
        <v>-0.182</v>
      </c>
      <c r="X9" s="57">
        <v>0</v>
      </c>
    </row>
    <row r="10" spans="1:24" s="76" customFormat="1" ht="12" x14ac:dyDescent="0.2">
      <c r="A10" s="70">
        <v>2</v>
      </c>
      <c r="B10" s="77" t="s">
        <v>482</v>
      </c>
      <c r="C10" s="70" t="s">
        <v>493</v>
      </c>
      <c r="D10" s="72">
        <v>36.421247219999998</v>
      </c>
      <c r="E10" s="72">
        <v>-93.847580559999997</v>
      </c>
      <c r="F10" s="138">
        <v>1186</v>
      </c>
      <c r="G10" s="89">
        <v>609</v>
      </c>
      <c r="H10" s="70" t="s">
        <v>555</v>
      </c>
      <c r="I10" s="81">
        <v>1940</v>
      </c>
      <c r="J10" s="81">
        <v>2011</v>
      </c>
      <c r="K10" s="78" t="s">
        <v>560</v>
      </c>
      <c r="L10" s="70" t="s">
        <v>548</v>
      </c>
      <c r="M10" s="133">
        <v>8200</v>
      </c>
      <c r="N10" s="133">
        <v>12000</v>
      </c>
      <c r="O10" s="133">
        <v>24000</v>
      </c>
      <c r="P10" s="133">
        <v>32700</v>
      </c>
      <c r="Q10" s="133">
        <v>45000</v>
      </c>
      <c r="R10" s="133">
        <v>54500</v>
      </c>
      <c r="S10" s="168">
        <f>((R12-R10)/R12)*100</f>
        <v>53.418803418803421</v>
      </c>
      <c r="T10" s="118" t="s">
        <v>558</v>
      </c>
      <c r="U10" s="70" t="s">
        <v>558</v>
      </c>
      <c r="V10" s="70" t="s">
        <v>558</v>
      </c>
      <c r="W10" s="70" t="s">
        <v>558</v>
      </c>
      <c r="X10" s="70" t="s">
        <v>558</v>
      </c>
    </row>
    <row r="11" spans="1:24" s="76" customFormat="1" ht="12" x14ac:dyDescent="0.2">
      <c r="A11" s="70"/>
      <c r="B11" s="77"/>
      <c r="C11" s="70"/>
      <c r="D11" s="72"/>
      <c r="E11" s="72"/>
      <c r="F11" s="138"/>
      <c r="G11" s="118"/>
      <c r="H11" s="99"/>
      <c r="I11" s="81"/>
      <c r="J11" s="81"/>
      <c r="K11" s="78" t="s">
        <v>560</v>
      </c>
      <c r="L11" s="70" t="s">
        <v>541</v>
      </c>
      <c r="M11" s="133">
        <v>7630</v>
      </c>
      <c r="N11" s="133">
        <v>14500</v>
      </c>
      <c r="O11" s="133">
        <v>20600</v>
      </c>
      <c r="P11" s="133">
        <v>30400</v>
      </c>
      <c r="Q11" s="133">
        <v>39300</v>
      </c>
      <c r="R11" s="133">
        <v>49800</v>
      </c>
      <c r="S11" s="168"/>
      <c r="T11" s="118" t="s">
        <v>562</v>
      </c>
      <c r="U11" s="70">
        <v>3.8946999999999998</v>
      </c>
      <c r="V11" s="70">
        <v>0.32219999999999999</v>
      </c>
      <c r="W11" s="70">
        <v>0.224</v>
      </c>
      <c r="X11" s="70">
        <v>14</v>
      </c>
    </row>
    <row r="12" spans="1:24" s="76" customFormat="1" ht="12" x14ac:dyDescent="0.2">
      <c r="A12" s="70"/>
      <c r="B12" s="77"/>
      <c r="C12" s="70"/>
      <c r="D12" s="72"/>
      <c r="E12" s="72"/>
      <c r="F12" s="138"/>
      <c r="G12" s="118"/>
      <c r="H12" s="99"/>
      <c r="I12" s="81"/>
      <c r="J12" s="81"/>
      <c r="K12" s="78" t="s">
        <v>559</v>
      </c>
      <c r="L12" s="70" t="s">
        <v>541</v>
      </c>
      <c r="M12" s="133">
        <v>32300</v>
      </c>
      <c r="N12" s="133">
        <v>52900</v>
      </c>
      <c r="O12" s="133">
        <v>67600</v>
      </c>
      <c r="P12" s="133">
        <v>87100</v>
      </c>
      <c r="Q12" s="133">
        <v>102000</v>
      </c>
      <c r="R12" s="133">
        <v>117000</v>
      </c>
      <c r="S12" s="168"/>
      <c r="T12" s="118" t="s">
        <v>563</v>
      </c>
      <c r="U12" s="70">
        <v>4.5007000000000001</v>
      </c>
      <c r="V12" s="70">
        <v>0.2616</v>
      </c>
      <c r="W12" s="70">
        <v>-0.20599999999999999</v>
      </c>
      <c r="X12" s="70">
        <v>2</v>
      </c>
    </row>
    <row r="13" spans="1:24" s="35" customFormat="1" ht="12" x14ac:dyDescent="0.2">
      <c r="A13" s="57">
        <v>3</v>
      </c>
      <c r="B13" s="60" t="s">
        <v>482</v>
      </c>
      <c r="C13" s="57" t="s">
        <v>494</v>
      </c>
      <c r="D13" s="59">
        <v>36.594974999999998</v>
      </c>
      <c r="E13" s="59">
        <v>-93.311086110000005</v>
      </c>
      <c r="F13" s="137">
        <v>4020</v>
      </c>
      <c r="G13" s="91">
        <v>528.79999999999995</v>
      </c>
      <c r="H13" s="57" t="s">
        <v>554</v>
      </c>
      <c r="I13" s="62">
        <v>1940</v>
      </c>
      <c r="J13" s="62">
        <v>2011</v>
      </c>
      <c r="K13" s="61" t="s">
        <v>560</v>
      </c>
      <c r="L13" s="57" t="s">
        <v>548</v>
      </c>
      <c r="M13" s="132">
        <v>15000</v>
      </c>
      <c r="N13" s="132">
        <v>20000</v>
      </c>
      <c r="O13" s="132">
        <v>21000</v>
      </c>
      <c r="P13" s="132">
        <v>40500</v>
      </c>
      <c r="Q13" s="132">
        <v>81500</v>
      </c>
      <c r="R13" s="132">
        <v>117000</v>
      </c>
      <c r="S13" s="169">
        <f>((R15-R13)/R15)*100</f>
        <v>58.064516129032263</v>
      </c>
      <c r="T13" s="127" t="s">
        <v>482</v>
      </c>
      <c r="U13" s="127" t="s">
        <v>482</v>
      </c>
      <c r="V13" s="127" t="s">
        <v>482</v>
      </c>
      <c r="W13" s="127" t="s">
        <v>482</v>
      </c>
      <c r="X13" s="127" t="s">
        <v>482</v>
      </c>
    </row>
    <row r="14" spans="1:24" s="35" customFormat="1" ht="12" x14ac:dyDescent="0.2">
      <c r="A14" s="57"/>
      <c r="B14" s="60"/>
      <c r="C14" s="57"/>
      <c r="D14" s="59"/>
      <c r="E14" s="59"/>
      <c r="F14" s="137"/>
      <c r="G14" s="91"/>
      <c r="H14" s="57"/>
      <c r="I14" s="62"/>
      <c r="J14" s="62"/>
      <c r="K14" s="61" t="s">
        <v>560</v>
      </c>
      <c r="L14" s="57" t="s">
        <v>541</v>
      </c>
      <c r="M14" s="132">
        <v>14630</v>
      </c>
      <c r="N14" s="132">
        <v>22900</v>
      </c>
      <c r="O14" s="132">
        <v>29900</v>
      </c>
      <c r="P14" s="132">
        <v>40900</v>
      </c>
      <c r="Q14" s="132">
        <v>50700</v>
      </c>
      <c r="R14" s="132">
        <v>62200</v>
      </c>
      <c r="S14" s="169"/>
      <c r="T14" s="117" t="s">
        <v>562</v>
      </c>
      <c r="U14" s="57">
        <v>4.1893000000000002</v>
      </c>
      <c r="V14" s="57">
        <v>0.2152</v>
      </c>
      <c r="W14" s="57">
        <v>0.67800000000000005</v>
      </c>
      <c r="X14" s="57">
        <v>0</v>
      </c>
    </row>
    <row r="15" spans="1:24" s="35" customFormat="1" ht="12" x14ac:dyDescent="0.2">
      <c r="A15" s="57"/>
      <c r="B15" s="60"/>
      <c r="C15" s="57"/>
      <c r="D15" s="59"/>
      <c r="E15" s="59"/>
      <c r="F15" s="137"/>
      <c r="G15" s="91"/>
      <c r="H15" s="57"/>
      <c r="I15" s="62"/>
      <c r="J15" s="62"/>
      <c r="K15" s="61" t="s">
        <v>559</v>
      </c>
      <c r="L15" s="57" t="s">
        <v>541</v>
      </c>
      <c r="M15" s="132">
        <v>70800</v>
      </c>
      <c r="N15" s="132">
        <v>118000</v>
      </c>
      <c r="O15" s="132">
        <v>153000</v>
      </c>
      <c r="P15" s="132">
        <v>201000</v>
      </c>
      <c r="Q15" s="132">
        <v>239000</v>
      </c>
      <c r="R15" s="132">
        <v>279000</v>
      </c>
      <c r="S15" s="169"/>
      <c r="T15" s="117" t="s">
        <v>563</v>
      </c>
      <c r="U15" s="57">
        <v>4.8461999999999996</v>
      </c>
      <c r="V15" s="57">
        <v>0.26529999999999998</v>
      </c>
      <c r="W15" s="57">
        <v>-8.7999999999999995E-2</v>
      </c>
      <c r="X15" s="57">
        <v>0</v>
      </c>
    </row>
    <row r="16" spans="1:24" s="35" customFormat="1" ht="12" x14ac:dyDescent="0.2">
      <c r="A16" s="70">
        <v>4</v>
      </c>
      <c r="B16" s="77" t="s">
        <v>482</v>
      </c>
      <c r="C16" s="70" t="s">
        <v>495</v>
      </c>
      <c r="D16" s="72">
        <v>36.366374999999998</v>
      </c>
      <c r="E16" s="72">
        <v>-92.575783329999993</v>
      </c>
      <c r="F16" s="138">
        <v>6036</v>
      </c>
      <c r="G16" s="89">
        <v>457.1</v>
      </c>
      <c r="H16" s="70" t="s">
        <v>511</v>
      </c>
      <c r="I16" s="81">
        <v>1940</v>
      </c>
      <c r="J16" s="81">
        <v>2011</v>
      </c>
      <c r="K16" s="78" t="s">
        <v>560</v>
      </c>
      <c r="L16" s="70" t="s">
        <v>548</v>
      </c>
      <c r="M16" s="133">
        <v>24800</v>
      </c>
      <c r="N16" s="133">
        <v>27300</v>
      </c>
      <c r="O16" s="133">
        <v>29500</v>
      </c>
      <c r="P16" s="133">
        <v>36200</v>
      </c>
      <c r="Q16" s="133">
        <v>85000</v>
      </c>
      <c r="R16" s="133">
        <v>200000</v>
      </c>
      <c r="S16" s="168">
        <f>((R18-R16)/R18)*100</f>
        <v>50</v>
      </c>
      <c r="T16" s="128" t="s">
        <v>482</v>
      </c>
      <c r="U16" s="128" t="s">
        <v>482</v>
      </c>
      <c r="V16" s="128" t="s">
        <v>482</v>
      </c>
      <c r="W16" s="128" t="s">
        <v>482</v>
      </c>
      <c r="X16" s="128" t="s">
        <v>482</v>
      </c>
    </row>
    <row r="17" spans="1:24" s="35" customFormat="1" ht="15" customHeight="1" x14ac:dyDescent="0.2">
      <c r="A17" s="70"/>
      <c r="B17" s="77"/>
      <c r="C17" s="70"/>
      <c r="D17" s="72"/>
      <c r="E17" s="72"/>
      <c r="F17" s="138"/>
      <c r="G17" s="118"/>
      <c r="H17" s="70"/>
      <c r="I17" s="81"/>
      <c r="J17" s="81"/>
      <c r="K17" s="78" t="s">
        <v>560</v>
      </c>
      <c r="L17" s="70" t="s">
        <v>541</v>
      </c>
      <c r="M17" s="133">
        <v>21500</v>
      </c>
      <c r="N17" s="133">
        <v>29100</v>
      </c>
      <c r="O17" s="133">
        <v>36800</v>
      </c>
      <c r="P17" s="133">
        <v>50700</v>
      </c>
      <c r="Q17" s="133">
        <v>64100</v>
      </c>
      <c r="R17" s="133">
        <v>81600</v>
      </c>
      <c r="S17" s="168"/>
      <c r="T17" s="118" t="s">
        <v>562</v>
      </c>
      <c r="U17" s="70">
        <v>4.3794000000000004</v>
      </c>
      <c r="V17" s="70">
        <v>0.14430000000000001</v>
      </c>
      <c r="W17" s="71" t="s">
        <v>565</v>
      </c>
      <c r="X17" s="70">
        <v>13</v>
      </c>
    </row>
    <row r="18" spans="1:24" s="35" customFormat="1" ht="12" x14ac:dyDescent="0.2">
      <c r="A18" s="70"/>
      <c r="B18" s="77"/>
      <c r="C18" s="70"/>
      <c r="D18" s="72"/>
      <c r="E18" s="72"/>
      <c r="F18" s="138"/>
      <c r="G18" s="118"/>
      <c r="H18" s="70"/>
      <c r="I18" s="81"/>
      <c r="J18" s="81"/>
      <c r="K18" s="78" t="s">
        <v>559</v>
      </c>
      <c r="L18" s="70" t="s">
        <v>541</v>
      </c>
      <c r="M18" s="133">
        <v>98400</v>
      </c>
      <c r="N18" s="133">
        <v>163000</v>
      </c>
      <c r="O18" s="133">
        <v>213000</v>
      </c>
      <c r="P18" s="133">
        <v>283000</v>
      </c>
      <c r="Q18" s="133">
        <v>339000</v>
      </c>
      <c r="R18" s="133">
        <v>400000</v>
      </c>
      <c r="S18" s="168"/>
      <c r="T18" s="118" t="s">
        <v>562</v>
      </c>
      <c r="U18" s="70">
        <v>4.9936999999999996</v>
      </c>
      <c r="V18" s="70">
        <v>0.26069999999999999</v>
      </c>
      <c r="W18" s="70">
        <v>1.0999999999999999E-2</v>
      </c>
      <c r="X18" s="70">
        <v>0</v>
      </c>
    </row>
    <row r="19" spans="1:24" s="35" customFormat="1" ht="12" x14ac:dyDescent="0.2">
      <c r="A19" s="57">
        <v>5</v>
      </c>
      <c r="B19" s="60" t="s">
        <v>482</v>
      </c>
      <c r="C19" s="57" t="s">
        <v>496</v>
      </c>
      <c r="D19" s="59">
        <v>36.247602780000001</v>
      </c>
      <c r="E19" s="59">
        <v>-92.237369439999995</v>
      </c>
      <c r="F19" s="137">
        <v>1806</v>
      </c>
      <c r="G19" s="91">
        <v>4.8</v>
      </c>
      <c r="H19" s="57" t="s">
        <v>553</v>
      </c>
      <c r="I19" s="62">
        <v>1940</v>
      </c>
      <c r="J19" s="62">
        <v>2011</v>
      </c>
      <c r="K19" s="61" t="s">
        <v>560</v>
      </c>
      <c r="L19" s="57" t="s">
        <v>548</v>
      </c>
      <c r="M19" s="132">
        <v>7250</v>
      </c>
      <c r="N19" s="132">
        <v>8600</v>
      </c>
      <c r="O19" s="132">
        <v>10000</v>
      </c>
      <c r="P19" s="132">
        <v>13500</v>
      </c>
      <c r="Q19" s="132">
        <v>34500</v>
      </c>
      <c r="R19" s="132">
        <v>52000</v>
      </c>
      <c r="S19" s="169">
        <f>((R21-R19)/R21)*100</f>
        <v>58.064516129032263</v>
      </c>
      <c r="T19" s="127" t="s">
        <v>482</v>
      </c>
      <c r="U19" s="127" t="s">
        <v>482</v>
      </c>
      <c r="V19" s="127" t="s">
        <v>482</v>
      </c>
      <c r="W19" s="127" t="s">
        <v>482</v>
      </c>
      <c r="X19" s="127" t="s">
        <v>482</v>
      </c>
    </row>
    <row r="20" spans="1:24" s="35" customFormat="1" ht="12" x14ac:dyDescent="0.2">
      <c r="A20" s="57"/>
      <c r="B20" s="60"/>
      <c r="C20" s="57"/>
      <c r="D20" s="59"/>
      <c r="E20" s="59"/>
      <c r="F20" s="137"/>
      <c r="G20" s="91"/>
      <c r="H20" s="57"/>
      <c r="I20" s="62"/>
      <c r="J20" s="62"/>
      <c r="K20" s="61" t="s">
        <v>560</v>
      </c>
      <c r="L20" s="57" t="s">
        <v>541</v>
      </c>
      <c r="M20" s="132">
        <v>6030</v>
      </c>
      <c r="N20" s="132">
        <v>9870</v>
      </c>
      <c r="O20" s="132">
        <v>13000</v>
      </c>
      <c r="P20" s="132">
        <v>17900</v>
      </c>
      <c r="Q20" s="132">
        <v>22100</v>
      </c>
      <c r="R20" s="132">
        <v>26900</v>
      </c>
      <c r="S20" s="169"/>
      <c r="T20" s="117" t="s">
        <v>562</v>
      </c>
      <c r="U20" s="57">
        <v>3.7963</v>
      </c>
      <c r="V20" s="57">
        <v>0.2424</v>
      </c>
      <c r="W20" s="57">
        <v>0.39300000000000002</v>
      </c>
      <c r="X20" s="57">
        <v>0</v>
      </c>
    </row>
    <row r="21" spans="1:24" s="35" customFormat="1" ht="12" x14ac:dyDescent="0.2">
      <c r="A21" s="57"/>
      <c r="B21" s="60"/>
      <c r="C21" s="57"/>
      <c r="D21" s="59"/>
      <c r="E21" s="59"/>
      <c r="F21" s="137"/>
      <c r="G21" s="91"/>
      <c r="H21" s="57"/>
      <c r="I21" s="62"/>
      <c r="J21" s="62"/>
      <c r="K21" s="61" t="s">
        <v>559</v>
      </c>
      <c r="L21" s="57" t="s">
        <v>541</v>
      </c>
      <c r="M21" s="132">
        <v>30300</v>
      </c>
      <c r="N21" s="132">
        <v>51900</v>
      </c>
      <c r="O21" s="132">
        <v>67900</v>
      </c>
      <c r="P21" s="132">
        <v>89500</v>
      </c>
      <c r="Q21" s="132">
        <v>107000</v>
      </c>
      <c r="R21" s="132">
        <v>124000</v>
      </c>
      <c r="S21" s="169"/>
      <c r="T21" s="117" t="s">
        <v>563</v>
      </c>
      <c r="U21" s="57">
        <v>4.4714</v>
      </c>
      <c r="V21" s="57">
        <v>0.2868</v>
      </c>
      <c r="W21" s="57">
        <v>-0.21299999999999999</v>
      </c>
      <c r="X21" s="57">
        <v>0</v>
      </c>
    </row>
    <row r="22" spans="1:24" s="35" customFormat="1" ht="12" x14ac:dyDescent="0.2">
      <c r="A22" s="70">
        <v>6</v>
      </c>
      <c r="B22" s="77" t="s">
        <v>482</v>
      </c>
      <c r="C22" s="70" t="s">
        <v>497</v>
      </c>
      <c r="D22" s="72">
        <v>35.520711110000001</v>
      </c>
      <c r="E22" s="72">
        <v>-91.993694439999999</v>
      </c>
      <c r="F22" s="138">
        <v>1146</v>
      </c>
      <c r="G22" s="89">
        <v>79</v>
      </c>
      <c r="H22" s="70" t="s">
        <v>513</v>
      </c>
      <c r="I22" s="81">
        <v>1940</v>
      </c>
      <c r="J22" s="81">
        <v>2011</v>
      </c>
      <c r="K22" s="78" t="s">
        <v>560</v>
      </c>
      <c r="L22" s="70" t="s">
        <v>548</v>
      </c>
      <c r="M22" s="133">
        <v>7900</v>
      </c>
      <c r="N22" s="133">
        <v>10500</v>
      </c>
      <c r="O22" s="133">
        <v>12400</v>
      </c>
      <c r="P22" s="133">
        <v>14000</v>
      </c>
      <c r="Q22" s="133">
        <v>19000</v>
      </c>
      <c r="R22" s="133">
        <v>28000</v>
      </c>
      <c r="S22" s="168">
        <f>((R24-R22)/R24)*100</f>
        <v>83.030303030303031</v>
      </c>
      <c r="T22" s="118" t="s">
        <v>558</v>
      </c>
      <c r="U22" s="70" t="s">
        <v>558</v>
      </c>
      <c r="V22" s="70" t="s">
        <v>558</v>
      </c>
      <c r="W22" s="70" t="s">
        <v>558</v>
      </c>
      <c r="X22" s="70" t="s">
        <v>558</v>
      </c>
    </row>
    <row r="23" spans="1:24" s="35" customFormat="1" ht="12" x14ac:dyDescent="0.2">
      <c r="A23" s="70"/>
      <c r="B23" s="77"/>
      <c r="C23" s="70"/>
      <c r="D23" s="72"/>
      <c r="E23" s="72"/>
      <c r="F23" s="138"/>
      <c r="G23" s="89"/>
      <c r="H23" s="70"/>
      <c r="I23" s="81"/>
      <c r="J23" s="81"/>
      <c r="K23" s="78" t="s">
        <v>560</v>
      </c>
      <c r="L23" s="70" t="s">
        <v>541</v>
      </c>
      <c r="M23" s="133">
        <v>7940</v>
      </c>
      <c r="N23" s="133">
        <v>10300</v>
      </c>
      <c r="O23" s="133">
        <v>12300</v>
      </c>
      <c r="P23" s="133">
        <v>15300</v>
      </c>
      <c r="Q23" s="133">
        <v>18000</v>
      </c>
      <c r="R23" s="133">
        <v>21100</v>
      </c>
      <c r="S23" s="168"/>
      <c r="T23" s="118" t="s">
        <v>562</v>
      </c>
      <c r="U23" s="125">
        <v>3.9262999999999999</v>
      </c>
      <c r="V23" s="125">
        <v>0.1226</v>
      </c>
      <c r="W23" s="125">
        <v>1.3440000000000001</v>
      </c>
      <c r="X23" s="125">
        <v>8</v>
      </c>
    </row>
    <row r="24" spans="1:24" s="35" customFormat="1" ht="12" x14ac:dyDescent="0.2">
      <c r="A24" s="70"/>
      <c r="B24" s="77"/>
      <c r="C24" s="70"/>
      <c r="D24" s="72"/>
      <c r="E24" s="72"/>
      <c r="F24" s="138"/>
      <c r="G24" s="89"/>
      <c r="H24" s="70"/>
      <c r="I24" s="81"/>
      <c r="J24" s="81"/>
      <c r="K24" s="78" t="s">
        <v>559</v>
      </c>
      <c r="L24" s="70" t="s">
        <v>541</v>
      </c>
      <c r="M24" s="133">
        <v>41100</v>
      </c>
      <c r="N24" s="133">
        <v>68600</v>
      </c>
      <c r="O24" s="133">
        <v>89200</v>
      </c>
      <c r="P24" s="133">
        <v>118000</v>
      </c>
      <c r="Q24" s="133">
        <v>141000</v>
      </c>
      <c r="R24" s="133">
        <v>165000</v>
      </c>
      <c r="S24" s="168"/>
      <c r="T24" s="118" t="s">
        <v>563</v>
      </c>
      <c r="U24" s="125">
        <v>4.6105999999999998</v>
      </c>
      <c r="V24" s="125">
        <v>0.26679999999999998</v>
      </c>
      <c r="W24" s="125">
        <v>-7.5999999999999998E-2</v>
      </c>
      <c r="X24" s="125">
        <v>0</v>
      </c>
    </row>
    <row r="25" spans="1:24" s="35" customFormat="1" ht="12" x14ac:dyDescent="0.2">
      <c r="A25" s="65">
        <v>7</v>
      </c>
      <c r="B25" s="73" t="s">
        <v>486</v>
      </c>
      <c r="C25" s="65" t="s">
        <v>528</v>
      </c>
      <c r="D25" s="74">
        <v>36.116666670000001</v>
      </c>
      <c r="E25" s="74">
        <v>-92.143055599999997</v>
      </c>
      <c r="F25" s="139">
        <v>9980</v>
      </c>
      <c r="G25" s="88">
        <v>395.1</v>
      </c>
      <c r="H25" s="65" t="s">
        <v>511</v>
      </c>
      <c r="I25" s="75">
        <v>1940</v>
      </c>
      <c r="J25" s="75">
        <v>2011</v>
      </c>
      <c r="K25" s="61" t="s">
        <v>560</v>
      </c>
      <c r="L25" s="65" t="s">
        <v>548</v>
      </c>
      <c r="M25" s="134">
        <v>45000</v>
      </c>
      <c r="N25" s="134">
        <v>78300</v>
      </c>
      <c r="O25" s="134">
        <v>104500</v>
      </c>
      <c r="P25" s="134">
        <v>150000</v>
      </c>
      <c r="Q25" s="134">
        <v>220000</v>
      </c>
      <c r="R25" s="134">
        <v>280000</v>
      </c>
      <c r="S25" s="169">
        <f>((R27-R25)/R27)*100</f>
        <v>48.811700182815358</v>
      </c>
      <c r="T25" s="127" t="s">
        <v>482</v>
      </c>
      <c r="U25" s="127" t="s">
        <v>482</v>
      </c>
      <c r="V25" s="127" t="s">
        <v>482</v>
      </c>
      <c r="W25" s="127" t="s">
        <v>482</v>
      </c>
      <c r="X25" s="127" t="s">
        <v>482</v>
      </c>
    </row>
    <row r="26" spans="1:24" s="35" customFormat="1" ht="12" x14ac:dyDescent="0.2">
      <c r="A26" s="65"/>
      <c r="B26" s="73"/>
      <c r="C26" s="65"/>
      <c r="D26" s="74"/>
      <c r="E26" s="74"/>
      <c r="F26" s="139"/>
      <c r="G26" s="88"/>
      <c r="H26" s="65"/>
      <c r="I26" s="75"/>
      <c r="J26" s="75"/>
      <c r="K26" s="61" t="s">
        <v>560</v>
      </c>
      <c r="L26" s="65" t="s">
        <v>541</v>
      </c>
      <c r="M26" s="134">
        <v>47200</v>
      </c>
      <c r="N26" s="134">
        <v>77500</v>
      </c>
      <c r="O26" s="134">
        <v>104000</v>
      </c>
      <c r="P26" s="134">
        <v>145000</v>
      </c>
      <c r="Q26" s="134">
        <v>182000</v>
      </c>
      <c r="R26" s="134">
        <v>226000</v>
      </c>
      <c r="S26" s="169"/>
      <c r="T26" s="117" t="s">
        <v>562</v>
      </c>
      <c r="U26" s="57">
        <v>4.6967999999999996</v>
      </c>
      <c r="V26" s="57">
        <v>0.24010000000000001</v>
      </c>
      <c r="W26" s="57">
        <v>0.57299999999999995</v>
      </c>
      <c r="X26" s="57">
        <v>0</v>
      </c>
    </row>
    <row r="27" spans="1:24" s="35" customFormat="1" ht="12" x14ac:dyDescent="0.2">
      <c r="A27" s="65"/>
      <c r="B27" s="73"/>
      <c r="C27" s="65"/>
      <c r="D27" s="74"/>
      <c r="E27" s="74"/>
      <c r="F27" s="139"/>
      <c r="G27" s="88"/>
      <c r="H27" s="65"/>
      <c r="I27" s="75"/>
      <c r="J27" s="75"/>
      <c r="K27" s="95" t="s">
        <v>559</v>
      </c>
      <c r="L27" s="65" t="s">
        <v>541</v>
      </c>
      <c r="M27" s="134">
        <v>131000</v>
      </c>
      <c r="N27" s="134">
        <v>217000</v>
      </c>
      <c r="O27" s="134">
        <v>284000</v>
      </c>
      <c r="P27" s="134">
        <v>380000</v>
      </c>
      <c r="Q27" s="134">
        <v>460000</v>
      </c>
      <c r="R27" s="134">
        <v>547000</v>
      </c>
      <c r="S27" s="169"/>
      <c r="T27" s="117" t="s">
        <v>562</v>
      </c>
      <c r="U27" s="57">
        <v>5.1237000000000004</v>
      </c>
      <c r="V27" s="57">
        <v>0.25469999999999998</v>
      </c>
      <c r="W27" s="57">
        <v>0.11799999999999999</v>
      </c>
      <c r="X27" s="57">
        <v>0</v>
      </c>
    </row>
    <row r="28" spans="1:24" s="35" customFormat="1" ht="12" x14ac:dyDescent="0.2">
      <c r="A28" s="70">
        <v>8</v>
      </c>
      <c r="B28" s="71" t="s">
        <v>487</v>
      </c>
      <c r="C28" s="70" t="s">
        <v>529</v>
      </c>
      <c r="D28" s="72">
        <v>35.760277780000003</v>
      </c>
      <c r="E28" s="72">
        <v>-91.641111100000003</v>
      </c>
      <c r="F28" s="138">
        <v>11070</v>
      </c>
      <c r="G28" s="89">
        <v>295.7</v>
      </c>
      <c r="H28" s="70" t="s">
        <v>511</v>
      </c>
      <c r="I28" s="81">
        <v>1940</v>
      </c>
      <c r="J28" s="81">
        <v>2011</v>
      </c>
      <c r="K28" s="78" t="s">
        <v>560</v>
      </c>
      <c r="L28" s="70" t="s">
        <v>548</v>
      </c>
      <c r="M28" s="133">
        <v>64300</v>
      </c>
      <c r="N28" s="133">
        <v>108000</v>
      </c>
      <c r="O28" s="133">
        <v>150000</v>
      </c>
      <c r="P28" s="133">
        <v>205000</v>
      </c>
      <c r="Q28" s="133">
        <v>275000</v>
      </c>
      <c r="R28" s="133">
        <v>320000</v>
      </c>
      <c r="S28" s="168">
        <f>((R30-R28)/R30)*100</f>
        <v>41.284403669724774</v>
      </c>
      <c r="T28" s="118" t="s">
        <v>558</v>
      </c>
      <c r="U28" s="70" t="s">
        <v>558</v>
      </c>
      <c r="V28" s="70" t="s">
        <v>558</v>
      </c>
      <c r="W28" s="70" t="s">
        <v>558</v>
      </c>
      <c r="X28" s="70" t="s">
        <v>558</v>
      </c>
    </row>
    <row r="29" spans="1:24" s="35" customFormat="1" ht="14.25" customHeight="1" x14ac:dyDescent="0.2">
      <c r="A29" s="70"/>
      <c r="B29" s="71"/>
      <c r="C29" s="70"/>
      <c r="D29" s="72"/>
      <c r="E29" s="72"/>
      <c r="F29" s="138"/>
      <c r="G29" s="89"/>
      <c r="H29" s="70"/>
      <c r="I29" s="81"/>
      <c r="J29" s="81"/>
      <c r="K29" s="78" t="s">
        <v>560</v>
      </c>
      <c r="L29" s="70" t="s">
        <v>541</v>
      </c>
      <c r="M29" s="133">
        <v>65900</v>
      </c>
      <c r="N29" s="133">
        <v>109000</v>
      </c>
      <c r="O29" s="133">
        <v>144000</v>
      </c>
      <c r="P29" s="133">
        <v>197000</v>
      </c>
      <c r="Q29" s="133">
        <v>244000</v>
      </c>
      <c r="R29" s="133">
        <v>297000</v>
      </c>
      <c r="S29" s="168"/>
      <c r="T29" s="118" t="s">
        <v>562</v>
      </c>
      <c r="U29" s="70">
        <v>4.8334000000000001</v>
      </c>
      <c r="V29" s="70">
        <v>0.2475</v>
      </c>
      <c r="W29" s="70">
        <v>0.35199999999999998</v>
      </c>
      <c r="X29" s="70">
        <v>0</v>
      </c>
    </row>
    <row r="30" spans="1:24" s="35" customFormat="1" ht="15" customHeight="1" x14ac:dyDescent="0.2">
      <c r="A30" s="70"/>
      <c r="B30" s="71"/>
      <c r="C30" s="70"/>
      <c r="D30" s="72"/>
      <c r="E30" s="72"/>
      <c r="F30" s="138"/>
      <c r="G30" s="89"/>
      <c r="H30" s="70"/>
      <c r="I30" s="81"/>
      <c r="J30" s="81"/>
      <c r="K30" s="94" t="s">
        <v>559</v>
      </c>
      <c r="L30" s="70" t="s">
        <v>541</v>
      </c>
      <c r="M30" s="133">
        <v>140000</v>
      </c>
      <c r="N30" s="133">
        <v>230000</v>
      </c>
      <c r="O30" s="133">
        <v>297000</v>
      </c>
      <c r="P30" s="133">
        <v>391000</v>
      </c>
      <c r="Q30" s="133">
        <v>466000</v>
      </c>
      <c r="R30" s="133">
        <v>545000</v>
      </c>
      <c r="S30" s="168"/>
      <c r="T30" s="118" t="s">
        <v>562</v>
      </c>
      <c r="U30" s="125">
        <v>5.1445999999999996</v>
      </c>
      <c r="V30" s="125">
        <v>0.25719999999999998</v>
      </c>
      <c r="W30" s="125">
        <v>-3.4000000000000002E-2</v>
      </c>
      <c r="X30" s="125">
        <v>0</v>
      </c>
    </row>
    <row r="31" spans="1:24" s="35" customFormat="1" ht="12" x14ac:dyDescent="0.2">
      <c r="A31" s="65">
        <v>9</v>
      </c>
      <c r="B31" s="73" t="s">
        <v>79</v>
      </c>
      <c r="C31" s="65" t="s">
        <v>521</v>
      </c>
      <c r="D31" s="74">
        <v>36.759583300000003</v>
      </c>
      <c r="E31" s="74">
        <v>-90.388111100000003</v>
      </c>
      <c r="F31" s="139">
        <v>1245</v>
      </c>
      <c r="G31" s="88">
        <v>215</v>
      </c>
      <c r="H31" s="65" t="s">
        <v>512</v>
      </c>
      <c r="I31" s="75">
        <v>1940</v>
      </c>
      <c r="J31" s="75">
        <v>2011</v>
      </c>
      <c r="K31" s="61" t="s">
        <v>560</v>
      </c>
      <c r="L31" s="65" t="s">
        <v>548</v>
      </c>
      <c r="M31" s="134">
        <v>11200</v>
      </c>
      <c r="N31" s="134">
        <v>11200</v>
      </c>
      <c r="O31" s="134">
        <v>13500</v>
      </c>
      <c r="P31" s="134">
        <v>21000</v>
      </c>
      <c r="Q31" s="134">
        <v>43300</v>
      </c>
      <c r="R31" s="134">
        <v>49300</v>
      </c>
      <c r="S31" s="169">
        <f>((R33-R31)/R33)*100</f>
        <v>30.661040787623069</v>
      </c>
      <c r="T31" s="127" t="s">
        <v>482</v>
      </c>
      <c r="U31" s="127" t="s">
        <v>482</v>
      </c>
      <c r="V31" s="127" t="s">
        <v>482</v>
      </c>
      <c r="W31" s="127" t="s">
        <v>482</v>
      </c>
      <c r="X31" s="127" t="s">
        <v>482</v>
      </c>
    </row>
    <row r="32" spans="1:24" s="35" customFormat="1" ht="13.5" x14ac:dyDescent="0.2">
      <c r="A32" s="65"/>
      <c r="B32" s="73"/>
      <c r="C32" s="65"/>
      <c r="D32" s="74"/>
      <c r="E32" s="74"/>
      <c r="F32" s="139"/>
      <c r="G32" s="88"/>
      <c r="H32" s="65"/>
      <c r="I32" s="75"/>
      <c r="J32" s="75"/>
      <c r="K32" s="61" t="s">
        <v>560</v>
      </c>
      <c r="L32" s="65" t="s">
        <v>541</v>
      </c>
      <c r="M32" s="134">
        <v>6300</v>
      </c>
      <c r="N32" s="134">
        <v>10300</v>
      </c>
      <c r="O32" s="134">
        <v>14500</v>
      </c>
      <c r="P32" s="134">
        <v>22200</v>
      </c>
      <c r="Q32" s="134">
        <v>30500</v>
      </c>
      <c r="R32" s="134">
        <v>41600</v>
      </c>
      <c r="S32" s="169"/>
      <c r="T32" s="117" t="s">
        <v>562</v>
      </c>
      <c r="U32" s="57">
        <v>3.8546999999999998</v>
      </c>
      <c r="V32" s="57">
        <v>0.2291</v>
      </c>
      <c r="W32" s="58" t="s">
        <v>566</v>
      </c>
      <c r="X32" s="57">
        <v>0</v>
      </c>
    </row>
    <row r="33" spans="1:24" s="35" customFormat="1" ht="12" x14ac:dyDescent="0.2">
      <c r="A33" s="65"/>
      <c r="B33" s="73"/>
      <c r="C33" s="65"/>
      <c r="D33" s="74"/>
      <c r="E33" s="74"/>
      <c r="F33" s="139"/>
      <c r="G33" s="88"/>
      <c r="H33" s="65"/>
      <c r="I33" s="75"/>
      <c r="J33" s="75"/>
      <c r="K33" s="95" t="s">
        <v>559</v>
      </c>
      <c r="L33" s="65" t="s">
        <v>541</v>
      </c>
      <c r="M33" s="134">
        <v>13800</v>
      </c>
      <c r="N33" s="134">
        <v>24600</v>
      </c>
      <c r="O33" s="134">
        <v>33500</v>
      </c>
      <c r="P33" s="134">
        <v>46800</v>
      </c>
      <c r="Q33" s="134">
        <v>58300</v>
      </c>
      <c r="R33" s="134">
        <v>71100</v>
      </c>
      <c r="S33" s="169"/>
      <c r="T33" s="117" t="s">
        <v>563</v>
      </c>
      <c r="U33" s="57">
        <v>4.1429999999999998</v>
      </c>
      <c r="V33" s="57">
        <v>0.29620000000000002</v>
      </c>
      <c r="W33" s="57">
        <v>0.09</v>
      </c>
      <c r="X33" s="57">
        <v>0</v>
      </c>
    </row>
    <row r="34" spans="1:24" s="35" customFormat="1" ht="12" x14ac:dyDescent="0.2">
      <c r="A34" s="70">
        <v>10</v>
      </c>
      <c r="B34" s="71" t="s">
        <v>80</v>
      </c>
      <c r="C34" s="70" t="s">
        <v>519</v>
      </c>
      <c r="D34" s="72">
        <v>36.401944440000001</v>
      </c>
      <c r="E34" s="72">
        <v>-90.541388900000001</v>
      </c>
      <c r="F34" s="138">
        <v>1750</v>
      </c>
      <c r="G34" s="89">
        <v>152.19999999999999</v>
      </c>
      <c r="H34" s="70" t="s">
        <v>512</v>
      </c>
      <c r="I34" s="81">
        <v>1940</v>
      </c>
      <c r="J34" s="81">
        <v>2011</v>
      </c>
      <c r="K34" s="78" t="s">
        <v>560</v>
      </c>
      <c r="L34" s="70" t="s">
        <v>548</v>
      </c>
      <c r="M34" s="133">
        <v>10800</v>
      </c>
      <c r="N34" s="133">
        <v>18200</v>
      </c>
      <c r="O34" s="133">
        <v>23200</v>
      </c>
      <c r="P34" s="133">
        <v>29500</v>
      </c>
      <c r="Q34" s="133">
        <v>36000</v>
      </c>
      <c r="R34" s="133">
        <v>39800</v>
      </c>
      <c r="S34" s="168">
        <f>((R36-R34)/R36)*100</f>
        <v>26.703499079189687</v>
      </c>
      <c r="T34" s="118" t="s">
        <v>558</v>
      </c>
      <c r="U34" s="70" t="s">
        <v>558</v>
      </c>
      <c r="V34" s="70" t="s">
        <v>558</v>
      </c>
      <c r="W34" s="70" t="s">
        <v>558</v>
      </c>
      <c r="X34" s="70" t="s">
        <v>558</v>
      </c>
    </row>
    <row r="35" spans="1:24" s="35" customFormat="1" ht="12" x14ac:dyDescent="0.2">
      <c r="A35" s="70"/>
      <c r="B35" s="71"/>
      <c r="C35" s="70"/>
      <c r="D35" s="72"/>
      <c r="E35" s="72"/>
      <c r="F35" s="138"/>
      <c r="G35" s="89"/>
      <c r="H35" s="70"/>
      <c r="I35" s="81"/>
      <c r="J35" s="81"/>
      <c r="K35" s="78" t="s">
        <v>560</v>
      </c>
      <c r="L35" s="70" t="s">
        <v>541</v>
      </c>
      <c r="M35" s="133">
        <v>11100</v>
      </c>
      <c r="N35" s="133">
        <v>17500</v>
      </c>
      <c r="O35" s="133">
        <v>22300</v>
      </c>
      <c r="P35" s="133">
        <v>28800</v>
      </c>
      <c r="Q35" s="133">
        <v>34000</v>
      </c>
      <c r="R35" s="133">
        <v>39500</v>
      </c>
      <c r="S35" s="168"/>
      <c r="T35" s="118" t="s">
        <v>562</v>
      </c>
      <c r="U35" s="70">
        <v>4.0441000000000003</v>
      </c>
      <c r="V35" s="70">
        <v>0.23649999999999999</v>
      </c>
      <c r="W35" s="70">
        <v>1.2E-2</v>
      </c>
      <c r="X35" s="70">
        <v>0</v>
      </c>
    </row>
    <row r="36" spans="1:24" s="35" customFormat="1" ht="12" x14ac:dyDescent="0.2">
      <c r="A36" s="70"/>
      <c r="B36" s="71"/>
      <c r="C36" s="70"/>
      <c r="D36" s="72"/>
      <c r="E36" s="72"/>
      <c r="F36" s="138"/>
      <c r="G36" s="89"/>
      <c r="H36" s="70"/>
      <c r="I36" s="81"/>
      <c r="J36" s="81"/>
      <c r="K36" s="96" t="s">
        <v>559</v>
      </c>
      <c r="L36" s="70" t="s">
        <v>541</v>
      </c>
      <c r="M36" s="133">
        <v>13300</v>
      </c>
      <c r="N36" s="133">
        <v>22200</v>
      </c>
      <c r="O36" s="133">
        <v>29000</v>
      </c>
      <c r="P36" s="133">
        <v>38500</v>
      </c>
      <c r="Q36" s="133">
        <v>46100</v>
      </c>
      <c r="R36" s="133">
        <v>54300</v>
      </c>
      <c r="S36" s="168"/>
      <c r="T36" s="118" t="s">
        <v>563</v>
      </c>
      <c r="U36" s="125">
        <v>4.1203000000000003</v>
      </c>
      <c r="V36" s="125">
        <v>0.26769999999999999</v>
      </c>
      <c r="W36" s="125">
        <v>-4.1000000000000002E-2</v>
      </c>
      <c r="X36" s="125">
        <v>0</v>
      </c>
    </row>
    <row r="37" spans="1:24" s="35" customFormat="1" ht="12" x14ac:dyDescent="0.2">
      <c r="A37" s="65">
        <v>11</v>
      </c>
      <c r="B37" s="73" t="s">
        <v>92</v>
      </c>
      <c r="C37" s="65" t="s">
        <v>530</v>
      </c>
      <c r="D37" s="74">
        <v>36.254166669999996</v>
      </c>
      <c r="E37" s="74">
        <v>-90.970277800000005</v>
      </c>
      <c r="F37" s="139">
        <v>4840</v>
      </c>
      <c r="G37" s="88">
        <v>90.1</v>
      </c>
      <c r="H37" s="65" t="s">
        <v>512</v>
      </c>
      <c r="I37" s="75">
        <v>1940</v>
      </c>
      <c r="J37" s="75">
        <v>2011</v>
      </c>
      <c r="K37" s="61" t="s">
        <v>560</v>
      </c>
      <c r="L37" s="65" t="s">
        <v>548</v>
      </c>
      <c r="M37" s="134">
        <v>22400</v>
      </c>
      <c r="N37" s="134">
        <v>43800</v>
      </c>
      <c r="O37" s="134">
        <v>56500</v>
      </c>
      <c r="P37" s="134">
        <v>73100</v>
      </c>
      <c r="Q37" s="134">
        <v>92000</v>
      </c>
      <c r="R37" s="134">
        <v>105000</v>
      </c>
      <c r="S37" s="169">
        <f>((R39-R37)/R39)*100</f>
        <v>3.669724770642202</v>
      </c>
      <c r="T37" s="127" t="s">
        <v>482</v>
      </c>
      <c r="U37" s="127" t="s">
        <v>482</v>
      </c>
      <c r="V37" s="127" t="s">
        <v>482</v>
      </c>
      <c r="W37" s="127" t="s">
        <v>482</v>
      </c>
      <c r="X37" s="127" t="s">
        <v>482</v>
      </c>
    </row>
    <row r="38" spans="1:24" s="35" customFormat="1" ht="12" x14ac:dyDescent="0.2">
      <c r="A38" s="65"/>
      <c r="B38" s="73"/>
      <c r="C38" s="65"/>
      <c r="D38" s="74"/>
      <c r="E38" s="74"/>
      <c r="F38" s="139"/>
      <c r="G38" s="88"/>
      <c r="H38" s="65"/>
      <c r="I38" s="75"/>
      <c r="J38" s="75"/>
      <c r="K38" s="61" t="s">
        <v>560</v>
      </c>
      <c r="L38" s="65" t="s">
        <v>541</v>
      </c>
      <c r="M38" s="134">
        <v>23700</v>
      </c>
      <c r="N38" s="134">
        <v>39300</v>
      </c>
      <c r="O38" s="134">
        <v>52700</v>
      </c>
      <c r="P38" s="134">
        <v>73400</v>
      </c>
      <c r="Q38" s="134">
        <v>92000</v>
      </c>
      <c r="R38" s="134">
        <v>114000</v>
      </c>
      <c r="S38" s="169"/>
      <c r="T38" s="117" t="s">
        <v>562</v>
      </c>
      <c r="U38" s="57">
        <v>4.3936999999999999</v>
      </c>
      <c r="V38" s="57">
        <v>0.24809999999999999</v>
      </c>
      <c r="W38" s="57">
        <v>0.47299999999999998</v>
      </c>
      <c r="X38" s="57">
        <v>0</v>
      </c>
    </row>
    <row r="39" spans="1:24" s="35" customFormat="1" ht="12" x14ac:dyDescent="0.2">
      <c r="A39" s="65"/>
      <c r="B39" s="73"/>
      <c r="C39" s="65"/>
      <c r="D39" s="74"/>
      <c r="E39" s="74"/>
      <c r="F39" s="139"/>
      <c r="G39" s="88"/>
      <c r="H39" s="65"/>
      <c r="I39" s="75"/>
      <c r="J39" s="75"/>
      <c r="K39" s="95" t="s">
        <v>559</v>
      </c>
      <c r="L39" s="65" t="s">
        <v>541</v>
      </c>
      <c r="M39" s="134">
        <v>26300</v>
      </c>
      <c r="N39" s="134">
        <v>43300</v>
      </c>
      <c r="O39" s="134">
        <v>56500</v>
      </c>
      <c r="P39" s="134">
        <v>75500</v>
      </c>
      <c r="Q39" s="134">
        <v>91300</v>
      </c>
      <c r="R39" s="134">
        <v>109000</v>
      </c>
      <c r="S39" s="169"/>
      <c r="T39" s="117" t="s">
        <v>563</v>
      </c>
      <c r="U39" s="57">
        <v>4.4240000000000004</v>
      </c>
      <c r="V39" s="57">
        <v>0.25369999999999998</v>
      </c>
      <c r="W39" s="57">
        <v>0.114</v>
      </c>
      <c r="X39" s="57">
        <v>0</v>
      </c>
    </row>
    <row r="40" spans="1:24" s="35" customFormat="1" ht="12" x14ac:dyDescent="0.2">
      <c r="A40" s="70">
        <v>12</v>
      </c>
      <c r="B40" s="71" t="s">
        <v>102</v>
      </c>
      <c r="C40" s="70" t="s">
        <v>531</v>
      </c>
      <c r="D40" s="72">
        <v>36.102499999999999</v>
      </c>
      <c r="E40" s="72">
        <v>-91.097777800000003</v>
      </c>
      <c r="F40" s="138">
        <v>7370</v>
      </c>
      <c r="G40" s="89">
        <v>69.3</v>
      </c>
      <c r="H40" s="70" t="s">
        <v>512</v>
      </c>
      <c r="I40" s="81">
        <v>1940</v>
      </c>
      <c r="J40" s="81">
        <v>2011</v>
      </c>
      <c r="K40" s="78" t="s">
        <v>560</v>
      </c>
      <c r="L40" s="70" t="s">
        <v>548</v>
      </c>
      <c r="M40" s="133">
        <v>34500</v>
      </c>
      <c r="N40" s="133">
        <v>73000</v>
      </c>
      <c r="O40" s="133">
        <v>92000</v>
      </c>
      <c r="P40" s="133">
        <v>105000</v>
      </c>
      <c r="Q40" s="133">
        <v>132500</v>
      </c>
      <c r="R40" s="133">
        <v>155000</v>
      </c>
      <c r="S40" s="168">
        <f>((R42-R40)/R42)*100</f>
        <v>0</v>
      </c>
      <c r="T40" s="118" t="s">
        <v>558</v>
      </c>
      <c r="U40" s="70" t="s">
        <v>558</v>
      </c>
      <c r="V40" s="70" t="s">
        <v>558</v>
      </c>
      <c r="W40" s="70" t="s">
        <v>558</v>
      </c>
      <c r="X40" s="70" t="s">
        <v>558</v>
      </c>
    </row>
    <row r="41" spans="1:24" s="35" customFormat="1" ht="12" x14ac:dyDescent="0.2">
      <c r="A41" s="70"/>
      <c r="B41" s="71"/>
      <c r="C41" s="70"/>
      <c r="D41" s="72"/>
      <c r="E41" s="72"/>
      <c r="F41" s="138"/>
      <c r="G41" s="89"/>
      <c r="H41" s="70"/>
      <c r="I41" s="81"/>
      <c r="J41" s="81"/>
      <c r="K41" s="78" t="s">
        <v>560</v>
      </c>
      <c r="L41" s="70" t="s">
        <v>541</v>
      </c>
      <c r="M41" s="133">
        <v>38600</v>
      </c>
      <c r="N41" s="133">
        <v>63100</v>
      </c>
      <c r="O41" s="133">
        <v>82900</v>
      </c>
      <c r="P41" s="133">
        <v>113000</v>
      </c>
      <c r="Q41" s="133">
        <v>138000</v>
      </c>
      <c r="R41" s="133">
        <v>167000</v>
      </c>
      <c r="S41" s="168"/>
      <c r="T41" s="118" t="s">
        <v>562</v>
      </c>
      <c r="U41" s="70">
        <v>4.5994000000000002</v>
      </c>
      <c r="V41" s="70">
        <v>0.24349999999999999</v>
      </c>
      <c r="W41" s="70">
        <v>0.31900000000000001</v>
      </c>
      <c r="X41" s="70">
        <v>0</v>
      </c>
    </row>
    <row r="42" spans="1:24" s="35" customFormat="1" ht="12" x14ac:dyDescent="0.2">
      <c r="A42" s="70"/>
      <c r="B42" s="71"/>
      <c r="C42" s="70"/>
      <c r="D42" s="72"/>
      <c r="E42" s="72"/>
      <c r="F42" s="138"/>
      <c r="G42" s="89"/>
      <c r="H42" s="70"/>
      <c r="I42" s="81"/>
      <c r="J42" s="81"/>
      <c r="K42" s="94" t="s">
        <v>559</v>
      </c>
      <c r="L42" s="70" t="s">
        <v>541</v>
      </c>
      <c r="M42" s="133">
        <v>40000</v>
      </c>
      <c r="N42" s="133">
        <v>64500</v>
      </c>
      <c r="O42" s="133">
        <v>83300</v>
      </c>
      <c r="P42" s="133">
        <v>110000</v>
      </c>
      <c r="Q42" s="133">
        <v>132000</v>
      </c>
      <c r="R42" s="133">
        <v>155000</v>
      </c>
      <c r="S42" s="168"/>
      <c r="T42" s="118" t="s">
        <v>563</v>
      </c>
      <c r="U42" s="125">
        <v>4.6055999999999999</v>
      </c>
      <c r="V42" s="125">
        <v>0.24399999999999999</v>
      </c>
      <c r="W42" s="125">
        <v>9.7000000000000003E-2</v>
      </c>
      <c r="X42" s="125">
        <v>0</v>
      </c>
    </row>
    <row r="43" spans="1:24" s="35" customFormat="1" ht="12" x14ac:dyDescent="0.2">
      <c r="A43" s="65">
        <v>13</v>
      </c>
      <c r="B43" s="73" t="s">
        <v>488</v>
      </c>
      <c r="C43" s="65" t="s">
        <v>532</v>
      </c>
      <c r="D43" s="74">
        <v>35.605277780000002</v>
      </c>
      <c r="E43" s="74">
        <v>-91.288888900000003</v>
      </c>
      <c r="F43" s="139">
        <v>19900</v>
      </c>
      <c r="G43" s="88">
        <v>254.7</v>
      </c>
      <c r="H43" s="65" t="s">
        <v>511</v>
      </c>
      <c r="I43" s="75">
        <v>1940</v>
      </c>
      <c r="J43" s="75">
        <v>2011</v>
      </c>
      <c r="K43" s="61" t="s">
        <v>560</v>
      </c>
      <c r="L43" s="65" t="s">
        <v>548</v>
      </c>
      <c r="M43" s="134">
        <v>69000</v>
      </c>
      <c r="N43" s="134">
        <v>115000</v>
      </c>
      <c r="O43" s="134">
        <v>159000</v>
      </c>
      <c r="P43" s="134">
        <v>285000</v>
      </c>
      <c r="Q43" s="134">
        <v>310000</v>
      </c>
      <c r="R43" s="134">
        <v>320000</v>
      </c>
      <c r="S43" s="169">
        <f>((R45-R43)/R45)*100</f>
        <v>43.859649122807014</v>
      </c>
      <c r="T43" s="127" t="s">
        <v>482</v>
      </c>
      <c r="U43" s="127" t="s">
        <v>482</v>
      </c>
      <c r="V43" s="127" t="s">
        <v>482</v>
      </c>
      <c r="W43" s="127" t="s">
        <v>482</v>
      </c>
      <c r="X43" s="127" t="s">
        <v>482</v>
      </c>
    </row>
    <row r="44" spans="1:24" s="35" customFormat="1" ht="12" x14ac:dyDescent="0.2">
      <c r="A44" s="65"/>
      <c r="B44" s="73"/>
      <c r="C44" s="65"/>
      <c r="D44" s="74"/>
      <c r="E44" s="74"/>
      <c r="F44" s="139"/>
      <c r="G44" s="88"/>
      <c r="H44" s="65"/>
      <c r="I44" s="75"/>
      <c r="J44" s="75"/>
      <c r="K44" s="61" t="s">
        <v>560</v>
      </c>
      <c r="L44" s="65" t="s">
        <v>541</v>
      </c>
      <c r="M44" s="134">
        <v>72100</v>
      </c>
      <c r="N44" s="134">
        <v>117000</v>
      </c>
      <c r="O44" s="134">
        <v>158000</v>
      </c>
      <c r="P44" s="134">
        <v>224000</v>
      </c>
      <c r="Q44" s="134">
        <v>287000</v>
      </c>
      <c r="R44" s="134">
        <v>363000</v>
      </c>
      <c r="S44" s="169"/>
      <c r="T44" s="117" t="s">
        <v>562</v>
      </c>
      <c r="U44" s="57">
        <v>4.8884999999999996</v>
      </c>
      <c r="V44" s="57">
        <v>0.23200000000000001</v>
      </c>
      <c r="W44" s="57">
        <v>0.80100000000000005</v>
      </c>
      <c r="X44" s="57">
        <v>0</v>
      </c>
    </row>
    <row r="45" spans="1:24" s="35" customFormat="1" ht="12" x14ac:dyDescent="0.2">
      <c r="A45" s="65"/>
      <c r="B45" s="73"/>
      <c r="C45" s="65"/>
      <c r="D45" s="74"/>
      <c r="E45" s="74"/>
      <c r="F45" s="139"/>
      <c r="G45" s="88"/>
      <c r="H45" s="65"/>
      <c r="I45" s="75"/>
      <c r="J45" s="75"/>
      <c r="K45" s="95" t="s">
        <v>559</v>
      </c>
      <c r="L45" s="65" t="s">
        <v>541</v>
      </c>
      <c r="M45" s="134">
        <v>131000</v>
      </c>
      <c r="N45" s="134">
        <v>213000</v>
      </c>
      <c r="O45" s="134">
        <v>280000</v>
      </c>
      <c r="P45" s="134">
        <v>382000</v>
      </c>
      <c r="Q45" s="134">
        <v>470000</v>
      </c>
      <c r="R45" s="134">
        <v>570000</v>
      </c>
      <c r="S45" s="169"/>
      <c r="T45" s="117" t="s">
        <v>562</v>
      </c>
      <c r="U45" s="57">
        <v>5.1322999999999999</v>
      </c>
      <c r="V45" s="57">
        <v>0.2397</v>
      </c>
      <c r="W45" s="57">
        <v>0.378</v>
      </c>
      <c r="X45" s="57">
        <v>0</v>
      </c>
    </row>
    <row r="46" spans="1:24" s="35" customFormat="1" ht="14.25" customHeight="1" x14ac:dyDescent="0.2">
      <c r="A46" s="70">
        <v>14</v>
      </c>
      <c r="B46" s="71" t="s">
        <v>489</v>
      </c>
      <c r="C46" s="70" t="s">
        <v>533</v>
      </c>
      <c r="D46" s="72">
        <v>35.294444439999999</v>
      </c>
      <c r="E46" s="72">
        <v>-91.3941667</v>
      </c>
      <c r="F46" s="138">
        <v>20500</v>
      </c>
      <c r="G46" s="89">
        <v>201.6</v>
      </c>
      <c r="H46" s="70" t="s">
        <v>511</v>
      </c>
      <c r="I46" s="81">
        <v>1940</v>
      </c>
      <c r="J46" s="81">
        <v>2011</v>
      </c>
      <c r="K46" s="78" t="s">
        <v>560</v>
      </c>
      <c r="L46" s="70" t="s">
        <v>548</v>
      </c>
      <c r="M46" s="133">
        <v>73000</v>
      </c>
      <c r="N46" s="133">
        <v>102000</v>
      </c>
      <c r="O46" s="133">
        <v>151000</v>
      </c>
      <c r="P46" s="133">
        <v>211000</v>
      </c>
      <c r="Q46" s="133">
        <v>292000</v>
      </c>
      <c r="R46" s="133">
        <v>361500</v>
      </c>
      <c r="S46" s="168">
        <f>((R48-R46)/R48)*100</f>
        <v>10.960591133004927</v>
      </c>
      <c r="T46" s="118" t="s">
        <v>558</v>
      </c>
      <c r="U46" s="70" t="s">
        <v>558</v>
      </c>
      <c r="V46" s="70" t="s">
        <v>558</v>
      </c>
      <c r="W46" s="70" t="s">
        <v>558</v>
      </c>
      <c r="X46" s="70" t="s">
        <v>558</v>
      </c>
    </row>
    <row r="47" spans="1:24" s="35" customFormat="1" ht="13.5" customHeight="1" x14ac:dyDescent="0.2">
      <c r="A47" s="70"/>
      <c r="B47" s="71"/>
      <c r="C47" s="70"/>
      <c r="D47" s="72"/>
      <c r="E47" s="72"/>
      <c r="F47" s="138"/>
      <c r="G47" s="89"/>
      <c r="H47" s="70"/>
      <c r="I47" s="81"/>
      <c r="J47" s="81"/>
      <c r="K47" s="78" t="s">
        <v>560</v>
      </c>
      <c r="L47" s="70" t="s">
        <v>541</v>
      </c>
      <c r="M47" s="133">
        <v>73000</v>
      </c>
      <c r="N47" s="133">
        <v>113000</v>
      </c>
      <c r="O47" s="133">
        <v>146000</v>
      </c>
      <c r="P47" s="133">
        <v>197000</v>
      </c>
      <c r="Q47" s="133">
        <v>242000</v>
      </c>
      <c r="R47" s="133">
        <v>295000</v>
      </c>
      <c r="S47" s="168"/>
      <c r="T47" s="118" t="s">
        <v>562</v>
      </c>
      <c r="U47" s="70">
        <v>4.8857999999999997</v>
      </c>
      <c r="V47" s="70">
        <v>0.20899999999999999</v>
      </c>
      <c r="W47" s="70">
        <v>0.65400000000000003</v>
      </c>
      <c r="X47" s="70">
        <v>0</v>
      </c>
    </row>
    <row r="48" spans="1:24" s="35" customFormat="1" ht="14.25" customHeight="1" x14ac:dyDescent="0.2">
      <c r="A48" s="70"/>
      <c r="B48" s="71"/>
      <c r="C48" s="70"/>
      <c r="D48" s="72"/>
      <c r="E48" s="72"/>
      <c r="F48" s="138"/>
      <c r="G48" s="89"/>
      <c r="H48" s="70"/>
      <c r="I48" s="81"/>
      <c r="J48" s="81"/>
      <c r="K48" s="94" t="s">
        <v>559</v>
      </c>
      <c r="L48" s="70" t="s">
        <v>541</v>
      </c>
      <c r="M48" s="133">
        <v>117000</v>
      </c>
      <c r="N48" s="133">
        <v>180000</v>
      </c>
      <c r="O48" s="133">
        <v>227000</v>
      </c>
      <c r="P48" s="133">
        <v>293000</v>
      </c>
      <c r="Q48" s="133">
        <v>347000</v>
      </c>
      <c r="R48" s="133">
        <v>406000</v>
      </c>
      <c r="S48" s="168"/>
      <c r="T48" s="118" t="s">
        <v>562</v>
      </c>
      <c r="U48" s="125">
        <v>5.0757000000000003</v>
      </c>
      <c r="V48" s="125">
        <v>0.2155</v>
      </c>
      <c r="W48" s="125">
        <v>0.19700000000000001</v>
      </c>
      <c r="X48" s="125">
        <v>0</v>
      </c>
    </row>
    <row r="49" spans="1:24" s="76" customFormat="1" ht="12" x14ac:dyDescent="0.2">
      <c r="A49" s="65">
        <v>15</v>
      </c>
      <c r="B49" s="73" t="s">
        <v>490</v>
      </c>
      <c r="C49" s="65" t="s">
        <v>534</v>
      </c>
      <c r="D49" s="74">
        <v>35.267499999999998</v>
      </c>
      <c r="E49" s="74">
        <v>-91.639722199999994</v>
      </c>
      <c r="F49" s="139">
        <v>1690</v>
      </c>
      <c r="G49" s="88">
        <v>25.2</v>
      </c>
      <c r="H49" s="65" t="s">
        <v>513</v>
      </c>
      <c r="I49" s="75">
        <v>1940</v>
      </c>
      <c r="J49" s="75">
        <v>2011</v>
      </c>
      <c r="K49" s="61" t="s">
        <v>560</v>
      </c>
      <c r="L49" s="65" t="s">
        <v>548</v>
      </c>
      <c r="M49" s="134">
        <v>10000</v>
      </c>
      <c r="N49" s="134">
        <v>16500</v>
      </c>
      <c r="O49" s="134">
        <v>20500</v>
      </c>
      <c r="P49" s="134">
        <v>24000</v>
      </c>
      <c r="Q49" s="134">
        <v>27500</v>
      </c>
      <c r="R49" s="134">
        <v>29700</v>
      </c>
      <c r="S49" s="170">
        <f>((R51-R49)/R51)*100</f>
        <v>69.190871369294598</v>
      </c>
      <c r="T49" s="129" t="s">
        <v>482</v>
      </c>
      <c r="U49" s="129" t="s">
        <v>482</v>
      </c>
      <c r="V49" s="129" t="s">
        <v>482</v>
      </c>
      <c r="W49" s="129" t="s">
        <v>482</v>
      </c>
      <c r="X49" s="129" t="s">
        <v>482</v>
      </c>
    </row>
    <row r="50" spans="1:24" s="76" customFormat="1" ht="12" x14ac:dyDescent="0.2">
      <c r="A50" s="65"/>
      <c r="B50" s="73"/>
      <c r="C50" s="65"/>
      <c r="D50" s="74"/>
      <c r="E50" s="74"/>
      <c r="F50" s="139"/>
      <c r="G50" s="88"/>
      <c r="H50" s="65"/>
      <c r="I50" s="75"/>
      <c r="J50" s="75"/>
      <c r="K50" s="61" t="s">
        <v>560</v>
      </c>
      <c r="L50" s="65" t="s">
        <v>541</v>
      </c>
      <c r="M50" s="134">
        <v>10600</v>
      </c>
      <c r="N50" s="134">
        <v>15500</v>
      </c>
      <c r="O50" s="134">
        <v>19200</v>
      </c>
      <c r="P50" s="134">
        <v>24300</v>
      </c>
      <c r="Q50" s="134">
        <v>28400</v>
      </c>
      <c r="R50" s="134">
        <v>32900</v>
      </c>
      <c r="S50" s="170"/>
      <c r="T50" s="116" t="s">
        <v>562</v>
      </c>
      <c r="U50" s="65">
        <v>4.0364000000000004</v>
      </c>
      <c r="V50" s="65">
        <v>0.18840000000000001</v>
      </c>
      <c r="W50" s="65">
        <v>0.30599999999999999</v>
      </c>
      <c r="X50" s="65">
        <v>0</v>
      </c>
    </row>
    <row r="51" spans="1:24" s="76" customFormat="1" ht="12" x14ac:dyDescent="0.2">
      <c r="A51" s="65"/>
      <c r="B51" s="73"/>
      <c r="C51" s="65"/>
      <c r="D51" s="74"/>
      <c r="E51" s="74"/>
      <c r="F51" s="139"/>
      <c r="G51" s="88"/>
      <c r="H51" s="65"/>
      <c r="I51" s="75"/>
      <c r="J51" s="75"/>
      <c r="K51" s="93" t="s">
        <v>559</v>
      </c>
      <c r="L51" s="65" t="s">
        <v>541</v>
      </c>
      <c r="M51" s="134">
        <v>29500</v>
      </c>
      <c r="N51" s="134">
        <v>45900</v>
      </c>
      <c r="O51" s="134">
        <v>57400</v>
      </c>
      <c r="P51" s="134">
        <v>72700</v>
      </c>
      <c r="Q51" s="134">
        <v>84400</v>
      </c>
      <c r="R51" s="134">
        <v>96400</v>
      </c>
      <c r="S51" s="170"/>
      <c r="T51" s="116" t="s">
        <v>563</v>
      </c>
      <c r="U51" s="65">
        <v>4.4649000000000001</v>
      </c>
      <c r="V51" s="65">
        <v>0.23200000000000001</v>
      </c>
      <c r="W51" s="65">
        <v>-0.12</v>
      </c>
      <c r="X51" s="65">
        <v>0</v>
      </c>
    </row>
    <row r="52" spans="1:24" s="76" customFormat="1" ht="12" x14ac:dyDescent="0.2">
      <c r="A52" s="70">
        <v>16</v>
      </c>
      <c r="B52" s="71" t="s">
        <v>491</v>
      </c>
      <c r="C52" s="70" t="s">
        <v>535</v>
      </c>
      <c r="D52" s="72">
        <v>35.128888889999999</v>
      </c>
      <c r="E52" s="72">
        <v>-91.449722199999997</v>
      </c>
      <c r="F52" s="138">
        <v>22400</v>
      </c>
      <c r="G52" s="89">
        <v>167</v>
      </c>
      <c r="H52" s="70" t="s">
        <v>511</v>
      </c>
      <c r="I52" s="81">
        <v>1940</v>
      </c>
      <c r="J52" s="81">
        <v>2011</v>
      </c>
      <c r="K52" s="78" t="s">
        <v>560</v>
      </c>
      <c r="L52" s="70" t="s">
        <v>548</v>
      </c>
      <c r="M52" s="133">
        <v>70000</v>
      </c>
      <c r="N52" s="133">
        <v>95000</v>
      </c>
      <c r="O52" s="133">
        <v>135800</v>
      </c>
      <c r="P52" s="133">
        <v>182000</v>
      </c>
      <c r="Q52" s="133">
        <v>234000</v>
      </c>
      <c r="R52" s="133">
        <v>275000</v>
      </c>
      <c r="S52" s="168">
        <f>((R54-R52)/R54)*100</f>
        <v>27.24867724867725</v>
      </c>
      <c r="T52" s="118" t="s">
        <v>558</v>
      </c>
      <c r="U52" s="70" t="s">
        <v>558</v>
      </c>
      <c r="V52" s="70" t="s">
        <v>558</v>
      </c>
      <c r="W52" s="70" t="s">
        <v>558</v>
      </c>
      <c r="X52" s="70" t="s">
        <v>558</v>
      </c>
    </row>
    <row r="53" spans="1:24" s="76" customFormat="1" ht="12" x14ac:dyDescent="0.2">
      <c r="A53" s="70"/>
      <c r="B53" s="71"/>
      <c r="C53" s="70"/>
      <c r="D53" s="72"/>
      <c r="E53" s="72"/>
      <c r="F53" s="138"/>
      <c r="G53" s="89"/>
      <c r="H53" s="70"/>
      <c r="I53" s="81"/>
      <c r="J53" s="81"/>
      <c r="K53" s="78" t="s">
        <v>560</v>
      </c>
      <c r="L53" s="70" t="s">
        <v>541</v>
      </c>
      <c r="M53" s="133">
        <v>68500</v>
      </c>
      <c r="N53" s="133">
        <v>102000</v>
      </c>
      <c r="O53" s="133">
        <v>129000</v>
      </c>
      <c r="P53" s="133">
        <v>170000</v>
      </c>
      <c r="Q53" s="133">
        <v>206000</v>
      </c>
      <c r="R53" s="133">
        <v>247000</v>
      </c>
      <c r="S53" s="168"/>
      <c r="T53" s="118" t="s">
        <v>562</v>
      </c>
      <c r="U53" s="70">
        <v>4.8574000000000002</v>
      </c>
      <c r="V53" s="70">
        <v>0.18959999999999999</v>
      </c>
      <c r="W53" s="70">
        <v>0.70099999999999996</v>
      </c>
      <c r="X53" s="70">
        <v>0</v>
      </c>
    </row>
    <row r="54" spans="1:24" s="76" customFormat="1" ht="12" x14ac:dyDescent="0.2">
      <c r="A54" s="70"/>
      <c r="B54" s="71"/>
      <c r="C54" s="70"/>
      <c r="D54" s="72"/>
      <c r="E54" s="72"/>
      <c r="F54" s="138"/>
      <c r="G54" s="89"/>
      <c r="H54" s="70"/>
      <c r="I54" s="81"/>
      <c r="J54" s="81"/>
      <c r="K54" s="94" t="s">
        <v>559</v>
      </c>
      <c r="L54" s="70" t="s">
        <v>541</v>
      </c>
      <c r="M54" s="133">
        <v>105000</v>
      </c>
      <c r="N54" s="133">
        <v>160000</v>
      </c>
      <c r="O54" s="133">
        <v>204000</v>
      </c>
      <c r="P54" s="133">
        <v>267000</v>
      </c>
      <c r="Q54" s="133">
        <v>319000</v>
      </c>
      <c r="R54" s="133">
        <v>378000</v>
      </c>
      <c r="S54" s="168"/>
      <c r="T54" s="118" t="s">
        <v>562</v>
      </c>
      <c r="U54" s="125">
        <v>5.0343999999999998</v>
      </c>
      <c r="V54" s="125">
        <v>0.20880000000000001</v>
      </c>
      <c r="W54" s="125">
        <v>0.38</v>
      </c>
      <c r="X54" s="125">
        <v>0</v>
      </c>
    </row>
    <row r="55" spans="1:24" s="76" customFormat="1" ht="12" x14ac:dyDescent="0.2">
      <c r="A55" s="65">
        <v>17</v>
      </c>
      <c r="B55" s="73" t="s">
        <v>492</v>
      </c>
      <c r="C55" s="65" t="s">
        <v>536</v>
      </c>
      <c r="D55" s="74">
        <v>34.685651700000001</v>
      </c>
      <c r="E55" s="74">
        <v>-91.315403599999996</v>
      </c>
      <c r="F55" s="139">
        <v>25555</v>
      </c>
      <c r="G55" s="88">
        <v>98.9</v>
      </c>
      <c r="H55" s="65" t="s">
        <v>511</v>
      </c>
      <c r="I55" s="75">
        <v>1940</v>
      </c>
      <c r="J55" s="75">
        <v>2011</v>
      </c>
      <c r="K55" s="61" t="s">
        <v>560</v>
      </c>
      <c r="L55" s="65" t="s">
        <v>548</v>
      </c>
      <c r="M55" s="134">
        <v>88300</v>
      </c>
      <c r="N55" s="134">
        <v>120000</v>
      </c>
      <c r="O55" s="134">
        <v>150000</v>
      </c>
      <c r="P55" s="134">
        <v>191000</v>
      </c>
      <c r="Q55" s="134">
        <v>248000</v>
      </c>
      <c r="R55" s="134">
        <v>295000</v>
      </c>
      <c r="S55" s="171">
        <f>((R57-R55)/R57)*100</f>
        <v>19.836956521739129</v>
      </c>
      <c r="T55" s="130" t="s">
        <v>482</v>
      </c>
      <c r="U55" s="130" t="s">
        <v>482</v>
      </c>
      <c r="V55" s="130" t="s">
        <v>482</v>
      </c>
      <c r="W55" s="130" t="s">
        <v>482</v>
      </c>
      <c r="X55" s="130" t="s">
        <v>482</v>
      </c>
    </row>
    <row r="56" spans="1:24" s="76" customFormat="1" ht="12" x14ac:dyDescent="0.2">
      <c r="A56" s="107"/>
      <c r="B56" s="112"/>
      <c r="C56" s="107"/>
      <c r="D56" s="109"/>
      <c r="E56" s="109"/>
      <c r="F56" s="140"/>
      <c r="G56" s="113"/>
      <c r="H56" s="107"/>
      <c r="I56" s="110"/>
      <c r="J56" s="110"/>
      <c r="K56" s="61" t="s">
        <v>560</v>
      </c>
      <c r="L56" s="107" t="s">
        <v>541</v>
      </c>
      <c r="M56" s="134">
        <v>85100</v>
      </c>
      <c r="N56" s="134">
        <v>124000</v>
      </c>
      <c r="O56" s="134">
        <v>152000</v>
      </c>
      <c r="P56" s="134">
        <v>190000</v>
      </c>
      <c r="Q56" s="134">
        <v>220000</v>
      </c>
      <c r="R56" s="134">
        <v>251000</v>
      </c>
      <c r="S56" s="171"/>
      <c r="T56" s="119" t="s">
        <v>562</v>
      </c>
      <c r="U56" s="107">
        <v>4.9356999999999998</v>
      </c>
      <c r="V56" s="107">
        <v>0.189</v>
      </c>
      <c r="W56" s="107">
        <v>0.17799999999999999</v>
      </c>
      <c r="X56" s="107">
        <v>0</v>
      </c>
    </row>
    <row r="57" spans="1:24" s="76" customFormat="1" ht="12" x14ac:dyDescent="0.2">
      <c r="A57" s="82"/>
      <c r="B57" s="83"/>
      <c r="C57" s="82"/>
      <c r="D57" s="84"/>
      <c r="E57" s="84"/>
      <c r="F57" s="141"/>
      <c r="G57" s="90"/>
      <c r="H57" s="82"/>
      <c r="I57" s="98"/>
      <c r="J57" s="98"/>
      <c r="K57" s="104" t="s">
        <v>559</v>
      </c>
      <c r="L57" s="82" t="s">
        <v>541</v>
      </c>
      <c r="M57" s="135">
        <v>118000</v>
      </c>
      <c r="N57" s="135">
        <v>175000</v>
      </c>
      <c r="O57" s="135">
        <v>216000</v>
      </c>
      <c r="P57" s="135">
        <v>273000</v>
      </c>
      <c r="Q57" s="135">
        <v>319000</v>
      </c>
      <c r="R57" s="135">
        <v>368000</v>
      </c>
      <c r="S57" s="172"/>
      <c r="T57" s="120" t="s">
        <v>562</v>
      </c>
      <c r="U57" s="82">
        <v>5.077</v>
      </c>
      <c r="V57" s="82">
        <v>0.19819999999999999</v>
      </c>
      <c r="W57" s="82">
        <v>0.188</v>
      </c>
      <c r="X57" s="82">
        <v>0</v>
      </c>
    </row>
    <row r="58" spans="1:24" s="76" customFormat="1" ht="15.75" x14ac:dyDescent="0.25">
      <c r="A58" s="173" t="s">
        <v>479</v>
      </c>
      <c r="B58" s="173"/>
      <c r="C58" s="173"/>
      <c r="D58" s="173"/>
      <c r="E58" s="173"/>
      <c r="F58" s="174"/>
      <c r="G58" s="174"/>
      <c r="H58" s="174"/>
      <c r="I58" s="173"/>
      <c r="J58" s="173"/>
      <c r="K58" s="174"/>
      <c r="L58" s="174"/>
      <c r="M58" s="173"/>
      <c r="N58" s="173"/>
      <c r="O58" s="173"/>
      <c r="P58" s="173"/>
      <c r="Q58" s="173"/>
      <c r="R58" s="173"/>
    </row>
    <row r="59" spans="1:24" s="76" customFormat="1" ht="12" x14ac:dyDescent="0.2">
      <c r="A59" s="65">
        <v>18</v>
      </c>
      <c r="B59" s="103" t="s">
        <v>544</v>
      </c>
      <c r="C59" s="102" t="s">
        <v>590</v>
      </c>
      <c r="D59" s="74">
        <v>35.350477779999999</v>
      </c>
      <c r="E59" s="74">
        <v>-94.297341669999994</v>
      </c>
      <c r="F59" s="139">
        <v>151000</v>
      </c>
      <c r="G59" s="88">
        <v>308.89999999999998</v>
      </c>
      <c r="H59" s="116" t="s">
        <v>557</v>
      </c>
      <c r="I59" s="65">
        <v>1940</v>
      </c>
      <c r="J59" s="65">
        <v>2008</v>
      </c>
      <c r="K59" s="61" t="s">
        <v>560</v>
      </c>
      <c r="L59" s="101" t="s">
        <v>548</v>
      </c>
      <c r="M59" s="134">
        <v>150000</v>
      </c>
      <c r="N59" s="134">
        <v>190000</v>
      </c>
      <c r="O59" s="134">
        <v>260000</v>
      </c>
      <c r="P59" s="134">
        <v>330000</v>
      </c>
      <c r="Q59" s="134">
        <v>415000</v>
      </c>
      <c r="R59" s="134">
        <v>480000</v>
      </c>
      <c r="S59" s="121" t="s">
        <v>476</v>
      </c>
      <c r="T59" s="131" t="s">
        <v>482</v>
      </c>
      <c r="U59" s="131" t="s">
        <v>482</v>
      </c>
      <c r="V59" s="131" t="s">
        <v>482</v>
      </c>
      <c r="W59" s="131" t="s">
        <v>482</v>
      </c>
      <c r="X59" s="131" t="s">
        <v>482</v>
      </c>
    </row>
    <row r="60" spans="1:24" s="76" customFormat="1" ht="12" x14ac:dyDescent="0.2">
      <c r="A60" s="65"/>
      <c r="B60" s="103"/>
      <c r="C60" s="102"/>
      <c r="D60" s="74"/>
      <c r="E60" s="74"/>
      <c r="F60" s="139"/>
      <c r="G60" s="88"/>
      <c r="H60" s="116"/>
      <c r="I60" s="65"/>
      <c r="J60" s="65"/>
      <c r="K60" s="102"/>
      <c r="L60" s="101" t="s">
        <v>541</v>
      </c>
      <c r="M60" s="134">
        <v>146000</v>
      </c>
      <c r="N60" s="134">
        <v>213000</v>
      </c>
      <c r="O60" s="134">
        <v>261000</v>
      </c>
      <c r="P60" s="134">
        <v>324000</v>
      </c>
      <c r="Q60" s="134">
        <v>374000</v>
      </c>
      <c r="R60" s="134">
        <v>425000</v>
      </c>
      <c r="S60" s="65" t="s">
        <v>476</v>
      </c>
      <c r="T60" s="65" t="s">
        <v>562</v>
      </c>
      <c r="U60" s="65">
        <v>5.1669</v>
      </c>
      <c r="V60" s="65">
        <v>0.19359999999999999</v>
      </c>
      <c r="W60" s="65">
        <v>8.1000000000000003E-2</v>
      </c>
      <c r="X60" s="65">
        <v>9</v>
      </c>
    </row>
    <row r="61" spans="1:24" s="76" customFormat="1" ht="21.75" customHeight="1" x14ac:dyDescent="0.2">
      <c r="A61" s="70">
        <v>19</v>
      </c>
      <c r="B61" s="80" t="s">
        <v>545</v>
      </c>
      <c r="C61" s="78" t="s">
        <v>589</v>
      </c>
      <c r="D61" s="72">
        <v>35.248577779999998</v>
      </c>
      <c r="E61" s="72">
        <v>-93.170988890000004</v>
      </c>
      <c r="F61" s="138">
        <v>154000</v>
      </c>
      <c r="G61" s="89">
        <v>219.5</v>
      </c>
      <c r="H61" s="118" t="s">
        <v>557</v>
      </c>
      <c r="I61" s="81">
        <v>1940</v>
      </c>
      <c r="J61" s="81">
        <v>2008</v>
      </c>
      <c r="K61" s="78" t="s">
        <v>560</v>
      </c>
      <c r="L61" s="77" t="s">
        <v>548</v>
      </c>
      <c r="M61" s="133">
        <v>190000</v>
      </c>
      <c r="N61" s="133">
        <v>265000</v>
      </c>
      <c r="O61" s="133">
        <v>300000</v>
      </c>
      <c r="P61" s="133">
        <v>330000</v>
      </c>
      <c r="Q61" s="133">
        <v>415000</v>
      </c>
      <c r="R61" s="133">
        <v>485000</v>
      </c>
      <c r="S61" s="70" t="s">
        <v>476</v>
      </c>
      <c r="T61" s="77" t="s">
        <v>482</v>
      </c>
      <c r="U61" s="77" t="s">
        <v>482</v>
      </c>
      <c r="V61" s="77" t="s">
        <v>482</v>
      </c>
      <c r="W61" s="77" t="s">
        <v>482</v>
      </c>
      <c r="X61" s="77" t="s">
        <v>482</v>
      </c>
    </row>
    <row r="62" spans="1:24" s="76" customFormat="1" ht="12" x14ac:dyDescent="0.2">
      <c r="A62" s="70"/>
      <c r="B62" s="80"/>
      <c r="C62" s="78"/>
      <c r="D62" s="72"/>
      <c r="E62" s="72"/>
      <c r="F62" s="138"/>
      <c r="G62" s="89"/>
      <c r="H62" s="118"/>
      <c r="I62" s="81"/>
      <c r="J62" s="81"/>
      <c r="K62" s="78"/>
      <c r="L62" s="77" t="s">
        <v>541</v>
      </c>
      <c r="M62" s="133">
        <v>191000</v>
      </c>
      <c r="N62" s="133">
        <v>261000</v>
      </c>
      <c r="O62" s="133">
        <v>311000</v>
      </c>
      <c r="P62" s="133">
        <v>376000</v>
      </c>
      <c r="Q62" s="133">
        <v>426000</v>
      </c>
      <c r="R62" s="133">
        <v>478000</v>
      </c>
      <c r="S62" s="70" t="s">
        <v>476</v>
      </c>
      <c r="T62" s="70" t="s">
        <v>562</v>
      </c>
      <c r="U62" s="70">
        <v>5.2859999999999996</v>
      </c>
      <c r="V62" s="70">
        <v>0.1583</v>
      </c>
      <c r="W62" s="70">
        <v>0.217</v>
      </c>
      <c r="X62" s="70">
        <v>10</v>
      </c>
    </row>
    <row r="63" spans="1:24" s="35" customFormat="1" ht="12" x14ac:dyDescent="0.2">
      <c r="A63" s="57">
        <v>20</v>
      </c>
      <c r="B63" s="60" t="s">
        <v>482</v>
      </c>
      <c r="C63" s="61" t="s">
        <v>483</v>
      </c>
      <c r="D63" s="59">
        <v>35.103891670000003</v>
      </c>
      <c r="E63" s="59">
        <v>-93.649286110000006</v>
      </c>
      <c r="F63" s="137">
        <v>488</v>
      </c>
      <c r="G63" s="117"/>
      <c r="H63" s="57" t="s">
        <v>510</v>
      </c>
      <c r="I63" s="57">
        <v>1947</v>
      </c>
      <c r="J63" s="57">
        <v>2013</v>
      </c>
      <c r="K63" s="61" t="s">
        <v>561</v>
      </c>
      <c r="L63" s="61" t="s">
        <v>548</v>
      </c>
      <c r="M63" s="132">
        <v>2840</v>
      </c>
      <c r="N63" s="132">
        <v>3200</v>
      </c>
      <c r="O63" s="132">
        <v>3380</v>
      </c>
      <c r="P63" s="132">
        <v>5000</v>
      </c>
      <c r="Q63" s="132">
        <v>9350</v>
      </c>
      <c r="R63" s="132">
        <v>10800</v>
      </c>
      <c r="S63" s="65" t="s">
        <v>476</v>
      </c>
      <c r="T63" s="101" t="s">
        <v>482</v>
      </c>
      <c r="U63" s="101" t="s">
        <v>482</v>
      </c>
      <c r="V63" s="101" t="s">
        <v>482</v>
      </c>
      <c r="W63" s="101" t="s">
        <v>482</v>
      </c>
      <c r="X63" s="101" t="s">
        <v>482</v>
      </c>
    </row>
    <row r="64" spans="1:24" s="35" customFormat="1" ht="13.5" x14ac:dyDescent="0.2">
      <c r="A64" s="57"/>
      <c r="B64" s="60"/>
      <c r="C64" s="61"/>
      <c r="D64" s="59"/>
      <c r="E64" s="59"/>
      <c r="F64" s="137"/>
      <c r="G64" s="117"/>
      <c r="H64" s="57"/>
      <c r="I64" s="57"/>
      <c r="J64" s="57"/>
      <c r="K64" s="61"/>
      <c r="L64" s="61" t="s">
        <v>541</v>
      </c>
      <c r="M64" s="132">
        <v>2630</v>
      </c>
      <c r="N64" s="132">
        <v>3490</v>
      </c>
      <c r="O64" s="132">
        <v>4270</v>
      </c>
      <c r="P64" s="132">
        <v>5540</v>
      </c>
      <c r="Q64" s="132">
        <v>6710</v>
      </c>
      <c r="R64" s="132">
        <v>8120</v>
      </c>
      <c r="S64" s="65" t="s">
        <v>476</v>
      </c>
      <c r="T64" s="65" t="s">
        <v>562</v>
      </c>
      <c r="U64" s="57">
        <v>3.4550999999999998</v>
      </c>
      <c r="V64" s="57">
        <v>0.13239999999999999</v>
      </c>
      <c r="W64" s="58" t="s">
        <v>567</v>
      </c>
      <c r="X64" s="57">
        <v>0</v>
      </c>
    </row>
    <row r="65" spans="1:24" s="76" customFormat="1" ht="12" x14ac:dyDescent="0.2">
      <c r="A65" s="70">
        <v>21</v>
      </c>
      <c r="B65" s="71" t="s">
        <v>219</v>
      </c>
      <c r="C65" s="70" t="s">
        <v>522</v>
      </c>
      <c r="D65" s="72">
        <v>35.0586111</v>
      </c>
      <c r="E65" s="72">
        <v>-93.395555599999994</v>
      </c>
      <c r="F65" s="138">
        <v>764</v>
      </c>
      <c r="G65" s="89">
        <v>48.8</v>
      </c>
      <c r="H65" s="70" t="s">
        <v>510</v>
      </c>
      <c r="I65" s="81">
        <v>1948</v>
      </c>
      <c r="J65" s="81">
        <v>2013</v>
      </c>
      <c r="K65" s="94" t="s">
        <v>549</v>
      </c>
      <c r="L65" s="70" t="s">
        <v>541</v>
      </c>
      <c r="M65" s="133">
        <v>9760</v>
      </c>
      <c r="N65" s="133">
        <v>17000</v>
      </c>
      <c r="O65" s="133">
        <v>22500</v>
      </c>
      <c r="P65" s="133">
        <v>30300</v>
      </c>
      <c r="Q65" s="133">
        <v>36700</v>
      </c>
      <c r="R65" s="133">
        <v>43500</v>
      </c>
      <c r="S65" s="70" t="s">
        <v>476</v>
      </c>
      <c r="T65" s="70" t="s">
        <v>562</v>
      </c>
      <c r="U65" s="70">
        <v>3.9857</v>
      </c>
      <c r="V65" s="70">
        <v>0.28789999999999999</v>
      </c>
      <c r="W65" s="70">
        <v>-8.1000000000000003E-2</v>
      </c>
      <c r="X65" s="70">
        <v>0</v>
      </c>
    </row>
    <row r="66" spans="1:24" s="76" customFormat="1" ht="12" x14ac:dyDescent="0.2">
      <c r="A66" s="65">
        <v>22</v>
      </c>
      <c r="B66" s="101" t="s">
        <v>482</v>
      </c>
      <c r="C66" s="102" t="s">
        <v>484</v>
      </c>
      <c r="D66" s="74">
        <v>34.951944439999998</v>
      </c>
      <c r="E66" s="74">
        <v>-93.160325</v>
      </c>
      <c r="F66" s="139">
        <v>680</v>
      </c>
      <c r="G66" s="116"/>
      <c r="H66" s="65" t="s">
        <v>481</v>
      </c>
      <c r="I66" s="65">
        <v>1944</v>
      </c>
      <c r="J66" s="65">
        <v>2013</v>
      </c>
      <c r="K66" s="102" t="s">
        <v>561</v>
      </c>
      <c r="L66" s="102" t="s">
        <v>548</v>
      </c>
      <c r="M66" s="134">
        <v>5600</v>
      </c>
      <c r="N66" s="134">
        <v>6150</v>
      </c>
      <c r="O66" s="134">
        <v>7250</v>
      </c>
      <c r="P66" s="134">
        <v>9100</v>
      </c>
      <c r="Q66" s="134">
        <v>16700</v>
      </c>
      <c r="R66" s="134">
        <v>23000</v>
      </c>
      <c r="S66" s="65" t="s">
        <v>476</v>
      </c>
      <c r="T66" s="101" t="s">
        <v>482</v>
      </c>
      <c r="U66" s="101" t="s">
        <v>482</v>
      </c>
      <c r="V66" s="101" t="s">
        <v>482</v>
      </c>
      <c r="W66" s="101" t="s">
        <v>482</v>
      </c>
      <c r="X66" s="101" t="s">
        <v>482</v>
      </c>
    </row>
    <row r="67" spans="1:24" s="76" customFormat="1" ht="13.5" x14ac:dyDescent="0.2">
      <c r="A67" s="65"/>
      <c r="B67" s="101"/>
      <c r="C67" s="102"/>
      <c r="D67" s="74"/>
      <c r="E67" s="74"/>
      <c r="F67" s="139"/>
      <c r="G67" s="116"/>
      <c r="H67" s="65"/>
      <c r="I67" s="65"/>
      <c r="J67" s="65"/>
      <c r="K67" s="102"/>
      <c r="L67" s="102" t="s">
        <v>541</v>
      </c>
      <c r="M67" s="134">
        <v>5310</v>
      </c>
      <c r="N67" s="134">
        <v>6630</v>
      </c>
      <c r="O67" s="134">
        <v>7930</v>
      </c>
      <c r="P67" s="134">
        <v>10100</v>
      </c>
      <c r="Q67" s="134">
        <v>12300</v>
      </c>
      <c r="R67" s="134">
        <v>14900</v>
      </c>
      <c r="S67" s="65" t="s">
        <v>476</v>
      </c>
      <c r="T67" s="65" t="s">
        <v>562</v>
      </c>
      <c r="U67" s="65">
        <v>3.7627999999999999</v>
      </c>
      <c r="V67" s="65">
        <v>0.108</v>
      </c>
      <c r="W67" s="73" t="s">
        <v>568</v>
      </c>
      <c r="X67" s="65">
        <v>0</v>
      </c>
    </row>
    <row r="68" spans="1:24" s="76" customFormat="1" ht="12" x14ac:dyDescent="0.2">
      <c r="A68" s="70">
        <v>23</v>
      </c>
      <c r="B68" s="71" t="s">
        <v>480</v>
      </c>
      <c r="C68" s="70" t="s">
        <v>527</v>
      </c>
      <c r="D68" s="72">
        <v>34.956666669999997</v>
      </c>
      <c r="E68" s="72">
        <v>-92.984999999999999</v>
      </c>
      <c r="F68" s="138">
        <v>957</v>
      </c>
      <c r="G68" s="89">
        <v>48.7</v>
      </c>
      <c r="H68" s="70" t="s">
        <v>481</v>
      </c>
      <c r="I68" s="81">
        <v>1979</v>
      </c>
      <c r="J68" s="81">
        <v>2013</v>
      </c>
      <c r="K68" s="94" t="s">
        <v>549</v>
      </c>
      <c r="L68" s="70" t="s">
        <v>541</v>
      </c>
      <c r="M68" s="133">
        <v>12320</v>
      </c>
      <c r="N68" s="133">
        <v>16200</v>
      </c>
      <c r="O68" s="133">
        <v>18500</v>
      </c>
      <c r="P68" s="133">
        <v>21000</v>
      </c>
      <c r="Q68" s="133">
        <v>22800</v>
      </c>
      <c r="R68" s="133">
        <v>24400</v>
      </c>
      <c r="S68" s="70" t="s">
        <v>476</v>
      </c>
      <c r="T68" s="70" t="s">
        <v>562</v>
      </c>
      <c r="U68" s="70">
        <v>4.0808</v>
      </c>
      <c r="V68" s="70">
        <v>0.15040000000000001</v>
      </c>
      <c r="W68" s="70">
        <v>-0.38900000000000001</v>
      </c>
      <c r="X68" s="70">
        <v>0</v>
      </c>
    </row>
    <row r="69" spans="1:24" s="76" customFormat="1" ht="12" x14ac:dyDescent="0.2">
      <c r="A69" s="57">
        <v>24</v>
      </c>
      <c r="B69" s="79" t="s">
        <v>546</v>
      </c>
      <c r="C69" s="61" t="s">
        <v>588</v>
      </c>
      <c r="D69" s="59">
        <v>34.792386110000002</v>
      </c>
      <c r="E69" s="59">
        <v>-92.358630559999995</v>
      </c>
      <c r="F69" s="137">
        <v>158138</v>
      </c>
      <c r="G69" s="91">
        <v>141.5</v>
      </c>
      <c r="H69" s="117" t="s">
        <v>557</v>
      </c>
      <c r="I69" s="57">
        <v>1940</v>
      </c>
      <c r="J69" s="57">
        <v>2008</v>
      </c>
      <c r="K69" s="61" t="s">
        <v>560</v>
      </c>
      <c r="L69" s="60" t="s">
        <v>548</v>
      </c>
      <c r="M69" s="132">
        <v>200000</v>
      </c>
      <c r="N69" s="132">
        <v>260000</v>
      </c>
      <c r="O69" s="132">
        <v>300000</v>
      </c>
      <c r="P69" s="132">
        <v>320000</v>
      </c>
      <c r="Q69" s="132">
        <v>415000</v>
      </c>
      <c r="R69" s="132">
        <v>480000</v>
      </c>
      <c r="S69" s="65" t="s">
        <v>476</v>
      </c>
      <c r="T69" s="101" t="s">
        <v>482</v>
      </c>
      <c r="U69" s="101" t="s">
        <v>482</v>
      </c>
      <c r="V69" s="101" t="s">
        <v>482</v>
      </c>
      <c r="W69" s="101" t="s">
        <v>482</v>
      </c>
      <c r="X69" s="101" t="s">
        <v>482</v>
      </c>
    </row>
    <row r="70" spans="1:24" s="76" customFormat="1" ht="12" x14ac:dyDescent="0.2">
      <c r="A70" s="57"/>
      <c r="B70" s="79"/>
      <c r="C70" s="61"/>
      <c r="D70" s="59"/>
      <c r="E70" s="59"/>
      <c r="F70" s="117"/>
      <c r="G70" s="91"/>
      <c r="H70" s="117"/>
      <c r="I70" s="57"/>
      <c r="J70" s="57"/>
      <c r="K70" s="61"/>
      <c r="L70" s="60" t="s">
        <v>541</v>
      </c>
      <c r="M70" s="132">
        <v>202000</v>
      </c>
      <c r="N70" s="132">
        <v>261000</v>
      </c>
      <c r="O70" s="132">
        <v>301000</v>
      </c>
      <c r="P70" s="132">
        <v>352000</v>
      </c>
      <c r="Q70" s="132">
        <v>391000</v>
      </c>
      <c r="R70" s="132">
        <v>431000</v>
      </c>
      <c r="S70" s="65" t="s">
        <v>476</v>
      </c>
      <c r="T70" s="65" t="s">
        <v>562</v>
      </c>
      <c r="U70" s="65">
        <v>5.3125</v>
      </c>
      <c r="V70" s="65">
        <v>0.12659999999999999</v>
      </c>
      <c r="W70" s="65">
        <v>0.30299999999999999</v>
      </c>
      <c r="X70" s="65">
        <v>7</v>
      </c>
    </row>
    <row r="71" spans="1:24" s="35" customFormat="1" ht="15.75" x14ac:dyDescent="0.25">
      <c r="A71" s="167" t="s">
        <v>498</v>
      </c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24"/>
      <c r="T71" s="124"/>
      <c r="U71" s="122"/>
      <c r="V71" s="122"/>
      <c r="W71" s="122"/>
      <c r="X71" s="122"/>
    </row>
    <row r="72" spans="1:24" s="35" customFormat="1" ht="12" x14ac:dyDescent="0.2">
      <c r="A72" s="57">
        <v>25</v>
      </c>
      <c r="B72" s="58" t="s">
        <v>499</v>
      </c>
      <c r="C72" s="57" t="s">
        <v>539</v>
      </c>
      <c r="D72" s="59">
        <v>33.684000050000002</v>
      </c>
      <c r="E72" s="59">
        <v>-94.694377399999993</v>
      </c>
      <c r="F72" s="137">
        <v>47268</v>
      </c>
      <c r="G72" s="91">
        <v>556.9</v>
      </c>
      <c r="H72" s="57" t="s">
        <v>547</v>
      </c>
      <c r="I72" s="62">
        <v>1938</v>
      </c>
      <c r="J72" s="62">
        <v>2007</v>
      </c>
      <c r="K72" s="61" t="s">
        <v>560</v>
      </c>
      <c r="L72" s="57" t="s">
        <v>548</v>
      </c>
      <c r="M72" s="132">
        <v>55500</v>
      </c>
      <c r="N72" s="132">
        <v>80000</v>
      </c>
      <c r="O72" s="132">
        <v>86000</v>
      </c>
      <c r="P72" s="132">
        <v>124500</v>
      </c>
      <c r="Q72" s="132">
        <v>204000</v>
      </c>
      <c r="R72" s="132">
        <v>282000</v>
      </c>
      <c r="S72" s="65" t="s">
        <v>476</v>
      </c>
      <c r="T72" s="101" t="s">
        <v>482</v>
      </c>
      <c r="U72" s="101" t="s">
        <v>482</v>
      </c>
      <c r="V72" s="101" t="s">
        <v>482</v>
      </c>
      <c r="W72" s="101" t="s">
        <v>482</v>
      </c>
      <c r="X72" s="101" t="s">
        <v>482</v>
      </c>
    </row>
    <row r="73" spans="1:24" s="35" customFormat="1" ht="12" x14ac:dyDescent="0.2">
      <c r="A73" s="57"/>
      <c r="B73" s="58"/>
      <c r="C73" s="57"/>
      <c r="D73" s="59"/>
      <c r="E73" s="59"/>
      <c r="F73" s="137"/>
      <c r="G73" s="91"/>
      <c r="H73" s="57"/>
      <c r="I73" s="62"/>
      <c r="J73" s="62"/>
      <c r="K73" s="97"/>
      <c r="L73" s="57" t="s">
        <v>541</v>
      </c>
      <c r="M73" s="132">
        <v>57500</v>
      </c>
      <c r="N73" s="132">
        <v>81300</v>
      </c>
      <c r="O73" s="132">
        <v>99600</v>
      </c>
      <c r="P73" s="132">
        <v>126000</v>
      </c>
      <c r="Q73" s="132">
        <v>148000</v>
      </c>
      <c r="R73" s="132">
        <v>172000</v>
      </c>
      <c r="S73" s="65" t="s">
        <v>476</v>
      </c>
      <c r="T73" s="65" t="s">
        <v>562</v>
      </c>
      <c r="U73" s="57">
        <v>4.8470000000000004</v>
      </c>
      <c r="V73" s="57">
        <v>0.2019</v>
      </c>
      <c r="W73" s="57">
        <v>0.65100000000000002</v>
      </c>
      <c r="X73" s="57">
        <v>0</v>
      </c>
    </row>
    <row r="74" spans="1:24" s="35" customFormat="1" ht="23.25" customHeight="1" x14ac:dyDescent="0.2">
      <c r="A74" s="70">
        <v>26</v>
      </c>
      <c r="B74" s="71" t="s">
        <v>500</v>
      </c>
      <c r="C74" s="70" t="s">
        <v>537</v>
      </c>
      <c r="D74" s="72">
        <v>33.55194444</v>
      </c>
      <c r="E74" s="72">
        <v>-94.041111099999995</v>
      </c>
      <c r="F74" s="138">
        <v>48000</v>
      </c>
      <c r="G74" s="89">
        <v>485.3</v>
      </c>
      <c r="H74" s="70" t="s">
        <v>547</v>
      </c>
      <c r="I74" s="81">
        <v>1938</v>
      </c>
      <c r="J74" s="81">
        <v>2007</v>
      </c>
      <c r="K74" s="78" t="s">
        <v>560</v>
      </c>
      <c r="L74" s="70" t="s">
        <v>548</v>
      </c>
      <c r="M74" s="133">
        <v>59500</v>
      </c>
      <c r="N74" s="133">
        <v>84000</v>
      </c>
      <c r="O74" s="133">
        <v>94000</v>
      </c>
      <c r="P74" s="133">
        <v>125000</v>
      </c>
      <c r="Q74" s="133">
        <v>190000</v>
      </c>
      <c r="R74" s="133">
        <v>240000</v>
      </c>
      <c r="S74" s="70" t="s">
        <v>476</v>
      </c>
      <c r="T74" s="77" t="s">
        <v>482</v>
      </c>
      <c r="U74" s="77" t="s">
        <v>482</v>
      </c>
      <c r="V74" s="77" t="s">
        <v>482</v>
      </c>
      <c r="W74" s="77" t="s">
        <v>482</v>
      </c>
      <c r="X74" s="77" t="s">
        <v>482</v>
      </c>
    </row>
    <row r="75" spans="1:24" s="35" customFormat="1" ht="12.75" customHeight="1" x14ac:dyDescent="0.2">
      <c r="A75" s="70"/>
      <c r="B75" s="71"/>
      <c r="C75" s="70"/>
      <c r="D75" s="72"/>
      <c r="E75" s="72"/>
      <c r="F75" s="138"/>
      <c r="G75" s="89"/>
      <c r="H75" s="70"/>
      <c r="I75" s="81"/>
      <c r="J75" s="81"/>
      <c r="K75" s="96"/>
      <c r="L75" s="70" t="s">
        <v>541</v>
      </c>
      <c r="M75" s="133">
        <v>60500</v>
      </c>
      <c r="N75" s="133">
        <v>85900</v>
      </c>
      <c r="O75" s="133">
        <v>104000</v>
      </c>
      <c r="P75" s="133">
        <v>129000</v>
      </c>
      <c r="Q75" s="133">
        <v>148000</v>
      </c>
      <c r="R75" s="133">
        <v>168000</v>
      </c>
      <c r="S75" s="70" t="s">
        <v>476</v>
      </c>
      <c r="T75" s="70" t="s">
        <v>562</v>
      </c>
      <c r="U75" s="125">
        <v>4.8384999999999998</v>
      </c>
      <c r="V75" s="125">
        <v>0.21909999999999999</v>
      </c>
      <c r="W75" s="125">
        <v>-0.27100000000000002</v>
      </c>
      <c r="X75" s="125">
        <v>0</v>
      </c>
    </row>
    <row r="76" spans="1:24" s="35" customFormat="1" ht="12" x14ac:dyDescent="0.2">
      <c r="A76" s="57">
        <v>27</v>
      </c>
      <c r="B76" s="60" t="s">
        <v>482</v>
      </c>
      <c r="C76" s="57" t="s">
        <v>591</v>
      </c>
      <c r="D76" s="59">
        <v>34.097680560000001</v>
      </c>
      <c r="E76" s="59">
        <v>-94.382108329999994</v>
      </c>
      <c r="F76" s="137">
        <v>169</v>
      </c>
      <c r="G76" s="117"/>
      <c r="H76" s="117" t="s">
        <v>514</v>
      </c>
      <c r="I76" s="62">
        <v>1938</v>
      </c>
      <c r="J76" s="62">
        <v>2007</v>
      </c>
      <c r="K76" s="61" t="s">
        <v>560</v>
      </c>
      <c r="L76" s="60" t="s">
        <v>548</v>
      </c>
      <c r="M76" s="132">
        <v>2000</v>
      </c>
      <c r="N76" s="132">
        <v>2000</v>
      </c>
      <c r="O76" s="132">
        <v>2000</v>
      </c>
      <c r="P76" s="132">
        <v>2000</v>
      </c>
      <c r="Q76" s="132">
        <v>2300</v>
      </c>
      <c r="R76" s="132">
        <v>3400</v>
      </c>
      <c r="S76" s="65" t="s">
        <v>476</v>
      </c>
      <c r="T76" s="101" t="s">
        <v>482</v>
      </c>
      <c r="U76" s="101" t="s">
        <v>482</v>
      </c>
      <c r="V76" s="101" t="s">
        <v>482</v>
      </c>
      <c r="W76" s="101" t="s">
        <v>482</v>
      </c>
      <c r="X76" s="101" t="s">
        <v>482</v>
      </c>
    </row>
    <row r="77" spans="1:24" s="35" customFormat="1" ht="13.5" x14ac:dyDescent="0.2">
      <c r="A77" s="57"/>
      <c r="B77" s="60"/>
      <c r="C77" s="57"/>
      <c r="D77" s="59"/>
      <c r="E77" s="59"/>
      <c r="F77" s="137"/>
      <c r="G77" s="117"/>
      <c r="H77" s="117"/>
      <c r="I77" s="62"/>
      <c r="J77" s="62"/>
      <c r="K77" s="105"/>
      <c r="L77" s="60" t="s">
        <v>541</v>
      </c>
      <c r="M77" s="132">
        <v>1990</v>
      </c>
      <c r="N77" s="132">
        <v>1990</v>
      </c>
      <c r="O77" s="132">
        <v>2020</v>
      </c>
      <c r="P77" s="132">
        <v>2100</v>
      </c>
      <c r="Q77" s="132">
        <v>2200</v>
      </c>
      <c r="R77" s="132">
        <v>2320</v>
      </c>
      <c r="S77" s="65" t="s">
        <v>476</v>
      </c>
      <c r="T77" s="65" t="s">
        <v>562</v>
      </c>
      <c r="U77" s="57">
        <v>3.0230000000000001</v>
      </c>
      <c r="V77" s="57">
        <v>1.3299999999999999E-2</v>
      </c>
      <c r="W77" s="58" t="s">
        <v>569</v>
      </c>
      <c r="X77" s="57">
        <v>11</v>
      </c>
    </row>
    <row r="78" spans="1:24" s="76" customFormat="1" ht="12" x14ac:dyDescent="0.2">
      <c r="A78" s="70">
        <v>28</v>
      </c>
      <c r="B78" s="71" t="s">
        <v>274</v>
      </c>
      <c r="C78" s="70" t="s">
        <v>523</v>
      </c>
      <c r="D78" s="72">
        <v>34.047499999999999</v>
      </c>
      <c r="E78" s="72">
        <v>-94.412777800000001</v>
      </c>
      <c r="F78" s="138">
        <v>182</v>
      </c>
      <c r="G78" s="89">
        <v>17</v>
      </c>
      <c r="H78" s="70" t="s">
        <v>514</v>
      </c>
      <c r="I78" s="81">
        <v>1978</v>
      </c>
      <c r="J78" s="81">
        <v>2013</v>
      </c>
      <c r="K78" s="94" t="s">
        <v>549</v>
      </c>
      <c r="L78" s="70" t="s">
        <v>541</v>
      </c>
      <c r="M78" s="133">
        <v>2220</v>
      </c>
      <c r="N78" s="133">
        <v>3090</v>
      </c>
      <c r="O78" s="133">
        <v>3850</v>
      </c>
      <c r="P78" s="133">
        <v>5030</v>
      </c>
      <c r="Q78" s="133">
        <v>6100</v>
      </c>
      <c r="R78" s="133">
        <v>7360</v>
      </c>
      <c r="S78" s="70" t="s">
        <v>476</v>
      </c>
      <c r="T78" s="70" t="s">
        <v>562</v>
      </c>
      <c r="U78" s="125">
        <v>3.3761000000000001</v>
      </c>
      <c r="V78" s="125">
        <v>0.15590000000000001</v>
      </c>
      <c r="W78" s="125">
        <v>1.196</v>
      </c>
      <c r="X78" s="125">
        <v>0</v>
      </c>
    </row>
    <row r="79" spans="1:24" s="76" customFormat="1" ht="23.25" customHeight="1" x14ac:dyDescent="0.2">
      <c r="A79" s="65">
        <v>29</v>
      </c>
      <c r="B79" s="73" t="s">
        <v>276</v>
      </c>
      <c r="C79" s="65" t="s">
        <v>524</v>
      </c>
      <c r="D79" s="74">
        <v>33.919444439999999</v>
      </c>
      <c r="E79" s="74">
        <v>-94.386666700000006</v>
      </c>
      <c r="F79" s="139">
        <v>2660</v>
      </c>
      <c r="G79" s="88">
        <v>72</v>
      </c>
      <c r="H79" s="65" t="s">
        <v>515</v>
      </c>
      <c r="I79" s="75">
        <v>1938</v>
      </c>
      <c r="J79" s="75">
        <v>2007</v>
      </c>
      <c r="K79" s="61" t="s">
        <v>560</v>
      </c>
      <c r="L79" s="65" t="s">
        <v>548</v>
      </c>
      <c r="M79" s="134">
        <v>22000</v>
      </c>
      <c r="N79" s="134">
        <v>31000</v>
      </c>
      <c r="O79" s="134">
        <v>36600</v>
      </c>
      <c r="P79" s="134">
        <v>42000</v>
      </c>
      <c r="Q79" s="134">
        <v>66500</v>
      </c>
      <c r="R79" s="134">
        <v>96500</v>
      </c>
      <c r="S79" s="65" t="s">
        <v>476</v>
      </c>
      <c r="T79" s="101" t="s">
        <v>482</v>
      </c>
      <c r="U79" s="101" t="s">
        <v>482</v>
      </c>
      <c r="V79" s="101" t="s">
        <v>482</v>
      </c>
      <c r="W79" s="101" t="s">
        <v>482</v>
      </c>
      <c r="X79" s="101" t="s">
        <v>482</v>
      </c>
    </row>
    <row r="80" spans="1:24" s="76" customFormat="1" ht="12" x14ac:dyDescent="0.2">
      <c r="A80" s="65"/>
      <c r="B80" s="73"/>
      <c r="C80" s="65"/>
      <c r="D80" s="74"/>
      <c r="E80" s="74"/>
      <c r="F80" s="139"/>
      <c r="G80" s="88"/>
      <c r="H80" s="65"/>
      <c r="I80" s="75"/>
      <c r="J80" s="75"/>
      <c r="K80" s="93"/>
      <c r="L80" s="65" t="s">
        <v>541</v>
      </c>
      <c r="M80" s="134">
        <v>22000</v>
      </c>
      <c r="N80" s="134">
        <v>30100</v>
      </c>
      <c r="O80" s="134">
        <v>36800</v>
      </c>
      <c r="P80" s="134">
        <v>47000</v>
      </c>
      <c r="Q80" s="134">
        <v>56000</v>
      </c>
      <c r="R80" s="134">
        <v>66200</v>
      </c>
      <c r="S80" s="65" t="s">
        <v>476</v>
      </c>
      <c r="T80" s="65" t="s">
        <v>562</v>
      </c>
      <c r="U80" s="65">
        <v>4.3674999999999997</v>
      </c>
      <c r="V80" s="65">
        <v>0.1482</v>
      </c>
      <c r="W80" s="65">
        <v>1.0580000000000001</v>
      </c>
      <c r="X80" s="65">
        <v>0</v>
      </c>
    </row>
    <row r="81" spans="1:24" s="76" customFormat="1" ht="12" x14ac:dyDescent="0.2">
      <c r="A81" s="70">
        <v>30</v>
      </c>
      <c r="B81" s="77" t="s">
        <v>482</v>
      </c>
      <c r="C81" s="70" t="s">
        <v>504</v>
      </c>
      <c r="D81" s="72">
        <v>34.210002780000003</v>
      </c>
      <c r="E81" s="72">
        <v>-94.228702780000006</v>
      </c>
      <c r="F81" s="138">
        <v>271</v>
      </c>
      <c r="G81" s="89">
        <v>49</v>
      </c>
      <c r="H81" s="118" t="s">
        <v>501</v>
      </c>
      <c r="I81" s="81">
        <v>1938</v>
      </c>
      <c r="J81" s="81">
        <v>2007</v>
      </c>
      <c r="K81" s="78" t="s">
        <v>560</v>
      </c>
      <c r="L81" s="77" t="s">
        <v>548</v>
      </c>
      <c r="M81" s="133">
        <v>3000</v>
      </c>
      <c r="N81" s="133">
        <v>3000</v>
      </c>
      <c r="O81" s="133">
        <v>3000</v>
      </c>
      <c r="P81" s="133">
        <v>3000</v>
      </c>
      <c r="Q81" s="133">
        <v>3000</v>
      </c>
      <c r="R81" s="133">
        <v>3000</v>
      </c>
      <c r="S81" s="70" t="s">
        <v>476</v>
      </c>
      <c r="T81" s="77" t="s">
        <v>482</v>
      </c>
      <c r="U81" s="77" t="s">
        <v>482</v>
      </c>
      <c r="V81" s="77" t="s">
        <v>482</v>
      </c>
      <c r="W81" s="77" t="s">
        <v>482</v>
      </c>
      <c r="X81" s="77" t="s">
        <v>482</v>
      </c>
    </row>
    <row r="82" spans="1:24" s="76" customFormat="1" ht="12" x14ac:dyDescent="0.2">
      <c r="A82" s="65">
        <v>31</v>
      </c>
      <c r="B82" s="73" t="s">
        <v>279</v>
      </c>
      <c r="C82" s="65" t="s">
        <v>525</v>
      </c>
      <c r="D82" s="74">
        <v>34.045000000000002</v>
      </c>
      <c r="E82" s="74">
        <v>-94.212500000000006</v>
      </c>
      <c r="F82" s="139">
        <v>361</v>
      </c>
      <c r="G82" s="88">
        <v>33.5</v>
      </c>
      <c r="H82" s="65" t="s">
        <v>501</v>
      </c>
      <c r="I82" s="75">
        <v>1976</v>
      </c>
      <c r="J82" s="75">
        <v>2013</v>
      </c>
      <c r="K82" s="95" t="s">
        <v>549</v>
      </c>
      <c r="L82" s="65" t="s">
        <v>541</v>
      </c>
      <c r="M82" s="134">
        <v>7730</v>
      </c>
      <c r="N82" s="134">
        <v>12400</v>
      </c>
      <c r="O82" s="134">
        <v>15500</v>
      </c>
      <c r="P82" s="134">
        <v>19600</v>
      </c>
      <c r="Q82" s="134">
        <v>22600</v>
      </c>
      <c r="R82" s="134">
        <v>25600</v>
      </c>
      <c r="S82" s="65" t="s">
        <v>476</v>
      </c>
      <c r="T82" s="65" t="s">
        <v>562</v>
      </c>
      <c r="U82" s="65">
        <v>3.8757999999999999</v>
      </c>
      <c r="V82" s="65">
        <v>0.253</v>
      </c>
      <c r="W82" s="65">
        <v>-0.29799999999999999</v>
      </c>
      <c r="X82" s="65">
        <v>0</v>
      </c>
    </row>
    <row r="83" spans="1:24" s="76" customFormat="1" ht="12" x14ac:dyDescent="0.2">
      <c r="A83" s="70">
        <v>32</v>
      </c>
      <c r="B83" s="77" t="s">
        <v>482</v>
      </c>
      <c r="C83" s="70" t="s">
        <v>505</v>
      </c>
      <c r="D83" s="72">
        <v>34.143811110000001</v>
      </c>
      <c r="E83" s="72">
        <v>-94.097005559999999</v>
      </c>
      <c r="F83" s="138">
        <v>114</v>
      </c>
      <c r="G83" s="89">
        <v>56.5</v>
      </c>
      <c r="H83" s="118" t="s">
        <v>501</v>
      </c>
      <c r="I83" s="81">
        <v>1938</v>
      </c>
      <c r="J83" s="81">
        <v>2007</v>
      </c>
      <c r="K83" s="78" t="s">
        <v>560</v>
      </c>
      <c r="L83" s="77" t="s">
        <v>548</v>
      </c>
      <c r="M83" s="133">
        <v>1100</v>
      </c>
      <c r="N83" s="133">
        <v>1100</v>
      </c>
      <c r="O83" s="133">
        <v>1100</v>
      </c>
      <c r="P83" s="133">
        <v>1100</v>
      </c>
      <c r="Q83" s="133">
        <v>2150</v>
      </c>
      <c r="R83" s="133">
        <v>2700</v>
      </c>
      <c r="S83" s="70" t="s">
        <v>476</v>
      </c>
      <c r="T83" s="77" t="s">
        <v>482</v>
      </c>
      <c r="U83" s="77" t="s">
        <v>482</v>
      </c>
      <c r="V83" s="77" t="s">
        <v>482</v>
      </c>
      <c r="W83" s="77" t="s">
        <v>482</v>
      </c>
      <c r="X83" s="77" t="s">
        <v>482</v>
      </c>
    </row>
    <row r="84" spans="1:24" s="76" customFormat="1" ht="13.5" x14ac:dyDescent="0.2">
      <c r="A84" s="70"/>
      <c r="B84" s="77"/>
      <c r="C84" s="70"/>
      <c r="D84" s="72"/>
      <c r="E84" s="72"/>
      <c r="F84" s="138"/>
      <c r="G84" s="118"/>
      <c r="H84" s="118"/>
      <c r="I84" s="81"/>
      <c r="J84" s="81"/>
      <c r="K84" s="106"/>
      <c r="L84" s="77" t="s">
        <v>541</v>
      </c>
      <c r="M84" s="133">
        <v>944</v>
      </c>
      <c r="N84" s="133">
        <v>1050</v>
      </c>
      <c r="O84" s="133">
        <v>1170</v>
      </c>
      <c r="P84" s="133">
        <v>1390</v>
      </c>
      <c r="Q84" s="133">
        <v>1600</v>
      </c>
      <c r="R84" s="133">
        <v>1840</v>
      </c>
      <c r="S84" s="70" t="s">
        <v>476</v>
      </c>
      <c r="T84" s="70" t="s">
        <v>562</v>
      </c>
      <c r="U84" s="70">
        <v>3.0070000000000001</v>
      </c>
      <c r="V84" s="70">
        <v>6.2600000000000003E-2</v>
      </c>
      <c r="W84" s="71" t="s">
        <v>570</v>
      </c>
      <c r="X84" s="70">
        <v>4</v>
      </c>
    </row>
    <row r="85" spans="1:24" s="76" customFormat="1" ht="12" x14ac:dyDescent="0.2">
      <c r="A85" s="65">
        <v>33</v>
      </c>
      <c r="B85" s="73" t="s">
        <v>281</v>
      </c>
      <c r="C85" s="65" t="s">
        <v>526</v>
      </c>
      <c r="D85" s="74">
        <v>34.096111100000002</v>
      </c>
      <c r="E85" s="74">
        <v>-94.084999999999994</v>
      </c>
      <c r="F85" s="139">
        <v>120</v>
      </c>
      <c r="G85" s="88">
        <v>50.6</v>
      </c>
      <c r="H85" s="65" t="s">
        <v>501</v>
      </c>
      <c r="I85" s="75">
        <v>1976</v>
      </c>
      <c r="J85" s="75">
        <v>2013</v>
      </c>
      <c r="K85" s="95" t="s">
        <v>549</v>
      </c>
      <c r="L85" s="65" t="s">
        <v>541</v>
      </c>
      <c r="M85" s="134">
        <v>1720</v>
      </c>
      <c r="N85" s="134">
        <v>3090</v>
      </c>
      <c r="O85" s="134">
        <v>4540</v>
      </c>
      <c r="P85" s="134">
        <v>7270</v>
      </c>
      <c r="Q85" s="134">
        <v>10200</v>
      </c>
      <c r="R85" s="134">
        <v>14200</v>
      </c>
      <c r="S85" s="65" t="s">
        <v>476</v>
      </c>
      <c r="T85" s="65" t="s">
        <v>562</v>
      </c>
      <c r="U85" s="65">
        <v>3.2879999999999998</v>
      </c>
      <c r="V85" s="65">
        <v>0.27539999999999998</v>
      </c>
      <c r="W85" s="65">
        <v>1.181</v>
      </c>
      <c r="X85" s="65">
        <v>0</v>
      </c>
    </row>
    <row r="86" spans="1:24" s="76" customFormat="1" ht="12" x14ac:dyDescent="0.2">
      <c r="A86" s="70">
        <v>34</v>
      </c>
      <c r="B86" s="71" t="s">
        <v>502</v>
      </c>
      <c r="C86" s="70" t="s">
        <v>520</v>
      </c>
      <c r="D86" s="72">
        <v>33.962222199999999</v>
      </c>
      <c r="E86" s="72">
        <v>-94.061666700000004</v>
      </c>
      <c r="F86" s="138">
        <v>253</v>
      </c>
      <c r="G86" s="89">
        <v>30</v>
      </c>
      <c r="H86" s="70" t="s">
        <v>501</v>
      </c>
      <c r="I86" s="81">
        <v>1976</v>
      </c>
      <c r="J86" s="81">
        <v>2013</v>
      </c>
      <c r="K86" s="94" t="s">
        <v>549</v>
      </c>
      <c r="L86" s="70" t="s">
        <v>541</v>
      </c>
      <c r="M86" s="133">
        <v>7460</v>
      </c>
      <c r="N86" s="133">
        <v>13600</v>
      </c>
      <c r="O86" s="133">
        <v>19400</v>
      </c>
      <c r="P86" s="133">
        <v>29400</v>
      </c>
      <c r="Q86" s="133">
        <v>39300</v>
      </c>
      <c r="R86" s="133">
        <v>51700</v>
      </c>
      <c r="S86" s="70" t="s">
        <v>476</v>
      </c>
      <c r="T86" s="70" t="s">
        <v>562</v>
      </c>
      <c r="U86" s="125">
        <v>3.9055</v>
      </c>
      <c r="V86" s="125">
        <v>0.28670000000000001</v>
      </c>
      <c r="W86" s="125">
        <v>0.69399999999999995</v>
      </c>
      <c r="X86" s="125">
        <v>2</v>
      </c>
    </row>
    <row r="87" spans="1:24" s="76" customFormat="1" ht="12" x14ac:dyDescent="0.2">
      <c r="A87" s="107">
        <v>35</v>
      </c>
      <c r="B87" s="108" t="s">
        <v>482</v>
      </c>
      <c r="C87" s="107" t="s">
        <v>506</v>
      </c>
      <c r="D87" s="109">
        <v>33.693097219999999</v>
      </c>
      <c r="E87" s="109">
        <v>-93.965122219999998</v>
      </c>
      <c r="F87" s="140">
        <v>2203</v>
      </c>
      <c r="G87" s="113">
        <v>16</v>
      </c>
      <c r="H87" s="119" t="s">
        <v>572</v>
      </c>
      <c r="I87" s="110">
        <v>1938</v>
      </c>
      <c r="J87" s="110">
        <v>2007</v>
      </c>
      <c r="K87" s="61" t="s">
        <v>560</v>
      </c>
      <c r="L87" s="108" t="s">
        <v>548</v>
      </c>
      <c r="M87" s="134">
        <v>27600</v>
      </c>
      <c r="N87" s="134">
        <v>35000</v>
      </c>
      <c r="O87" s="134">
        <v>53700</v>
      </c>
      <c r="P87" s="134">
        <v>60000</v>
      </c>
      <c r="Q87" s="134">
        <v>60000</v>
      </c>
      <c r="R87" s="134">
        <v>60000</v>
      </c>
      <c r="S87" s="65" t="s">
        <v>476</v>
      </c>
      <c r="T87" s="101" t="s">
        <v>482</v>
      </c>
      <c r="U87" s="101" t="s">
        <v>482</v>
      </c>
      <c r="V87" s="101" t="s">
        <v>482</v>
      </c>
      <c r="W87" s="101" t="s">
        <v>482</v>
      </c>
      <c r="X87" s="101" t="s">
        <v>482</v>
      </c>
    </row>
    <row r="88" spans="1:24" s="76" customFormat="1" ht="12" x14ac:dyDescent="0.2">
      <c r="A88" s="107"/>
      <c r="B88" s="108"/>
      <c r="C88" s="107"/>
      <c r="D88" s="109"/>
      <c r="E88" s="109"/>
      <c r="F88" s="140"/>
      <c r="G88" s="119"/>
      <c r="H88" s="119"/>
      <c r="I88" s="110"/>
      <c r="J88" s="110"/>
      <c r="K88" s="111"/>
      <c r="L88" s="108" t="s">
        <v>541</v>
      </c>
      <c r="M88" s="134">
        <v>28400</v>
      </c>
      <c r="N88" s="134">
        <v>37900</v>
      </c>
      <c r="O88" s="134">
        <v>44900</v>
      </c>
      <c r="P88" s="134">
        <v>54400</v>
      </c>
      <c r="Q88" s="134">
        <v>62100</v>
      </c>
      <c r="R88" s="134">
        <v>70300</v>
      </c>
      <c r="S88" s="65" t="s">
        <v>476</v>
      </c>
      <c r="T88" s="65" t="s">
        <v>562</v>
      </c>
      <c r="U88" s="65">
        <v>4.4657999999999998</v>
      </c>
      <c r="V88" s="65">
        <v>0.1404</v>
      </c>
      <c r="W88" s="65">
        <v>0.54500000000000004</v>
      </c>
      <c r="X88" s="65">
        <v>7</v>
      </c>
    </row>
    <row r="89" spans="1:24" s="76" customFormat="1" ht="12" x14ac:dyDescent="0.2">
      <c r="A89" s="70">
        <v>36</v>
      </c>
      <c r="B89" s="71" t="s">
        <v>503</v>
      </c>
      <c r="C89" s="70" t="s">
        <v>538</v>
      </c>
      <c r="D89" s="72">
        <v>33.607342850000002</v>
      </c>
      <c r="E89" s="72">
        <v>-93.813794200000004</v>
      </c>
      <c r="F89" s="138">
        <v>52336</v>
      </c>
      <c r="G89" s="89">
        <v>463</v>
      </c>
      <c r="H89" s="70" t="s">
        <v>547</v>
      </c>
      <c r="I89" s="81">
        <v>1938</v>
      </c>
      <c r="J89" s="81">
        <v>2007</v>
      </c>
      <c r="K89" s="78" t="s">
        <v>560</v>
      </c>
      <c r="L89" s="70" t="s">
        <v>548</v>
      </c>
      <c r="M89" s="133">
        <v>81800</v>
      </c>
      <c r="N89" s="133">
        <v>112000</v>
      </c>
      <c r="O89" s="133">
        <v>127500</v>
      </c>
      <c r="P89" s="133">
        <v>135000</v>
      </c>
      <c r="Q89" s="133">
        <v>190000</v>
      </c>
      <c r="R89" s="133">
        <v>252000</v>
      </c>
      <c r="S89" s="70" t="s">
        <v>476</v>
      </c>
      <c r="T89" s="77" t="s">
        <v>482</v>
      </c>
      <c r="U89" s="77" t="s">
        <v>482</v>
      </c>
      <c r="V89" s="77" t="s">
        <v>482</v>
      </c>
      <c r="W89" s="77" t="s">
        <v>482</v>
      </c>
      <c r="X89" s="77" t="s">
        <v>482</v>
      </c>
    </row>
    <row r="90" spans="1:24" s="76" customFormat="1" ht="12" x14ac:dyDescent="0.2">
      <c r="A90" s="85"/>
      <c r="B90" s="86"/>
      <c r="C90" s="85"/>
      <c r="D90" s="87"/>
      <c r="E90" s="87"/>
      <c r="F90" s="142"/>
      <c r="G90" s="92"/>
      <c r="H90" s="85"/>
      <c r="I90" s="100"/>
      <c r="J90" s="100"/>
      <c r="K90" s="123"/>
      <c r="L90" s="85" t="s">
        <v>541</v>
      </c>
      <c r="M90" s="136">
        <v>82200</v>
      </c>
      <c r="N90" s="136">
        <v>111000</v>
      </c>
      <c r="O90" s="136">
        <v>130000</v>
      </c>
      <c r="P90" s="136">
        <v>152000</v>
      </c>
      <c r="Q90" s="136">
        <v>168000</v>
      </c>
      <c r="R90" s="136">
        <v>183000</v>
      </c>
      <c r="S90" s="85" t="s">
        <v>476</v>
      </c>
      <c r="T90" s="85" t="s">
        <v>562</v>
      </c>
      <c r="U90" s="85">
        <v>4.91</v>
      </c>
      <c r="V90" s="85">
        <v>0.16059999999999999</v>
      </c>
      <c r="W90" s="85">
        <v>-0.17399999999999999</v>
      </c>
      <c r="X90" s="85">
        <v>0</v>
      </c>
    </row>
    <row r="91" spans="1:24" x14ac:dyDescent="0.25">
      <c r="A91" s="66"/>
    </row>
    <row r="92" spans="1:24" ht="18.75" x14ac:dyDescent="0.25">
      <c r="A92" s="126" t="s">
        <v>571</v>
      </c>
    </row>
    <row r="94" spans="1:24" x14ac:dyDescent="0.25">
      <c r="A94" s="66"/>
    </row>
    <row r="95" spans="1:24" x14ac:dyDescent="0.25">
      <c r="A95" s="66"/>
    </row>
    <row r="96" spans="1:24" x14ac:dyDescent="0.25">
      <c r="A96" s="66"/>
    </row>
  </sheetData>
  <mergeCells count="36">
    <mergeCell ref="F5:F6"/>
    <mergeCell ref="S25:S27"/>
    <mergeCell ref="S5:S6"/>
    <mergeCell ref="S10:S12"/>
    <mergeCell ref="S13:S15"/>
    <mergeCell ref="S16:S18"/>
    <mergeCell ref="S19:S21"/>
    <mergeCell ref="S22:S24"/>
    <mergeCell ref="T5:T6"/>
    <mergeCell ref="U5:W5"/>
    <mergeCell ref="X5:X6"/>
    <mergeCell ref="A7:X7"/>
    <mergeCell ref="S8:S9"/>
    <mergeCell ref="G5:G6"/>
    <mergeCell ref="H5:H6"/>
    <mergeCell ref="I5:J5"/>
    <mergeCell ref="K5:K6"/>
    <mergeCell ref="L5:L6"/>
    <mergeCell ref="M5:R5"/>
    <mergeCell ref="A5:A6"/>
    <mergeCell ref="B5:B6"/>
    <mergeCell ref="C5:C6"/>
    <mergeCell ref="D5:D6"/>
    <mergeCell ref="E5:E6"/>
    <mergeCell ref="A71:R71"/>
    <mergeCell ref="S28:S30"/>
    <mergeCell ref="S31:S33"/>
    <mergeCell ref="S34:S36"/>
    <mergeCell ref="S37:S39"/>
    <mergeCell ref="S40:S42"/>
    <mergeCell ref="S43:S45"/>
    <mergeCell ref="S46:S48"/>
    <mergeCell ref="S49:S51"/>
    <mergeCell ref="S52:S54"/>
    <mergeCell ref="S55:S57"/>
    <mergeCell ref="A58:R58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l_Flag xmlns="1720e262-164b-42d9-b8f5-1c971da2b9e2">false</Del_Flag>
    <RoutingRuleDescription xmlns="http://schemas.microsoft.com/sharepoint/v3">Final appendix tables for SPN production-see comments</RoutingRuleDescription>
    <Disemination_x0020_Date xmlns="1720e262-164b-42d9-b8f5-1c971da2b9e2" xsi:nil="true"/>
    <IP_x0020_Number xmlns="1720e262-164b-42d9-b8f5-1c971da2b9e2">IP-070399</IP_x0020_Number>
    <_dlc_DocId xmlns="1720e262-164b-42d9-b8f5-1c971da2b9e2">IP000000-33-328684</_dlc_DocId>
    <Document_x0020_Type xmlns="1720e262-164b-42d9-b8f5-1c971da2b9e2">Final BAO approved manuscript</Document_x0020_Type>
    <_dlc_DocIdUrl xmlns="1720e262-164b-42d9-b8f5-1c971da2b9e2">
      <Url>https://ipds.usgs.gov/_layouts/DocIdRedir.aspx?ID=IP000000-33-328684</Url>
      <Description>IP000000-33-328684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35575C2E16DD4180F647D41F93EB12" ma:contentTypeVersion="50" ma:contentTypeDescription="Create a new document." ma:contentTypeScope="" ma:versionID="0b2c01cec21c44c30711af6870b2086c">
  <xsd:schema xmlns:xsd="http://www.w3.org/2001/XMLSchema" xmlns:xs="http://www.w3.org/2001/XMLSchema" xmlns:p="http://schemas.microsoft.com/office/2006/metadata/properties" xmlns:ns1="http://schemas.microsoft.com/sharepoint/v3" xmlns:ns2="1720e262-164b-42d9-b8f5-1c971da2b9e2" targetNamespace="http://schemas.microsoft.com/office/2006/metadata/properties" ma:root="true" ma:fieldsID="ef36e399ae9477f09b5c43b6885dc76d" ns1:_="" ns2:_="">
    <xsd:import namespace="http://schemas.microsoft.com/sharepoint/v3"/>
    <xsd:import namespace="1720e262-164b-42d9-b8f5-1c971da2b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el_Flag" minOccurs="0"/>
                <xsd:element ref="ns2:IP_x0020_Number" minOccurs="0"/>
                <xsd:element ref="ns2:Document_x0020_Type"/>
                <xsd:element ref="ns1:RoutingRuleDescription" minOccurs="0"/>
                <xsd:element ref="ns2:Diseminat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4" nillable="true" ma:displayName="Description" ma:internalName="Descrip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e262-164b-42d9-b8f5-1c971da2b9e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el_Flag" ma:index="11" nillable="true" ma:displayName="Del_Flag" ma:default="0" ma:description="When set indicates list item can be deleted" ma:internalName="Del_Flag">
      <xsd:simpleType>
        <xsd:restriction base="dms:Boolean"/>
      </xsd:simpleType>
    </xsd:element>
    <xsd:element name="IP_x0020_Number" ma:index="12" nillable="true" ma:displayName="IP Number" ma:indexed="true" ma:internalName="IP_x0020_Number">
      <xsd:simpleType>
        <xsd:restriction base="dms:Text"/>
      </xsd:simpleType>
    </xsd:element>
    <xsd:element name="Document_x0020_Type" ma:index="13" ma:displayName="Document Type" ma:default="Author's original manuscript" ma:description="" ma:format="Dropdown" ma:internalName="Document_x0020_Type">
      <xsd:simpleType>
        <xsd:restriction base="dms:Choice">
          <xsd:enumeration value="Author's original manuscript"/>
          <xsd:enumeration value="SPN edited manuscript"/>
          <xsd:enumeration value="Peer review"/>
          <xsd:enumeration value="Peer review reconciliation"/>
          <xsd:enumeration value="Final manuscript for Bureau approval"/>
          <xsd:enumeration value="Final BAO approved manuscript"/>
          <xsd:enumeration value="IPPA"/>
          <xsd:enumeration value="Other"/>
        </xsd:restriction>
      </xsd:simpleType>
    </xsd:element>
    <xsd:element name="Disemination_x0020_Date" ma:index="16" nillable="true" ma:displayName="Disemination Date" ma:internalName="Disemin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Working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A70BC-5DD1-46CF-B308-F3CC0AB6C936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720e262-164b-42d9-b8f5-1c971da2b9e2"/>
  </ds:schemaRefs>
</ds:datastoreItem>
</file>

<file path=customXml/itemProps2.xml><?xml version="1.0" encoding="utf-8"?>
<ds:datastoreItem xmlns:ds="http://schemas.openxmlformats.org/officeDocument/2006/customXml" ds:itemID="{94BF59EE-783C-46D2-8732-A4D02238C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20e262-164b-42d9-b8f5-1c971da2b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20A46-96C9-4BDA-9A8E-ACA3D0A3EA4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A21A83E-CA12-4D8C-A5B9-54A6F4B77E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1-1</vt:lpstr>
      <vt:lpstr>Table 1-2</vt:lpstr>
      <vt:lpstr>Table 1-3</vt:lpstr>
      <vt:lpstr>Table 2-1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Daniel M.</dc:creator>
  <cp:lastModifiedBy>Smith, Gloria J.</cp:lastModifiedBy>
  <dcterms:created xsi:type="dcterms:W3CDTF">2015-09-07T15:48:00Z</dcterms:created>
  <dcterms:modified xsi:type="dcterms:W3CDTF">2016-07-19T15:18:16Z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_dlc_DocIdItemGuid">
    <vt:lpwstr>c5dda2b3-97b3-4c98-a162-97ce9f9831d9</vt:lpwstr>
  </property>
  <property fmtid="{D5CDD505-2E9C-101B-9397-08002B2CF9AE}" pid="4" name="ContentTypeId">
    <vt:lpwstr>0x010100C535575C2E16DD4180F647D41F93EB12</vt:lpwstr>
  </property>
  <property fmtid="{D5CDD505-2E9C-101B-9397-08002B2CF9AE}" pid="5" name="ItemRetentionFormula">
    <vt:lpwstr/>
  </property>
</Properties>
</file>