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27795" windowHeight="13860"/>
  </bookViews>
  <sheets>
    <sheet name="Annual budget" sheetId="1" r:id="rId1"/>
    <sheet name="Monthly budget" sheetId="4" r:id="rId2"/>
    <sheet name="Daily budget" sheetId="3" r:id="rId3"/>
  </sheets>
  <calcPr calcId="145621"/>
</workbook>
</file>

<file path=xl/calcChain.xml><?xml version="1.0" encoding="utf-8"?>
<calcChain xmlns="http://schemas.openxmlformats.org/spreadsheetml/2006/main">
  <c r="J1228" i="3" l="1"/>
  <c r="J1229" i="3"/>
  <c r="J1230" i="3"/>
  <c r="J1231" i="3"/>
  <c r="J1232" i="3"/>
  <c r="J1233" i="3"/>
  <c r="J1234" i="3"/>
  <c r="J1235" i="3"/>
  <c r="J1236" i="3"/>
  <c r="J1237" i="3"/>
  <c r="J1238" i="3"/>
  <c r="J1239" i="3"/>
  <c r="J1240" i="3"/>
  <c r="J1241" i="3"/>
  <c r="J1242" i="3"/>
  <c r="J1243" i="3"/>
  <c r="J1244" i="3"/>
  <c r="J1245" i="3"/>
  <c r="J1246" i="3"/>
  <c r="J1247" i="3"/>
  <c r="J1248" i="3"/>
  <c r="J1249" i="3"/>
  <c r="J1250" i="3"/>
  <c r="J1251" i="3"/>
  <c r="J1252" i="3"/>
  <c r="J1253" i="3"/>
  <c r="J1254" i="3"/>
  <c r="J1255" i="3"/>
  <c r="J1256" i="3"/>
  <c r="J1257" i="3"/>
  <c r="J1258" i="3"/>
  <c r="J1259" i="3"/>
  <c r="J1260" i="3"/>
  <c r="J1261" i="3"/>
  <c r="J1262" i="3"/>
  <c r="J1263" i="3"/>
  <c r="J1264" i="3"/>
  <c r="J1265" i="3"/>
  <c r="J1266" i="3"/>
  <c r="J1267" i="3"/>
  <c r="J1268" i="3"/>
  <c r="J1269" i="3"/>
  <c r="J1270" i="3"/>
  <c r="J1271" i="3"/>
  <c r="J1272" i="3"/>
  <c r="J1273" i="3"/>
  <c r="J1274" i="3"/>
  <c r="J1275" i="3"/>
  <c r="J1276" i="3"/>
  <c r="J1277" i="3"/>
  <c r="J1278" i="3"/>
  <c r="J1279" i="3"/>
  <c r="J1280" i="3"/>
  <c r="J1281" i="3"/>
  <c r="J1282" i="3"/>
  <c r="J1283" i="3"/>
  <c r="J1284" i="3"/>
  <c r="J1285" i="3"/>
  <c r="J1286" i="3"/>
  <c r="J1287" i="3"/>
  <c r="J1288" i="3"/>
  <c r="J1289" i="3"/>
  <c r="J1290" i="3"/>
  <c r="J1291" i="3"/>
  <c r="J1292" i="3"/>
  <c r="J1293" i="3"/>
  <c r="J1294" i="3"/>
  <c r="J1295" i="3"/>
  <c r="J1296" i="3"/>
  <c r="J1297" i="3"/>
  <c r="J1298" i="3"/>
  <c r="J1299" i="3"/>
  <c r="J1300" i="3"/>
  <c r="J1301" i="3"/>
  <c r="J1302" i="3"/>
  <c r="J1303" i="3"/>
  <c r="J1304" i="3"/>
  <c r="J1305" i="3"/>
  <c r="J1306" i="3"/>
  <c r="J1307" i="3"/>
  <c r="J1308" i="3"/>
  <c r="J1309" i="3"/>
  <c r="J1310" i="3"/>
  <c r="J1311" i="3"/>
  <c r="J1312" i="3"/>
  <c r="J1313" i="3"/>
  <c r="J1314" i="3"/>
  <c r="J1315" i="3"/>
  <c r="J1316" i="3"/>
  <c r="J1317" i="3"/>
  <c r="J1318" i="3"/>
  <c r="J1319" i="3"/>
  <c r="J1320" i="3"/>
  <c r="J1321" i="3"/>
  <c r="J1322" i="3"/>
  <c r="J1323" i="3"/>
  <c r="J1324" i="3"/>
  <c r="J1325" i="3"/>
  <c r="J1326" i="3"/>
  <c r="J1327" i="3"/>
  <c r="J1328" i="3"/>
  <c r="J1329" i="3"/>
  <c r="J1330" i="3"/>
  <c r="J1331" i="3"/>
  <c r="J1332" i="3"/>
  <c r="J1333" i="3"/>
  <c r="J1334" i="3"/>
  <c r="J1335" i="3"/>
  <c r="J1336" i="3"/>
  <c r="J1337" i="3"/>
  <c r="J1338" i="3"/>
  <c r="J1339" i="3"/>
  <c r="J1340" i="3"/>
  <c r="J1341" i="3"/>
  <c r="J1342" i="3"/>
  <c r="J1343" i="3"/>
  <c r="J1344" i="3"/>
  <c r="J1345" i="3"/>
  <c r="J1346" i="3"/>
  <c r="J1347" i="3"/>
  <c r="J1348" i="3"/>
  <c r="J1349" i="3"/>
  <c r="J1350" i="3"/>
  <c r="J1351" i="3"/>
  <c r="J1352" i="3"/>
  <c r="J1353" i="3"/>
  <c r="J1354" i="3"/>
  <c r="J1355" i="3"/>
  <c r="J1356" i="3"/>
  <c r="J1357" i="3"/>
  <c r="J1358" i="3"/>
  <c r="J1359" i="3"/>
  <c r="J1360" i="3"/>
  <c r="J1361" i="3"/>
  <c r="J1362" i="3"/>
  <c r="J1363" i="3"/>
  <c r="J1364" i="3"/>
  <c r="J1365" i="3"/>
  <c r="J1366" i="3"/>
  <c r="J1367" i="3"/>
  <c r="J1368" i="3"/>
  <c r="J1369" i="3"/>
  <c r="J1370" i="3"/>
  <c r="J1371" i="3"/>
  <c r="J1372" i="3"/>
  <c r="J1373" i="3"/>
  <c r="J1374" i="3"/>
  <c r="J1375" i="3"/>
  <c r="J1376" i="3"/>
  <c r="J1377" i="3"/>
  <c r="J1378" i="3"/>
  <c r="J1379" i="3"/>
  <c r="J1380" i="3"/>
  <c r="J1381" i="3"/>
  <c r="J1382" i="3"/>
  <c r="J1383" i="3"/>
  <c r="J1384" i="3"/>
  <c r="J1385" i="3"/>
  <c r="J1386" i="3"/>
  <c r="J1387" i="3"/>
  <c r="J1388" i="3"/>
  <c r="J1389" i="3"/>
  <c r="J1390" i="3"/>
  <c r="J1391" i="3"/>
  <c r="J1392" i="3"/>
  <c r="J1393" i="3"/>
  <c r="J1394" i="3"/>
  <c r="J1395" i="3"/>
  <c r="J1396" i="3"/>
  <c r="J1397" i="3"/>
  <c r="J1398" i="3"/>
  <c r="J1399" i="3"/>
  <c r="J1400" i="3"/>
  <c r="J1401" i="3"/>
  <c r="J1402" i="3"/>
  <c r="J1403" i="3"/>
  <c r="J1404" i="3"/>
  <c r="J1405" i="3"/>
  <c r="J1406" i="3"/>
  <c r="J1407" i="3"/>
  <c r="J1408" i="3"/>
  <c r="J1409" i="3"/>
  <c r="J1410" i="3"/>
  <c r="J1411" i="3"/>
  <c r="J1412" i="3"/>
  <c r="J1413" i="3"/>
  <c r="J1414" i="3"/>
  <c r="J1415" i="3"/>
  <c r="J1416" i="3"/>
  <c r="J1417" i="3"/>
  <c r="J1418" i="3"/>
  <c r="J1419" i="3"/>
  <c r="J1420" i="3"/>
  <c r="J1421" i="3"/>
  <c r="J1422" i="3"/>
  <c r="J1423" i="3"/>
  <c r="J1424" i="3"/>
  <c r="J1425" i="3"/>
  <c r="J1426" i="3"/>
  <c r="J1427" i="3"/>
  <c r="J1428" i="3"/>
  <c r="J1429" i="3"/>
  <c r="J1430" i="3"/>
  <c r="J1431" i="3"/>
  <c r="J1432" i="3"/>
  <c r="J1433" i="3"/>
  <c r="J1434" i="3"/>
  <c r="J1435" i="3"/>
  <c r="J1436" i="3"/>
  <c r="J1437" i="3"/>
  <c r="J1438" i="3"/>
  <c r="J1439" i="3"/>
  <c r="J1440" i="3"/>
  <c r="J1441" i="3"/>
  <c r="J1442" i="3"/>
  <c r="J1443" i="3"/>
  <c r="J1444" i="3"/>
  <c r="J1445" i="3"/>
  <c r="J1446" i="3"/>
  <c r="J1447" i="3"/>
  <c r="J1448" i="3"/>
  <c r="J1449" i="3"/>
  <c r="J1450" i="3"/>
  <c r="J1451" i="3"/>
  <c r="J1452" i="3"/>
  <c r="J1453" i="3"/>
  <c r="J1454" i="3"/>
  <c r="J1455" i="3"/>
  <c r="J1456" i="3"/>
  <c r="J1457" i="3"/>
  <c r="J1458" i="3"/>
  <c r="J1459" i="3"/>
  <c r="J1460" i="3"/>
  <c r="J1461" i="3"/>
  <c r="J1462" i="3"/>
  <c r="J1463" i="3"/>
  <c r="J1464" i="3"/>
  <c r="J1465" i="3"/>
  <c r="J1466" i="3"/>
  <c r="J1467" i="3"/>
  <c r="J1468" i="3"/>
  <c r="J1469" i="3"/>
  <c r="J1470" i="3"/>
  <c r="J1471" i="3"/>
  <c r="J1472" i="3"/>
  <c r="J1473" i="3"/>
  <c r="J1474" i="3"/>
  <c r="J1475" i="3"/>
  <c r="J1476" i="3"/>
  <c r="J1477" i="3"/>
  <c r="J1478" i="3"/>
  <c r="J1479" i="3"/>
  <c r="J1480" i="3"/>
  <c r="J1481" i="3"/>
  <c r="J1482" i="3"/>
  <c r="J1483" i="3"/>
  <c r="J1484" i="3"/>
  <c r="J1485" i="3"/>
  <c r="J1486" i="3"/>
  <c r="J1487" i="3"/>
  <c r="J1488" i="3"/>
  <c r="J1489" i="3"/>
  <c r="J1490" i="3"/>
  <c r="J1491" i="3"/>
  <c r="J1492" i="3"/>
  <c r="J1493" i="3"/>
  <c r="J1494" i="3"/>
  <c r="J1495" i="3"/>
  <c r="J1496" i="3"/>
  <c r="J1497" i="3"/>
  <c r="J1498" i="3"/>
  <c r="J1499" i="3"/>
  <c r="J1500" i="3"/>
  <c r="J1501" i="3"/>
  <c r="J1502" i="3"/>
  <c r="J1503" i="3"/>
  <c r="J1504" i="3"/>
  <c r="J1505" i="3"/>
  <c r="J1506" i="3"/>
  <c r="J1507" i="3"/>
  <c r="J1508" i="3"/>
  <c r="J1509" i="3"/>
  <c r="J1510" i="3"/>
  <c r="J1511" i="3"/>
  <c r="J1512" i="3"/>
  <c r="J1513" i="3"/>
  <c r="J1514" i="3"/>
  <c r="J1515" i="3"/>
  <c r="J1516" i="3"/>
  <c r="J1517" i="3"/>
  <c r="J1518" i="3"/>
  <c r="J1519" i="3"/>
  <c r="J1520" i="3"/>
  <c r="J1521" i="3"/>
  <c r="J1522" i="3"/>
  <c r="J1523" i="3"/>
  <c r="J1524" i="3"/>
  <c r="J1525" i="3"/>
  <c r="J1526" i="3"/>
  <c r="J1527" i="3"/>
  <c r="J1528" i="3"/>
  <c r="J1529" i="3"/>
  <c r="J1530" i="3"/>
  <c r="J1531" i="3"/>
  <c r="J1532" i="3"/>
  <c r="J1533" i="3"/>
  <c r="J1534" i="3"/>
  <c r="J1535" i="3"/>
  <c r="J1536" i="3"/>
  <c r="J1537" i="3"/>
  <c r="J1538" i="3"/>
  <c r="J1539" i="3"/>
  <c r="J1540" i="3"/>
  <c r="J1541" i="3"/>
  <c r="J1542" i="3"/>
  <c r="J1543" i="3"/>
  <c r="J1544" i="3"/>
  <c r="J1545" i="3"/>
  <c r="J1546" i="3"/>
  <c r="J1547" i="3"/>
  <c r="J1548" i="3"/>
  <c r="J1549" i="3"/>
  <c r="J1550" i="3"/>
  <c r="J1551" i="3"/>
  <c r="J1552" i="3"/>
  <c r="J1553" i="3"/>
  <c r="J1554" i="3"/>
  <c r="J1555" i="3"/>
  <c r="J1556" i="3"/>
  <c r="J1557" i="3"/>
  <c r="J1558" i="3"/>
  <c r="J1559" i="3"/>
  <c r="J1560" i="3"/>
  <c r="J1561" i="3"/>
  <c r="J1562" i="3"/>
  <c r="J1563" i="3"/>
  <c r="J1564" i="3"/>
  <c r="J1565" i="3"/>
  <c r="J1566" i="3"/>
  <c r="J1567" i="3"/>
  <c r="J1568" i="3"/>
  <c r="J1569" i="3"/>
  <c r="J1570" i="3"/>
  <c r="J1571" i="3"/>
  <c r="J1572" i="3"/>
  <c r="J1573" i="3"/>
  <c r="J1574" i="3"/>
  <c r="J1575" i="3"/>
  <c r="J1576" i="3"/>
  <c r="J1577" i="3"/>
  <c r="J1578" i="3"/>
  <c r="J1579" i="3"/>
  <c r="J1580" i="3"/>
  <c r="J1581" i="3"/>
  <c r="J1582" i="3"/>
  <c r="J1583" i="3"/>
  <c r="J1584" i="3"/>
  <c r="J1585" i="3"/>
  <c r="J1586" i="3"/>
  <c r="J1587" i="3"/>
  <c r="J1588" i="3"/>
  <c r="J1589" i="3"/>
  <c r="J1590" i="3"/>
  <c r="J1591" i="3"/>
  <c r="J1592" i="3"/>
  <c r="J1593" i="3"/>
  <c r="J1594" i="3"/>
  <c r="J1595" i="3"/>
  <c r="J1596" i="3"/>
  <c r="J1597" i="3"/>
  <c r="J1598" i="3"/>
  <c r="J1599" i="3"/>
  <c r="J1600" i="3"/>
  <c r="J1601" i="3"/>
  <c r="J1602" i="3"/>
  <c r="J1603" i="3"/>
  <c r="J1604" i="3"/>
  <c r="J1605" i="3"/>
  <c r="J1606" i="3"/>
  <c r="J1607" i="3"/>
  <c r="J1608" i="3"/>
  <c r="J1609" i="3"/>
  <c r="J1610" i="3"/>
  <c r="J1611" i="3"/>
  <c r="J1612" i="3"/>
  <c r="J1613" i="3"/>
  <c r="J1614" i="3"/>
  <c r="J1615" i="3"/>
  <c r="J1616" i="3"/>
  <c r="J1617" i="3"/>
  <c r="J1618" i="3"/>
  <c r="J1619" i="3"/>
  <c r="J1620" i="3"/>
  <c r="J1621" i="3"/>
  <c r="J1622" i="3"/>
  <c r="J1623" i="3"/>
  <c r="J1624" i="3"/>
  <c r="J1625" i="3"/>
  <c r="J1626" i="3"/>
  <c r="J1627" i="3"/>
  <c r="J1628" i="3"/>
  <c r="J1629" i="3"/>
  <c r="J1630" i="3"/>
  <c r="J1631" i="3"/>
  <c r="J1632" i="3"/>
  <c r="J1633" i="3"/>
  <c r="J1634" i="3"/>
  <c r="J1635" i="3"/>
  <c r="J1636" i="3"/>
  <c r="J1637" i="3"/>
  <c r="J1638" i="3"/>
  <c r="J1639" i="3"/>
  <c r="J1640" i="3"/>
  <c r="J1641" i="3"/>
  <c r="J1642" i="3"/>
  <c r="J1643" i="3"/>
  <c r="J1644" i="3"/>
  <c r="J1645" i="3"/>
  <c r="J1646" i="3"/>
  <c r="J1647" i="3"/>
  <c r="J1648" i="3"/>
  <c r="J1649" i="3"/>
  <c r="J1650" i="3"/>
  <c r="J1651" i="3"/>
  <c r="J1652" i="3"/>
  <c r="J1653" i="3"/>
  <c r="J1654" i="3"/>
  <c r="J1655" i="3"/>
  <c r="J1656" i="3"/>
  <c r="J1657" i="3"/>
  <c r="J1658" i="3"/>
  <c r="J1659" i="3"/>
  <c r="J1660" i="3"/>
  <c r="J1661" i="3"/>
  <c r="J1662" i="3"/>
  <c r="J1663" i="3"/>
  <c r="J1664" i="3"/>
  <c r="J1665" i="3"/>
  <c r="J1666" i="3"/>
  <c r="J1667" i="3"/>
  <c r="J1668" i="3"/>
  <c r="J1669" i="3"/>
  <c r="J1670" i="3"/>
  <c r="J1671" i="3"/>
  <c r="J1672" i="3"/>
  <c r="J1673" i="3"/>
  <c r="J1674" i="3"/>
  <c r="J1675" i="3"/>
  <c r="J1676" i="3"/>
  <c r="J1677" i="3"/>
  <c r="J1678" i="3"/>
  <c r="J1679" i="3"/>
  <c r="J1680" i="3"/>
  <c r="J1681" i="3"/>
  <c r="J1682" i="3"/>
  <c r="J1683" i="3"/>
  <c r="J1684" i="3"/>
  <c r="J1685" i="3"/>
  <c r="J1686" i="3"/>
  <c r="J1687" i="3"/>
  <c r="J1688" i="3"/>
  <c r="J1689" i="3"/>
  <c r="J1690" i="3"/>
  <c r="J1691" i="3"/>
  <c r="J1692" i="3"/>
  <c r="J1693" i="3"/>
  <c r="J1694" i="3"/>
  <c r="J1695" i="3"/>
  <c r="J1696" i="3"/>
  <c r="J1697" i="3"/>
  <c r="J1698" i="3"/>
  <c r="J1699" i="3"/>
  <c r="J1700" i="3"/>
  <c r="J1701" i="3"/>
  <c r="J1702" i="3"/>
  <c r="J1703" i="3"/>
  <c r="J1704" i="3"/>
  <c r="J1705" i="3"/>
  <c r="J1706" i="3"/>
  <c r="J1707" i="3"/>
  <c r="J1708" i="3"/>
  <c r="J1709" i="3"/>
  <c r="J1710" i="3"/>
  <c r="J1711" i="3"/>
  <c r="J1712" i="3"/>
  <c r="J1713" i="3"/>
  <c r="J1714" i="3"/>
  <c r="J1715" i="3"/>
  <c r="J1716" i="3"/>
  <c r="J1717" i="3"/>
  <c r="J1718" i="3"/>
  <c r="J1719" i="3"/>
  <c r="J1720" i="3"/>
  <c r="J1721" i="3"/>
  <c r="J1722" i="3"/>
  <c r="J1723" i="3"/>
  <c r="J1724" i="3"/>
  <c r="J1725" i="3"/>
  <c r="J1726" i="3"/>
  <c r="J1727" i="3"/>
  <c r="J1728" i="3"/>
  <c r="J1729" i="3"/>
  <c r="J1730" i="3"/>
  <c r="J1731" i="3"/>
  <c r="J1732" i="3"/>
  <c r="J1733" i="3"/>
  <c r="J1734" i="3"/>
  <c r="J1735" i="3"/>
  <c r="J1736" i="3"/>
  <c r="J1737" i="3"/>
  <c r="J1738" i="3"/>
  <c r="J1739" i="3"/>
  <c r="J1740" i="3"/>
  <c r="J1741" i="3"/>
  <c r="J1742" i="3"/>
  <c r="J1743" i="3"/>
  <c r="J1744" i="3"/>
  <c r="J1745" i="3"/>
  <c r="J1746" i="3"/>
  <c r="J1747" i="3"/>
  <c r="J1748" i="3"/>
  <c r="J1749" i="3"/>
  <c r="J1750" i="3"/>
  <c r="J1751" i="3"/>
  <c r="J1752" i="3"/>
  <c r="J1753" i="3"/>
  <c r="J1754" i="3"/>
  <c r="J1755" i="3"/>
  <c r="J1756" i="3"/>
  <c r="J1757" i="3"/>
  <c r="J1758" i="3"/>
  <c r="J1759" i="3"/>
  <c r="J1760" i="3"/>
  <c r="J1761" i="3"/>
  <c r="J1762" i="3"/>
  <c r="J1763" i="3"/>
  <c r="J1764" i="3"/>
  <c r="J1765" i="3"/>
  <c r="J1766" i="3"/>
  <c r="J1767" i="3"/>
  <c r="J1768" i="3"/>
  <c r="J1769" i="3"/>
  <c r="J1770" i="3"/>
  <c r="J1771" i="3"/>
  <c r="J1772" i="3"/>
  <c r="J1773" i="3"/>
  <c r="J1774" i="3"/>
  <c r="J1775" i="3"/>
  <c r="J1776" i="3"/>
  <c r="J1777" i="3"/>
  <c r="J1778" i="3"/>
  <c r="J1779" i="3"/>
  <c r="J1780" i="3"/>
  <c r="J1781" i="3"/>
  <c r="J1782" i="3"/>
  <c r="J1783" i="3"/>
  <c r="J1784" i="3"/>
  <c r="J1785" i="3"/>
  <c r="J1786" i="3"/>
  <c r="J1787" i="3"/>
  <c r="J1788" i="3"/>
  <c r="J1789" i="3"/>
  <c r="J1790" i="3"/>
  <c r="J1791" i="3"/>
  <c r="J1792" i="3"/>
  <c r="J1793" i="3"/>
  <c r="J1794" i="3"/>
  <c r="J1795" i="3"/>
  <c r="J1796" i="3"/>
  <c r="J1797" i="3"/>
  <c r="J1798" i="3"/>
  <c r="J1799" i="3"/>
  <c r="J1800" i="3"/>
  <c r="J1801" i="3"/>
  <c r="J1802" i="3"/>
  <c r="J1803" i="3"/>
  <c r="J1804" i="3"/>
  <c r="J1805" i="3"/>
  <c r="J1806" i="3"/>
  <c r="J1807" i="3"/>
  <c r="J1808" i="3"/>
  <c r="J1809" i="3"/>
  <c r="J1810" i="3"/>
  <c r="J1811" i="3"/>
  <c r="J1812" i="3"/>
  <c r="J1813" i="3"/>
  <c r="J1814" i="3"/>
  <c r="J1815" i="3"/>
  <c r="J1816" i="3"/>
  <c r="J1817" i="3"/>
  <c r="J1818" i="3"/>
  <c r="J1819" i="3"/>
  <c r="J1820" i="3"/>
  <c r="J1821" i="3"/>
  <c r="J1822" i="3"/>
  <c r="J1823" i="3"/>
  <c r="J1824" i="3"/>
  <c r="J1825" i="3"/>
  <c r="J1826" i="3"/>
  <c r="J1827" i="3"/>
  <c r="J1828" i="3"/>
  <c r="J1829" i="3"/>
  <c r="J1830" i="3"/>
  <c r="J1831" i="3"/>
  <c r="J1832" i="3"/>
  <c r="J1833" i="3"/>
  <c r="J1834" i="3"/>
  <c r="J1835" i="3"/>
  <c r="J1836" i="3"/>
  <c r="J1837" i="3"/>
  <c r="J1838" i="3"/>
  <c r="J1839" i="3"/>
  <c r="J1840" i="3"/>
  <c r="J1841" i="3"/>
  <c r="J1842" i="3"/>
  <c r="J1843" i="3"/>
  <c r="J1844" i="3"/>
  <c r="J1845" i="3"/>
  <c r="J1846" i="3"/>
  <c r="J1847" i="3"/>
  <c r="J1848" i="3"/>
  <c r="J1849" i="3"/>
  <c r="J1850" i="3"/>
  <c r="J1851" i="3"/>
  <c r="J1852" i="3"/>
  <c r="J1853" i="3"/>
  <c r="J1854" i="3"/>
  <c r="J1855" i="3"/>
  <c r="J1856" i="3"/>
  <c r="J1857" i="3"/>
  <c r="J1858" i="3"/>
  <c r="J1859" i="3"/>
  <c r="J1860" i="3"/>
  <c r="J1861" i="3"/>
  <c r="J1862" i="3"/>
  <c r="J1863" i="3"/>
  <c r="J1864" i="3"/>
  <c r="J1865" i="3"/>
  <c r="J1866" i="3"/>
  <c r="J1867" i="3"/>
  <c r="J1868" i="3"/>
  <c r="J1869" i="3"/>
  <c r="J1870" i="3"/>
  <c r="J1871" i="3"/>
  <c r="J1872" i="3"/>
  <c r="J1873" i="3"/>
  <c r="J1874" i="3"/>
  <c r="J1875" i="3"/>
  <c r="J1876" i="3"/>
  <c r="J1877" i="3"/>
  <c r="J1878" i="3"/>
  <c r="J1879" i="3"/>
  <c r="J1880" i="3"/>
  <c r="J1881" i="3"/>
  <c r="J1882" i="3"/>
  <c r="J1883" i="3"/>
  <c r="J1884" i="3"/>
  <c r="J1885" i="3"/>
  <c r="J1886" i="3"/>
  <c r="J1887" i="3"/>
  <c r="J1888" i="3"/>
  <c r="J1889" i="3"/>
  <c r="J1890" i="3"/>
  <c r="J1891" i="3"/>
  <c r="J1892" i="3"/>
  <c r="J1893" i="3"/>
  <c r="J1894" i="3"/>
  <c r="J1895" i="3"/>
  <c r="J1896" i="3"/>
  <c r="J1897" i="3"/>
  <c r="J1898" i="3"/>
  <c r="J1899" i="3"/>
  <c r="J1900" i="3"/>
  <c r="J1901" i="3"/>
  <c r="J1902" i="3"/>
  <c r="J1903" i="3"/>
  <c r="J1904" i="3"/>
  <c r="J1905" i="3"/>
  <c r="J1906" i="3"/>
  <c r="J1907" i="3"/>
  <c r="J1908" i="3"/>
  <c r="J1909" i="3"/>
  <c r="J1910" i="3"/>
  <c r="J1911" i="3"/>
  <c r="J1912" i="3"/>
  <c r="J1913" i="3"/>
  <c r="J1914" i="3"/>
  <c r="J1915" i="3"/>
  <c r="J1916" i="3"/>
  <c r="J1917" i="3"/>
  <c r="J1918" i="3"/>
  <c r="J1919" i="3"/>
  <c r="J1920" i="3"/>
  <c r="J1921" i="3"/>
  <c r="J1922" i="3"/>
  <c r="J1923" i="3"/>
  <c r="J1924" i="3"/>
  <c r="J1925" i="3"/>
  <c r="J1926" i="3"/>
  <c r="J1927" i="3"/>
  <c r="J1928" i="3"/>
  <c r="J1929" i="3"/>
  <c r="J1930" i="3"/>
  <c r="J1931" i="3"/>
  <c r="J1932" i="3"/>
  <c r="J1933" i="3"/>
  <c r="J1934" i="3"/>
  <c r="J1935" i="3"/>
  <c r="J1936" i="3"/>
  <c r="J1937" i="3"/>
  <c r="J1938" i="3"/>
  <c r="J1939" i="3"/>
  <c r="J1940" i="3"/>
  <c r="J1941" i="3"/>
  <c r="J1942" i="3"/>
  <c r="J1943" i="3"/>
  <c r="J1944" i="3"/>
  <c r="J1945" i="3"/>
  <c r="J1946" i="3"/>
  <c r="J1947" i="3"/>
  <c r="J1948" i="3"/>
  <c r="J1949" i="3"/>
  <c r="J1950" i="3"/>
  <c r="J1951" i="3"/>
  <c r="J1952" i="3"/>
  <c r="J1953" i="3"/>
  <c r="J1954" i="3"/>
  <c r="J1955" i="3"/>
  <c r="J1956" i="3"/>
  <c r="J1957" i="3"/>
  <c r="J1958" i="3"/>
  <c r="J1959" i="3"/>
  <c r="J1960" i="3"/>
  <c r="J1961" i="3"/>
  <c r="J1962" i="3"/>
  <c r="J1963" i="3"/>
  <c r="J1964" i="3"/>
  <c r="J1965" i="3"/>
  <c r="J1966" i="3"/>
  <c r="J1967" i="3"/>
  <c r="J1968" i="3"/>
  <c r="J1969" i="3"/>
  <c r="J1970" i="3"/>
  <c r="J1971" i="3"/>
  <c r="J1972" i="3"/>
  <c r="J1973" i="3"/>
  <c r="J1974" i="3"/>
  <c r="J1975" i="3"/>
  <c r="J1976" i="3"/>
  <c r="J1977" i="3"/>
  <c r="J1978" i="3"/>
  <c r="J1979" i="3"/>
  <c r="J1980" i="3"/>
  <c r="J1981" i="3"/>
  <c r="J1982" i="3"/>
  <c r="J1983" i="3"/>
  <c r="J1984" i="3"/>
  <c r="J1985" i="3"/>
  <c r="J1986" i="3"/>
  <c r="J1987" i="3"/>
  <c r="J1988" i="3"/>
  <c r="J1989" i="3"/>
  <c r="J1990" i="3"/>
  <c r="J1991" i="3"/>
  <c r="J1992" i="3"/>
  <c r="J1993" i="3"/>
  <c r="J1994" i="3"/>
  <c r="J1995" i="3"/>
  <c r="J1996" i="3"/>
  <c r="J1997" i="3"/>
  <c r="J1998" i="3"/>
  <c r="J1999" i="3"/>
  <c r="J2000" i="3"/>
  <c r="J2001" i="3"/>
  <c r="J2002" i="3"/>
  <c r="J2003" i="3"/>
  <c r="J2004" i="3"/>
  <c r="J2005" i="3"/>
  <c r="J2006" i="3"/>
  <c r="J2007" i="3"/>
  <c r="J2008" i="3"/>
  <c r="J2009" i="3"/>
  <c r="J2010" i="3"/>
  <c r="J2011" i="3"/>
  <c r="J2012" i="3"/>
  <c r="J2013" i="3"/>
  <c r="J2014" i="3"/>
  <c r="J2015" i="3"/>
  <c r="J2016" i="3"/>
  <c r="J2017" i="3"/>
  <c r="J2018" i="3"/>
  <c r="J2019" i="3"/>
  <c r="J2020" i="3"/>
  <c r="J2021" i="3"/>
  <c r="J2022" i="3"/>
  <c r="J2023" i="3"/>
  <c r="J2024" i="3"/>
  <c r="J2025" i="3"/>
  <c r="J2026" i="3"/>
  <c r="J2027" i="3"/>
  <c r="J2028" i="3"/>
  <c r="J2029" i="3"/>
  <c r="J2030" i="3"/>
  <c r="J2031" i="3"/>
  <c r="J2032" i="3"/>
  <c r="J2033" i="3"/>
  <c r="J2034" i="3"/>
  <c r="J2035" i="3"/>
  <c r="J2036" i="3"/>
  <c r="J2037" i="3"/>
  <c r="J2038" i="3"/>
  <c r="J2039" i="3"/>
  <c r="J2040" i="3"/>
  <c r="J2041" i="3"/>
  <c r="J2042" i="3"/>
  <c r="J2043" i="3"/>
  <c r="J2044" i="3"/>
  <c r="J2045" i="3"/>
  <c r="J2046" i="3"/>
  <c r="J2047" i="3"/>
  <c r="J2048" i="3"/>
  <c r="J2049" i="3"/>
  <c r="J2050" i="3"/>
  <c r="J2051" i="3"/>
  <c r="J2052" i="3"/>
  <c r="J2053" i="3"/>
  <c r="J2054" i="3"/>
  <c r="J2055" i="3"/>
  <c r="J2056" i="3"/>
  <c r="J2057" i="3"/>
  <c r="J2058" i="3"/>
  <c r="J2059" i="3"/>
  <c r="J2060" i="3"/>
  <c r="J2061" i="3"/>
  <c r="J2062" i="3"/>
  <c r="J2063" i="3"/>
  <c r="J2064" i="3"/>
  <c r="J2065" i="3"/>
  <c r="J2066" i="3"/>
  <c r="J2067" i="3"/>
  <c r="J2068" i="3"/>
  <c r="J2069" i="3"/>
  <c r="J2070" i="3"/>
  <c r="J2071" i="3"/>
  <c r="J2072" i="3"/>
  <c r="J2073" i="3"/>
  <c r="J2074" i="3"/>
  <c r="J2075" i="3"/>
  <c r="J2076" i="3"/>
  <c r="J2077" i="3"/>
  <c r="J2078" i="3"/>
  <c r="J2079" i="3"/>
  <c r="J2080" i="3"/>
  <c r="J2081" i="3"/>
  <c r="J2082" i="3"/>
  <c r="J2083" i="3"/>
  <c r="J2084" i="3"/>
  <c r="J2085" i="3"/>
  <c r="J2086" i="3"/>
  <c r="J2087" i="3"/>
  <c r="J2088" i="3"/>
  <c r="J2089" i="3"/>
  <c r="J2090" i="3"/>
  <c r="J2091" i="3"/>
  <c r="J2092" i="3"/>
  <c r="J2093" i="3"/>
  <c r="J2094" i="3"/>
  <c r="J2095" i="3"/>
  <c r="J2096" i="3"/>
  <c r="J2097" i="3"/>
  <c r="J2098" i="3"/>
  <c r="J2099" i="3"/>
  <c r="J2100" i="3"/>
  <c r="J2101" i="3"/>
  <c r="J2102" i="3"/>
  <c r="J2103" i="3"/>
  <c r="J2104" i="3"/>
  <c r="J2105" i="3"/>
  <c r="J2106" i="3"/>
  <c r="J2107" i="3"/>
  <c r="J2108" i="3"/>
  <c r="J2109" i="3"/>
  <c r="J2110" i="3"/>
  <c r="J2111" i="3"/>
  <c r="J2112" i="3"/>
  <c r="J2113" i="3"/>
  <c r="J2114" i="3"/>
  <c r="J2115" i="3"/>
  <c r="J2116" i="3"/>
  <c r="J2117" i="3"/>
  <c r="J2118" i="3"/>
  <c r="J2119" i="3"/>
  <c r="J2120" i="3"/>
  <c r="J2121" i="3"/>
  <c r="J2122" i="3"/>
  <c r="J2123" i="3"/>
  <c r="J2124" i="3"/>
  <c r="J2125" i="3"/>
  <c r="J2126" i="3"/>
  <c r="J2127" i="3"/>
  <c r="J2128" i="3"/>
  <c r="J2129" i="3"/>
  <c r="J2130" i="3"/>
  <c r="J2131" i="3"/>
  <c r="J2132" i="3"/>
  <c r="J2133" i="3"/>
  <c r="J2134" i="3"/>
  <c r="J2135" i="3"/>
  <c r="J2136" i="3"/>
  <c r="J2137" i="3"/>
  <c r="J2138" i="3"/>
  <c r="J2139" i="3"/>
  <c r="J2140" i="3"/>
  <c r="J2141" i="3"/>
  <c r="J2142" i="3"/>
  <c r="J2143" i="3"/>
  <c r="J2144" i="3"/>
  <c r="J2145" i="3"/>
  <c r="J2146" i="3"/>
  <c r="J2147" i="3"/>
  <c r="J2148" i="3"/>
  <c r="J2149" i="3"/>
  <c r="J2150" i="3"/>
  <c r="J2151" i="3"/>
  <c r="J2152" i="3"/>
  <c r="J2153" i="3"/>
  <c r="J2154" i="3"/>
  <c r="J2155" i="3"/>
  <c r="J2156" i="3"/>
  <c r="J2157" i="3"/>
  <c r="J2158" i="3"/>
  <c r="J2159" i="3"/>
  <c r="J2160" i="3"/>
  <c r="J2161" i="3"/>
  <c r="J2162" i="3"/>
  <c r="J2163" i="3"/>
  <c r="J2164" i="3"/>
  <c r="J2165" i="3"/>
  <c r="J2166" i="3"/>
  <c r="J2167" i="3"/>
  <c r="J2168" i="3"/>
  <c r="J2169" i="3"/>
  <c r="J2170" i="3"/>
  <c r="J2171" i="3"/>
  <c r="J2172" i="3"/>
  <c r="J2173" i="3"/>
  <c r="J2174" i="3"/>
  <c r="J2175" i="3"/>
  <c r="J2176" i="3"/>
  <c r="J2177" i="3"/>
  <c r="J2178" i="3"/>
  <c r="J2179" i="3"/>
  <c r="J2180" i="3"/>
  <c r="J2181" i="3"/>
  <c r="J2182" i="3"/>
  <c r="J2183" i="3"/>
  <c r="J2184" i="3"/>
  <c r="J2185" i="3"/>
  <c r="J2186" i="3"/>
  <c r="J2187" i="3"/>
  <c r="J2188" i="3"/>
  <c r="J2189" i="3"/>
  <c r="J2190" i="3"/>
  <c r="J2191" i="3"/>
  <c r="J2192" i="3"/>
  <c r="J2193" i="3"/>
  <c r="J2194" i="3"/>
  <c r="J2195" i="3"/>
  <c r="J2196" i="3"/>
  <c r="J2197" i="3"/>
  <c r="J2198" i="3"/>
  <c r="J2199" i="3"/>
  <c r="J2200" i="3"/>
  <c r="J2201" i="3"/>
  <c r="J2202" i="3"/>
  <c r="J2203" i="3"/>
  <c r="J2204" i="3"/>
  <c r="J2205" i="3"/>
  <c r="J2206" i="3"/>
  <c r="J2207" i="3"/>
  <c r="J2208" i="3"/>
  <c r="J2209" i="3"/>
  <c r="J2210" i="3"/>
  <c r="J2211" i="3"/>
  <c r="J2212" i="3"/>
  <c r="J2213" i="3"/>
  <c r="J2214" i="3"/>
  <c r="J2215" i="3"/>
  <c r="J2216" i="3"/>
  <c r="J2217" i="3"/>
  <c r="J2218" i="3"/>
  <c r="J2219" i="3"/>
  <c r="J2220" i="3"/>
  <c r="J2221" i="3"/>
  <c r="J2222" i="3"/>
  <c r="J2223" i="3"/>
  <c r="J2224" i="3"/>
  <c r="J2225" i="3"/>
  <c r="J2226" i="3"/>
  <c r="J2227" i="3"/>
  <c r="J2228" i="3"/>
  <c r="J2229" i="3"/>
  <c r="J2230" i="3"/>
  <c r="J2231" i="3"/>
  <c r="J2232" i="3"/>
  <c r="J2233" i="3"/>
  <c r="J2234" i="3"/>
  <c r="J2235" i="3"/>
  <c r="J2236" i="3"/>
  <c r="J2237" i="3"/>
  <c r="J2238" i="3"/>
  <c r="J2239" i="3"/>
  <c r="J2240" i="3"/>
  <c r="J2241" i="3"/>
  <c r="J2242" i="3"/>
  <c r="J2243" i="3"/>
  <c r="J2244" i="3"/>
  <c r="J2245" i="3"/>
  <c r="J2246" i="3"/>
  <c r="J2247" i="3"/>
  <c r="J2248" i="3"/>
  <c r="J2249" i="3"/>
  <c r="J2250" i="3"/>
  <c r="J2251" i="3"/>
  <c r="J2252" i="3"/>
  <c r="J2253" i="3"/>
  <c r="J2254" i="3"/>
  <c r="J2255" i="3"/>
  <c r="J2256" i="3"/>
  <c r="J2257" i="3"/>
  <c r="J2258" i="3"/>
  <c r="J2259" i="3"/>
  <c r="J2260" i="3"/>
  <c r="J2261" i="3"/>
  <c r="J2262" i="3"/>
  <c r="J2263" i="3"/>
  <c r="J2264" i="3"/>
  <c r="J2265" i="3"/>
  <c r="J2266" i="3"/>
  <c r="J2267" i="3"/>
  <c r="J2268" i="3"/>
  <c r="J2269" i="3"/>
  <c r="J2270" i="3"/>
  <c r="J2271" i="3"/>
  <c r="J2272" i="3"/>
  <c r="J2273" i="3"/>
  <c r="J2274" i="3"/>
  <c r="J2275" i="3"/>
  <c r="J2276" i="3"/>
  <c r="J2277" i="3"/>
  <c r="J2278" i="3"/>
  <c r="J2279" i="3"/>
  <c r="J2280" i="3"/>
  <c r="J2281" i="3"/>
  <c r="J2282" i="3"/>
  <c r="J2283" i="3"/>
  <c r="J2284" i="3"/>
  <c r="J2285" i="3"/>
  <c r="J2286" i="3"/>
  <c r="J2287" i="3"/>
  <c r="J2288" i="3"/>
  <c r="J2289" i="3"/>
  <c r="J2290" i="3"/>
  <c r="J2291" i="3"/>
  <c r="J2292" i="3"/>
  <c r="J2293" i="3"/>
  <c r="J2294" i="3"/>
  <c r="J2295" i="3"/>
  <c r="J2296" i="3"/>
  <c r="J2297" i="3"/>
  <c r="J2298" i="3"/>
  <c r="J2299" i="3"/>
  <c r="J2300" i="3"/>
  <c r="J2301" i="3"/>
  <c r="J2302" i="3"/>
  <c r="J2303" i="3"/>
  <c r="J2304" i="3"/>
  <c r="J2305" i="3"/>
  <c r="J2306" i="3"/>
  <c r="J2307" i="3"/>
  <c r="J2308" i="3"/>
  <c r="J2309" i="3"/>
  <c r="J2310" i="3"/>
  <c r="J2311" i="3"/>
  <c r="J2312" i="3"/>
  <c r="J2313" i="3"/>
  <c r="J2314" i="3"/>
  <c r="J2315" i="3"/>
  <c r="J2316" i="3"/>
  <c r="J2317" i="3"/>
  <c r="J2318" i="3"/>
  <c r="J2319" i="3"/>
  <c r="J2320" i="3"/>
  <c r="J2321" i="3"/>
  <c r="J2322" i="3"/>
  <c r="J2323" i="3"/>
  <c r="J2324" i="3"/>
  <c r="J2325" i="3"/>
  <c r="J2326" i="3"/>
  <c r="J2327" i="3"/>
  <c r="J2328" i="3"/>
  <c r="J2329" i="3"/>
  <c r="J2330" i="3"/>
  <c r="J2331" i="3"/>
  <c r="J2332" i="3"/>
  <c r="J2333" i="3"/>
  <c r="J2334" i="3"/>
  <c r="J2335" i="3"/>
  <c r="J2336" i="3"/>
  <c r="J2337" i="3"/>
  <c r="J2338" i="3"/>
  <c r="J2339" i="3"/>
  <c r="J2340" i="3"/>
  <c r="J2341" i="3"/>
  <c r="J2342" i="3"/>
  <c r="J2343" i="3"/>
  <c r="J2344" i="3"/>
  <c r="J2345" i="3"/>
  <c r="J2346" i="3"/>
  <c r="J2347" i="3"/>
  <c r="J2348" i="3"/>
  <c r="J2349" i="3"/>
  <c r="J2350" i="3"/>
  <c r="J2351" i="3"/>
  <c r="J2352" i="3"/>
  <c r="J2353" i="3"/>
  <c r="J2354" i="3"/>
  <c r="J2355" i="3"/>
  <c r="J2356" i="3"/>
  <c r="J2357" i="3"/>
  <c r="J2358" i="3"/>
  <c r="J2359" i="3"/>
  <c r="J2360" i="3"/>
  <c r="J2361" i="3"/>
  <c r="J2362" i="3"/>
  <c r="J2363" i="3"/>
  <c r="J2364" i="3"/>
  <c r="J2365" i="3"/>
  <c r="J2366" i="3"/>
  <c r="J2367" i="3"/>
  <c r="J2368" i="3"/>
  <c r="J2369" i="3"/>
  <c r="J2370" i="3"/>
  <c r="J2371" i="3"/>
  <c r="J2372" i="3"/>
  <c r="J2373" i="3"/>
  <c r="J2374" i="3"/>
  <c r="J2375" i="3"/>
  <c r="J2376" i="3"/>
  <c r="J2377" i="3"/>
  <c r="J2378" i="3"/>
  <c r="J2379" i="3"/>
  <c r="J2380" i="3"/>
  <c r="J2381" i="3"/>
  <c r="J2382" i="3"/>
  <c r="J2383" i="3"/>
  <c r="J2384" i="3"/>
  <c r="J2385" i="3"/>
  <c r="J2386" i="3"/>
  <c r="J2387" i="3"/>
  <c r="J2388" i="3"/>
  <c r="J2389" i="3"/>
  <c r="J2390" i="3"/>
  <c r="J2391" i="3"/>
  <c r="J2392" i="3"/>
  <c r="J2393" i="3"/>
  <c r="J2394" i="3"/>
  <c r="J2395" i="3"/>
  <c r="J2396" i="3"/>
  <c r="J2397" i="3"/>
  <c r="J2398" i="3"/>
  <c r="J2399" i="3"/>
  <c r="J2400" i="3"/>
  <c r="J2401" i="3"/>
  <c r="J2402" i="3"/>
  <c r="J2403" i="3"/>
  <c r="J2404" i="3"/>
  <c r="J2405" i="3"/>
  <c r="J2406" i="3"/>
  <c r="J2407" i="3"/>
  <c r="J2408" i="3"/>
  <c r="J2409" i="3"/>
  <c r="J2410" i="3"/>
  <c r="J2411" i="3"/>
  <c r="J2412" i="3"/>
  <c r="J2413" i="3"/>
  <c r="J2414" i="3"/>
  <c r="J2415" i="3"/>
  <c r="J2416" i="3"/>
  <c r="J2417" i="3"/>
  <c r="J2418" i="3"/>
  <c r="J2419" i="3"/>
  <c r="J2420" i="3"/>
  <c r="J2421" i="3"/>
  <c r="J2422" i="3"/>
  <c r="J2423" i="3"/>
  <c r="J2424" i="3"/>
  <c r="J2425" i="3"/>
  <c r="J2426" i="3"/>
  <c r="J2427" i="3"/>
  <c r="J2428" i="3"/>
  <c r="J2429" i="3"/>
  <c r="J2430" i="3"/>
  <c r="J2431" i="3"/>
  <c r="J2432" i="3"/>
  <c r="J2433" i="3"/>
  <c r="J2434" i="3"/>
  <c r="J2435" i="3"/>
  <c r="J2436" i="3"/>
  <c r="J2437" i="3"/>
  <c r="J2438" i="3"/>
  <c r="J2439" i="3"/>
  <c r="J2440" i="3"/>
  <c r="J2441" i="3"/>
  <c r="J2442" i="3"/>
  <c r="J2443" i="3"/>
  <c r="J2444" i="3"/>
  <c r="J2445" i="3"/>
  <c r="J2446" i="3"/>
  <c r="J2447" i="3"/>
  <c r="J2448" i="3"/>
  <c r="J2449" i="3"/>
  <c r="J2450" i="3"/>
  <c r="J2451" i="3"/>
  <c r="J2452" i="3"/>
  <c r="J2453" i="3"/>
  <c r="J2454" i="3"/>
  <c r="J2455" i="3"/>
  <c r="J2456" i="3"/>
  <c r="J2457" i="3"/>
  <c r="J2458" i="3"/>
  <c r="J2459" i="3"/>
  <c r="J2460" i="3"/>
  <c r="J2461" i="3"/>
  <c r="J2462" i="3"/>
  <c r="J2463" i="3"/>
  <c r="J2464" i="3"/>
  <c r="J2465" i="3"/>
  <c r="J2466" i="3"/>
  <c r="J2467" i="3"/>
  <c r="J2468" i="3"/>
  <c r="J2469" i="3"/>
  <c r="J2470" i="3"/>
  <c r="J2471" i="3"/>
  <c r="J2472" i="3"/>
  <c r="J2473" i="3"/>
  <c r="J2474" i="3"/>
  <c r="J2475" i="3"/>
  <c r="J2476" i="3"/>
  <c r="J2477" i="3"/>
  <c r="J2478" i="3"/>
  <c r="J2479" i="3"/>
  <c r="J2480" i="3"/>
  <c r="J2481" i="3"/>
  <c r="J2482" i="3"/>
  <c r="J2483" i="3"/>
  <c r="J2484" i="3"/>
  <c r="J2485" i="3"/>
  <c r="J2486" i="3"/>
  <c r="J2487" i="3"/>
  <c r="J2488" i="3"/>
  <c r="J2489" i="3"/>
  <c r="J2490" i="3"/>
  <c r="J2491" i="3"/>
  <c r="J2492" i="3"/>
  <c r="J2493" i="3"/>
  <c r="J2494" i="3"/>
  <c r="J2495" i="3"/>
  <c r="J2496" i="3"/>
  <c r="J2497" i="3"/>
  <c r="J2498" i="3"/>
  <c r="J2499" i="3"/>
  <c r="J2500" i="3"/>
  <c r="J2501" i="3"/>
  <c r="J2502" i="3"/>
  <c r="J2503" i="3"/>
  <c r="J2504" i="3"/>
  <c r="J2505" i="3"/>
  <c r="J2506" i="3"/>
  <c r="J2507" i="3"/>
  <c r="J2508" i="3"/>
  <c r="J2509" i="3"/>
  <c r="J2510" i="3"/>
  <c r="J2511" i="3"/>
  <c r="J2512" i="3"/>
  <c r="J2513" i="3"/>
  <c r="J2514" i="3"/>
  <c r="J2515" i="3"/>
  <c r="J2516" i="3"/>
  <c r="J2517" i="3"/>
  <c r="J2518" i="3"/>
  <c r="J2519" i="3"/>
  <c r="J2520" i="3"/>
  <c r="J2521" i="3"/>
  <c r="J2522" i="3"/>
  <c r="J2523" i="3"/>
  <c r="J2524" i="3"/>
  <c r="J2525" i="3"/>
  <c r="J2526" i="3"/>
  <c r="J2527" i="3"/>
  <c r="J2528" i="3"/>
  <c r="J2529" i="3"/>
  <c r="J2530" i="3"/>
  <c r="J2531" i="3"/>
  <c r="J2532" i="3"/>
  <c r="J2533" i="3"/>
  <c r="J2534" i="3"/>
  <c r="J2535" i="3"/>
  <c r="J2536" i="3"/>
  <c r="J2537" i="3"/>
  <c r="J2538" i="3"/>
  <c r="J2539" i="3"/>
  <c r="J2540" i="3"/>
  <c r="J2541" i="3"/>
  <c r="J2542" i="3"/>
  <c r="J2543" i="3"/>
  <c r="J2544" i="3"/>
  <c r="J2545" i="3"/>
  <c r="J2546" i="3"/>
  <c r="J2547" i="3"/>
  <c r="J2548" i="3"/>
  <c r="J2549" i="3"/>
  <c r="J2550" i="3"/>
  <c r="J2551" i="3"/>
  <c r="J2552" i="3"/>
  <c r="J2553" i="3"/>
  <c r="J2554" i="3"/>
  <c r="J2555" i="3"/>
  <c r="J2556" i="3"/>
  <c r="J2557" i="3"/>
  <c r="J2558" i="3"/>
  <c r="J2559" i="3"/>
  <c r="J2560" i="3"/>
  <c r="J2561" i="3"/>
  <c r="J2562" i="3"/>
  <c r="J2563" i="3"/>
  <c r="J2564" i="3"/>
  <c r="J2565" i="3"/>
  <c r="J2566" i="3"/>
  <c r="J2567" i="3"/>
  <c r="J2568" i="3"/>
  <c r="J2569" i="3"/>
  <c r="J2570" i="3"/>
  <c r="J2571" i="3"/>
  <c r="J2572" i="3"/>
  <c r="J2573" i="3"/>
  <c r="J2574" i="3"/>
  <c r="J2575" i="3"/>
  <c r="J2576" i="3"/>
  <c r="J2577" i="3"/>
  <c r="J2578" i="3"/>
  <c r="J2579" i="3"/>
  <c r="J2580" i="3"/>
  <c r="J2581" i="3"/>
  <c r="J2582" i="3"/>
  <c r="J2583" i="3"/>
  <c r="J2584" i="3"/>
  <c r="J2585" i="3"/>
  <c r="J2586" i="3"/>
  <c r="J2587" i="3"/>
  <c r="J2588" i="3"/>
  <c r="J2589" i="3"/>
  <c r="J2590" i="3"/>
  <c r="J2591" i="3"/>
  <c r="J2592" i="3"/>
  <c r="J2593" i="3"/>
  <c r="J2594" i="3"/>
  <c r="J2595" i="3"/>
  <c r="J2596" i="3"/>
  <c r="J2597" i="3"/>
  <c r="J2598" i="3"/>
  <c r="J2599" i="3"/>
  <c r="J2600" i="3"/>
  <c r="J2601" i="3"/>
  <c r="J2602" i="3"/>
  <c r="J2603" i="3"/>
  <c r="J2604" i="3"/>
  <c r="J2605" i="3"/>
  <c r="J2606" i="3"/>
  <c r="J2607" i="3"/>
  <c r="J2608" i="3"/>
  <c r="J2609" i="3"/>
  <c r="J2610" i="3"/>
  <c r="J2611" i="3"/>
  <c r="J2612" i="3"/>
  <c r="J2613" i="3"/>
  <c r="J2614" i="3"/>
  <c r="J2615" i="3"/>
  <c r="J2616" i="3"/>
  <c r="J2617" i="3"/>
  <c r="J2618" i="3"/>
  <c r="J2619" i="3"/>
  <c r="J2620" i="3"/>
  <c r="J2621" i="3"/>
  <c r="J2622" i="3"/>
  <c r="J2623" i="3"/>
  <c r="J2624" i="3"/>
  <c r="J2625" i="3"/>
  <c r="J2626" i="3"/>
  <c r="J2627" i="3"/>
  <c r="J2628" i="3"/>
  <c r="J2629" i="3"/>
  <c r="J2630" i="3"/>
  <c r="J2631" i="3"/>
  <c r="J2632" i="3"/>
  <c r="J2633" i="3"/>
  <c r="J2634" i="3"/>
  <c r="J2635" i="3"/>
  <c r="J2636" i="3"/>
  <c r="J2637" i="3"/>
  <c r="J2638" i="3"/>
  <c r="J2639" i="3"/>
  <c r="J2640" i="3"/>
  <c r="J2641" i="3"/>
  <c r="J2642" i="3"/>
  <c r="J2643" i="3"/>
  <c r="J2644" i="3"/>
  <c r="J2645" i="3"/>
  <c r="J2646" i="3"/>
  <c r="J2647" i="3"/>
  <c r="J2648" i="3"/>
  <c r="J2649" i="3"/>
  <c r="J2650" i="3"/>
  <c r="J2651" i="3"/>
  <c r="J2652" i="3"/>
  <c r="J2653" i="3"/>
  <c r="J2654" i="3"/>
  <c r="J2655" i="3"/>
  <c r="J2656" i="3"/>
  <c r="J2657" i="3"/>
  <c r="J2658" i="3"/>
  <c r="J2659" i="3"/>
  <c r="J2660" i="3"/>
  <c r="J2661" i="3"/>
  <c r="J2662" i="3"/>
  <c r="J2663" i="3"/>
  <c r="J2664" i="3"/>
  <c r="J2665" i="3"/>
  <c r="J2666" i="3"/>
  <c r="J2667" i="3"/>
  <c r="J2668" i="3"/>
  <c r="J2669" i="3"/>
  <c r="J2670" i="3"/>
  <c r="J2671" i="3"/>
  <c r="J2672" i="3"/>
  <c r="J2673" i="3"/>
  <c r="J2674" i="3"/>
  <c r="J2675" i="3"/>
  <c r="J2676" i="3"/>
  <c r="J2677" i="3"/>
  <c r="J2678" i="3"/>
  <c r="J2679" i="3"/>
  <c r="J2680" i="3"/>
  <c r="J2681" i="3"/>
  <c r="J2682" i="3"/>
  <c r="J2683" i="3"/>
  <c r="J2684" i="3"/>
  <c r="J2685" i="3"/>
  <c r="J2686" i="3"/>
  <c r="J2687" i="3"/>
  <c r="J2688" i="3"/>
  <c r="J2689" i="3"/>
  <c r="J2690" i="3"/>
  <c r="J2691" i="3"/>
  <c r="J2692" i="3"/>
  <c r="J2693" i="3"/>
  <c r="J2694" i="3"/>
  <c r="J2695" i="3"/>
  <c r="J2696" i="3"/>
  <c r="J2697" i="3"/>
  <c r="J2698" i="3"/>
  <c r="J2699" i="3"/>
  <c r="J2700" i="3"/>
  <c r="J2701" i="3"/>
  <c r="J2702" i="3"/>
  <c r="J2703" i="3"/>
  <c r="J2704" i="3"/>
  <c r="J2705" i="3"/>
  <c r="J2706" i="3"/>
  <c r="J2707" i="3"/>
  <c r="J2708" i="3"/>
  <c r="J2709" i="3"/>
  <c r="J2710" i="3"/>
  <c r="J2711" i="3"/>
  <c r="J2712" i="3"/>
  <c r="J2713" i="3"/>
  <c r="J2714" i="3"/>
  <c r="J2715" i="3"/>
  <c r="J2716" i="3"/>
  <c r="J2717" i="3"/>
  <c r="J2718" i="3"/>
  <c r="J2719" i="3"/>
  <c r="J2720" i="3"/>
  <c r="J2721" i="3"/>
  <c r="J2722" i="3"/>
  <c r="J2723" i="3"/>
  <c r="J2724" i="3"/>
  <c r="J2725" i="3"/>
  <c r="J2726" i="3"/>
  <c r="J2727" i="3"/>
  <c r="J2728" i="3"/>
  <c r="J2729" i="3"/>
  <c r="J2730" i="3"/>
  <c r="J2731" i="3"/>
  <c r="J2732" i="3"/>
  <c r="J2733" i="3"/>
  <c r="J2734" i="3"/>
  <c r="J2735" i="3"/>
  <c r="J2736" i="3"/>
  <c r="J2737" i="3"/>
  <c r="J2738" i="3"/>
  <c r="J2739" i="3"/>
  <c r="J2740" i="3"/>
  <c r="J2741" i="3"/>
  <c r="J2742" i="3"/>
  <c r="J2743" i="3"/>
  <c r="J2744" i="3"/>
  <c r="J2745" i="3"/>
  <c r="J2746" i="3"/>
  <c r="J2747" i="3"/>
  <c r="J2748" i="3"/>
  <c r="J2749" i="3"/>
  <c r="J2750" i="3"/>
  <c r="J2751" i="3"/>
  <c r="J2752" i="3"/>
  <c r="J2753" i="3"/>
  <c r="J2754" i="3"/>
  <c r="J2755" i="3"/>
  <c r="J2756" i="3"/>
  <c r="J2757" i="3"/>
  <c r="J2758" i="3"/>
  <c r="J2759" i="3"/>
  <c r="J2760" i="3"/>
  <c r="J2761" i="3"/>
  <c r="J2762" i="3"/>
  <c r="J2763" i="3"/>
  <c r="J2764" i="3"/>
  <c r="J2765" i="3"/>
  <c r="J2766" i="3"/>
  <c r="J2767" i="3"/>
  <c r="J2768" i="3"/>
  <c r="J2769" i="3"/>
  <c r="J2770" i="3"/>
  <c r="J2771" i="3"/>
  <c r="J2772" i="3"/>
  <c r="J2773" i="3"/>
  <c r="J2774" i="3"/>
  <c r="J2775" i="3"/>
  <c r="J2776" i="3"/>
  <c r="J2777" i="3"/>
  <c r="J2778" i="3"/>
  <c r="J2779" i="3"/>
  <c r="J2780" i="3"/>
  <c r="J2781" i="3"/>
  <c r="J2782" i="3"/>
  <c r="J2783" i="3"/>
  <c r="J2784" i="3"/>
  <c r="J2785" i="3"/>
  <c r="J2786" i="3"/>
  <c r="J2787" i="3"/>
  <c r="J2788" i="3"/>
  <c r="J2789" i="3"/>
  <c r="J2790" i="3"/>
  <c r="J2791" i="3"/>
  <c r="J2792" i="3"/>
  <c r="J2793" i="3"/>
  <c r="J2794" i="3"/>
  <c r="J2795" i="3"/>
  <c r="J2796" i="3"/>
  <c r="J2797" i="3"/>
  <c r="J2798" i="3"/>
  <c r="J2799" i="3"/>
  <c r="J2800" i="3"/>
  <c r="J2801" i="3"/>
  <c r="J2802" i="3"/>
  <c r="J2803" i="3"/>
  <c r="J2804" i="3"/>
  <c r="J2805" i="3"/>
  <c r="J2806" i="3"/>
  <c r="J2807" i="3"/>
  <c r="J2808" i="3"/>
  <c r="J2809" i="3"/>
  <c r="J2810" i="3"/>
  <c r="J2811" i="3"/>
  <c r="J2812" i="3"/>
  <c r="J2813" i="3"/>
  <c r="J2814" i="3"/>
  <c r="J2815" i="3"/>
  <c r="J2816" i="3"/>
  <c r="J2817" i="3"/>
  <c r="J2818" i="3"/>
  <c r="J2819" i="3"/>
  <c r="J2820" i="3"/>
  <c r="J2821" i="3"/>
  <c r="J2822" i="3"/>
  <c r="J2823" i="3"/>
  <c r="J2824" i="3"/>
  <c r="J2825" i="3"/>
  <c r="J2826" i="3"/>
  <c r="J2827" i="3"/>
  <c r="J2828" i="3"/>
  <c r="J2829" i="3"/>
  <c r="J2830" i="3"/>
  <c r="J2831" i="3"/>
  <c r="J2832" i="3"/>
  <c r="J2833" i="3"/>
  <c r="J2834" i="3"/>
  <c r="J2835" i="3"/>
  <c r="J2836" i="3"/>
  <c r="J2837" i="3"/>
  <c r="J2838" i="3"/>
  <c r="J2839" i="3"/>
  <c r="J2840" i="3"/>
  <c r="J2841" i="3"/>
  <c r="J2842" i="3"/>
  <c r="J2843" i="3"/>
  <c r="J2844" i="3"/>
  <c r="J2845" i="3"/>
  <c r="J2846" i="3"/>
  <c r="J2847" i="3"/>
  <c r="J2848" i="3"/>
  <c r="J2849" i="3"/>
  <c r="J2850" i="3"/>
  <c r="J2851" i="3"/>
  <c r="J2852" i="3"/>
  <c r="J2853" i="3"/>
  <c r="J2854" i="3"/>
  <c r="J2855" i="3"/>
  <c r="J2856" i="3"/>
  <c r="J2857" i="3"/>
  <c r="J2858" i="3"/>
  <c r="J2859" i="3"/>
  <c r="J2860" i="3"/>
  <c r="J2861" i="3"/>
  <c r="J2862" i="3"/>
  <c r="J2863" i="3"/>
  <c r="J2864" i="3"/>
  <c r="J2865" i="3"/>
  <c r="J2866" i="3"/>
  <c r="J2867" i="3"/>
  <c r="J2868" i="3"/>
  <c r="J2869" i="3"/>
  <c r="J2870" i="3"/>
  <c r="J2871" i="3"/>
  <c r="J2872" i="3"/>
  <c r="J2873" i="3"/>
  <c r="J2874" i="3"/>
  <c r="J2875" i="3"/>
  <c r="J2876" i="3"/>
  <c r="J2877" i="3"/>
  <c r="J2878" i="3"/>
  <c r="J2879" i="3"/>
  <c r="J2880" i="3"/>
  <c r="J2881" i="3"/>
  <c r="J2882" i="3"/>
  <c r="J2883" i="3"/>
  <c r="J2884" i="3"/>
  <c r="J2885" i="3"/>
  <c r="J2886" i="3"/>
  <c r="J2887" i="3"/>
  <c r="J2888" i="3"/>
  <c r="J2889" i="3"/>
  <c r="J2890" i="3"/>
  <c r="J2891" i="3"/>
  <c r="J2892" i="3"/>
  <c r="J2893" i="3"/>
  <c r="J2894" i="3"/>
  <c r="J2895" i="3"/>
  <c r="J2896" i="3"/>
  <c r="J2897" i="3"/>
  <c r="J2898" i="3"/>
  <c r="J2899" i="3"/>
  <c r="J2900" i="3"/>
  <c r="J2901" i="3"/>
  <c r="J2902" i="3"/>
  <c r="J2903" i="3"/>
  <c r="J2904" i="3"/>
  <c r="J2905" i="3"/>
  <c r="J2906" i="3"/>
  <c r="J2907" i="3"/>
  <c r="J2908" i="3"/>
  <c r="J2909" i="3"/>
  <c r="J2910" i="3"/>
  <c r="J2911" i="3"/>
  <c r="J2912" i="3"/>
  <c r="J2913" i="3"/>
  <c r="J2914" i="3"/>
  <c r="J2915" i="3"/>
  <c r="J2916" i="3"/>
  <c r="J2917" i="3"/>
  <c r="J2918" i="3"/>
  <c r="J2919" i="3"/>
  <c r="J2920" i="3"/>
  <c r="J2921" i="3"/>
  <c r="J2922" i="3"/>
  <c r="J2923" i="3"/>
  <c r="J2924" i="3"/>
  <c r="J2925" i="3"/>
  <c r="J2926" i="3"/>
  <c r="J2927" i="3"/>
  <c r="J2928" i="3"/>
  <c r="J2929" i="3"/>
  <c r="J2930" i="3"/>
  <c r="J2931" i="3"/>
  <c r="J2932" i="3"/>
  <c r="J2933" i="3"/>
  <c r="J2934" i="3"/>
  <c r="J2935" i="3"/>
  <c r="J2936" i="3"/>
  <c r="J2937" i="3"/>
  <c r="J2938" i="3"/>
  <c r="J2939" i="3"/>
  <c r="J2940" i="3"/>
  <c r="J2941" i="3"/>
  <c r="J2942" i="3"/>
  <c r="J2943" i="3"/>
  <c r="J2944" i="3"/>
  <c r="J2945" i="3"/>
  <c r="J2946" i="3"/>
  <c r="J2947" i="3"/>
  <c r="J2948" i="3"/>
  <c r="J2949" i="3"/>
  <c r="J2950" i="3"/>
  <c r="J2951" i="3"/>
  <c r="J2952" i="3"/>
  <c r="J2953" i="3"/>
  <c r="J2954" i="3"/>
  <c r="J2955" i="3"/>
  <c r="J2956" i="3"/>
  <c r="J2957" i="3"/>
  <c r="J2958" i="3"/>
  <c r="J2959" i="3"/>
  <c r="J2960" i="3"/>
  <c r="J2961" i="3"/>
  <c r="J2962" i="3"/>
  <c r="J2963" i="3"/>
  <c r="J2964" i="3"/>
  <c r="J2965" i="3"/>
  <c r="J2966" i="3"/>
  <c r="J2967" i="3"/>
  <c r="J2968" i="3"/>
  <c r="J2969" i="3"/>
  <c r="J2970" i="3"/>
  <c r="J2971" i="3"/>
  <c r="J2972" i="3"/>
  <c r="J2973" i="3"/>
  <c r="J2974" i="3"/>
  <c r="J2975" i="3"/>
  <c r="J2976" i="3"/>
  <c r="J2977" i="3"/>
  <c r="J2978" i="3"/>
  <c r="J2979" i="3"/>
  <c r="J2980" i="3"/>
  <c r="J2981" i="3"/>
  <c r="J2982" i="3"/>
  <c r="J2983" i="3"/>
  <c r="J2984" i="3"/>
  <c r="J2985" i="3"/>
  <c r="J2986" i="3"/>
  <c r="J2987" i="3"/>
  <c r="J2988" i="3"/>
  <c r="J2989" i="3"/>
  <c r="J2990" i="3"/>
  <c r="J2991" i="3"/>
  <c r="J2992" i="3"/>
  <c r="J2993" i="3"/>
  <c r="J2994" i="3"/>
  <c r="J2995" i="3"/>
  <c r="J2996" i="3"/>
  <c r="J2997" i="3"/>
  <c r="J2998" i="3"/>
  <c r="J2999" i="3"/>
  <c r="J3000" i="3"/>
  <c r="J3001" i="3"/>
  <c r="J3002" i="3"/>
  <c r="J3003" i="3"/>
  <c r="J3004" i="3"/>
  <c r="J3005" i="3"/>
  <c r="J3006" i="3"/>
  <c r="J3007" i="3"/>
  <c r="J3008" i="3"/>
  <c r="J3009" i="3"/>
  <c r="J3010" i="3"/>
  <c r="J3011" i="3"/>
  <c r="J3012" i="3"/>
  <c r="J3013" i="3"/>
  <c r="J3014" i="3"/>
  <c r="J3015" i="3"/>
  <c r="J3016" i="3"/>
  <c r="J3017" i="3"/>
  <c r="J3018" i="3"/>
  <c r="J3019" i="3"/>
  <c r="J3020" i="3"/>
  <c r="J3021" i="3"/>
  <c r="J3022" i="3"/>
  <c r="J3023" i="3"/>
  <c r="J3024" i="3"/>
  <c r="J3025" i="3"/>
  <c r="J3026" i="3"/>
  <c r="J3027" i="3"/>
  <c r="J3028" i="3"/>
  <c r="J3029" i="3"/>
  <c r="J3030" i="3"/>
  <c r="J3031" i="3"/>
  <c r="J3032" i="3"/>
  <c r="J3033" i="3"/>
  <c r="J3034" i="3"/>
  <c r="J3035" i="3"/>
  <c r="J3036" i="3"/>
  <c r="J3037" i="3"/>
  <c r="J3038" i="3"/>
  <c r="J3039" i="3"/>
  <c r="J3040" i="3"/>
  <c r="J3041" i="3"/>
  <c r="J3042" i="3"/>
  <c r="J3043" i="3"/>
  <c r="J3044" i="3"/>
  <c r="J3045" i="3"/>
  <c r="J3046" i="3"/>
  <c r="J3047" i="3"/>
  <c r="J3048" i="3"/>
  <c r="J3049" i="3"/>
  <c r="J3050" i="3"/>
  <c r="J3051" i="3"/>
  <c r="J3052" i="3"/>
  <c r="J3053" i="3"/>
  <c r="J3054" i="3"/>
  <c r="J3055" i="3"/>
  <c r="J3056" i="3"/>
  <c r="J3057" i="3"/>
  <c r="J3058" i="3"/>
  <c r="J3059" i="3"/>
  <c r="J3060" i="3"/>
  <c r="J3061" i="3"/>
  <c r="J3062" i="3"/>
  <c r="J3063" i="3"/>
  <c r="J3064" i="3"/>
  <c r="J3065" i="3"/>
  <c r="J3066" i="3"/>
  <c r="J3067" i="3"/>
  <c r="J3068" i="3"/>
  <c r="J3069" i="3"/>
  <c r="J3070" i="3"/>
  <c r="J3071" i="3"/>
  <c r="J3072" i="3"/>
  <c r="J3073" i="3"/>
  <c r="J3074" i="3"/>
  <c r="J3075" i="3"/>
  <c r="J3076" i="3"/>
  <c r="J3077" i="3"/>
  <c r="J3078" i="3"/>
  <c r="J3079" i="3"/>
  <c r="J3080" i="3"/>
  <c r="J3081" i="3"/>
  <c r="J3082" i="3"/>
  <c r="J3083" i="3"/>
  <c r="J3084" i="3"/>
  <c r="J3085" i="3"/>
  <c r="J3086" i="3"/>
  <c r="J3087" i="3"/>
  <c r="J3088" i="3"/>
  <c r="J3089" i="3"/>
  <c r="J3090" i="3"/>
  <c r="J3091" i="3"/>
  <c r="J3092" i="3"/>
  <c r="J3093" i="3"/>
  <c r="J3094" i="3"/>
  <c r="J3095" i="3"/>
  <c r="J3096" i="3"/>
  <c r="J3097" i="3"/>
  <c r="J3098" i="3"/>
  <c r="J3099" i="3"/>
  <c r="J3100" i="3"/>
  <c r="J3101" i="3"/>
  <c r="J3102" i="3"/>
  <c r="J3103" i="3"/>
  <c r="J3104" i="3"/>
  <c r="J3105" i="3"/>
  <c r="J3106" i="3"/>
  <c r="J3107" i="3"/>
  <c r="J3108" i="3"/>
  <c r="J3109" i="3"/>
  <c r="J3110" i="3"/>
  <c r="J3111" i="3"/>
  <c r="J3112" i="3"/>
  <c r="J3113" i="3"/>
  <c r="J3114" i="3"/>
  <c r="J3115" i="3"/>
  <c r="J3116" i="3"/>
  <c r="J3117" i="3"/>
  <c r="J3118" i="3"/>
  <c r="J3119" i="3"/>
  <c r="J3120" i="3"/>
  <c r="J3121" i="3"/>
  <c r="J3122" i="3"/>
  <c r="J3123" i="3"/>
  <c r="J3124" i="3"/>
  <c r="J3125" i="3"/>
  <c r="J3126" i="3"/>
  <c r="J3127" i="3"/>
  <c r="J3128" i="3"/>
  <c r="J3129" i="3"/>
  <c r="J3130" i="3"/>
  <c r="J3131" i="3"/>
  <c r="J3132" i="3"/>
  <c r="J3133" i="3"/>
  <c r="J3134" i="3"/>
  <c r="J3135" i="3"/>
  <c r="J3136" i="3"/>
  <c r="J3137" i="3"/>
  <c r="J3138" i="3"/>
  <c r="J3139" i="3"/>
  <c r="J3140" i="3"/>
  <c r="J3141" i="3"/>
  <c r="J3142" i="3"/>
  <c r="J3143" i="3"/>
  <c r="J3144" i="3"/>
  <c r="J3145" i="3"/>
  <c r="J3146" i="3"/>
  <c r="J3147" i="3"/>
  <c r="J3148" i="3"/>
  <c r="J3149" i="3"/>
  <c r="J3150" i="3"/>
  <c r="J3151" i="3"/>
  <c r="J3152" i="3"/>
  <c r="J3153" i="3"/>
  <c r="J3154" i="3"/>
  <c r="J3155" i="3"/>
  <c r="J3156" i="3"/>
  <c r="J3157" i="3"/>
  <c r="J3158" i="3"/>
  <c r="J3159" i="3"/>
  <c r="J3160" i="3"/>
  <c r="J3161" i="3"/>
  <c r="J3162" i="3"/>
  <c r="J3163" i="3"/>
  <c r="J3164" i="3"/>
  <c r="J3165" i="3"/>
  <c r="J3166" i="3"/>
  <c r="J3167" i="3"/>
  <c r="J3168" i="3"/>
  <c r="J3169" i="3"/>
  <c r="J3170" i="3"/>
  <c r="J3171" i="3"/>
  <c r="J3172" i="3"/>
  <c r="J3173" i="3"/>
  <c r="J3174" i="3"/>
  <c r="J3175" i="3"/>
  <c r="J3176" i="3"/>
  <c r="J3177" i="3"/>
  <c r="J3178" i="3"/>
  <c r="J3179" i="3"/>
  <c r="J3180" i="3"/>
  <c r="J3181" i="3"/>
  <c r="J3182" i="3"/>
  <c r="J3183" i="3"/>
  <c r="J3184" i="3"/>
  <c r="J3185" i="3"/>
  <c r="J3186" i="3"/>
  <c r="J3187" i="3"/>
  <c r="J3188" i="3"/>
  <c r="J3189" i="3"/>
  <c r="J3190" i="3"/>
  <c r="J3191" i="3"/>
  <c r="J3192" i="3"/>
  <c r="J3193" i="3"/>
  <c r="J3194" i="3"/>
  <c r="J3195" i="3"/>
  <c r="J3196" i="3"/>
  <c r="J3197" i="3"/>
  <c r="J3198" i="3"/>
  <c r="J3199" i="3"/>
  <c r="J3200" i="3"/>
  <c r="J3201" i="3"/>
  <c r="J3202" i="3"/>
  <c r="J3203" i="3"/>
  <c r="J3204" i="3"/>
  <c r="J3205" i="3"/>
  <c r="J3206" i="3"/>
  <c r="J3207" i="3"/>
  <c r="J3208" i="3"/>
  <c r="J3209" i="3"/>
  <c r="J3210" i="3"/>
  <c r="J3211" i="3"/>
  <c r="J3212" i="3"/>
  <c r="J3213" i="3"/>
  <c r="J3214" i="3"/>
  <c r="J3215" i="3"/>
  <c r="J3216" i="3"/>
  <c r="J3217" i="3"/>
  <c r="J3218" i="3"/>
  <c r="J3219" i="3"/>
  <c r="J3220" i="3"/>
  <c r="J3221" i="3"/>
  <c r="J3222" i="3"/>
  <c r="J3223" i="3"/>
  <c r="J3224" i="3"/>
  <c r="J3225" i="3"/>
  <c r="J3226" i="3"/>
  <c r="J3227" i="3"/>
  <c r="J3228" i="3"/>
  <c r="J3229" i="3"/>
  <c r="J3230" i="3"/>
  <c r="J3231" i="3"/>
  <c r="J3232" i="3"/>
  <c r="J3233" i="3"/>
  <c r="J3234" i="3"/>
  <c r="J3235" i="3"/>
  <c r="J3236" i="3"/>
  <c r="J3237" i="3"/>
  <c r="J3238" i="3"/>
  <c r="J3239" i="3"/>
  <c r="J3240" i="3"/>
  <c r="J3241" i="3"/>
  <c r="J3242" i="3"/>
  <c r="J3243" i="3"/>
  <c r="J3244" i="3"/>
  <c r="J3245" i="3"/>
  <c r="J3246" i="3"/>
  <c r="J3247" i="3"/>
  <c r="J3248" i="3"/>
  <c r="J3249" i="3"/>
  <c r="J3250" i="3"/>
  <c r="J3251" i="3"/>
  <c r="J3252" i="3"/>
  <c r="J3253" i="3"/>
  <c r="J3254" i="3"/>
  <c r="J3255" i="3"/>
  <c r="J3256" i="3"/>
  <c r="J3257" i="3"/>
  <c r="J3258" i="3"/>
  <c r="J3259" i="3"/>
  <c r="J3260" i="3"/>
  <c r="J3261" i="3"/>
  <c r="J3262" i="3"/>
  <c r="J3263" i="3"/>
  <c r="J3264" i="3"/>
  <c r="J3265" i="3"/>
  <c r="J3266" i="3"/>
  <c r="J3267" i="3"/>
  <c r="J3268" i="3"/>
  <c r="J3269" i="3"/>
  <c r="J3270" i="3"/>
  <c r="J3271" i="3"/>
  <c r="J3272" i="3"/>
  <c r="J3273" i="3"/>
  <c r="J3274" i="3"/>
  <c r="J3275" i="3"/>
  <c r="J3276" i="3"/>
  <c r="J3277" i="3"/>
  <c r="J3278" i="3"/>
  <c r="J3279" i="3"/>
  <c r="J3280" i="3"/>
  <c r="J3281" i="3"/>
  <c r="J3282" i="3"/>
  <c r="J3283" i="3"/>
  <c r="J3284" i="3"/>
  <c r="J3285" i="3"/>
  <c r="J3286" i="3"/>
  <c r="J3287" i="3"/>
  <c r="J3288" i="3"/>
  <c r="J3289" i="3"/>
  <c r="J3290" i="3"/>
  <c r="J3291" i="3"/>
  <c r="J3292" i="3"/>
  <c r="J3293" i="3"/>
  <c r="J3294" i="3"/>
  <c r="J1227" i="3"/>
  <c r="J526" i="3"/>
  <c r="J527" i="3"/>
  <c r="J528" i="3"/>
  <c r="J529" i="3"/>
  <c r="J530" i="3"/>
  <c r="J531" i="3"/>
  <c r="J532" i="3"/>
  <c r="J533" i="3"/>
  <c r="J534" i="3"/>
  <c r="J535" i="3"/>
  <c r="J536" i="3"/>
  <c r="J537" i="3"/>
  <c r="J538" i="3"/>
  <c r="J539" i="3"/>
  <c r="J540" i="3"/>
  <c r="J541" i="3"/>
  <c r="J542" i="3"/>
  <c r="J543" i="3"/>
  <c r="J544" i="3"/>
  <c r="J545" i="3"/>
  <c r="J546" i="3"/>
  <c r="J547" i="3"/>
  <c r="J548" i="3"/>
  <c r="J549" i="3"/>
  <c r="J550" i="3"/>
  <c r="J551" i="3"/>
  <c r="J552" i="3"/>
  <c r="J553" i="3"/>
  <c r="J554" i="3"/>
  <c r="J555" i="3"/>
  <c r="J556" i="3"/>
  <c r="J557" i="3"/>
  <c r="J558" i="3"/>
  <c r="J559" i="3"/>
  <c r="J560" i="3"/>
  <c r="J561" i="3"/>
  <c r="J562" i="3"/>
  <c r="J563" i="3"/>
  <c r="J564" i="3"/>
  <c r="J565" i="3"/>
  <c r="J566" i="3"/>
  <c r="J567" i="3"/>
  <c r="J568" i="3"/>
  <c r="J569" i="3"/>
  <c r="J570" i="3"/>
  <c r="J571" i="3"/>
  <c r="J572" i="3"/>
  <c r="J573" i="3"/>
  <c r="J574" i="3"/>
  <c r="J575" i="3"/>
  <c r="J576" i="3"/>
  <c r="J577" i="3"/>
  <c r="J578" i="3"/>
  <c r="J579" i="3"/>
  <c r="J580" i="3"/>
  <c r="J581" i="3"/>
  <c r="J582" i="3"/>
  <c r="J583" i="3"/>
  <c r="J584" i="3"/>
  <c r="J585" i="3"/>
  <c r="J586" i="3"/>
  <c r="J587" i="3"/>
  <c r="J588" i="3"/>
  <c r="J589" i="3"/>
  <c r="J590" i="3"/>
  <c r="J591" i="3"/>
  <c r="J592" i="3"/>
  <c r="J593" i="3"/>
  <c r="J594" i="3"/>
  <c r="J595" i="3"/>
  <c r="J596" i="3"/>
  <c r="J597" i="3"/>
  <c r="J598" i="3"/>
  <c r="J599" i="3"/>
  <c r="J600" i="3"/>
  <c r="J601" i="3"/>
  <c r="J602" i="3"/>
  <c r="J603" i="3"/>
  <c r="J604" i="3"/>
  <c r="J605" i="3"/>
  <c r="J606" i="3"/>
  <c r="J607" i="3"/>
  <c r="J608" i="3"/>
  <c r="J609" i="3"/>
  <c r="J610" i="3"/>
  <c r="J611" i="3"/>
  <c r="J612" i="3"/>
  <c r="J613" i="3"/>
  <c r="J614" i="3"/>
  <c r="J615" i="3"/>
  <c r="J616" i="3"/>
  <c r="J617" i="3"/>
  <c r="J618" i="3"/>
  <c r="J619" i="3"/>
  <c r="J620" i="3"/>
  <c r="J621" i="3"/>
  <c r="J622" i="3"/>
  <c r="J623" i="3"/>
  <c r="J624" i="3"/>
  <c r="J625" i="3"/>
  <c r="J626" i="3"/>
  <c r="J627" i="3"/>
  <c r="J628" i="3"/>
  <c r="J629" i="3"/>
  <c r="J630" i="3"/>
  <c r="J631" i="3"/>
  <c r="J632" i="3"/>
  <c r="J633" i="3"/>
  <c r="J634" i="3"/>
  <c r="J635" i="3"/>
  <c r="J636" i="3"/>
  <c r="J637" i="3"/>
  <c r="J638" i="3"/>
  <c r="J639" i="3"/>
  <c r="J640" i="3"/>
  <c r="J641" i="3"/>
  <c r="J642" i="3"/>
  <c r="J643" i="3"/>
  <c r="J644" i="3"/>
  <c r="J645" i="3"/>
  <c r="J646" i="3"/>
  <c r="J647" i="3"/>
  <c r="J648" i="3"/>
  <c r="J649" i="3"/>
  <c r="J650" i="3"/>
  <c r="J651" i="3"/>
  <c r="J652" i="3"/>
  <c r="J653" i="3"/>
  <c r="J654" i="3"/>
  <c r="J655" i="3"/>
  <c r="J656" i="3"/>
  <c r="J657" i="3"/>
  <c r="J658" i="3"/>
  <c r="J659" i="3"/>
  <c r="J660" i="3"/>
  <c r="J661" i="3"/>
  <c r="J662" i="3"/>
  <c r="J663" i="3"/>
  <c r="J664" i="3"/>
  <c r="J665" i="3"/>
  <c r="J666" i="3"/>
  <c r="J667" i="3"/>
  <c r="J668" i="3"/>
  <c r="J669" i="3"/>
  <c r="J670" i="3"/>
  <c r="J671" i="3"/>
  <c r="J672" i="3"/>
  <c r="J673" i="3"/>
  <c r="J674" i="3"/>
  <c r="J675" i="3"/>
  <c r="J676" i="3"/>
  <c r="J677" i="3"/>
  <c r="J678" i="3"/>
  <c r="J679" i="3"/>
  <c r="J680" i="3"/>
  <c r="J681" i="3"/>
  <c r="J682" i="3"/>
  <c r="J683" i="3"/>
  <c r="J684" i="3"/>
  <c r="J685" i="3"/>
  <c r="J686" i="3"/>
  <c r="J687" i="3"/>
  <c r="J688" i="3"/>
  <c r="J689" i="3"/>
  <c r="J690" i="3"/>
  <c r="J691" i="3"/>
  <c r="J692" i="3"/>
  <c r="J693" i="3"/>
  <c r="J694" i="3"/>
  <c r="J695" i="3"/>
  <c r="J696" i="3"/>
  <c r="J697" i="3"/>
  <c r="J698" i="3"/>
  <c r="J699" i="3"/>
  <c r="J700" i="3"/>
  <c r="J701" i="3"/>
  <c r="J702" i="3"/>
  <c r="J703" i="3"/>
  <c r="J704" i="3"/>
  <c r="J705" i="3"/>
  <c r="J706" i="3"/>
  <c r="J707" i="3"/>
  <c r="J708" i="3"/>
  <c r="J709" i="3"/>
  <c r="J710" i="3"/>
  <c r="J711" i="3"/>
  <c r="J712" i="3"/>
  <c r="J713" i="3"/>
  <c r="J714" i="3"/>
  <c r="J715" i="3"/>
  <c r="J716" i="3"/>
  <c r="J717" i="3"/>
  <c r="J718" i="3"/>
  <c r="J719" i="3"/>
  <c r="J720" i="3"/>
  <c r="J721" i="3"/>
  <c r="J722" i="3"/>
  <c r="J723" i="3"/>
  <c r="J724" i="3"/>
  <c r="J725" i="3"/>
  <c r="J726" i="3"/>
  <c r="J727" i="3"/>
  <c r="J728" i="3"/>
  <c r="J729" i="3"/>
  <c r="J730" i="3"/>
  <c r="J731" i="3"/>
  <c r="J732" i="3"/>
  <c r="J733" i="3"/>
  <c r="J734" i="3"/>
  <c r="J735" i="3"/>
  <c r="J736" i="3"/>
  <c r="J737" i="3"/>
  <c r="J738" i="3"/>
  <c r="J739" i="3"/>
  <c r="J740" i="3"/>
  <c r="J741" i="3"/>
  <c r="J742" i="3"/>
  <c r="J743" i="3"/>
  <c r="J744" i="3"/>
  <c r="J745" i="3"/>
  <c r="J746" i="3"/>
  <c r="J747" i="3"/>
  <c r="J748" i="3"/>
  <c r="J749" i="3"/>
  <c r="J750" i="3"/>
  <c r="J751" i="3"/>
  <c r="J752" i="3"/>
  <c r="J753" i="3"/>
  <c r="J754" i="3"/>
  <c r="J755" i="3"/>
  <c r="J756" i="3"/>
  <c r="J757" i="3"/>
  <c r="J758" i="3"/>
  <c r="J759" i="3"/>
  <c r="J760" i="3"/>
  <c r="J761" i="3"/>
  <c r="J762" i="3"/>
  <c r="J763" i="3"/>
  <c r="J764" i="3"/>
  <c r="J765" i="3"/>
  <c r="J766" i="3"/>
  <c r="J767" i="3"/>
  <c r="J768" i="3"/>
  <c r="J769" i="3"/>
  <c r="J770" i="3"/>
  <c r="J771" i="3"/>
  <c r="J772" i="3"/>
  <c r="J773" i="3"/>
  <c r="J774" i="3"/>
  <c r="J775" i="3"/>
  <c r="J776" i="3"/>
  <c r="J777" i="3"/>
  <c r="J778" i="3"/>
  <c r="J779" i="3"/>
  <c r="J780" i="3"/>
  <c r="J781" i="3"/>
  <c r="J782" i="3"/>
  <c r="J783" i="3"/>
  <c r="J784" i="3"/>
  <c r="J785" i="3"/>
  <c r="J786" i="3"/>
  <c r="J787" i="3"/>
  <c r="J788" i="3"/>
  <c r="J789" i="3"/>
  <c r="J790" i="3"/>
  <c r="J791" i="3"/>
  <c r="J792" i="3"/>
  <c r="J793" i="3"/>
  <c r="J794" i="3"/>
  <c r="J795" i="3"/>
  <c r="J796" i="3"/>
  <c r="J797" i="3"/>
  <c r="J798" i="3"/>
  <c r="J799" i="3"/>
  <c r="J800" i="3"/>
  <c r="J801" i="3"/>
  <c r="J802" i="3"/>
  <c r="J803" i="3"/>
  <c r="J804" i="3"/>
  <c r="J805" i="3"/>
  <c r="J806" i="3"/>
  <c r="J807" i="3"/>
  <c r="J808" i="3"/>
  <c r="J809" i="3"/>
  <c r="J810" i="3"/>
  <c r="J811" i="3"/>
  <c r="J812" i="3"/>
  <c r="J813" i="3"/>
  <c r="J814" i="3"/>
  <c r="J815" i="3"/>
  <c r="J816" i="3"/>
  <c r="J817" i="3"/>
  <c r="J818" i="3"/>
  <c r="J819" i="3"/>
  <c r="J820" i="3"/>
  <c r="J821" i="3"/>
  <c r="J822" i="3"/>
  <c r="J823" i="3"/>
  <c r="J824" i="3"/>
  <c r="J825" i="3"/>
  <c r="J826" i="3"/>
  <c r="J827" i="3"/>
  <c r="J828" i="3"/>
  <c r="J829" i="3"/>
  <c r="J830" i="3"/>
  <c r="J831" i="3"/>
  <c r="J832" i="3"/>
  <c r="J833" i="3"/>
  <c r="J834" i="3"/>
  <c r="J835" i="3"/>
  <c r="J836" i="3"/>
  <c r="J837" i="3"/>
  <c r="J838" i="3"/>
  <c r="J839" i="3"/>
  <c r="J840" i="3"/>
  <c r="J841" i="3"/>
  <c r="J842" i="3"/>
  <c r="J843" i="3"/>
  <c r="J844" i="3"/>
  <c r="J845" i="3"/>
  <c r="J846" i="3"/>
  <c r="J847" i="3"/>
  <c r="J848" i="3"/>
  <c r="J849" i="3"/>
  <c r="J850" i="3"/>
  <c r="J851" i="3"/>
  <c r="J852" i="3"/>
  <c r="J853" i="3"/>
  <c r="J854" i="3"/>
  <c r="J855" i="3"/>
  <c r="J856" i="3"/>
  <c r="J857" i="3"/>
  <c r="J858" i="3"/>
  <c r="J859" i="3"/>
  <c r="J860" i="3"/>
  <c r="J861" i="3"/>
  <c r="J862" i="3"/>
  <c r="J863" i="3"/>
  <c r="J864" i="3"/>
  <c r="J865" i="3"/>
  <c r="J866" i="3"/>
  <c r="J867" i="3"/>
  <c r="J868" i="3"/>
  <c r="J869" i="3"/>
  <c r="J870" i="3"/>
  <c r="J871" i="3"/>
  <c r="J872" i="3"/>
  <c r="J873" i="3"/>
  <c r="J874" i="3"/>
  <c r="J875" i="3"/>
  <c r="J876" i="3"/>
  <c r="J877" i="3"/>
  <c r="J878" i="3"/>
  <c r="J879" i="3"/>
  <c r="J880" i="3"/>
  <c r="J881" i="3"/>
  <c r="J882" i="3"/>
  <c r="J883" i="3"/>
  <c r="J884" i="3"/>
  <c r="J885" i="3"/>
  <c r="J886" i="3"/>
  <c r="J887" i="3"/>
  <c r="J888" i="3"/>
  <c r="J889" i="3"/>
  <c r="J890" i="3"/>
  <c r="J891" i="3"/>
  <c r="J892" i="3"/>
  <c r="J893" i="3"/>
  <c r="J894" i="3"/>
  <c r="J895" i="3"/>
  <c r="J896" i="3"/>
  <c r="J897" i="3"/>
  <c r="J898" i="3"/>
  <c r="J899" i="3"/>
  <c r="J900" i="3"/>
  <c r="J901" i="3"/>
  <c r="J902" i="3"/>
  <c r="J903" i="3"/>
  <c r="J904" i="3"/>
  <c r="J905" i="3"/>
  <c r="J906" i="3"/>
  <c r="J907" i="3"/>
  <c r="J908" i="3"/>
  <c r="J909" i="3"/>
  <c r="J910" i="3"/>
  <c r="J911" i="3"/>
  <c r="J912" i="3"/>
  <c r="J913" i="3"/>
  <c r="J914" i="3"/>
  <c r="J915" i="3"/>
  <c r="J916" i="3"/>
  <c r="J917" i="3"/>
  <c r="J918" i="3"/>
  <c r="J919" i="3"/>
  <c r="J920" i="3"/>
  <c r="J921" i="3"/>
  <c r="J922" i="3"/>
  <c r="J923" i="3"/>
  <c r="J924" i="3"/>
  <c r="J925" i="3"/>
  <c r="J926" i="3"/>
  <c r="J927" i="3"/>
  <c r="J928" i="3"/>
  <c r="J929" i="3"/>
  <c r="J930" i="3"/>
  <c r="J931" i="3"/>
  <c r="J932" i="3"/>
  <c r="J933" i="3"/>
  <c r="J934" i="3"/>
  <c r="J935" i="3"/>
  <c r="J936" i="3"/>
  <c r="J937" i="3"/>
  <c r="J938" i="3"/>
  <c r="J939" i="3"/>
  <c r="J940" i="3"/>
  <c r="J941" i="3"/>
  <c r="J942" i="3"/>
  <c r="J943" i="3"/>
  <c r="J944" i="3"/>
  <c r="J945" i="3"/>
  <c r="J946" i="3"/>
  <c r="J947" i="3"/>
  <c r="J948" i="3"/>
  <c r="J949" i="3"/>
  <c r="J950" i="3"/>
  <c r="J951" i="3"/>
  <c r="J952" i="3"/>
  <c r="J953" i="3"/>
  <c r="J954" i="3"/>
  <c r="J955" i="3"/>
  <c r="J956" i="3"/>
  <c r="J957" i="3"/>
  <c r="J958" i="3"/>
  <c r="J959" i="3"/>
  <c r="J960" i="3"/>
  <c r="J961" i="3"/>
  <c r="J962" i="3"/>
  <c r="J963" i="3"/>
  <c r="J964" i="3"/>
  <c r="J965" i="3"/>
  <c r="J966" i="3"/>
  <c r="J967" i="3"/>
  <c r="J968" i="3"/>
  <c r="J969" i="3"/>
  <c r="J970" i="3"/>
  <c r="J971" i="3"/>
  <c r="J972" i="3"/>
  <c r="J973" i="3"/>
  <c r="J974" i="3"/>
  <c r="J975" i="3"/>
  <c r="J976" i="3"/>
  <c r="J977" i="3"/>
  <c r="J978" i="3"/>
  <c r="J979" i="3"/>
  <c r="J980" i="3"/>
  <c r="J981" i="3"/>
  <c r="J982" i="3"/>
  <c r="J983" i="3"/>
  <c r="J984" i="3"/>
  <c r="J985" i="3"/>
  <c r="J986" i="3"/>
  <c r="J987" i="3"/>
  <c r="J988" i="3"/>
  <c r="J989" i="3"/>
  <c r="J990" i="3"/>
  <c r="J991" i="3"/>
  <c r="J992" i="3"/>
  <c r="J993" i="3"/>
  <c r="J994" i="3"/>
  <c r="J995" i="3"/>
  <c r="J996" i="3"/>
  <c r="J997" i="3"/>
  <c r="J998" i="3"/>
  <c r="J999" i="3"/>
  <c r="J1000" i="3"/>
  <c r="J1001" i="3"/>
  <c r="J1002" i="3"/>
  <c r="J1003" i="3"/>
  <c r="J1004" i="3"/>
  <c r="J1005" i="3"/>
  <c r="J1006" i="3"/>
  <c r="J1007" i="3"/>
  <c r="J1008" i="3"/>
  <c r="J1009" i="3"/>
  <c r="J1010" i="3"/>
  <c r="J1011" i="3"/>
  <c r="J1012" i="3"/>
  <c r="J1013" i="3"/>
  <c r="J1014" i="3"/>
  <c r="J1015" i="3"/>
  <c r="J1016" i="3"/>
  <c r="J1017" i="3"/>
  <c r="J1018" i="3"/>
  <c r="J1019" i="3"/>
  <c r="J1020" i="3"/>
  <c r="J1021" i="3"/>
  <c r="J1022" i="3"/>
  <c r="J1023" i="3"/>
  <c r="J1024" i="3"/>
  <c r="J1025" i="3"/>
  <c r="J1026" i="3"/>
  <c r="J1027" i="3"/>
  <c r="J1028" i="3"/>
  <c r="J1029" i="3"/>
  <c r="J1030" i="3"/>
  <c r="J1031" i="3"/>
  <c r="J1032" i="3"/>
  <c r="J1033" i="3"/>
  <c r="J1034" i="3"/>
  <c r="J1035" i="3"/>
  <c r="J1036" i="3"/>
  <c r="J1037" i="3"/>
  <c r="J1038" i="3"/>
  <c r="J1039" i="3"/>
  <c r="J1040" i="3"/>
  <c r="J1041" i="3"/>
  <c r="J1042" i="3"/>
  <c r="J1043" i="3"/>
  <c r="J1044" i="3"/>
  <c r="J1045" i="3"/>
  <c r="J1046" i="3"/>
  <c r="J1047" i="3"/>
  <c r="J1048" i="3"/>
  <c r="J1049" i="3"/>
  <c r="J1050" i="3"/>
  <c r="J1051" i="3"/>
  <c r="J1052" i="3"/>
  <c r="J1053" i="3"/>
  <c r="J1054" i="3"/>
  <c r="J1055" i="3"/>
  <c r="J1056" i="3"/>
  <c r="J1057" i="3"/>
  <c r="J1058" i="3"/>
  <c r="J1059" i="3"/>
  <c r="J1060" i="3"/>
  <c r="J1061" i="3"/>
  <c r="J1062" i="3"/>
  <c r="J1063" i="3"/>
  <c r="J1064" i="3"/>
  <c r="J1065" i="3"/>
  <c r="J1066" i="3"/>
  <c r="J1067" i="3"/>
  <c r="J1068" i="3"/>
  <c r="J1069" i="3"/>
  <c r="J1070" i="3"/>
  <c r="J1071" i="3"/>
  <c r="J1072" i="3"/>
  <c r="J1073" i="3"/>
  <c r="J1074" i="3"/>
  <c r="J1075" i="3"/>
  <c r="J1076" i="3"/>
  <c r="J1077" i="3"/>
  <c r="J1078" i="3"/>
  <c r="J1079" i="3"/>
  <c r="J1080" i="3"/>
  <c r="J1081" i="3"/>
  <c r="J1082" i="3"/>
  <c r="J1083" i="3"/>
  <c r="J1084" i="3"/>
  <c r="J1085" i="3"/>
  <c r="J1086" i="3"/>
  <c r="J1087" i="3"/>
  <c r="J1088" i="3"/>
  <c r="J1089" i="3"/>
  <c r="J1090" i="3"/>
  <c r="J1091" i="3"/>
  <c r="J1092" i="3"/>
  <c r="J1093" i="3"/>
  <c r="J1094" i="3"/>
  <c r="J1095" i="3"/>
  <c r="J1096" i="3"/>
  <c r="J1097" i="3"/>
  <c r="J1098" i="3"/>
  <c r="J1099" i="3"/>
  <c r="J1100" i="3"/>
  <c r="J1101" i="3"/>
  <c r="J1102" i="3"/>
  <c r="J1103" i="3"/>
  <c r="J1104" i="3"/>
  <c r="J1105" i="3"/>
  <c r="J1106" i="3"/>
  <c r="J1107" i="3"/>
  <c r="J1108" i="3"/>
  <c r="J1109" i="3"/>
  <c r="J1110" i="3"/>
  <c r="J1111" i="3"/>
  <c r="J1112" i="3"/>
  <c r="J1113" i="3"/>
  <c r="J1114" i="3"/>
  <c r="J1115" i="3"/>
  <c r="J1116" i="3"/>
  <c r="J1117" i="3"/>
  <c r="J1118" i="3"/>
  <c r="J1119" i="3"/>
  <c r="J1120" i="3"/>
  <c r="J1121" i="3"/>
  <c r="J1122" i="3"/>
  <c r="J1123" i="3"/>
  <c r="J1124" i="3"/>
  <c r="J1125" i="3"/>
  <c r="J1126" i="3"/>
  <c r="J1127" i="3"/>
  <c r="J1128" i="3"/>
  <c r="J1129" i="3"/>
  <c r="J1130" i="3"/>
  <c r="J1131" i="3"/>
  <c r="J1132" i="3"/>
  <c r="J1133" i="3"/>
  <c r="J1134" i="3"/>
  <c r="J1135" i="3"/>
  <c r="J1136" i="3"/>
  <c r="J1137" i="3"/>
  <c r="J1138" i="3"/>
  <c r="J1139" i="3"/>
  <c r="J1140" i="3"/>
  <c r="J1141" i="3"/>
  <c r="J1142" i="3"/>
  <c r="J1143" i="3"/>
  <c r="J1144" i="3"/>
  <c r="J1145" i="3"/>
  <c r="J1146" i="3"/>
  <c r="J1147" i="3"/>
  <c r="J1148" i="3"/>
  <c r="J1149" i="3"/>
  <c r="J1150" i="3"/>
  <c r="J1151" i="3"/>
  <c r="J1152" i="3"/>
  <c r="J1153" i="3"/>
  <c r="J1154" i="3"/>
  <c r="J1155" i="3"/>
  <c r="J1156" i="3"/>
  <c r="J1157" i="3"/>
  <c r="J1158" i="3"/>
  <c r="J1159" i="3"/>
  <c r="J1160" i="3"/>
  <c r="J1161" i="3"/>
  <c r="J1162" i="3"/>
  <c r="J1163" i="3"/>
  <c r="J1164" i="3"/>
  <c r="J1165" i="3"/>
  <c r="J1166" i="3"/>
  <c r="J1167" i="3"/>
  <c r="J1168" i="3"/>
  <c r="J1169" i="3"/>
  <c r="J1170" i="3"/>
  <c r="J1171" i="3"/>
  <c r="J1172" i="3"/>
  <c r="J1173" i="3"/>
  <c r="J1174" i="3"/>
  <c r="J1175" i="3"/>
  <c r="J1176" i="3"/>
  <c r="J1177" i="3"/>
  <c r="J1178" i="3"/>
  <c r="J1179" i="3"/>
  <c r="J1180" i="3"/>
  <c r="J1181" i="3"/>
  <c r="J1182" i="3"/>
  <c r="J1183" i="3"/>
  <c r="J1184" i="3"/>
  <c r="J1185" i="3"/>
  <c r="J1186" i="3"/>
  <c r="J1187" i="3"/>
  <c r="J1188" i="3"/>
  <c r="J1189" i="3"/>
  <c r="J1190" i="3"/>
  <c r="J1191" i="3"/>
  <c r="J1192" i="3"/>
  <c r="J1193" i="3"/>
  <c r="J1194" i="3"/>
  <c r="J1195" i="3"/>
  <c r="J525" i="3"/>
  <c r="J192" i="3"/>
  <c r="J193" i="3"/>
  <c r="J194" i="3"/>
  <c r="J195" i="3"/>
  <c r="J196" i="3"/>
  <c r="J197" i="3"/>
  <c r="J198" i="3"/>
  <c r="J199" i="3"/>
  <c r="J200" i="3"/>
  <c r="J201" i="3"/>
  <c r="J202" i="3"/>
  <c r="J203" i="3"/>
  <c r="J204" i="3"/>
  <c r="J205" i="3"/>
  <c r="J206" i="3"/>
  <c r="J207" i="3"/>
  <c r="J208" i="3"/>
  <c r="J209" i="3"/>
  <c r="J210" i="3"/>
  <c r="J211" i="3"/>
  <c r="J212" i="3"/>
  <c r="J213" i="3"/>
  <c r="J214" i="3"/>
  <c r="J215" i="3"/>
  <c r="J216" i="3"/>
  <c r="J217" i="3"/>
  <c r="J218" i="3"/>
  <c r="J219" i="3"/>
  <c r="J220" i="3"/>
  <c r="J221" i="3"/>
  <c r="J222" i="3"/>
  <c r="J223" i="3"/>
  <c r="J224" i="3"/>
  <c r="J225" i="3"/>
  <c r="J226" i="3"/>
  <c r="J227" i="3"/>
  <c r="J228" i="3"/>
  <c r="J229" i="3"/>
  <c r="J230" i="3"/>
  <c r="J231" i="3"/>
  <c r="J232" i="3"/>
  <c r="J233" i="3"/>
  <c r="J234" i="3"/>
  <c r="J235" i="3"/>
  <c r="J236" i="3"/>
  <c r="J237" i="3"/>
  <c r="J238" i="3"/>
  <c r="J239" i="3"/>
  <c r="J240" i="3"/>
  <c r="J241" i="3"/>
  <c r="J242" i="3"/>
  <c r="J243" i="3"/>
  <c r="J244" i="3"/>
  <c r="J245" i="3"/>
  <c r="J246" i="3"/>
  <c r="J247" i="3"/>
  <c r="J248" i="3"/>
  <c r="J249" i="3"/>
  <c r="J250" i="3"/>
  <c r="J251" i="3"/>
  <c r="J252" i="3"/>
  <c r="J253" i="3"/>
  <c r="J254" i="3"/>
  <c r="J255" i="3"/>
  <c r="J256" i="3"/>
  <c r="J257" i="3"/>
  <c r="J258" i="3"/>
  <c r="J259" i="3"/>
  <c r="J260" i="3"/>
  <c r="J261" i="3"/>
  <c r="J262" i="3"/>
  <c r="J263" i="3"/>
  <c r="J264" i="3"/>
  <c r="J265" i="3"/>
  <c r="J266" i="3"/>
  <c r="J267" i="3"/>
  <c r="J268" i="3"/>
  <c r="J269" i="3"/>
  <c r="J270" i="3"/>
  <c r="J271" i="3"/>
  <c r="J272" i="3"/>
  <c r="J273" i="3"/>
  <c r="J274" i="3"/>
  <c r="J275" i="3"/>
  <c r="J276" i="3"/>
  <c r="J277" i="3"/>
  <c r="J278" i="3"/>
  <c r="J279" i="3"/>
  <c r="J280" i="3"/>
  <c r="J281" i="3"/>
  <c r="J282" i="3"/>
  <c r="J283" i="3"/>
  <c r="J284" i="3"/>
  <c r="J285" i="3"/>
  <c r="J286" i="3"/>
  <c r="J287" i="3"/>
  <c r="J288" i="3"/>
  <c r="J289" i="3"/>
  <c r="J290" i="3"/>
  <c r="J291" i="3"/>
  <c r="J292" i="3"/>
  <c r="J293" i="3"/>
  <c r="J294" i="3"/>
  <c r="J295" i="3"/>
  <c r="J296" i="3"/>
  <c r="J297" i="3"/>
  <c r="J298" i="3"/>
  <c r="J299" i="3"/>
  <c r="J300" i="3"/>
  <c r="J301" i="3"/>
  <c r="J302" i="3"/>
  <c r="J303" i="3"/>
  <c r="J304" i="3"/>
  <c r="J305" i="3"/>
  <c r="J306" i="3"/>
  <c r="J307" i="3"/>
  <c r="J308" i="3"/>
  <c r="J309" i="3"/>
  <c r="J310" i="3"/>
  <c r="J311" i="3"/>
  <c r="J312" i="3"/>
  <c r="J313" i="3"/>
  <c r="J314" i="3"/>
  <c r="J315" i="3"/>
  <c r="J316" i="3"/>
  <c r="J317" i="3"/>
  <c r="J318" i="3"/>
  <c r="J319" i="3"/>
  <c r="J320" i="3"/>
  <c r="J321" i="3"/>
  <c r="J322" i="3"/>
  <c r="J323" i="3"/>
  <c r="J324" i="3"/>
  <c r="J325" i="3"/>
  <c r="J326" i="3"/>
  <c r="J327" i="3"/>
  <c r="J328" i="3"/>
  <c r="J329" i="3"/>
  <c r="J330" i="3"/>
  <c r="J331" i="3"/>
  <c r="J332" i="3"/>
  <c r="J333" i="3"/>
  <c r="J334" i="3"/>
  <c r="J335" i="3"/>
  <c r="J336" i="3"/>
  <c r="J337" i="3"/>
  <c r="J338" i="3"/>
  <c r="J339" i="3"/>
  <c r="J340" i="3"/>
  <c r="J341" i="3"/>
  <c r="J342" i="3"/>
  <c r="J343" i="3"/>
  <c r="J344" i="3"/>
  <c r="J345" i="3"/>
  <c r="J346" i="3"/>
  <c r="J347" i="3"/>
  <c r="J348" i="3"/>
  <c r="J349" i="3"/>
  <c r="J350" i="3"/>
  <c r="J351" i="3"/>
  <c r="J352" i="3"/>
  <c r="J353" i="3"/>
  <c r="J354" i="3"/>
  <c r="J355" i="3"/>
  <c r="J356" i="3"/>
  <c r="J357" i="3"/>
  <c r="J358" i="3"/>
  <c r="J359" i="3"/>
  <c r="J360" i="3"/>
  <c r="J361" i="3"/>
  <c r="J362" i="3"/>
  <c r="J363" i="3"/>
  <c r="J364" i="3"/>
  <c r="J365" i="3"/>
  <c r="J366" i="3"/>
  <c r="J367" i="3"/>
  <c r="J368" i="3"/>
  <c r="J369" i="3"/>
  <c r="J370" i="3"/>
  <c r="J371" i="3"/>
  <c r="J372" i="3"/>
  <c r="J373" i="3"/>
  <c r="J374" i="3"/>
  <c r="J375" i="3"/>
  <c r="J376" i="3"/>
  <c r="J377" i="3"/>
  <c r="J378" i="3"/>
  <c r="J379" i="3"/>
  <c r="J380" i="3"/>
  <c r="J381" i="3"/>
  <c r="J382" i="3"/>
  <c r="J383" i="3"/>
  <c r="J384" i="3"/>
  <c r="J385" i="3"/>
  <c r="J386" i="3"/>
  <c r="J387" i="3"/>
  <c r="J388" i="3"/>
  <c r="J389" i="3"/>
  <c r="J390" i="3"/>
  <c r="J391" i="3"/>
  <c r="J392" i="3"/>
  <c r="J393" i="3"/>
  <c r="J394" i="3"/>
  <c r="J395" i="3"/>
  <c r="J396" i="3"/>
  <c r="J397" i="3"/>
  <c r="J398" i="3"/>
  <c r="J399" i="3"/>
  <c r="J400" i="3"/>
  <c r="J401" i="3"/>
  <c r="J402" i="3"/>
  <c r="J403" i="3"/>
  <c r="J404" i="3"/>
  <c r="J405" i="3"/>
  <c r="J406" i="3"/>
  <c r="J407" i="3"/>
  <c r="J408" i="3"/>
  <c r="J409" i="3"/>
  <c r="J410" i="3"/>
  <c r="J411" i="3"/>
  <c r="J412" i="3"/>
  <c r="J413" i="3"/>
  <c r="J414" i="3"/>
  <c r="J415" i="3"/>
  <c r="J416" i="3"/>
  <c r="J417" i="3"/>
  <c r="J418" i="3"/>
  <c r="J419" i="3"/>
  <c r="J420" i="3"/>
  <c r="J421" i="3"/>
  <c r="J422" i="3"/>
  <c r="J423" i="3"/>
  <c r="J424" i="3"/>
  <c r="J425" i="3"/>
  <c r="J426" i="3"/>
  <c r="J427" i="3"/>
  <c r="J428" i="3"/>
  <c r="J429" i="3"/>
  <c r="J430" i="3"/>
  <c r="J431" i="3"/>
  <c r="J432" i="3"/>
  <c r="J433" i="3"/>
  <c r="J434" i="3"/>
  <c r="J191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40" i="3"/>
  <c r="J39" i="3"/>
  <c r="I3294" i="3" l="1"/>
  <c r="I3293" i="3"/>
  <c r="I3292" i="3"/>
  <c r="I3291" i="3"/>
  <c r="I3290" i="3"/>
  <c r="I3289" i="3"/>
  <c r="I3288" i="3"/>
  <c r="I3287" i="3"/>
  <c r="I3286" i="3"/>
  <c r="I3285" i="3"/>
  <c r="I3284" i="3"/>
  <c r="I3283" i="3"/>
  <c r="I3282" i="3"/>
  <c r="I3281" i="3"/>
  <c r="I3280" i="3"/>
  <c r="I3279" i="3"/>
  <c r="I3278" i="3"/>
  <c r="I3277" i="3"/>
  <c r="I3276" i="3"/>
  <c r="I3275" i="3"/>
  <c r="I3274" i="3"/>
  <c r="I3273" i="3"/>
  <c r="I3272" i="3"/>
  <c r="I3271" i="3"/>
  <c r="I3270" i="3"/>
  <c r="I3269" i="3"/>
  <c r="I3268" i="3"/>
  <c r="I3267" i="3"/>
  <c r="I3266" i="3"/>
  <c r="I3265" i="3"/>
  <c r="I3264" i="3"/>
  <c r="I3263" i="3"/>
  <c r="I3262" i="3"/>
  <c r="I3261" i="3"/>
  <c r="I3260" i="3"/>
  <c r="I3259" i="3"/>
  <c r="I3258" i="3"/>
  <c r="I3257" i="3"/>
  <c r="I3256" i="3"/>
  <c r="I3255" i="3"/>
  <c r="I3254" i="3"/>
  <c r="I3253" i="3"/>
  <c r="I3252" i="3"/>
  <c r="I3251" i="3"/>
  <c r="I3250" i="3"/>
  <c r="I3249" i="3"/>
  <c r="I3248" i="3"/>
  <c r="I3247" i="3"/>
  <c r="I3246" i="3"/>
  <c r="I3245" i="3"/>
  <c r="I3244" i="3"/>
  <c r="I3243" i="3"/>
  <c r="I3242" i="3"/>
  <c r="I3241" i="3"/>
  <c r="I3240" i="3"/>
  <c r="I3239" i="3"/>
  <c r="I3238" i="3"/>
  <c r="I3237" i="3"/>
  <c r="I3236" i="3"/>
  <c r="I3235" i="3"/>
  <c r="I3234" i="3"/>
  <c r="I3233" i="3"/>
  <c r="I3232" i="3"/>
  <c r="I3231" i="3"/>
  <c r="I3230" i="3"/>
  <c r="I3229" i="3"/>
  <c r="I3228" i="3"/>
  <c r="I3227" i="3"/>
  <c r="I3226" i="3"/>
  <c r="I3225" i="3"/>
  <c r="I3224" i="3"/>
  <c r="I3223" i="3"/>
  <c r="I3222" i="3"/>
  <c r="I3221" i="3"/>
  <c r="I3220" i="3"/>
  <c r="I3219" i="3"/>
  <c r="I3218" i="3"/>
  <c r="I3217" i="3"/>
  <c r="I3216" i="3"/>
  <c r="I3215" i="3"/>
  <c r="I3214" i="3"/>
  <c r="I3213" i="3"/>
  <c r="I3212" i="3"/>
  <c r="I3211" i="3"/>
  <c r="I3210" i="3"/>
  <c r="I3209" i="3"/>
  <c r="I3208" i="3"/>
  <c r="I3207" i="3"/>
  <c r="I3206" i="3"/>
  <c r="I3205" i="3"/>
  <c r="I3204" i="3"/>
  <c r="I3203" i="3"/>
  <c r="I3202" i="3"/>
  <c r="I3201" i="3"/>
  <c r="I3200" i="3"/>
  <c r="I3199" i="3"/>
  <c r="I3198" i="3"/>
  <c r="I3197" i="3"/>
  <c r="I3196" i="3"/>
  <c r="I3195" i="3"/>
  <c r="I3194" i="3"/>
  <c r="I3193" i="3"/>
  <c r="I3192" i="3"/>
  <c r="I3191" i="3"/>
  <c r="I3190" i="3"/>
  <c r="I3189" i="3"/>
  <c r="I3188" i="3"/>
  <c r="I3187" i="3"/>
  <c r="I3186" i="3"/>
  <c r="I3185" i="3"/>
  <c r="I3184" i="3"/>
  <c r="I3183" i="3"/>
  <c r="I3182" i="3"/>
  <c r="I3181" i="3"/>
  <c r="I3180" i="3"/>
  <c r="I3179" i="3"/>
  <c r="I3178" i="3"/>
  <c r="I3177" i="3"/>
  <c r="I3176" i="3"/>
  <c r="I3175" i="3"/>
  <c r="I3174" i="3"/>
  <c r="I3173" i="3"/>
  <c r="I3172" i="3"/>
  <c r="I3171" i="3"/>
  <c r="I3170" i="3"/>
  <c r="I3169" i="3"/>
  <c r="I3168" i="3"/>
  <c r="I3167" i="3"/>
  <c r="I3166" i="3"/>
  <c r="I3165" i="3"/>
  <c r="I3164" i="3"/>
  <c r="I3163" i="3"/>
  <c r="I3162" i="3"/>
  <c r="I3161" i="3"/>
  <c r="I3160" i="3"/>
  <c r="I3159" i="3"/>
  <c r="I3158" i="3"/>
  <c r="I3157" i="3"/>
  <c r="I3156" i="3"/>
  <c r="I3155" i="3"/>
  <c r="I3154" i="3"/>
  <c r="I3153" i="3"/>
  <c r="I3152" i="3"/>
  <c r="I3151" i="3"/>
  <c r="I3150" i="3"/>
  <c r="I3149" i="3"/>
  <c r="I3148" i="3"/>
  <c r="I3147" i="3"/>
  <c r="I3146" i="3"/>
  <c r="I3145" i="3"/>
  <c r="I3144" i="3"/>
  <c r="I3143" i="3"/>
  <c r="I3142" i="3"/>
  <c r="I3141" i="3"/>
  <c r="I3140" i="3"/>
  <c r="I3139" i="3"/>
  <c r="I3138" i="3"/>
  <c r="I3137" i="3"/>
  <c r="I3136" i="3"/>
  <c r="I3135" i="3"/>
  <c r="I3134" i="3"/>
  <c r="I3133" i="3"/>
  <c r="I3132" i="3"/>
  <c r="I3131" i="3"/>
  <c r="I3130" i="3"/>
  <c r="I3129" i="3"/>
  <c r="I3128" i="3"/>
  <c r="I3127" i="3"/>
  <c r="I3126" i="3"/>
  <c r="I3125" i="3"/>
  <c r="I3124" i="3"/>
  <c r="I3123" i="3"/>
  <c r="I3122" i="3"/>
  <c r="I3121" i="3"/>
  <c r="I3120" i="3"/>
  <c r="I3119" i="3"/>
  <c r="I3118" i="3"/>
  <c r="I3117" i="3"/>
  <c r="I3116" i="3"/>
  <c r="I3115" i="3"/>
  <c r="I3114" i="3"/>
  <c r="I3113" i="3"/>
  <c r="I3112" i="3"/>
  <c r="I3111" i="3"/>
  <c r="I3110" i="3"/>
  <c r="I3109" i="3"/>
  <c r="I3108" i="3"/>
  <c r="I3107" i="3"/>
  <c r="I3106" i="3"/>
  <c r="I3105" i="3"/>
  <c r="I3104" i="3"/>
  <c r="I3103" i="3"/>
  <c r="I3102" i="3"/>
  <c r="I3101" i="3"/>
  <c r="I3100" i="3"/>
  <c r="I3099" i="3"/>
  <c r="I3098" i="3"/>
  <c r="I3097" i="3"/>
  <c r="I3096" i="3"/>
  <c r="I3095" i="3"/>
  <c r="I3094" i="3"/>
  <c r="I3093" i="3"/>
  <c r="I3092" i="3"/>
  <c r="I3091" i="3"/>
  <c r="I3090" i="3"/>
  <c r="I3089" i="3"/>
  <c r="I3088" i="3"/>
  <c r="I3087" i="3"/>
  <c r="I3086" i="3"/>
  <c r="I3085" i="3"/>
  <c r="I3084" i="3"/>
  <c r="I3083" i="3"/>
  <c r="I3082" i="3"/>
  <c r="I3081" i="3"/>
  <c r="I3080" i="3"/>
  <c r="I3079" i="3"/>
  <c r="I3078" i="3"/>
  <c r="I3077" i="3"/>
  <c r="I3076" i="3"/>
  <c r="I3075" i="3"/>
  <c r="I3074" i="3"/>
  <c r="I3073" i="3"/>
  <c r="I3072" i="3"/>
  <c r="I3071" i="3"/>
  <c r="I3070" i="3"/>
  <c r="I3069" i="3"/>
  <c r="I3068" i="3"/>
  <c r="I3067" i="3"/>
  <c r="I3066" i="3"/>
  <c r="I3065" i="3"/>
  <c r="I3064" i="3"/>
  <c r="I3063" i="3"/>
  <c r="I3062" i="3"/>
  <c r="I3061" i="3"/>
  <c r="I3060" i="3"/>
  <c r="I3059" i="3"/>
  <c r="I3058" i="3"/>
  <c r="I3057" i="3"/>
  <c r="I3056" i="3"/>
  <c r="I3055" i="3"/>
  <c r="I3054" i="3"/>
  <c r="I3053" i="3"/>
  <c r="I3052" i="3"/>
  <c r="I3051" i="3"/>
  <c r="I3050" i="3"/>
  <c r="I3049" i="3"/>
  <c r="I3048" i="3"/>
  <c r="I3047" i="3"/>
  <c r="I3046" i="3"/>
  <c r="I3045" i="3"/>
  <c r="I3044" i="3"/>
  <c r="I3043" i="3"/>
  <c r="I3042" i="3"/>
  <c r="I3041" i="3"/>
  <c r="I3040" i="3"/>
  <c r="I3039" i="3"/>
  <c r="I3038" i="3"/>
  <c r="I3037" i="3"/>
  <c r="I3036" i="3"/>
  <c r="I3035" i="3"/>
  <c r="I3034" i="3"/>
  <c r="I3033" i="3"/>
  <c r="I3032" i="3"/>
  <c r="I3031" i="3"/>
  <c r="I3030" i="3"/>
  <c r="I3029" i="3"/>
  <c r="I3028" i="3"/>
  <c r="I3027" i="3"/>
  <c r="I3026" i="3"/>
  <c r="I3025" i="3"/>
  <c r="I3024" i="3"/>
  <c r="I3023" i="3"/>
  <c r="I3022" i="3"/>
  <c r="I3021" i="3"/>
  <c r="I3020" i="3"/>
  <c r="I3019" i="3"/>
  <c r="I3018" i="3"/>
  <c r="I3017" i="3"/>
  <c r="I3016" i="3"/>
  <c r="I3015" i="3"/>
  <c r="I3014" i="3"/>
  <c r="I3013" i="3"/>
  <c r="I3012" i="3"/>
  <c r="I3011" i="3"/>
  <c r="I3010" i="3"/>
  <c r="I3009" i="3"/>
  <c r="I3008" i="3"/>
  <c r="I3007" i="3"/>
  <c r="I3006" i="3"/>
  <c r="I3005" i="3"/>
  <c r="I3004" i="3"/>
  <c r="I3003" i="3"/>
  <c r="I3002" i="3"/>
  <c r="I3001" i="3"/>
  <c r="I3000" i="3"/>
  <c r="I2999" i="3"/>
  <c r="I2998" i="3"/>
  <c r="I2997" i="3"/>
  <c r="I2996" i="3"/>
  <c r="I2995" i="3"/>
  <c r="I2994" i="3"/>
  <c r="I2993" i="3"/>
  <c r="I2992" i="3"/>
  <c r="I2991" i="3"/>
  <c r="I2990" i="3"/>
  <c r="I2989" i="3"/>
  <c r="I2988" i="3"/>
  <c r="I2987" i="3"/>
  <c r="I2986" i="3"/>
  <c r="I2985" i="3"/>
  <c r="I2984" i="3"/>
  <c r="I2983" i="3"/>
  <c r="I2982" i="3"/>
  <c r="I2981" i="3"/>
  <c r="I2980" i="3"/>
  <c r="I2979" i="3"/>
  <c r="I2978" i="3"/>
  <c r="I2977" i="3"/>
  <c r="I2976" i="3"/>
  <c r="I2975" i="3"/>
  <c r="I2974" i="3"/>
  <c r="I2973" i="3"/>
  <c r="I2972" i="3"/>
  <c r="I2971" i="3"/>
  <c r="I2970" i="3"/>
  <c r="I2969" i="3"/>
  <c r="I2968" i="3"/>
  <c r="I2967" i="3"/>
  <c r="I2966" i="3"/>
  <c r="I2965" i="3"/>
  <c r="I2964" i="3"/>
  <c r="I2963" i="3"/>
  <c r="I2962" i="3"/>
  <c r="I2961" i="3"/>
  <c r="I2960" i="3"/>
  <c r="I2959" i="3"/>
  <c r="I2958" i="3"/>
  <c r="I2957" i="3"/>
  <c r="I2956" i="3"/>
  <c r="I2955" i="3"/>
  <c r="I2954" i="3"/>
  <c r="I2953" i="3"/>
  <c r="I2952" i="3"/>
  <c r="I2951" i="3"/>
  <c r="I2950" i="3"/>
  <c r="I2949" i="3"/>
  <c r="I2948" i="3"/>
  <c r="I2947" i="3"/>
  <c r="I2946" i="3"/>
  <c r="I2945" i="3"/>
  <c r="I2944" i="3"/>
  <c r="I2943" i="3"/>
  <c r="I2942" i="3"/>
  <c r="I2941" i="3"/>
  <c r="I2940" i="3"/>
  <c r="I2939" i="3"/>
  <c r="I2938" i="3"/>
  <c r="I2937" i="3"/>
  <c r="I2936" i="3"/>
  <c r="I2935" i="3"/>
  <c r="I2934" i="3"/>
  <c r="I2933" i="3"/>
  <c r="I2932" i="3"/>
  <c r="I2931" i="3"/>
  <c r="I2930" i="3"/>
  <c r="I2929" i="3"/>
  <c r="I2928" i="3"/>
  <c r="I2927" i="3"/>
  <c r="I2926" i="3"/>
  <c r="I2925" i="3"/>
  <c r="I2924" i="3"/>
  <c r="I2923" i="3"/>
  <c r="I2922" i="3"/>
  <c r="I2921" i="3"/>
  <c r="I2920" i="3"/>
  <c r="I2919" i="3"/>
  <c r="I2918" i="3"/>
  <c r="I2917" i="3"/>
  <c r="I2916" i="3"/>
  <c r="I2915" i="3"/>
  <c r="I2914" i="3"/>
  <c r="I2913" i="3"/>
  <c r="I2912" i="3"/>
  <c r="I2911" i="3"/>
  <c r="I2910" i="3"/>
  <c r="I2909" i="3"/>
  <c r="I2908" i="3"/>
  <c r="I2907" i="3"/>
  <c r="I2906" i="3"/>
  <c r="I2905" i="3"/>
  <c r="I2904" i="3"/>
  <c r="I2903" i="3"/>
  <c r="I2902" i="3"/>
  <c r="I2901" i="3"/>
  <c r="I2900" i="3"/>
  <c r="I2899" i="3"/>
  <c r="I2898" i="3"/>
  <c r="I2897" i="3"/>
  <c r="I2896" i="3"/>
  <c r="I2895" i="3"/>
  <c r="I2894" i="3"/>
  <c r="I2893" i="3"/>
  <c r="I2892" i="3"/>
  <c r="I2891" i="3"/>
  <c r="I2890" i="3"/>
  <c r="I2889" i="3"/>
  <c r="I2888" i="3"/>
  <c r="I2887" i="3"/>
  <c r="I2886" i="3"/>
  <c r="I2885" i="3"/>
  <c r="I2884" i="3"/>
  <c r="I2883" i="3"/>
  <c r="I2882" i="3"/>
  <c r="I2881" i="3"/>
  <c r="I2880" i="3"/>
  <c r="I2879" i="3"/>
  <c r="I2878" i="3"/>
  <c r="I2877" i="3"/>
  <c r="I2876" i="3"/>
  <c r="I2875" i="3"/>
  <c r="I2874" i="3"/>
  <c r="I2873" i="3"/>
  <c r="I2872" i="3"/>
  <c r="I2871" i="3"/>
  <c r="I2870" i="3"/>
  <c r="I2869" i="3"/>
  <c r="I2868" i="3"/>
  <c r="I2867" i="3"/>
  <c r="I2866" i="3"/>
  <c r="I2865" i="3"/>
  <c r="I2864" i="3"/>
  <c r="I2863" i="3"/>
  <c r="I2862" i="3"/>
  <c r="I2861" i="3"/>
  <c r="I2860" i="3"/>
  <c r="I2859" i="3"/>
  <c r="I2858" i="3"/>
  <c r="I2857" i="3"/>
  <c r="I2856" i="3"/>
  <c r="I2855" i="3"/>
  <c r="I2854" i="3"/>
  <c r="I2853" i="3"/>
  <c r="I2852" i="3"/>
  <c r="I2851" i="3"/>
  <c r="I2850" i="3"/>
  <c r="I2849" i="3"/>
  <c r="I2848" i="3"/>
  <c r="I2847" i="3"/>
  <c r="I2846" i="3"/>
  <c r="I2845" i="3"/>
  <c r="I2844" i="3"/>
  <c r="I2843" i="3"/>
  <c r="I2842" i="3"/>
  <c r="I2841" i="3"/>
  <c r="I2840" i="3"/>
  <c r="I2839" i="3"/>
  <c r="I2838" i="3"/>
  <c r="I2837" i="3"/>
  <c r="I2836" i="3"/>
  <c r="I2835" i="3"/>
  <c r="I2834" i="3"/>
  <c r="I2833" i="3"/>
  <c r="I2832" i="3"/>
  <c r="I2831" i="3"/>
  <c r="I2830" i="3"/>
  <c r="I2829" i="3"/>
  <c r="I2828" i="3"/>
  <c r="I2827" i="3"/>
  <c r="I2826" i="3"/>
  <c r="I2825" i="3"/>
  <c r="I2824" i="3"/>
  <c r="I2823" i="3"/>
  <c r="I2822" i="3"/>
  <c r="I2821" i="3"/>
  <c r="I2820" i="3"/>
  <c r="I2819" i="3"/>
  <c r="I2818" i="3"/>
  <c r="I2817" i="3"/>
  <c r="I2816" i="3"/>
  <c r="I2815" i="3"/>
  <c r="I2814" i="3"/>
  <c r="I2813" i="3"/>
  <c r="I2812" i="3"/>
  <c r="I2811" i="3"/>
  <c r="I2810" i="3"/>
  <c r="I2809" i="3"/>
  <c r="I2808" i="3"/>
  <c r="I2807" i="3"/>
  <c r="I2806" i="3"/>
  <c r="I2805" i="3"/>
  <c r="I2804" i="3"/>
  <c r="I2803" i="3"/>
  <c r="I2802" i="3"/>
  <c r="I2801" i="3"/>
  <c r="I2800" i="3"/>
  <c r="I2799" i="3"/>
  <c r="I2798" i="3"/>
  <c r="I2797" i="3"/>
  <c r="I2796" i="3"/>
  <c r="I2795" i="3"/>
  <c r="I2794" i="3"/>
  <c r="I2793" i="3"/>
  <c r="I2792" i="3"/>
  <c r="I2791" i="3"/>
  <c r="I2790" i="3"/>
  <c r="I2789" i="3"/>
  <c r="I2788" i="3"/>
  <c r="I2787" i="3"/>
  <c r="I2786" i="3"/>
  <c r="I2785" i="3"/>
  <c r="I2784" i="3"/>
  <c r="I2783" i="3"/>
  <c r="I2782" i="3"/>
  <c r="I2781" i="3"/>
  <c r="I2780" i="3"/>
  <c r="I2779" i="3"/>
  <c r="I2778" i="3"/>
  <c r="I2777" i="3"/>
  <c r="I2776" i="3"/>
  <c r="I2775" i="3"/>
  <c r="I2774" i="3"/>
  <c r="I2773" i="3"/>
  <c r="I2772" i="3"/>
  <c r="I2771" i="3"/>
  <c r="I2770" i="3"/>
  <c r="I2769" i="3"/>
  <c r="I2768" i="3"/>
  <c r="I2767" i="3"/>
  <c r="I2766" i="3"/>
  <c r="I2765" i="3"/>
  <c r="I2764" i="3"/>
  <c r="I2763" i="3"/>
  <c r="I2762" i="3"/>
  <c r="I2761" i="3"/>
  <c r="I2760" i="3"/>
  <c r="I2759" i="3"/>
  <c r="I2758" i="3"/>
  <c r="I2757" i="3"/>
  <c r="I2756" i="3"/>
  <c r="I2755" i="3"/>
  <c r="I2754" i="3"/>
  <c r="I2753" i="3"/>
  <c r="I2752" i="3"/>
  <c r="I2751" i="3"/>
  <c r="I2750" i="3"/>
  <c r="I2749" i="3"/>
  <c r="I2748" i="3"/>
  <c r="I2747" i="3"/>
  <c r="I2746" i="3"/>
  <c r="I2745" i="3"/>
  <c r="I2744" i="3"/>
  <c r="I2743" i="3"/>
  <c r="I2742" i="3"/>
  <c r="I2741" i="3"/>
  <c r="I2740" i="3"/>
  <c r="I2739" i="3"/>
  <c r="I2738" i="3"/>
  <c r="I2737" i="3"/>
  <c r="I2736" i="3"/>
  <c r="I2735" i="3"/>
  <c r="I2734" i="3"/>
  <c r="I2733" i="3"/>
  <c r="I2732" i="3"/>
  <c r="I2731" i="3"/>
  <c r="I2730" i="3"/>
  <c r="I2729" i="3"/>
  <c r="I2728" i="3"/>
  <c r="I2727" i="3"/>
  <c r="I2726" i="3"/>
  <c r="I2725" i="3"/>
  <c r="I2724" i="3"/>
  <c r="I2723" i="3"/>
  <c r="I2722" i="3"/>
  <c r="I2721" i="3"/>
  <c r="I2720" i="3"/>
  <c r="I2719" i="3"/>
  <c r="I2718" i="3"/>
  <c r="I2717" i="3"/>
  <c r="I2716" i="3"/>
  <c r="I2715" i="3"/>
  <c r="I2714" i="3"/>
  <c r="I2713" i="3"/>
  <c r="I2712" i="3"/>
  <c r="I2711" i="3"/>
  <c r="I2710" i="3"/>
  <c r="I2709" i="3"/>
  <c r="I2708" i="3"/>
  <c r="I2707" i="3"/>
  <c r="I2706" i="3"/>
  <c r="I2705" i="3"/>
  <c r="I2704" i="3"/>
  <c r="I2703" i="3"/>
  <c r="I2702" i="3"/>
  <c r="I2701" i="3"/>
  <c r="I2700" i="3"/>
  <c r="I2699" i="3"/>
  <c r="I2698" i="3"/>
  <c r="I2697" i="3"/>
  <c r="I2696" i="3"/>
  <c r="I2695" i="3"/>
  <c r="I2694" i="3"/>
  <c r="I2693" i="3"/>
  <c r="I2692" i="3"/>
  <c r="I2691" i="3"/>
  <c r="I2690" i="3"/>
  <c r="I2689" i="3"/>
  <c r="I2688" i="3"/>
  <c r="I2687" i="3"/>
  <c r="I2686" i="3"/>
  <c r="I2685" i="3"/>
  <c r="I2684" i="3"/>
  <c r="I2683" i="3"/>
  <c r="I2682" i="3"/>
  <c r="I2681" i="3"/>
  <c r="I2680" i="3"/>
  <c r="I2679" i="3"/>
  <c r="I2678" i="3"/>
  <c r="I2677" i="3"/>
  <c r="I2676" i="3"/>
  <c r="I2675" i="3"/>
  <c r="I2674" i="3"/>
  <c r="I2673" i="3"/>
  <c r="I2672" i="3"/>
  <c r="I2671" i="3"/>
  <c r="I2670" i="3"/>
  <c r="I2669" i="3"/>
  <c r="I2668" i="3"/>
  <c r="I2667" i="3"/>
  <c r="I2666" i="3"/>
  <c r="I2665" i="3"/>
  <c r="I2664" i="3"/>
  <c r="I2663" i="3"/>
  <c r="I2662" i="3"/>
  <c r="I2661" i="3"/>
  <c r="I2660" i="3"/>
  <c r="I2659" i="3"/>
  <c r="I2658" i="3"/>
  <c r="I2657" i="3"/>
  <c r="I2656" i="3"/>
  <c r="I2655" i="3"/>
  <c r="I2654" i="3"/>
  <c r="I2653" i="3"/>
  <c r="I2652" i="3"/>
  <c r="I2651" i="3"/>
  <c r="I2650" i="3"/>
  <c r="I2649" i="3"/>
  <c r="I2648" i="3"/>
  <c r="I2647" i="3"/>
  <c r="I2646" i="3"/>
  <c r="I2645" i="3"/>
  <c r="I2644" i="3"/>
  <c r="I2643" i="3"/>
  <c r="I2642" i="3"/>
  <c r="I2641" i="3"/>
  <c r="I2640" i="3"/>
  <c r="I2639" i="3"/>
  <c r="I2638" i="3"/>
  <c r="I2637" i="3"/>
  <c r="I2636" i="3"/>
  <c r="I2635" i="3"/>
  <c r="I2634" i="3"/>
  <c r="I2633" i="3"/>
  <c r="I2632" i="3"/>
  <c r="I2631" i="3"/>
  <c r="I2630" i="3"/>
  <c r="I2629" i="3"/>
  <c r="I2628" i="3"/>
  <c r="I2627" i="3"/>
  <c r="I2626" i="3"/>
  <c r="I2625" i="3"/>
  <c r="I2624" i="3"/>
  <c r="I2623" i="3"/>
  <c r="I2622" i="3"/>
  <c r="I2621" i="3"/>
  <c r="I2620" i="3"/>
  <c r="I2619" i="3"/>
  <c r="I2618" i="3"/>
  <c r="I2617" i="3"/>
  <c r="I2616" i="3"/>
  <c r="I2615" i="3"/>
  <c r="I2614" i="3"/>
  <c r="I2613" i="3"/>
  <c r="I2612" i="3"/>
  <c r="I2611" i="3"/>
  <c r="I2610" i="3"/>
  <c r="I2609" i="3"/>
  <c r="I2608" i="3"/>
  <c r="I2607" i="3"/>
  <c r="I2606" i="3"/>
  <c r="I2605" i="3"/>
  <c r="I2604" i="3"/>
  <c r="I2603" i="3"/>
  <c r="I2602" i="3"/>
  <c r="I2601" i="3"/>
  <c r="I2600" i="3"/>
  <c r="I2599" i="3"/>
  <c r="I2598" i="3"/>
  <c r="I2597" i="3"/>
  <c r="I2596" i="3"/>
  <c r="I2595" i="3"/>
  <c r="I2594" i="3"/>
  <c r="I2593" i="3"/>
  <c r="I2592" i="3"/>
  <c r="I2591" i="3"/>
  <c r="I2590" i="3"/>
  <c r="I2589" i="3"/>
  <c r="I2588" i="3"/>
  <c r="I2587" i="3"/>
  <c r="I2586" i="3"/>
  <c r="I2585" i="3"/>
  <c r="I2584" i="3"/>
  <c r="I2583" i="3"/>
  <c r="I2582" i="3"/>
  <c r="I2581" i="3"/>
  <c r="I2580" i="3"/>
  <c r="I2579" i="3"/>
  <c r="I2578" i="3"/>
  <c r="I2577" i="3"/>
  <c r="I2576" i="3"/>
  <c r="I2575" i="3"/>
  <c r="I2574" i="3"/>
  <c r="I2573" i="3"/>
  <c r="I2572" i="3"/>
  <c r="I2571" i="3"/>
  <c r="I2570" i="3"/>
  <c r="I2569" i="3"/>
  <c r="I2568" i="3"/>
  <c r="I2567" i="3"/>
  <c r="I2566" i="3"/>
  <c r="I2565" i="3"/>
  <c r="I2564" i="3"/>
  <c r="I2563" i="3"/>
  <c r="I2562" i="3"/>
  <c r="I2561" i="3"/>
  <c r="I2560" i="3"/>
  <c r="I2559" i="3"/>
  <c r="I2558" i="3"/>
  <c r="I2557" i="3"/>
  <c r="I2556" i="3"/>
  <c r="I2555" i="3"/>
  <c r="I2554" i="3"/>
  <c r="I2553" i="3"/>
  <c r="I2552" i="3"/>
  <c r="I2551" i="3"/>
  <c r="I2550" i="3"/>
  <c r="I2549" i="3"/>
  <c r="I2548" i="3"/>
  <c r="I2547" i="3"/>
  <c r="I2546" i="3"/>
  <c r="I2545" i="3"/>
  <c r="I2544" i="3"/>
  <c r="I2543" i="3"/>
  <c r="I2542" i="3"/>
  <c r="I2541" i="3"/>
  <c r="I2540" i="3"/>
  <c r="I2539" i="3"/>
  <c r="I2538" i="3"/>
  <c r="I2537" i="3"/>
  <c r="I2536" i="3"/>
  <c r="I2535" i="3"/>
  <c r="I2534" i="3"/>
  <c r="I2533" i="3"/>
  <c r="I2532" i="3"/>
  <c r="I2531" i="3"/>
  <c r="I2530" i="3"/>
  <c r="I2529" i="3"/>
  <c r="I2528" i="3"/>
  <c r="I2527" i="3"/>
  <c r="I2526" i="3"/>
  <c r="I2525" i="3"/>
  <c r="I2524" i="3"/>
  <c r="I2523" i="3"/>
  <c r="I2522" i="3"/>
  <c r="I2521" i="3"/>
  <c r="I2520" i="3"/>
  <c r="I2519" i="3"/>
  <c r="I2518" i="3"/>
  <c r="I2517" i="3"/>
  <c r="I2516" i="3"/>
  <c r="I2515" i="3"/>
  <c r="I2514" i="3"/>
  <c r="I2513" i="3"/>
  <c r="I2512" i="3"/>
  <c r="I2511" i="3"/>
  <c r="I2510" i="3"/>
  <c r="I2509" i="3"/>
  <c r="I2508" i="3"/>
  <c r="I2507" i="3"/>
  <c r="I2506" i="3"/>
  <c r="I2505" i="3"/>
  <c r="I2504" i="3"/>
  <c r="I2503" i="3"/>
  <c r="I2502" i="3"/>
  <c r="I2501" i="3"/>
  <c r="I2500" i="3"/>
  <c r="I2499" i="3"/>
  <c r="I2498" i="3"/>
  <c r="I2497" i="3"/>
  <c r="I2496" i="3"/>
  <c r="I2495" i="3"/>
  <c r="I2494" i="3"/>
  <c r="I2493" i="3"/>
  <c r="I2492" i="3"/>
  <c r="I2491" i="3"/>
  <c r="I2490" i="3"/>
  <c r="I2489" i="3"/>
  <c r="I2488" i="3"/>
  <c r="I2487" i="3"/>
  <c r="I2486" i="3"/>
  <c r="I2485" i="3"/>
  <c r="I2484" i="3"/>
  <c r="I2483" i="3"/>
  <c r="I2482" i="3"/>
  <c r="I2481" i="3"/>
  <c r="I2480" i="3"/>
  <c r="I2479" i="3"/>
  <c r="I2478" i="3"/>
  <c r="I2477" i="3"/>
  <c r="I2476" i="3"/>
  <c r="I2475" i="3"/>
  <c r="I2474" i="3"/>
  <c r="I2473" i="3"/>
  <c r="I2472" i="3"/>
  <c r="I2471" i="3"/>
  <c r="I2470" i="3"/>
  <c r="I2469" i="3"/>
  <c r="I2468" i="3"/>
  <c r="I2467" i="3"/>
  <c r="I2466" i="3"/>
  <c r="I2465" i="3"/>
  <c r="I2464" i="3"/>
  <c r="I2463" i="3"/>
  <c r="I2462" i="3"/>
  <c r="I2461" i="3"/>
  <c r="I2460" i="3"/>
  <c r="I2459" i="3"/>
  <c r="I2458" i="3"/>
  <c r="I2457" i="3"/>
  <c r="I2456" i="3"/>
  <c r="I2455" i="3"/>
  <c r="I2454" i="3"/>
  <c r="I2453" i="3"/>
  <c r="I2452" i="3"/>
  <c r="I2451" i="3"/>
  <c r="I2450" i="3"/>
  <c r="I2449" i="3"/>
  <c r="I2448" i="3"/>
  <c r="I2447" i="3"/>
  <c r="I2446" i="3"/>
  <c r="I2445" i="3"/>
  <c r="I2444" i="3"/>
  <c r="I2443" i="3"/>
  <c r="I2442" i="3"/>
  <c r="I2441" i="3"/>
  <c r="I2440" i="3"/>
  <c r="I2439" i="3"/>
  <c r="I2438" i="3"/>
  <c r="I2437" i="3"/>
  <c r="I2436" i="3"/>
  <c r="I2435" i="3"/>
  <c r="I2434" i="3"/>
  <c r="I2433" i="3"/>
  <c r="I2432" i="3"/>
  <c r="I2431" i="3"/>
  <c r="I2430" i="3"/>
  <c r="I2429" i="3"/>
  <c r="I2428" i="3"/>
  <c r="I2427" i="3"/>
  <c r="I2426" i="3"/>
  <c r="I2425" i="3"/>
  <c r="I2424" i="3"/>
  <c r="I2423" i="3"/>
  <c r="I2422" i="3"/>
  <c r="I2421" i="3"/>
  <c r="I2420" i="3"/>
  <c r="I2419" i="3"/>
  <c r="I2418" i="3"/>
  <c r="I2417" i="3"/>
  <c r="I2416" i="3"/>
  <c r="I2415" i="3"/>
  <c r="I2414" i="3"/>
  <c r="I2413" i="3"/>
  <c r="I2412" i="3"/>
  <c r="I2411" i="3"/>
  <c r="I2410" i="3"/>
  <c r="I2409" i="3"/>
  <c r="I2408" i="3"/>
  <c r="I2407" i="3"/>
  <c r="I2406" i="3"/>
  <c r="I2405" i="3"/>
  <c r="I2404" i="3"/>
  <c r="I2403" i="3"/>
  <c r="I2402" i="3"/>
  <c r="I2401" i="3"/>
  <c r="I2400" i="3"/>
  <c r="I2399" i="3"/>
  <c r="I2398" i="3"/>
  <c r="I2397" i="3"/>
  <c r="I2396" i="3"/>
  <c r="I2395" i="3"/>
  <c r="I2394" i="3"/>
  <c r="I2393" i="3"/>
  <c r="I2392" i="3"/>
  <c r="I2391" i="3"/>
  <c r="I2390" i="3"/>
  <c r="I2389" i="3"/>
  <c r="I2388" i="3"/>
  <c r="I2387" i="3"/>
  <c r="I2386" i="3"/>
  <c r="I2385" i="3"/>
  <c r="I2384" i="3"/>
  <c r="I2383" i="3"/>
  <c r="I2382" i="3"/>
  <c r="I2381" i="3"/>
  <c r="I2380" i="3"/>
  <c r="I2379" i="3"/>
  <c r="I2378" i="3"/>
  <c r="I2377" i="3"/>
  <c r="I2376" i="3"/>
  <c r="I2375" i="3"/>
  <c r="I2374" i="3"/>
  <c r="I2373" i="3"/>
  <c r="I2372" i="3"/>
  <c r="I2371" i="3"/>
  <c r="I2370" i="3"/>
  <c r="I2369" i="3"/>
  <c r="I2368" i="3"/>
  <c r="I2367" i="3"/>
  <c r="I2366" i="3"/>
  <c r="I2365" i="3"/>
  <c r="I2364" i="3"/>
  <c r="I2363" i="3"/>
  <c r="I2362" i="3"/>
  <c r="I2361" i="3"/>
  <c r="I2360" i="3"/>
  <c r="I2359" i="3"/>
  <c r="I2358" i="3"/>
  <c r="I2357" i="3"/>
  <c r="I2356" i="3"/>
  <c r="I2355" i="3"/>
  <c r="I2354" i="3"/>
  <c r="I2353" i="3"/>
  <c r="I2352" i="3"/>
  <c r="I2351" i="3"/>
  <c r="I2350" i="3"/>
  <c r="I2349" i="3"/>
  <c r="I2348" i="3"/>
  <c r="I2347" i="3"/>
  <c r="I2346" i="3"/>
  <c r="I2345" i="3"/>
  <c r="I2344" i="3"/>
  <c r="I2343" i="3"/>
  <c r="I2342" i="3"/>
  <c r="I2341" i="3"/>
  <c r="I2340" i="3"/>
  <c r="I2339" i="3"/>
  <c r="I2338" i="3"/>
  <c r="I2337" i="3"/>
  <c r="I2336" i="3"/>
  <c r="I2335" i="3"/>
  <c r="I2334" i="3"/>
  <c r="I2333" i="3"/>
  <c r="I2332" i="3"/>
  <c r="I2331" i="3"/>
  <c r="I2330" i="3"/>
  <c r="I2329" i="3"/>
  <c r="I2328" i="3"/>
  <c r="I2327" i="3"/>
  <c r="I2326" i="3"/>
  <c r="I2325" i="3"/>
  <c r="I2324" i="3"/>
  <c r="I2323" i="3"/>
  <c r="I2322" i="3"/>
  <c r="I2321" i="3"/>
  <c r="I2320" i="3"/>
  <c r="I2319" i="3"/>
  <c r="I2318" i="3"/>
  <c r="I2317" i="3"/>
  <c r="I2316" i="3"/>
  <c r="I2315" i="3"/>
  <c r="I2314" i="3"/>
  <c r="I2313" i="3"/>
  <c r="I2312" i="3"/>
  <c r="I2311" i="3"/>
  <c r="I2310" i="3"/>
  <c r="I2309" i="3"/>
  <c r="I2308" i="3"/>
  <c r="I2307" i="3"/>
  <c r="I2306" i="3"/>
  <c r="I2305" i="3"/>
  <c r="I2304" i="3"/>
  <c r="I2303" i="3"/>
  <c r="I2302" i="3"/>
  <c r="I2301" i="3"/>
  <c r="I2300" i="3"/>
  <c r="I2299" i="3"/>
  <c r="I2298" i="3"/>
  <c r="I2297" i="3"/>
  <c r="I2296" i="3"/>
  <c r="I2295" i="3"/>
  <c r="I2294" i="3"/>
  <c r="I2293" i="3"/>
  <c r="I2292" i="3"/>
  <c r="I2291" i="3"/>
  <c r="I2290" i="3"/>
  <c r="I2289" i="3"/>
  <c r="I2288" i="3"/>
  <c r="I2287" i="3"/>
  <c r="I2286" i="3"/>
  <c r="I2285" i="3"/>
  <c r="I2284" i="3"/>
  <c r="I2283" i="3"/>
  <c r="I2282" i="3"/>
  <c r="I2281" i="3"/>
  <c r="I2280" i="3"/>
  <c r="I2279" i="3"/>
  <c r="I2278" i="3"/>
  <c r="I2277" i="3"/>
  <c r="I2276" i="3"/>
  <c r="I2275" i="3"/>
  <c r="I2274" i="3"/>
  <c r="I2273" i="3"/>
  <c r="I2272" i="3"/>
  <c r="I2271" i="3"/>
  <c r="I2270" i="3"/>
  <c r="I2269" i="3"/>
  <c r="I2268" i="3"/>
  <c r="I2267" i="3"/>
  <c r="I2266" i="3"/>
  <c r="I2265" i="3"/>
  <c r="I2264" i="3"/>
  <c r="I2263" i="3"/>
  <c r="I2262" i="3"/>
  <c r="I2261" i="3"/>
  <c r="I2260" i="3"/>
  <c r="I2259" i="3"/>
  <c r="I2258" i="3"/>
  <c r="I2257" i="3"/>
  <c r="I2256" i="3"/>
  <c r="I2255" i="3"/>
  <c r="I2254" i="3"/>
  <c r="I2253" i="3"/>
  <c r="I2252" i="3"/>
  <c r="I2251" i="3"/>
  <c r="I2250" i="3"/>
  <c r="I2249" i="3"/>
  <c r="I2248" i="3"/>
  <c r="I2247" i="3"/>
  <c r="I2246" i="3"/>
  <c r="I2245" i="3"/>
  <c r="I2244" i="3"/>
  <c r="I2243" i="3"/>
  <c r="I2242" i="3"/>
  <c r="I2241" i="3"/>
  <c r="I2240" i="3"/>
  <c r="I2239" i="3"/>
  <c r="I2238" i="3"/>
  <c r="I2237" i="3"/>
  <c r="I2236" i="3"/>
  <c r="I2235" i="3"/>
  <c r="I2234" i="3"/>
  <c r="I2233" i="3"/>
  <c r="I2232" i="3"/>
  <c r="I2231" i="3"/>
  <c r="I2230" i="3"/>
  <c r="I2229" i="3"/>
  <c r="I2228" i="3"/>
  <c r="I2227" i="3"/>
  <c r="I2226" i="3"/>
  <c r="I2225" i="3"/>
  <c r="I2224" i="3"/>
  <c r="I2223" i="3"/>
  <c r="I2222" i="3"/>
  <c r="I2221" i="3"/>
  <c r="I2220" i="3"/>
  <c r="I2219" i="3"/>
  <c r="I2218" i="3"/>
  <c r="I2217" i="3"/>
  <c r="I2216" i="3"/>
  <c r="I2215" i="3"/>
  <c r="I2214" i="3"/>
  <c r="I2213" i="3"/>
  <c r="I2212" i="3"/>
  <c r="I2211" i="3"/>
  <c r="I2210" i="3"/>
  <c r="I2209" i="3"/>
  <c r="I2208" i="3"/>
  <c r="I2207" i="3"/>
  <c r="I2206" i="3"/>
  <c r="I2205" i="3"/>
  <c r="I2204" i="3"/>
  <c r="I2203" i="3"/>
  <c r="I2202" i="3"/>
  <c r="I2201" i="3"/>
  <c r="I2200" i="3"/>
  <c r="I2199" i="3"/>
  <c r="I2198" i="3"/>
  <c r="I2197" i="3"/>
  <c r="I2196" i="3"/>
  <c r="I2195" i="3"/>
  <c r="I2194" i="3"/>
  <c r="I2193" i="3"/>
  <c r="I2192" i="3"/>
  <c r="I2191" i="3"/>
  <c r="I2190" i="3"/>
  <c r="I2189" i="3"/>
  <c r="I2188" i="3"/>
  <c r="I2187" i="3"/>
  <c r="I2186" i="3"/>
  <c r="I2185" i="3"/>
  <c r="I2184" i="3"/>
  <c r="I2183" i="3"/>
  <c r="I2182" i="3"/>
  <c r="I2181" i="3"/>
  <c r="I2180" i="3"/>
  <c r="I2179" i="3"/>
  <c r="I2178" i="3"/>
  <c r="I2177" i="3"/>
  <c r="I2176" i="3"/>
  <c r="I2175" i="3"/>
  <c r="I2174" i="3"/>
  <c r="I2173" i="3"/>
  <c r="I2172" i="3"/>
  <c r="I2171" i="3"/>
  <c r="I2170" i="3"/>
  <c r="I2169" i="3"/>
  <c r="I2168" i="3"/>
  <c r="I2167" i="3"/>
  <c r="I2166" i="3"/>
  <c r="I2165" i="3"/>
  <c r="I2164" i="3"/>
  <c r="I2163" i="3"/>
  <c r="I2162" i="3"/>
  <c r="I2161" i="3"/>
  <c r="I2160" i="3"/>
  <c r="I2159" i="3"/>
  <c r="I2158" i="3"/>
  <c r="I2157" i="3"/>
  <c r="I2156" i="3"/>
  <c r="I2155" i="3"/>
  <c r="I2154" i="3"/>
  <c r="I2153" i="3"/>
  <c r="I2152" i="3"/>
  <c r="I2151" i="3"/>
  <c r="I2150" i="3"/>
  <c r="I2149" i="3"/>
  <c r="I2148" i="3"/>
  <c r="I2147" i="3"/>
  <c r="I2146" i="3"/>
  <c r="I2145" i="3"/>
  <c r="I2144" i="3"/>
  <c r="I2143" i="3"/>
  <c r="I2142" i="3"/>
  <c r="I2141" i="3"/>
  <c r="I2140" i="3"/>
  <c r="I2139" i="3"/>
  <c r="I2138" i="3"/>
  <c r="I2137" i="3"/>
  <c r="I2136" i="3"/>
  <c r="I2135" i="3"/>
  <c r="I2134" i="3"/>
  <c r="I2133" i="3"/>
  <c r="I2132" i="3"/>
  <c r="I2131" i="3"/>
  <c r="I2130" i="3"/>
  <c r="I2129" i="3"/>
  <c r="I2128" i="3"/>
  <c r="I2127" i="3"/>
  <c r="I2126" i="3"/>
  <c r="I2125" i="3"/>
  <c r="I2124" i="3"/>
  <c r="I2123" i="3"/>
  <c r="I2122" i="3"/>
  <c r="I2121" i="3"/>
  <c r="I2120" i="3"/>
  <c r="I2119" i="3"/>
  <c r="I2118" i="3"/>
  <c r="I2117" i="3"/>
  <c r="I2116" i="3"/>
  <c r="I2115" i="3"/>
  <c r="I2114" i="3"/>
  <c r="I2113" i="3"/>
  <c r="I2112" i="3"/>
  <c r="I2111" i="3"/>
  <c r="I2110" i="3"/>
  <c r="I2109" i="3"/>
  <c r="I2108" i="3"/>
  <c r="I2107" i="3"/>
  <c r="I2106" i="3"/>
  <c r="I2105" i="3"/>
  <c r="I2104" i="3"/>
  <c r="I2103" i="3"/>
  <c r="I2102" i="3"/>
  <c r="I2101" i="3"/>
  <c r="I2100" i="3"/>
  <c r="I2099" i="3"/>
  <c r="I2098" i="3"/>
  <c r="I2097" i="3"/>
  <c r="I2096" i="3"/>
  <c r="I2095" i="3"/>
  <c r="I2094" i="3"/>
  <c r="I2093" i="3"/>
  <c r="I2092" i="3"/>
  <c r="I2091" i="3"/>
  <c r="I2090" i="3"/>
  <c r="I2089" i="3"/>
  <c r="I2088" i="3"/>
  <c r="I2087" i="3"/>
  <c r="I2086" i="3"/>
  <c r="I2085" i="3"/>
  <c r="I2084" i="3"/>
  <c r="I2083" i="3"/>
  <c r="I2082" i="3"/>
  <c r="I2081" i="3"/>
  <c r="I2080" i="3"/>
  <c r="I2079" i="3"/>
  <c r="I2078" i="3"/>
  <c r="I2077" i="3"/>
  <c r="I2076" i="3"/>
  <c r="I2075" i="3"/>
  <c r="I2074" i="3"/>
  <c r="I2073" i="3"/>
  <c r="I2072" i="3"/>
  <c r="I2071" i="3"/>
  <c r="I2070" i="3"/>
  <c r="I2069" i="3"/>
  <c r="I2068" i="3"/>
  <c r="I2067" i="3"/>
  <c r="I2066" i="3"/>
  <c r="I2065" i="3"/>
  <c r="I2064" i="3"/>
  <c r="I2063" i="3"/>
  <c r="I2062" i="3"/>
  <c r="I2061" i="3"/>
  <c r="I2060" i="3"/>
  <c r="I2059" i="3"/>
  <c r="I2058" i="3"/>
  <c r="I2057" i="3"/>
  <c r="I2056" i="3"/>
  <c r="I2055" i="3"/>
  <c r="I2054" i="3"/>
  <c r="I2053" i="3"/>
  <c r="I2052" i="3"/>
  <c r="I2051" i="3"/>
  <c r="I2050" i="3"/>
  <c r="I2049" i="3"/>
  <c r="I2048" i="3"/>
  <c r="I2047" i="3"/>
  <c r="I2046" i="3"/>
  <c r="I2045" i="3"/>
  <c r="I2044" i="3"/>
  <c r="I2043" i="3"/>
  <c r="I2042" i="3"/>
  <c r="I2041" i="3"/>
  <c r="I2040" i="3"/>
  <c r="I2039" i="3"/>
  <c r="I2038" i="3"/>
  <c r="I2037" i="3"/>
  <c r="I2036" i="3"/>
  <c r="I2035" i="3"/>
  <c r="I2034" i="3"/>
  <c r="I2033" i="3"/>
  <c r="I2032" i="3"/>
  <c r="I2031" i="3"/>
  <c r="I2030" i="3"/>
  <c r="I2029" i="3"/>
  <c r="I2028" i="3"/>
  <c r="I2027" i="3"/>
  <c r="I2026" i="3"/>
  <c r="I2025" i="3"/>
  <c r="I2024" i="3"/>
  <c r="I2023" i="3"/>
  <c r="I2022" i="3"/>
  <c r="I2021" i="3"/>
  <c r="I2020" i="3"/>
  <c r="I2019" i="3"/>
  <c r="I2018" i="3"/>
  <c r="I2017" i="3"/>
  <c r="I2016" i="3"/>
  <c r="I2015" i="3"/>
  <c r="I2014" i="3"/>
  <c r="I2013" i="3"/>
  <c r="I2012" i="3"/>
  <c r="I2011" i="3"/>
  <c r="I2010" i="3"/>
  <c r="I2009" i="3"/>
  <c r="I2008" i="3"/>
  <c r="I2007" i="3"/>
  <c r="I2006" i="3"/>
  <c r="I2005" i="3"/>
  <c r="I2004" i="3"/>
  <c r="I2003" i="3"/>
  <c r="I2002" i="3"/>
  <c r="I2001" i="3"/>
  <c r="I2000" i="3"/>
  <c r="I1999" i="3"/>
  <c r="I1998" i="3"/>
  <c r="I1997" i="3"/>
  <c r="I1996" i="3"/>
  <c r="I1995" i="3"/>
  <c r="I1994" i="3"/>
  <c r="I1993" i="3"/>
  <c r="I1992" i="3"/>
  <c r="I1991" i="3"/>
  <c r="I1990" i="3"/>
  <c r="I1989" i="3"/>
  <c r="I1988" i="3"/>
  <c r="I1987" i="3"/>
  <c r="I1986" i="3"/>
  <c r="I1985" i="3"/>
  <c r="I1984" i="3"/>
  <c r="I1983" i="3"/>
  <c r="I1982" i="3"/>
  <c r="I1981" i="3"/>
  <c r="I1980" i="3"/>
  <c r="I1979" i="3"/>
  <c r="I1978" i="3"/>
  <c r="I1977" i="3"/>
  <c r="I1976" i="3"/>
  <c r="I1975" i="3"/>
  <c r="I1974" i="3"/>
  <c r="I1973" i="3"/>
  <c r="I1972" i="3"/>
  <c r="I1971" i="3"/>
  <c r="I1970" i="3"/>
  <c r="I1969" i="3"/>
  <c r="I1968" i="3"/>
  <c r="I1967" i="3"/>
  <c r="I1966" i="3"/>
  <c r="I1965" i="3"/>
  <c r="I1964" i="3"/>
  <c r="I1963" i="3"/>
  <c r="I1962" i="3"/>
  <c r="I1961" i="3"/>
  <c r="I1960" i="3"/>
  <c r="I1959" i="3"/>
  <c r="I1958" i="3"/>
  <c r="I1957" i="3"/>
  <c r="I1956" i="3"/>
  <c r="I1955" i="3"/>
  <c r="I1954" i="3"/>
  <c r="I1953" i="3"/>
  <c r="I1952" i="3"/>
  <c r="I1951" i="3"/>
  <c r="I1950" i="3"/>
  <c r="I1949" i="3"/>
  <c r="I1948" i="3"/>
  <c r="I1947" i="3"/>
  <c r="I1946" i="3"/>
  <c r="I1945" i="3"/>
  <c r="I1944" i="3"/>
  <c r="I1943" i="3"/>
  <c r="I1942" i="3"/>
  <c r="I1941" i="3"/>
  <c r="I1940" i="3"/>
  <c r="I1939" i="3"/>
  <c r="I1938" i="3"/>
  <c r="I1937" i="3"/>
  <c r="I1936" i="3"/>
  <c r="I1935" i="3"/>
  <c r="I1934" i="3"/>
  <c r="I1933" i="3"/>
  <c r="I1932" i="3"/>
  <c r="I1931" i="3"/>
  <c r="I1930" i="3"/>
  <c r="I1929" i="3"/>
  <c r="I1928" i="3"/>
  <c r="I1927" i="3"/>
  <c r="I1926" i="3"/>
  <c r="I1925" i="3"/>
  <c r="I1924" i="3"/>
  <c r="I1923" i="3"/>
  <c r="I1922" i="3"/>
  <c r="I1921" i="3"/>
  <c r="I1920" i="3"/>
  <c r="I1919" i="3"/>
  <c r="I1918" i="3"/>
  <c r="I1917" i="3"/>
  <c r="I1916" i="3"/>
  <c r="I1915" i="3"/>
  <c r="I1914" i="3"/>
  <c r="I1913" i="3"/>
  <c r="I1912" i="3"/>
  <c r="I1911" i="3"/>
  <c r="I1910" i="3"/>
  <c r="I1909" i="3"/>
  <c r="I1908" i="3"/>
  <c r="I1907" i="3"/>
  <c r="I1906" i="3"/>
  <c r="I1905" i="3"/>
  <c r="I1904" i="3"/>
  <c r="I1903" i="3"/>
  <c r="I1902" i="3"/>
  <c r="I1901" i="3"/>
  <c r="I1900" i="3"/>
  <c r="I1899" i="3"/>
  <c r="I1898" i="3"/>
  <c r="I1897" i="3"/>
  <c r="I1896" i="3"/>
  <c r="I1895" i="3"/>
  <c r="I1894" i="3"/>
  <c r="I1893" i="3"/>
  <c r="I1892" i="3"/>
  <c r="I1891" i="3"/>
  <c r="I1890" i="3"/>
  <c r="I1889" i="3"/>
  <c r="I1888" i="3"/>
  <c r="I1887" i="3"/>
  <c r="I1886" i="3"/>
  <c r="I1885" i="3"/>
  <c r="I1884" i="3"/>
  <c r="I1883" i="3"/>
  <c r="I1882" i="3"/>
  <c r="I1881" i="3"/>
  <c r="I1880" i="3"/>
  <c r="I1879" i="3"/>
  <c r="I1878" i="3"/>
  <c r="I1877" i="3"/>
  <c r="I1876" i="3"/>
  <c r="I1875" i="3"/>
  <c r="I1874" i="3"/>
  <c r="I1873" i="3"/>
  <c r="I1872" i="3"/>
  <c r="I1871" i="3"/>
  <c r="I1870" i="3"/>
  <c r="I1869" i="3"/>
  <c r="I1868" i="3"/>
  <c r="I1867" i="3"/>
  <c r="I1866" i="3"/>
  <c r="I1865" i="3"/>
  <c r="I1864" i="3"/>
  <c r="I1863" i="3"/>
  <c r="I1862" i="3"/>
  <c r="I1861" i="3"/>
  <c r="I1860" i="3"/>
  <c r="I1859" i="3"/>
  <c r="I1858" i="3"/>
  <c r="I1857" i="3"/>
  <c r="I1856" i="3"/>
  <c r="I1855" i="3"/>
  <c r="I1854" i="3"/>
  <c r="I1853" i="3"/>
  <c r="I1852" i="3"/>
  <c r="I1851" i="3"/>
  <c r="I1850" i="3"/>
  <c r="I1849" i="3"/>
  <c r="I1848" i="3"/>
  <c r="I1847" i="3"/>
  <c r="I1846" i="3"/>
  <c r="I1845" i="3"/>
  <c r="I1844" i="3"/>
  <c r="I1843" i="3"/>
  <c r="I1842" i="3"/>
  <c r="I1841" i="3"/>
  <c r="I1840" i="3"/>
  <c r="I1839" i="3"/>
  <c r="I1838" i="3"/>
  <c r="I1837" i="3"/>
  <c r="I1836" i="3"/>
  <c r="I1835" i="3"/>
  <c r="I1834" i="3"/>
  <c r="I1833" i="3"/>
  <c r="I1832" i="3"/>
  <c r="I1831" i="3"/>
  <c r="I1830" i="3"/>
  <c r="I1829" i="3"/>
  <c r="I1828" i="3"/>
  <c r="I1827" i="3"/>
  <c r="I1826" i="3"/>
  <c r="I1825" i="3"/>
  <c r="I1824" i="3"/>
  <c r="I1823" i="3"/>
  <c r="I1822" i="3"/>
  <c r="I1821" i="3"/>
  <c r="I1820" i="3"/>
  <c r="I1819" i="3"/>
  <c r="I1818" i="3"/>
  <c r="I1817" i="3"/>
  <c r="I1816" i="3"/>
  <c r="I1815" i="3"/>
  <c r="I1814" i="3"/>
  <c r="I1813" i="3"/>
  <c r="I1812" i="3"/>
  <c r="I1811" i="3"/>
  <c r="I1810" i="3"/>
  <c r="I1809" i="3"/>
  <c r="I1808" i="3"/>
  <c r="I1807" i="3"/>
  <c r="I1806" i="3"/>
  <c r="I1805" i="3"/>
  <c r="I1804" i="3"/>
  <c r="I1803" i="3"/>
  <c r="I1802" i="3"/>
  <c r="I1801" i="3"/>
  <c r="I1800" i="3"/>
  <c r="I1799" i="3"/>
  <c r="I1798" i="3"/>
  <c r="I1797" i="3"/>
  <c r="I1796" i="3"/>
  <c r="I1795" i="3"/>
  <c r="I1794" i="3"/>
  <c r="I1793" i="3"/>
  <c r="I1792" i="3"/>
  <c r="I1791" i="3"/>
  <c r="I1790" i="3"/>
  <c r="I1789" i="3"/>
  <c r="I1788" i="3"/>
  <c r="I1787" i="3"/>
  <c r="I1786" i="3"/>
  <c r="I1785" i="3"/>
  <c r="I1784" i="3"/>
  <c r="I1783" i="3"/>
  <c r="I1782" i="3"/>
  <c r="I1781" i="3"/>
  <c r="I1780" i="3"/>
  <c r="I1779" i="3"/>
  <c r="I1778" i="3"/>
  <c r="I1777" i="3"/>
  <c r="I1776" i="3"/>
  <c r="I1775" i="3"/>
  <c r="I1774" i="3"/>
  <c r="I1773" i="3"/>
  <c r="I1772" i="3"/>
  <c r="I1771" i="3"/>
  <c r="I1770" i="3"/>
  <c r="I1769" i="3"/>
  <c r="I1768" i="3"/>
  <c r="I1767" i="3"/>
  <c r="I1766" i="3"/>
  <c r="I1765" i="3"/>
  <c r="I1764" i="3"/>
  <c r="I1763" i="3"/>
  <c r="I1762" i="3"/>
  <c r="I1761" i="3"/>
  <c r="I1760" i="3"/>
  <c r="I1759" i="3"/>
  <c r="I1758" i="3"/>
  <c r="I1757" i="3"/>
  <c r="I1756" i="3"/>
  <c r="I1755" i="3"/>
  <c r="I1754" i="3"/>
  <c r="I1753" i="3"/>
  <c r="I1752" i="3"/>
  <c r="I1751" i="3"/>
  <c r="I1750" i="3"/>
  <c r="I1749" i="3"/>
  <c r="I1748" i="3"/>
  <c r="I1747" i="3"/>
  <c r="I1746" i="3"/>
  <c r="I1745" i="3"/>
  <c r="I1744" i="3"/>
  <c r="I1743" i="3"/>
  <c r="I1742" i="3"/>
  <c r="I1741" i="3"/>
  <c r="I1740" i="3"/>
  <c r="I1739" i="3"/>
  <c r="I1738" i="3"/>
  <c r="I1737" i="3"/>
  <c r="I1736" i="3"/>
  <c r="I1735" i="3"/>
  <c r="I1734" i="3"/>
  <c r="I1733" i="3"/>
  <c r="I1732" i="3"/>
  <c r="I1731" i="3"/>
  <c r="I1730" i="3"/>
  <c r="I1729" i="3"/>
  <c r="I1728" i="3"/>
  <c r="I1727" i="3"/>
  <c r="I1726" i="3"/>
  <c r="I1725" i="3"/>
  <c r="I1724" i="3"/>
  <c r="I1723" i="3"/>
  <c r="I1722" i="3"/>
  <c r="I1721" i="3"/>
  <c r="I1720" i="3"/>
  <c r="I1719" i="3"/>
  <c r="I1718" i="3"/>
  <c r="I1717" i="3"/>
  <c r="I1716" i="3"/>
  <c r="I1715" i="3"/>
  <c r="I1714" i="3"/>
  <c r="I1713" i="3"/>
  <c r="I1712" i="3"/>
  <c r="I1711" i="3"/>
  <c r="I1710" i="3"/>
  <c r="I1709" i="3"/>
  <c r="I1708" i="3"/>
  <c r="I1707" i="3"/>
  <c r="I1706" i="3"/>
  <c r="I1705" i="3"/>
  <c r="I1704" i="3"/>
  <c r="I1703" i="3"/>
  <c r="I1702" i="3"/>
  <c r="I1701" i="3"/>
  <c r="I1700" i="3"/>
  <c r="I1699" i="3"/>
  <c r="I1698" i="3"/>
  <c r="I1697" i="3"/>
  <c r="I1696" i="3"/>
  <c r="I1695" i="3"/>
  <c r="I1694" i="3"/>
  <c r="I1693" i="3"/>
  <c r="I1692" i="3"/>
  <c r="I1691" i="3"/>
  <c r="I1690" i="3"/>
  <c r="I1689" i="3"/>
  <c r="I1688" i="3"/>
  <c r="I1687" i="3"/>
  <c r="I1686" i="3"/>
  <c r="I1685" i="3"/>
  <c r="I1684" i="3"/>
  <c r="I1683" i="3"/>
  <c r="I1682" i="3"/>
  <c r="I1681" i="3"/>
  <c r="I1680" i="3"/>
  <c r="I1679" i="3"/>
  <c r="I1678" i="3"/>
  <c r="I1677" i="3"/>
  <c r="I1676" i="3"/>
  <c r="I1675" i="3"/>
  <c r="I1674" i="3"/>
  <c r="I1673" i="3"/>
  <c r="I1672" i="3"/>
  <c r="I1671" i="3"/>
  <c r="I1670" i="3"/>
  <c r="I1669" i="3"/>
  <c r="I1668" i="3"/>
  <c r="I1667" i="3"/>
  <c r="I1666" i="3"/>
  <c r="I1665" i="3"/>
  <c r="I1664" i="3"/>
  <c r="I1663" i="3"/>
  <c r="I1662" i="3"/>
  <c r="I1661" i="3"/>
  <c r="I1660" i="3"/>
  <c r="I1659" i="3"/>
  <c r="I1658" i="3"/>
  <c r="I1657" i="3"/>
  <c r="I1656" i="3"/>
  <c r="I1655" i="3"/>
  <c r="I1654" i="3"/>
  <c r="I1653" i="3"/>
  <c r="I1652" i="3"/>
  <c r="I1651" i="3"/>
  <c r="I1650" i="3"/>
  <c r="I1649" i="3"/>
  <c r="I1648" i="3"/>
  <c r="I1647" i="3"/>
  <c r="I1646" i="3"/>
  <c r="I1645" i="3"/>
  <c r="I1644" i="3"/>
  <c r="I1643" i="3"/>
  <c r="I1642" i="3"/>
  <c r="I1641" i="3"/>
  <c r="I1640" i="3"/>
  <c r="I1639" i="3"/>
  <c r="I1638" i="3"/>
  <c r="I1637" i="3"/>
  <c r="I1636" i="3"/>
  <c r="I1635" i="3"/>
  <c r="I1634" i="3"/>
  <c r="I1633" i="3"/>
  <c r="I1632" i="3"/>
  <c r="I1631" i="3"/>
  <c r="I1630" i="3"/>
  <c r="I1629" i="3"/>
  <c r="I1628" i="3"/>
  <c r="I1627" i="3"/>
  <c r="I1626" i="3"/>
  <c r="I1625" i="3"/>
  <c r="I1624" i="3"/>
  <c r="I1623" i="3"/>
  <c r="I1622" i="3"/>
  <c r="I1621" i="3"/>
  <c r="I1620" i="3"/>
  <c r="I1619" i="3"/>
  <c r="I1618" i="3"/>
  <c r="I1617" i="3"/>
  <c r="I1616" i="3"/>
  <c r="I1615" i="3"/>
  <c r="I1614" i="3"/>
  <c r="I1613" i="3"/>
  <c r="I1612" i="3"/>
  <c r="I1611" i="3"/>
  <c r="I1610" i="3"/>
  <c r="I1609" i="3"/>
  <c r="I1608" i="3"/>
  <c r="I1607" i="3"/>
  <c r="I1606" i="3"/>
  <c r="I1605" i="3"/>
  <c r="I1604" i="3"/>
  <c r="I1603" i="3"/>
  <c r="I1602" i="3"/>
  <c r="I1601" i="3"/>
  <c r="I1600" i="3"/>
  <c r="I1599" i="3"/>
  <c r="I1598" i="3"/>
  <c r="I1597" i="3"/>
  <c r="I1596" i="3"/>
  <c r="I1595" i="3"/>
  <c r="I1594" i="3"/>
  <c r="I1593" i="3"/>
  <c r="I1592" i="3"/>
  <c r="I1591" i="3"/>
  <c r="I1590" i="3"/>
  <c r="I1589" i="3"/>
  <c r="I1588" i="3"/>
  <c r="I1587" i="3"/>
  <c r="I1586" i="3"/>
  <c r="I1585" i="3"/>
  <c r="I1584" i="3"/>
  <c r="I1583" i="3"/>
  <c r="I1582" i="3"/>
  <c r="I1581" i="3"/>
  <c r="I1580" i="3"/>
  <c r="I1579" i="3"/>
  <c r="I1578" i="3"/>
  <c r="I1577" i="3"/>
  <c r="I1576" i="3"/>
  <c r="I1575" i="3"/>
  <c r="I1574" i="3"/>
  <c r="I1573" i="3"/>
  <c r="I1572" i="3"/>
  <c r="I1571" i="3"/>
  <c r="I1570" i="3"/>
  <c r="I1569" i="3"/>
  <c r="I1568" i="3"/>
  <c r="I1567" i="3"/>
  <c r="I1566" i="3"/>
  <c r="I1565" i="3"/>
  <c r="I1564" i="3"/>
  <c r="I1563" i="3"/>
  <c r="I1562" i="3"/>
  <c r="I1561" i="3"/>
  <c r="I1560" i="3"/>
  <c r="I1559" i="3"/>
  <c r="I1558" i="3"/>
  <c r="I1557" i="3"/>
  <c r="I1556" i="3"/>
  <c r="I1555" i="3"/>
  <c r="I1554" i="3"/>
  <c r="I1553" i="3"/>
  <c r="I1552" i="3"/>
  <c r="I1551" i="3"/>
  <c r="I1550" i="3"/>
  <c r="I1549" i="3"/>
  <c r="I1548" i="3"/>
  <c r="I1547" i="3"/>
  <c r="I1546" i="3"/>
  <c r="I1545" i="3"/>
  <c r="I1544" i="3"/>
  <c r="I1543" i="3"/>
  <c r="I1542" i="3"/>
  <c r="I1541" i="3"/>
  <c r="I1540" i="3"/>
  <c r="I1539" i="3"/>
  <c r="I1538" i="3"/>
  <c r="I1537" i="3"/>
  <c r="I1536" i="3"/>
  <c r="I1535" i="3"/>
  <c r="I1534" i="3"/>
  <c r="I1533" i="3"/>
  <c r="I1532" i="3"/>
  <c r="I1531" i="3"/>
  <c r="I1530" i="3"/>
  <c r="I1529" i="3"/>
  <c r="I1528" i="3"/>
  <c r="I1527" i="3"/>
  <c r="I1526" i="3"/>
  <c r="I1525" i="3"/>
  <c r="I1524" i="3"/>
  <c r="I1523" i="3"/>
  <c r="I1522" i="3"/>
  <c r="I1521" i="3"/>
  <c r="I1520" i="3"/>
  <c r="I1519" i="3"/>
  <c r="I1518" i="3"/>
  <c r="I1517" i="3"/>
  <c r="I1516" i="3"/>
  <c r="I1515" i="3"/>
  <c r="I1514" i="3"/>
  <c r="I1513" i="3"/>
  <c r="I1512" i="3"/>
  <c r="I1511" i="3"/>
  <c r="I1510" i="3"/>
  <c r="I1509" i="3"/>
  <c r="I1508" i="3"/>
  <c r="I1507" i="3"/>
  <c r="I1506" i="3"/>
  <c r="I1505" i="3"/>
  <c r="I1504" i="3"/>
  <c r="I1503" i="3"/>
  <c r="I1502" i="3"/>
  <c r="I1501" i="3"/>
  <c r="I1500" i="3"/>
  <c r="I1499" i="3"/>
  <c r="I1498" i="3"/>
  <c r="I1497" i="3"/>
  <c r="I1496" i="3"/>
  <c r="I1495" i="3"/>
  <c r="I1494" i="3"/>
  <c r="I1493" i="3"/>
  <c r="I1492" i="3"/>
  <c r="I1491" i="3"/>
  <c r="I1490" i="3"/>
  <c r="I1489" i="3"/>
  <c r="I1488" i="3"/>
  <c r="I1487" i="3"/>
  <c r="I1486" i="3"/>
  <c r="I1485" i="3"/>
  <c r="I1484" i="3"/>
  <c r="I1483" i="3"/>
  <c r="I1482" i="3"/>
  <c r="I1481" i="3"/>
  <c r="I1480" i="3"/>
  <c r="I1479" i="3"/>
  <c r="I1478" i="3"/>
  <c r="I1477" i="3"/>
  <c r="I1476" i="3"/>
  <c r="I1475" i="3"/>
  <c r="I1474" i="3"/>
  <c r="I1473" i="3"/>
  <c r="I1472" i="3"/>
  <c r="I1471" i="3"/>
  <c r="I1470" i="3"/>
  <c r="I1469" i="3"/>
  <c r="I1468" i="3"/>
  <c r="I1467" i="3"/>
  <c r="I1466" i="3"/>
  <c r="I1465" i="3"/>
  <c r="I1464" i="3"/>
  <c r="I1463" i="3"/>
  <c r="I1462" i="3"/>
  <c r="I1461" i="3"/>
  <c r="I1460" i="3"/>
  <c r="I1459" i="3"/>
  <c r="I1458" i="3"/>
  <c r="I1457" i="3"/>
  <c r="I1456" i="3"/>
  <c r="I1455" i="3"/>
  <c r="I1454" i="3"/>
  <c r="I1453" i="3"/>
  <c r="I1452" i="3"/>
  <c r="I1451" i="3"/>
  <c r="I1450" i="3"/>
  <c r="I1449" i="3"/>
  <c r="I1448" i="3"/>
  <c r="I1447" i="3"/>
  <c r="I1446" i="3"/>
  <c r="I1445" i="3"/>
  <c r="I1444" i="3"/>
  <c r="I1443" i="3"/>
  <c r="I1442" i="3"/>
  <c r="I1441" i="3"/>
  <c r="I1440" i="3"/>
  <c r="I1439" i="3"/>
  <c r="I1438" i="3"/>
  <c r="I1437" i="3"/>
  <c r="I1436" i="3"/>
  <c r="I1435" i="3"/>
  <c r="I1434" i="3"/>
  <c r="I1433" i="3"/>
  <c r="I1432" i="3"/>
  <c r="I1431" i="3"/>
  <c r="I1430" i="3"/>
  <c r="I1429" i="3"/>
  <c r="I1428" i="3"/>
  <c r="I1427" i="3"/>
  <c r="I1426" i="3"/>
  <c r="I1425" i="3"/>
  <c r="I1424" i="3"/>
  <c r="I1423" i="3"/>
  <c r="I1422" i="3"/>
  <c r="I1421" i="3"/>
  <c r="I1420" i="3"/>
  <c r="I1419" i="3"/>
  <c r="I1418" i="3"/>
  <c r="I1417" i="3"/>
  <c r="I1416" i="3"/>
  <c r="I1415" i="3"/>
  <c r="I1414" i="3"/>
  <c r="I1413" i="3"/>
  <c r="I1412" i="3"/>
  <c r="I1411" i="3"/>
  <c r="I1410" i="3"/>
  <c r="I1409" i="3"/>
  <c r="I1408" i="3"/>
  <c r="I1407" i="3"/>
  <c r="I1406" i="3"/>
  <c r="I1405" i="3"/>
  <c r="I1404" i="3"/>
  <c r="I1403" i="3"/>
  <c r="I1402" i="3"/>
  <c r="I1401" i="3"/>
  <c r="I1400" i="3"/>
  <c r="I1399" i="3"/>
  <c r="I1398" i="3"/>
  <c r="I1397" i="3"/>
  <c r="I1396" i="3"/>
  <c r="I1395" i="3"/>
  <c r="I1394" i="3"/>
  <c r="I1393" i="3"/>
  <c r="I1392" i="3"/>
  <c r="I1391" i="3"/>
  <c r="I1390" i="3"/>
  <c r="I1389" i="3"/>
  <c r="I1388" i="3"/>
  <c r="I1387" i="3"/>
  <c r="I1386" i="3"/>
  <c r="I1385" i="3"/>
  <c r="I1384" i="3"/>
  <c r="I1383" i="3"/>
  <c r="I1382" i="3"/>
  <c r="I1381" i="3"/>
  <c r="I1380" i="3"/>
  <c r="I1379" i="3"/>
  <c r="I1378" i="3"/>
  <c r="I1377" i="3"/>
  <c r="I1376" i="3"/>
  <c r="I1375" i="3"/>
  <c r="I1374" i="3"/>
  <c r="I1373" i="3"/>
  <c r="I1372" i="3"/>
  <c r="I1371" i="3"/>
  <c r="I1370" i="3"/>
  <c r="I1369" i="3"/>
  <c r="I1368" i="3"/>
  <c r="I1367" i="3"/>
  <c r="I1366" i="3"/>
  <c r="I1365" i="3"/>
  <c r="I1364" i="3"/>
  <c r="I1363" i="3"/>
  <c r="I1362" i="3"/>
  <c r="I1361" i="3"/>
  <c r="I1360" i="3"/>
  <c r="I1359" i="3"/>
  <c r="I1358" i="3"/>
  <c r="I1357" i="3"/>
  <c r="I1356" i="3"/>
  <c r="I1355" i="3"/>
  <c r="I1354" i="3"/>
  <c r="I1353" i="3"/>
  <c r="I1352" i="3"/>
  <c r="I1351" i="3"/>
  <c r="I1350" i="3"/>
  <c r="I1349" i="3"/>
  <c r="I1348" i="3"/>
  <c r="I1347" i="3"/>
  <c r="I1346" i="3"/>
  <c r="I1345" i="3"/>
  <c r="I1344" i="3"/>
  <c r="I1343" i="3"/>
  <c r="I1342" i="3"/>
  <c r="I1341" i="3"/>
  <c r="I1340" i="3"/>
  <c r="I1339" i="3"/>
  <c r="I1338" i="3"/>
  <c r="I1337" i="3"/>
  <c r="I1336" i="3"/>
  <c r="I1335" i="3"/>
  <c r="I1334" i="3"/>
  <c r="I1333" i="3"/>
  <c r="I1332" i="3"/>
  <c r="I1331" i="3"/>
  <c r="I1330" i="3"/>
  <c r="I1329" i="3"/>
  <c r="I1328" i="3"/>
  <c r="I1327" i="3"/>
  <c r="I1326" i="3"/>
  <c r="I1325" i="3"/>
  <c r="I1324" i="3"/>
  <c r="I1323" i="3"/>
  <c r="I1322" i="3"/>
  <c r="I1321" i="3"/>
  <c r="I1320" i="3"/>
  <c r="I1319" i="3"/>
  <c r="I1318" i="3"/>
  <c r="I1317" i="3"/>
  <c r="I1316" i="3"/>
  <c r="I1315" i="3"/>
  <c r="I1314" i="3"/>
  <c r="I1313" i="3"/>
  <c r="I1312" i="3"/>
  <c r="I1311" i="3"/>
  <c r="I1310" i="3"/>
  <c r="I1309" i="3"/>
  <c r="I1308" i="3"/>
  <c r="I1307" i="3"/>
  <c r="I1306" i="3"/>
  <c r="I1305" i="3"/>
  <c r="I1304" i="3"/>
  <c r="I1303" i="3"/>
  <c r="I1302" i="3"/>
  <c r="I1301" i="3"/>
  <c r="I1300" i="3"/>
  <c r="I1299" i="3"/>
  <c r="I1298" i="3"/>
  <c r="I1297" i="3"/>
  <c r="I1296" i="3"/>
  <c r="I1295" i="3"/>
  <c r="I1294" i="3"/>
  <c r="I1293" i="3"/>
  <c r="I1292" i="3"/>
  <c r="I1291" i="3"/>
  <c r="I1290" i="3"/>
  <c r="I1289" i="3"/>
  <c r="I1288" i="3"/>
  <c r="I1287" i="3"/>
  <c r="I1286" i="3"/>
  <c r="I1285" i="3"/>
  <c r="I1284" i="3"/>
  <c r="I1283" i="3"/>
  <c r="I1282" i="3"/>
  <c r="I1281" i="3"/>
  <c r="I1280" i="3"/>
  <c r="I1279" i="3"/>
  <c r="I1278" i="3"/>
  <c r="I1277" i="3"/>
  <c r="I1276" i="3"/>
  <c r="I1275" i="3"/>
  <c r="I1274" i="3"/>
  <c r="I1273" i="3"/>
  <c r="I1272" i="3"/>
  <c r="I1271" i="3"/>
  <c r="I1270" i="3"/>
  <c r="I1269" i="3"/>
  <c r="I1268" i="3"/>
  <c r="I1267" i="3"/>
  <c r="I1266" i="3"/>
  <c r="I1265" i="3"/>
  <c r="I1264" i="3"/>
  <c r="I1263" i="3"/>
  <c r="I1262" i="3"/>
  <c r="I1261" i="3"/>
  <c r="I1260" i="3"/>
  <c r="I1259" i="3"/>
  <c r="I1258" i="3"/>
  <c r="I1257" i="3"/>
  <c r="I1256" i="3"/>
  <c r="I1255" i="3"/>
  <c r="I1254" i="3"/>
  <c r="I1253" i="3"/>
  <c r="I1252" i="3"/>
  <c r="I1251" i="3"/>
  <c r="I1250" i="3"/>
  <c r="I1249" i="3"/>
  <c r="I1248" i="3"/>
  <c r="I1247" i="3"/>
  <c r="I1246" i="3"/>
  <c r="I1245" i="3"/>
  <c r="I1244" i="3"/>
  <c r="I1243" i="3"/>
  <c r="I1242" i="3"/>
  <c r="I1241" i="3"/>
  <c r="I1240" i="3"/>
  <c r="I1239" i="3"/>
  <c r="I1238" i="3"/>
  <c r="I1237" i="3"/>
  <c r="I1236" i="3"/>
  <c r="I1235" i="3"/>
  <c r="I1234" i="3"/>
  <c r="I1233" i="3"/>
  <c r="I1232" i="3"/>
  <c r="I1231" i="3"/>
  <c r="I1230" i="3"/>
  <c r="I1229" i="3"/>
  <c r="I1228" i="3"/>
  <c r="I1227" i="3"/>
  <c r="I1195" i="3"/>
  <c r="I1194" i="3"/>
  <c r="I1193" i="3"/>
  <c r="I1192" i="3"/>
  <c r="I1191" i="3"/>
  <c r="I1190" i="3"/>
  <c r="I1189" i="3"/>
  <c r="I1188" i="3"/>
  <c r="I1187" i="3"/>
  <c r="I1186" i="3"/>
  <c r="I1185" i="3"/>
  <c r="I1184" i="3"/>
  <c r="I1183" i="3"/>
  <c r="I1182" i="3"/>
  <c r="I1181" i="3"/>
  <c r="I1180" i="3"/>
  <c r="I1179" i="3"/>
  <c r="I1178" i="3"/>
  <c r="I1177" i="3"/>
  <c r="I1176" i="3"/>
  <c r="I1175" i="3"/>
  <c r="I1174" i="3"/>
  <c r="I1173" i="3"/>
  <c r="I1172" i="3"/>
  <c r="I1171" i="3"/>
  <c r="I1170" i="3"/>
  <c r="I1169" i="3"/>
  <c r="I1168" i="3"/>
  <c r="I1167" i="3"/>
  <c r="I1166" i="3"/>
  <c r="I1165" i="3"/>
  <c r="I1164" i="3"/>
  <c r="I1163" i="3"/>
  <c r="I1162" i="3"/>
  <c r="I1161" i="3"/>
  <c r="I1160" i="3"/>
  <c r="I1159" i="3"/>
  <c r="I1158" i="3"/>
  <c r="I1157" i="3"/>
  <c r="I1156" i="3"/>
  <c r="I1155" i="3"/>
  <c r="I1154" i="3"/>
  <c r="I1153" i="3"/>
  <c r="I1152" i="3"/>
  <c r="I1151" i="3"/>
  <c r="I1150" i="3"/>
  <c r="I1149" i="3"/>
  <c r="I1148" i="3"/>
  <c r="I1147" i="3"/>
  <c r="I1146" i="3"/>
  <c r="I1145" i="3"/>
  <c r="I1144" i="3"/>
  <c r="I1143" i="3"/>
  <c r="I1142" i="3"/>
  <c r="I1141" i="3"/>
  <c r="I1140" i="3"/>
  <c r="I1139" i="3"/>
  <c r="I1138" i="3"/>
  <c r="I1137" i="3"/>
  <c r="I1136" i="3"/>
  <c r="I1135" i="3"/>
  <c r="I1134" i="3"/>
  <c r="I1133" i="3"/>
  <c r="I1132" i="3"/>
  <c r="I1131" i="3"/>
  <c r="I1130" i="3"/>
  <c r="I1129" i="3"/>
  <c r="I1128" i="3"/>
  <c r="I1127" i="3"/>
  <c r="I1126" i="3"/>
  <c r="I1125" i="3"/>
  <c r="I1124" i="3"/>
  <c r="I1123" i="3"/>
  <c r="I1122" i="3"/>
  <c r="I1121" i="3"/>
  <c r="I1120" i="3"/>
  <c r="I1119" i="3"/>
  <c r="I1118" i="3"/>
  <c r="I1117" i="3"/>
  <c r="I1116" i="3"/>
  <c r="I1115" i="3"/>
  <c r="I1114" i="3"/>
  <c r="I1113" i="3"/>
  <c r="I1112" i="3"/>
  <c r="I1111" i="3"/>
  <c r="I1110" i="3"/>
  <c r="I1109" i="3"/>
  <c r="I1108" i="3"/>
  <c r="I1107" i="3"/>
  <c r="I1106" i="3"/>
  <c r="I1105" i="3"/>
  <c r="I1104" i="3"/>
  <c r="I1103" i="3"/>
  <c r="I1102" i="3"/>
  <c r="I1101" i="3"/>
  <c r="I1100" i="3"/>
  <c r="I1099" i="3"/>
  <c r="I1098" i="3"/>
  <c r="I1097" i="3"/>
  <c r="I1096" i="3"/>
  <c r="I1095" i="3"/>
  <c r="I1094" i="3"/>
  <c r="I1093" i="3"/>
  <c r="I1092" i="3"/>
  <c r="I1091" i="3"/>
  <c r="I1090" i="3"/>
  <c r="I1089" i="3"/>
  <c r="I1088" i="3"/>
  <c r="I1087" i="3"/>
  <c r="I1086" i="3"/>
  <c r="I1085" i="3"/>
  <c r="I1084" i="3"/>
  <c r="I1083" i="3"/>
  <c r="I1082" i="3"/>
  <c r="I1081" i="3"/>
  <c r="I1080" i="3"/>
  <c r="I1079" i="3"/>
  <c r="I1078" i="3"/>
  <c r="I1077" i="3"/>
  <c r="I1076" i="3"/>
  <c r="I1075" i="3"/>
  <c r="I1074" i="3"/>
  <c r="I1073" i="3"/>
  <c r="I1072" i="3"/>
  <c r="I1071" i="3"/>
  <c r="I1070" i="3"/>
  <c r="I1069" i="3"/>
  <c r="I1068" i="3"/>
  <c r="I1067" i="3"/>
  <c r="I1066" i="3"/>
  <c r="I1065" i="3"/>
  <c r="I1064" i="3"/>
  <c r="I1063" i="3"/>
  <c r="I1062" i="3"/>
  <c r="I1061" i="3"/>
  <c r="I1060" i="3"/>
  <c r="I1059" i="3"/>
  <c r="I1058" i="3"/>
  <c r="I1057" i="3"/>
  <c r="I1056" i="3"/>
  <c r="I1055" i="3"/>
  <c r="I1054" i="3"/>
  <c r="I1053" i="3"/>
  <c r="I1052" i="3"/>
  <c r="I1051" i="3"/>
  <c r="I1050" i="3"/>
  <c r="I1049" i="3"/>
  <c r="I1048" i="3"/>
  <c r="I1047" i="3"/>
  <c r="I1046" i="3"/>
  <c r="I1045" i="3"/>
  <c r="I1044" i="3"/>
  <c r="I1043" i="3"/>
  <c r="I1042" i="3"/>
  <c r="I1041" i="3"/>
  <c r="I1040" i="3"/>
  <c r="I1039" i="3"/>
  <c r="I1038" i="3"/>
  <c r="I1037" i="3"/>
  <c r="I1036" i="3"/>
  <c r="I1035" i="3"/>
  <c r="I1034" i="3"/>
  <c r="I1033" i="3"/>
  <c r="I1032" i="3"/>
  <c r="I1031" i="3"/>
  <c r="I1030" i="3"/>
  <c r="I1029" i="3"/>
  <c r="I1028" i="3"/>
  <c r="I1027" i="3"/>
  <c r="I1026" i="3"/>
  <c r="I1025" i="3"/>
  <c r="I1024" i="3"/>
  <c r="I1023" i="3"/>
  <c r="I1022" i="3"/>
  <c r="I1021" i="3"/>
  <c r="I1020" i="3"/>
  <c r="I1019" i="3"/>
  <c r="I1018" i="3"/>
  <c r="I1017" i="3"/>
  <c r="I1016" i="3"/>
  <c r="I1015" i="3"/>
  <c r="I1014" i="3"/>
  <c r="I1013" i="3"/>
  <c r="I1012" i="3"/>
  <c r="I1011" i="3"/>
  <c r="I1010" i="3"/>
  <c r="I1009" i="3"/>
  <c r="I1008" i="3"/>
  <c r="I1007" i="3"/>
  <c r="I1006" i="3"/>
  <c r="I1005" i="3"/>
  <c r="I1004" i="3"/>
  <c r="I1003" i="3"/>
  <c r="I1002" i="3"/>
  <c r="I1001" i="3"/>
  <c r="I1000" i="3"/>
  <c r="I999" i="3"/>
  <c r="I998" i="3"/>
  <c r="I997" i="3"/>
  <c r="I996" i="3"/>
  <c r="I995" i="3"/>
  <c r="I994" i="3"/>
  <c r="I993" i="3"/>
  <c r="I992" i="3"/>
  <c r="I991" i="3"/>
  <c r="I990" i="3"/>
  <c r="I989" i="3"/>
  <c r="I988" i="3"/>
  <c r="I987" i="3"/>
  <c r="I986" i="3"/>
  <c r="I985" i="3"/>
  <c r="I984" i="3"/>
  <c r="I983" i="3"/>
  <c r="I982" i="3"/>
  <c r="I981" i="3"/>
  <c r="I980" i="3"/>
  <c r="I979" i="3"/>
  <c r="I978" i="3"/>
  <c r="I977" i="3"/>
  <c r="I976" i="3"/>
  <c r="I975" i="3"/>
  <c r="I974" i="3"/>
  <c r="I973" i="3"/>
  <c r="I972" i="3"/>
  <c r="I971" i="3"/>
  <c r="I970" i="3"/>
  <c r="I969" i="3"/>
  <c r="I968" i="3"/>
  <c r="I967" i="3"/>
  <c r="I966" i="3"/>
  <c r="I965" i="3"/>
  <c r="I964" i="3"/>
  <c r="I963" i="3"/>
  <c r="I962" i="3"/>
  <c r="I961" i="3"/>
  <c r="I960" i="3"/>
  <c r="I959" i="3"/>
  <c r="I958" i="3"/>
  <c r="I957" i="3"/>
  <c r="I956" i="3"/>
  <c r="I955" i="3"/>
  <c r="I954" i="3"/>
  <c r="I953" i="3"/>
  <c r="I952" i="3"/>
  <c r="I951" i="3"/>
  <c r="I950" i="3"/>
  <c r="I949" i="3"/>
  <c r="I948" i="3"/>
  <c r="I947" i="3"/>
  <c r="I946" i="3"/>
  <c r="I945" i="3"/>
  <c r="I944" i="3"/>
  <c r="I943" i="3"/>
  <c r="I942" i="3"/>
  <c r="I941" i="3"/>
  <c r="I940" i="3"/>
  <c r="I939" i="3"/>
  <c r="I938" i="3"/>
  <c r="I937" i="3"/>
  <c r="I936" i="3"/>
  <c r="I935" i="3"/>
  <c r="I934" i="3"/>
  <c r="I933" i="3"/>
  <c r="I932" i="3"/>
  <c r="I931" i="3"/>
  <c r="I930" i="3"/>
  <c r="I929" i="3"/>
  <c r="I928" i="3"/>
  <c r="I927" i="3"/>
  <c r="I926" i="3"/>
  <c r="I925" i="3"/>
  <c r="I924" i="3"/>
  <c r="I923" i="3"/>
  <c r="I922" i="3"/>
  <c r="I921" i="3"/>
  <c r="I920" i="3"/>
  <c r="I919" i="3"/>
  <c r="I918" i="3"/>
  <c r="I917" i="3"/>
  <c r="I916" i="3"/>
  <c r="I915" i="3"/>
  <c r="I914" i="3"/>
  <c r="I913" i="3"/>
  <c r="I912" i="3"/>
  <c r="I911" i="3"/>
  <c r="I910" i="3"/>
  <c r="I909" i="3"/>
  <c r="I908" i="3"/>
  <c r="I907" i="3"/>
  <c r="I906" i="3"/>
  <c r="I905" i="3"/>
  <c r="I904" i="3"/>
  <c r="I903" i="3"/>
  <c r="I902" i="3"/>
  <c r="I901" i="3"/>
  <c r="I900" i="3"/>
  <c r="I899" i="3"/>
  <c r="I898" i="3"/>
  <c r="I897" i="3"/>
  <c r="I896" i="3"/>
  <c r="I895" i="3"/>
  <c r="I894" i="3"/>
  <c r="I893" i="3"/>
  <c r="I892" i="3"/>
  <c r="I891" i="3"/>
  <c r="I890" i="3"/>
  <c r="I889" i="3"/>
  <c r="I888" i="3"/>
  <c r="I887" i="3"/>
  <c r="I886" i="3"/>
  <c r="I885" i="3"/>
  <c r="I884" i="3"/>
  <c r="I883" i="3"/>
  <c r="I882" i="3"/>
  <c r="I881" i="3"/>
  <c r="I880" i="3"/>
  <c r="I879" i="3"/>
  <c r="I878" i="3"/>
  <c r="I877" i="3"/>
  <c r="I876" i="3"/>
  <c r="I875" i="3"/>
  <c r="I874" i="3"/>
  <c r="I873" i="3"/>
  <c r="I872" i="3"/>
  <c r="I871" i="3"/>
  <c r="I870" i="3"/>
  <c r="I869" i="3"/>
  <c r="I868" i="3"/>
  <c r="I867" i="3"/>
  <c r="I866" i="3"/>
  <c r="I865" i="3"/>
  <c r="I864" i="3"/>
  <c r="I863" i="3"/>
  <c r="I862" i="3"/>
  <c r="I861" i="3"/>
  <c r="I860" i="3"/>
  <c r="I859" i="3"/>
  <c r="I858" i="3"/>
  <c r="I857" i="3"/>
  <c r="I856" i="3"/>
  <c r="I855" i="3"/>
  <c r="I854" i="3"/>
  <c r="I853" i="3"/>
  <c r="I852" i="3"/>
  <c r="I851" i="3"/>
  <c r="I850" i="3"/>
  <c r="I849" i="3"/>
  <c r="I848" i="3"/>
  <c r="I847" i="3"/>
  <c r="I846" i="3"/>
  <c r="I845" i="3"/>
  <c r="I844" i="3"/>
  <c r="I843" i="3"/>
  <c r="I842" i="3"/>
  <c r="I841" i="3"/>
  <c r="I840" i="3"/>
  <c r="I839" i="3"/>
  <c r="I838" i="3"/>
  <c r="I837" i="3"/>
  <c r="I836" i="3"/>
  <c r="I835" i="3"/>
  <c r="I834" i="3"/>
  <c r="I833" i="3"/>
  <c r="I832" i="3"/>
  <c r="I831" i="3"/>
  <c r="I830" i="3"/>
  <c r="I829" i="3"/>
  <c r="I828" i="3"/>
  <c r="I827" i="3"/>
  <c r="I826" i="3"/>
  <c r="I825" i="3"/>
  <c r="I824" i="3"/>
  <c r="I823" i="3"/>
  <c r="I822" i="3"/>
  <c r="I821" i="3"/>
  <c r="I820" i="3"/>
  <c r="I819" i="3"/>
  <c r="I818" i="3"/>
  <c r="I817" i="3"/>
  <c r="I816" i="3"/>
  <c r="I815" i="3"/>
  <c r="I814" i="3"/>
  <c r="I813" i="3"/>
  <c r="I812" i="3"/>
  <c r="I811" i="3"/>
  <c r="I810" i="3"/>
  <c r="I809" i="3"/>
  <c r="I808" i="3"/>
  <c r="I807" i="3"/>
  <c r="I806" i="3"/>
  <c r="I805" i="3"/>
  <c r="I804" i="3"/>
  <c r="I803" i="3"/>
  <c r="I802" i="3"/>
  <c r="I801" i="3"/>
  <c r="I800" i="3"/>
  <c r="I799" i="3"/>
  <c r="I798" i="3"/>
  <c r="I797" i="3"/>
  <c r="I796" i="3"/>
  <c r="I795" i="3"/>
  <c r="I794" i="3"/>
  <c r="I793" i="3"/>
  <c r="I792" i="3"/>
  <c r="I791" i="3"/>
  <c r="I790" i="3"/>
  <c r="I789" i="3"/>
  <c r="I788" i="3"/>
  <c r="I787" i="3"/>
  <c r="I786" i="3"/>
  <c r="I785" i="3"/>
  <c r="I784" i="3"/>
  <c r="I783" i="3"/>
  <c r="I782" i="3"/>
  <c r="I781" i="3"/>
  <c r="I780" i="3"/>
  <c r="I779" i="3"/>
  <c r="I778" i="3"/>
  <c r="I777" i="3"/>
  <c r="I776" i="3"/>
  <c r="I775" i="3"/>
  <c r="I774" i="3"/>
  <c r="I773" i="3"/>
  <c r="I772" i="3"/>
  <c r="I771" i="3"/>
  <c r="I770" i="3"/>
  <c r="I769" i="3"/>
  <c r="I768" i="3"/>
  <c r="I767" i="3"/>
  <c r="I766" i="3"/>
  <c r="I765" i="3"/>
  <c r="I764" i="3"/>
  <c r="I763" i="3"/>
  <c r="I762" i="3"/>
  <c r="I761" i="3"/>
  <c r="I760" i="3"/>
  <c r="I759" i="3"/>
  <c r="I758" i="3"/>
  <c r="I757" i="3"/>
  <c r="I756" i="3"/>
  <c r="I755" i="3"/>
  <c r="I754" i="3"/>
  <c r="I753" i="3"/>
  <c r="I752" i="3"/>
  <c r="I751" i="3"/>
  <c r="I750" i="3"/>
  <c r="I749" i="3"/>
  <c r="I748" i="3"/>
  <c r="I747" i="3"/>
  <c r="I746" i="3"/>
  <c r="I745" i="3"/>
  <c r="I744" i="3"/>
  <c r="I743" i="3"/>
  <c r="I742" i="3"/>
  <c r="I741" i="3"/>
  <c r="I740" i="3"/>
  <c r="I739" i="3"/>
  <c r="I738" i="3"/>
  <c r="I737" i="3"/>
  <c r="I736" i="3"/>
  <c r="I735" i="3"/>
  <c r="I734" i="3"/>
  <c r="I733" i="3"/>
  <c r="I732" i="3"/>
  <c r="I731" i="3"/>
  <c r="I730" i="3"/>
  <c r="I729" i="3"/>
  <c r="I728" i="3"/>
  <c r="I727" i="3"/>
  <c r="I726" i="3"/>
  <c r="I725" i="3"/>
  <c r="I724" i="3"/>
  <c r="I723" i="3"/>
  <c r="I722" i="3"/>
  <c r="I721" i="3"/>
  <c r="I720" i="3"/>
  <c r="I719" i="3"/>
  <c r="I718" i="3"/>
  <c r="I717" i="3"/>
  <c r="I716" i="3"/>
  <c r="I715" i="3"/>
  <c r="I714" i="3"/>
  <c r="I713" i="3"/>
  <c r="I712" i="3"/>
  <c r="I711" i="3"/>
  <c r="I710" i="3"/>
  <c r="I709" i="3"/>
  <c r="I708" i="3"/>
  <c r="I707" i="3"/>
  <c r="I706" i="3"/>
  <c r="I705" i="3"/>
  <c r="I704" i="3"/>
  <c r="I703" i="3"/>
  <c r="I702" i="3"/>
  <c r="I701" i="3"/>
  <c r="I700" i="3"/>
  <c r="I699" i="3"/>
  <c r="I698" i="3"/>
  <c r="I697" i="3"/>
  <c r="I696" i="3"/>
  <c r="I695" i="3"/>
  <c r="I694" i="3"/>
  <c r="I693" i="3"/>
  <c r="I692" i="3"/>
  <c r="I691" i="3"/>
  <c r="I690" i="3"/>
  <c r="I689" i="3"/>
  <c r="I688" i="3"/>
  <c r="I687" i="3"/>
  <c r="I686" i="3"/>
  <c r="I685" i="3"/>
  <c r="I684" i="3"/>
  <c r="I683" i="3"/>
  <c r="I682" i="3"/>
  <c r="I681" i="3"/>
  <c r="I680" i="3"/>
  <c r="I679" i="3"/>
  <c r="I678" i="3"/>
  <c r="I677" i="3"/>
  <c r="I676" i="3"/>
  <c r="I675" i="3"/>
  <c r="I674" i="3"/>
  <c r="I673" i="3"/>
  <c r="I672" i="3"/>
  <c r="I671" i="3"/>
  <c r="I670" i="3"/>
  <c r="I669" i="3"/>
  <c r="I668" i="3"/>
  <c r="I667" i="3"/>
  <c r="I666" i="3"/>
  <c r="I665" i="3"/>
  <c r="I664" i="3"/>
  <c r="I663" i="3"/>
  <c r="I662" i="3"/>
  <c r="I661" i="3"/>
  <c r="I660" i="3"/>
  <c r="I659" i="3"/>
  <c r="I658" i="3"/>
  <c r="I657" i="3"/>
  <c r="I656" i="3"/>
  <c r="I655" i="3"/>
  <c r="I654" i="3"/>
  <c r="I653" i="3"/>
  <c r="I652" i="3"/>
  <c r="I651" i="3"/>
  <c r="I650" i="3"/>
  <c r="I649" i="3"/>
  <c r="I648" i="3"/>
  <c r="I647" i="3"/>
  <c r="I646" i="3"/>
  <c r="I645" i="3"/>
  <c r="I644" i="3"/>
  <c r="I643" i="3"/>
  <c r="I642" i="3"/>
  <c r="I641" i="3"/>
  <c r="I640" i="3"/>
  <c r="I639" i="3"/>
  <c r="I638" i="3"/>
  <c r="I637" i="3"/>
  <c r="I636" i="3"/>
  <c r="I635" i="3"/>
  <c r="I634" i="3"/>
  <c r="I633" i="3"/>
  <c r="I632" i="3"/>
  <c r="I631" i="3"/>
  <c r="I630" i="3"/>
  <c r="I629" i="3"/>
  <c r="I628" i="3"/>
  <c r="I627" i="3"/>
  <c r="I626" i="3"/>
  <c r="I625" i="3"/>
  <c r="I624" i="3"/>
  <c r="I623" i="3"/>
  <c r="I622" i="3"/>
  <c r="I621" i="3"/>
  <c r="I620" i="3"/>
  <c r="I619" i="3"/>
  <c r="I618" i="3"/>
  <c r="I617" i="3"/>
  <c r="I616" i="3"/>
  <c r="I615" i="3"/>
  <c r="I614" i="3"/>
  <c r="I613" i="3"/>
  <c r="I612" i="3"/>
  <c r="I611" i="3"/>
  <c r="I610" i="3"/>
  <c r="I609" i="3"/>
  <c r="I608" i="3"/>
  <c r="I607" i="3"/>
  <c r="I606" i="3"/>
  <c r="I605" i="3"/>
  <c r="I604" i="3"/>
  <c r="I603" i="3"/>
  <c r="I602" i="3"/>
  <c r="I601" i="3"/>
  <c r="I600" i="3"/>
  <c r="I599" i="3"/>
  <c r="I598" i="3"/>
  <c r="I597" i="3"/>
  <c r="I596" i="3"/>
  <c r="I595" i="3"/>
  <c r="I594" i="3"/>
  <c r="I593" i="3"/>
  <c r="I592" i="3"/>
  <c r="I591" i="3"/>
  <c r="I590" i="3"/>
  <c r="I589" i="3"/>
  <c r="I588" i="3"/>
  <c r="I587" i="3"/>
  <c r="I586" i="3"/>
  <c r="I585" i="3"/>
  <c r="I584" i="3"/>
  <c r="I583" i="3"/>
  <c r="I582" i="3"/>
  <c r="I581" i="3"/>
  <c r="I580" i="3"/>
  <c r="I579" i="3"/>
  <c r="I578" i="3"/>
  <c r="I577" i="3"/>
  <c r="I576" i="3"/>
  <c r="I575" i="3"/>
  <c r="I574" i="3"/>
  <c r="I573" i="3"/>
  <c r="I572" i="3"/>
  <c r="I571" i="3"/>
  <c r="I570" i="3"/>
  <c r="I569" i="3"/>
  <c r="I568" i="3"/>
  <c r="I567" i="3"/>
  <c r="I566" i="3"/>
  <c r="I565" i="3"/>
  <c r="I564" i="3"/>
  <c r="I563" i="3"/>
  <c r="I562" i="3"/>
  <c r="I561" i="3"/>
  <c r="I560" i="3"/>
  <c r="I559" i="3"/>
  <c r="I558" i="3"/>
  <c r="I557" i="3"/>
  <c r="I556" i="3"/>
  <c r="I555" i="3"/>
  <c r="I554" i="3"/>
  <c r="I553" i="3"/>
  <c r="I552" i="3"/>
  <c r="I551" i="3"/>
  <c r="I550" i="3"/>
  <c r="I549" i="3"/>
  <c r="I548" i="3"/>
  <c r="I547" i="3"/>
  <c r="I546" i="3"/>
  <c r="I545" i="3"/>
  <c r="I544" i="3"/>
  <c r="I543" i="3"/>
  <c r="I542" i="3"/>
  <c r="I541" i="3"/>
  <c r="I540" i="3"/>
  <c r="I539" i="3"/>
  <c r="I538" i="3"/>
  <c r="I537" i="3"/>
  <c r="I536" i="3"/>
  <c r="I535" i="3"/>
  <c r="I534" i="3"/>
  <c r="I533" i="3"/>
  <c r="I532" i="3"/>
  <c r="I531" i="3"/>
  <c r="I530" i="3"/>
  <c r="I529" i="3"/>
  <c r="I528" i="3"/>
  <c r="I527" i="3"/>
  <c r="I526" i="3"/>
  <c r="I525" i="3"/>
  <c r="I434" i="3"/>
  <c r="I433" i="3"/>
  <c r="I432" i="3"/>
  <c r="I431" i="3"/>
  <c r="I430" i="3"/>
  <c r="I429" i="3"/>
  <c r="I428" i="3"/>
  <c r="I427" i="3"/>
  <c r="I426" i="3"/>
  <c r="I425" i="3"/>
  <c r="I424" i="3"/>
  <c r="I423" i="3"/>
  <c r="I422" i="3"/>
  <c r="I421" i="3"/>
  <c r="I420" i="3"/>
  <c r="I419" i="3"/>
  <c r="I418" i="3"/>
  <c r="I417" i="3"/>
  <c r="I416" i="3"/>
  <c r="I415" i="3"/>
  <c r="I414" i="3"/>
  <c r="I413" i="3"/>
  <c r="I412" i="3"/>
  <c r="I411" i="3"/>
  <c r="I410" i="3"/>
  <c r="I409" i="3"/>
  <c r="I408" i="3"/>
  <c r="I407" i="3"/>
  <c r="I406" i="3"/>
  <c r="I405" i="3"/>
  <c r="I404" i="3"/>
  <c r="I403" i="3"/>
  <c r="I402" i="3"/>
  <c r="I401" i="3"/>
  <c r="I400" i="3"/>
  <c r="I399" i="3"/>
  <c r="I398" i="3"/>
  <c r="I397" i="3"/>
  <c r="I396" i="3"/>
  <c r="I395" i="3"/>
  <c r="I394" i="3"/>
  <c r="I393" i="3"/>
  <c r="I392" i="3"/>
  <c r="I391" i="3"/>
  <c r="I390" i="3"/>
  <c r="I389" i="3"/>
  <c r="I388" i="3"/>
  <c r="I387" i="3"/>
  <c r="I386" i="3"/>
  <c r="I385" i="3"/>
  <c r="I384" i="3"/>
  <c r="I383" i="3"/>
  <c r="I382" i="3"/>
  <c r="I381" i="3"/>
  <c r="I380" i="3"/>
  <c r="I379" i="3"/>
  <c r="I378" i="3"/>
  <c r="I377" i="3"/>
  <c r="I376" i="3"/>
  <c r="I375" i="3"/>
  <c r="I374" i="3"/>
  <c r="I373" i="3"/>
  <c r="I372" i="3"/>
  <c r="I371" i="3"/>
  <c r="I370" i="3"/>
  <c r="I369" i="3"/>
  <c r="I368" i="3"/>
  <c r="I367" i="3"/>
  <c r="I366" i="3"/>
  <c r="I365" i="3"/>
  <c r="I364" i="3"/>
  <c r="I363" i="3"/>
  <c r="I362" i="3"/>
  <c r="I361" i="3"/>
  <c r="I360" i="3"/>
  <c r="I359" i="3"/>
  <c r="I358" i="3"/>
  <c r="I357" i="3"/>
  <c r="I356" i="3"/>
  <c r="I355" i="3"/>
  <c r="I354" i="3"/>
  <c r="I353" i="3"/>
  <c r="I352" i="3"/>
  <c r="I351" i="3"/>
  <c r="I350" i="3"/>
  <c r="I349" i="3"/>
  <c r="I348" i="3"/>
  <c r="I347" i="3"/>
  <c r="I346" i="3"/>
  <c r="I345" i="3"/>
  <c r="I344" i="3"/>
  <c r="I343" i="3"/>
  <c r="I342" i="3"/>
  <c r="I341" i="3"/>
  <c r="I340" i="3"/>
  <c r="I339" i="3"/>
  <c r="I338" i="3"/>
  <c r="I337" i="3"/>
  <c r="I336" i="3"/>
  <c r="I335" i="3"/>
  <c r="I334" i="3"/>
  <c r="I333" i="3"/>
  <c r="I332" i="3"/>
  <c r="I331" i="3"/>
  <c r="I330" i="3"/>
  <c r="I329" i="3"/>
  <c r="I328" i="3"/>
  <c r="I327" i="3"/>
  <c r="I326" i="3"/>
  <c r="I325" i="3"/>
  <c r="I324" i="3"/>
  <c r="I323" i="3"/>
  <c r="I322" i="3"/>
  <c r="I321" i="3"/>
  <c r="I320" i="3"/>
  <c r="I319" i="3"/>
  <c r="I318" i="3"/>
  <c r="I317" i="3"/>
  <c r="I316" i="3"/>
  <c r="I315" i="3"/>
  <c r="I314" i="3"/>
  <c r="I313" i="3"/>
  <c r="I312" i="3"/>
  <c r="I311" i="3"/>
  <c r="I310" i="3"/>
  <c r="I309" i="3"/>
  <c r="I308" i="3"/>
  <c r="I307" i="3"/>
  <c r="I306" i="3"/>
  <c r="I305" i="3"/>
  <c r="I304" i="3"/>
  <c r="I303" i="3"/>
  <c r="I302" i="3"/>
  <c r="I301" i="3"/>
  <c r="I300" i="3"/>
  <c r="I299" i="3"/>
  <c r="I298" i="3"/>
  <c r="I297" i="3"/>
  <c r="I296" i="3"/>
  <c r="I295" i="3"/>
  <c r="I294" i="3"/>
  <c r="I293" i="3"/>
  <c r="I292" i="3"/>
  <c r="I291" i="3"/>
  <c r="I290" i="3"/>
  <c r="I289" i="3"/>
  <c r="I288" i="3"/>
  <c r="I287" i="3"/>
  <c r="I286" i="3"/>
  <c r="I285" i="3"/>
  <c r="I284" i="3"/>
  <c r="I283" i="3"/>
  <c r="I282" i="3"/>
  <c r="I281" i="3"/>
  <c r="I280" i="3"/>
  <c r="I279" i="3"/>
  <c r="I278" i="3"/>
  <c r="I277" i="3"/>
  <c r="I276" i="3"/>
  <c r="I275" i="3"/>
  <c r="I274" i="3"/>
  <c r="I273" i="3"/>
  <c r="I272" i="3"/>
  <c r="I271" i="3"/>
  <c r="I270" i="3"/>
  <c r="I269" i="3"/>
  <c r="I268" i="3"/>
  <c r="I267" i="3"/>
  <c r="I266" i="3"/>
  <c r="I265" i="3"/>
  <c r="I264" i="3"/>
  <c r="I263" i="3"/>
  <c r="I262" i="3"/>
  <c r="I261" i="3"/>
  <c r="I260" i="3"/>
  <c r="I259" i="3"/>
  <c r="I258" i="3"/>
  <c r="I257" i="3"/>
  <c r="I256" i="3"/>
  <c r="I255" i="3"/>
  <c r="I254" i="3"/>
  <c r="I253" i="3"/>
  <c r="I252" i="3"/>
  <c r="I251" i="3"/>
  <c r="I250" i="3"/>
  <c r="I249" i="3"/>
  <c r="I248" i="3"/>
  <c r="I247" i="3"/>
  <c r="I246" i="3"/>
  <c r="I245" i="3"/>
  <c r="I244" i="3"/>
  <c r="I243" i="3"/>
  <c r="I242" i="3"/>
  <c r="I241" i="3"/>
  <c r="I240" i="3"/>
  <c r="I239" i="3"/>
  <c r="I238" i="3"/>
  <c r="I237" i="3"/>
  <c r="I236" i="3"/>
  <c r="I235" i="3"/>
  <c r="I234" i="3"/>
  <c r="I233" i="3"/>
  <c r="I232" i="3"/>
  <c r="I231" i="3"/>
  <c r="I230" i="3"/>
  <c r="I229" i="3"/>
  <c r="I228" i="3"/>
  <c r="I227" i="3"/>
  <c r="I226" i="3"/>
  <c r="I225" i="3"/>
  <c r="I224" i="3"/>
  <c r="I223" i="3"/>
  <c r="I222" i="3"/>
  <c r="I221" i="3"/>
  <c r="I220" i="3"/>
  <c r="I219" i="3"/>
  <c r="I218" i="3"/>
  <c r="I217" i="3"/>
  <c r="I216" i="3"/>
  <c r="I215" i="3"/>
  <c r="I214" i="3"/>
  <c r="I213" i="3"/>
  <c r="I212" i="3"/>
  <c r="I211" i="3"/>
  <c r="I210" i="3"/>
  <c r="I209" i="3"/>
  <c r="I208" i="3"/>
  <c r="I207" i="3"/>
  <c r="I206" i="3"/>
  <c r="I205" i="3"/>
  <c r="I204" i="3"/>
  <c r="I203" i="3"/>
  <c r="I202" i="3"/>
  <c r="I201" i="3"/>
  <c r="I200" i="3"/>
  <c r="I199" i="3"/>
  <c r="I198" i="3"/>
  <c r="I197" i="3"/>
  <c r="I196" i="3"/>
  <c r="I195" i="3"/>
  <c r="I194" i="3"/>
  <c r="I193" i="3"/>
  <c r="I192" i="3"/>
  <c r="I191" i="3"/>
  <c r="I98" i="3"/>
  <c r="I97" i="3"/>
  <c r="I96" i="3"/>
  <c r="I95" i="3"/>
  <c r="I94" i="3"/>
  <c r="I93" i="3"/>
  <c r="I92" i="3"/>
  <c r="I91" i="3"/>
  <c r="I90" i="3"/>
  <c r="I89" i="3"/>
  <c r="I88" i="3"/>
  <c r="I87" i="3"/>
  <c r="I86" i="3"/>
  <c r="I85" i="3"/>
  <c r="I84" i="3"/>
  <c r="I83" i="3"/>
  <c r="I82" i="3"/>
  <c r="I81" i="3"/>
  <c r="I80" i="3"/>
  <c r="I79" i="3"/>
  <c r="I78" i="3"/>
  <c r="I77" i="3"/>
  <c r="I76" i="3"/>
  <c r="I75" i="3"/>
  <c r="I74" i="3"/>
  <c r="I73" i="3"/>
  <c r="I72" i="3"/>
  <c r="I71" i="3"/>
  <c r="I70" i="3"/>
  <c r="I69" i="3"/>
  <c r="I68" i="3"/>
  <c r="I67" i="3"/>
  <c r="I66" i="3"/>
  <c r="I65" i="3"/>
  <c r="I64" i="3"/>
  <c r="I63" i="3"/>
  <c r="I62" i="3"/>
  <c r="I61" i="3"/>
  <c r="I60" i="3"/>
  <c r="I59" i="3"/>
  <c r="I58" i="3"/>
  <c r="I57" i="3"/>
  <c r="I56" i="3"/>
  <c r="I55" i="3"/>
  <c r="I54" i="3"/>
  <c r="I53" i="3"/>
  <c r="I52" i="3"/>
  <c r="I51" i="3"/>
  <c r="I50" i="3"/>
  <c r="I49" i="3"/>
  <c r="I48" i="3"/>
  <c r="I47" i="3"/>
  <c r="I46" i="3"/>
  <c r="I45" i="3"/>
  <c r="I44" i="3"/>
  <c r="I43" i="3"/>
  <c r="I42" i="3"/>
  <c r="I41" i="3"/>
  <c r="I40" i="3"/>
  <c r="I39" i="3"/>
  <c r="K55" i="1"/>
  <c r="C55" i="1"/>
  <c r="M55" i="1" s="1"/>
  <c r="N55" i="1" s="1"/>
  <c r="M54" i="1"/>
  <c r="N54" i="1" s="1"/>
  <c r="N53" i="1"/>
  <c r="M53" i="1"/>
  <c r="M52" i="1"/>
  <c r="N52" i="1" s="1"/>
  <c r="N51" i="1"/>
  <c r="M51" i="1"/>
  <c r="M50" i="1"/>
  <c r="N50" i="1" s="1"/>
  <c r="N49" i="1"/>
  <c r="M49" i="1"/>
  <c r="M48" i="1"/>
  <c r="N48" i="1" s="1"/>
  <c r="N47" i="1"/>
  <c r="M47" i="1"/>
  <c r="M46" i="1"/>
  <c r="N46" i="1" s="1"/>
  <c r="N45" i="1"/>
  <c r="M45" i="1"/>
  <c r="M44" i="1"/>
  <c r="N44" i="1" s="1"/>
  <c r="N43" i="1"/>
  <c r="M43" i="1"/>
  <c r="M42" i="1"/>
  <c r="N42" i="1" s="1"/>
  <c r="N41" i="1"/>
  <c r="M41" i="1"/>
  <c r="M40" i="1"/>
  <c r="N40" i="1" s="1"/>
  <c r="N39" i="1"/>
  <c r="M39" i="1"/>
  <c r="M38" i="1"/>
  <c r="N38" i="1" s="1"/>
  <c r="N37" i="1"/>
  <c r="M37" i="1"/>
  <c r="M36" i="1"/>
  <c r="N36" i="1" s="1"/>
  <c r="N35" i="1"/>
  <c r="M35" i="1"/>
  <c r="M34" i="1"/>
  <c r="N34" i="1" s="1"/>
  <c r="N33" i="1"/>
  <c r="M33" i="1"/>
  <c r="M32" i="1"/>
  <c r="N32" i="1" s="1"/>
  <c r="N31" i="1"/>
  <c r="M31" i="1"/>
  <c r="M30" i="1"/>
  <c r="N30" i="1" s="1"/>
  <c r="N29" i="1"/>
  <c r="M29" i="1"/>
  <c r="M28" i="1"/>
  <c r="N28" i="1" s="1"/>
  <c r="N27" i="1"/>
  <c r="M27" i="1"/>
  <c r="M26" i="1"/>
  <c r="N26" i="1" s="1"/>
  <c r="N25" i="1"/>
  <c r="M25" i="1"/>
  <c r="M24" i="1"/>
  <c r="N24" i="1" s="1"/>
  <c r="N23" i="1"/>
  <c r="M23" i="1"/>
  <c r="M22" i="1"/>
  <c r="N22" i="1" s="1"/>
  <c r="N21" i="1"/>
  <c r="M21" i="1"/>
  <c r="M20" i="1"/>
  <c r="N20" i="1" s="1"/>
  <c r="N19" i="1"/>
  <c r="M19" i="1"/>
  <c r="M18" i="1"/>
  <c r="N18" i="1" s="1"/>
  <c r="N17" i="1"/>
  <c r="M17" i="1"/>
  <c r="M16" i="1"/>
  <c r="N16" i="1" s="1"/>
  <c r="N15" i="1"/>
  <c r="M15" i="1"/>
  <c r="M14" i="1"/>
  <c r="N14" i="1" s="1"/>
  <c r="N13" i="1"/>
  <c r="M13" i="1"/>
  <c r="M12" i="1"/>
  <c r="N12" i="1" s="1"/>
  <c r="N11" i="1"/>
  <c r="M11" i="1"/>
  <c r="M10" i="1"/>
  <c r="N10" i="1" s="1"/>
  <c r="N9" i="1"/>
  <c r="M9" i="1"/>
  <c r="O9" i="1" s="1"/>
  <c r="O10" i="1" s="1"/>
  <c r="O11" i="1" s="1"/>
  <c r="O12" i="1" s="1"/>
  <c r="O13" i="1" s="1"/>
  <c r="O14" i="1" s="1"/>
  <c r="O15" i="1" s="1"/>
  <c r="O16" i="1" s="1"/>
  <c r="O17" i="1" s="1"/>
  <c r="O18" i="1" s="1"/>
  <c r="O19" i="1" s="1"/>
  <c r="O20" i="1" s="1"/>
  <c r="O21" i="1" s="1"/>
  <c r="O22" i="1" s="1"/>
  <c r="O23" i="1" s="1"/>
  <c r="O24" i="1" s="1"/>
  <c r="O25" i="1" s="1"/>
  <c r="O26" i="1" s="1"/>
  <c r="O27" i="1" s="1"/>
  <c r="O28" i="1" s="1"/>
  <c r="O29" i="1" s="1"/>
  <c r="O30" i="1" s="1"/>
  <c r="O31" i="1" s="1"/>
  <c r="O32" i="1" s="1"/>
  <c r="O33" i="1" s="1"/>
  <c r="O34" i="1" s="1"/>
  <c r="O35" i="1" s="1"/>
  <c r="O36" i="1" s="1"/>
  <c r="O37" i="1" s="1"/>
  <c r="O38" i="1" s="1"/>
  <c r="O39" i="1" s="1"/>
  <c r="O40" i="1" s="1"/>
  <c r="O41" i="1" s="1"/>
  <c r="O42" i="1" s="1"/>
  <c r="O43" i="1" s="1"/>
  <c r="O44" i="1" s="1"/>
  <c r="O45" i="1" s="1"/>
  <c r="O46" i="1" s="1"/>
  <c r="O47" i="1" s="1"/>
  <c r="O48" i="1" s="1"/>
  <c r="O49" i="1" s="1"/>
  <c r="O50" i="1" s="1"/>
  <c r="O51" i="1" s="1"/>
  <c r="O52" i="1" s="1"/>
  <c r="O53" i="1" s="1"/>
  <c r="O54" i="1" s="1"/>
  <c r="O55" i="1" s="1"/>
</calcChain>
</file>

<file path=xl/sharedStrings.xml><?xml version="1.0" encoding="utf-8"?>
<sst xmlns="http://schemas.openxmlformats.org/spreadsheetml/2006/main" count="1217" uniqueCount="32">
  <si>
    <t>[SSL, suspended-sediment load; --, no data]</t>
  </si>
  <si>
    <t>Input SSL</t>
  </si>
  <si>
    <t>Gains</t>
  </si>
  <si>
    <t>Losses</t>
  </si>
  <si>
    <t>Output SSL</t>
  </si>
  <si>
    <t>Residual = (Input + Gains - Losses - Output)</t>
  </si>
  <si>
    <t>Year</t>
  </si>
  <si>
    <t>tons</t>
  </si>
  <si>
    <t>Cumulative</t>
  </si>
  <si>
    <t>residual, in tons</t>
  </si>
  <si>
    <t>--</t>
  </si>
  <si>
    <t>Residual = (Inputs + Gains-Losses - Output)</t>
  </si>
  <si>
    <t>Month-Year</t>
  </si>
  <si>
    <r>
      <t>Residual</t>
    </r>
    <r>
      <rPr>
        <b/>
        <vertAlign val="superscript"/>
        <sz val="11"/>
        <color theme="1"/>
        <rFont val="Calibri"/>
        <family val="2"/>
        <scheme val="minor"/>
      </rPr>
      <t>1</t>
    </r>
    <r>
      <rPr>
        <b/>
        <sz val="11"/>
        <color theme="1"/>
        <rFont val="Calibri"/>
        <family val="2"/>
        <scheme val="minor"/>
      </rPr>
      <t xml:space="preserve"> = (Inputs + Gains - Losses - Output)</t>
    </r>
  </si>
  <si>
    <t>Day</t>
  </si>
  <si>
    <r>
      <rPr>
        <vertAlign val="superscript"/>
        <sz val="10"/>
        <color theme="1"/>
        <rFont val="Calibri"/>
        <family val="2"/>
        <scheme val="minor"/>
      </rPr>
      <t>1</t>
    </r>
    <r>
      <rPr>
        <sz val="10"/>
        <color theme="1"/>
        <rFont val="Calibri"/>
        <family val="2"/>
        <scheme val="minor"/>
      </rPr>
      <t xml:space="preserve"> One day lag applied to Omaha and Platte River loads in sediment budget residual calculations</t>
    </r>
  </si>
  <si>
    <t>Gain SSL</t>
  </si>
  <si>
    <t>Input suspended-sediment load</t>
  </si>
  <si>
    <t>Output suspended-sediment load</t>
  </si>
  <si>
    <t>Missouri River at Nebraska City, Nebraska,</t>
  </si>
  <si>
    <t>Missouri River at Omaha, Nebraska,</t>
  </si>
  <si>
    <t>Platte River at  Louisville, Nebraska,</t>
  </si>
  <si>
    <t>Missouri River</t>
  </si>
  <si>
    <t>recovery program,</t>
  </si>
  <si>
    <t>Tons</t>
  </si>
  <si>
    <r>
      <t>Table 9.  Annual, monthly, and daily sediment budgets for the Lower Missouri River, reach 3, Omaha, Nebraska, to Nebraska City, Nebraska, 1968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2014.</t>
    </r>
  </si>
  <si>
    <t xml:space="preserve">Daily  residual, </t>
  </si>
  <si>
    <t>Platte River at Louisville, Nebraska,</t>
  </si>
  <si>
    <t xml:space="preserve">Monthly residual, </t>
  </si>
  <si>
    <t xml:space="preserve">Residual sediment load, </t>
  </si>
  <si>
    <t>Nebraska, station sediment load</t>
  </si>
  <si>
    <t>Percent of Nebraska City,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</si>
</sst>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[$-F400]h:mm:ss\ AM/PM"/>
  </numFmts>
  <fonts count="4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0"/>
      <color rgb="FF0000FF"/>
      <name val="Arial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vertAlign val="superscript"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11"/>
      <color theme="1"/>
      <name val="Calibri"/>
      <family val="2"/>
    </font>
  </fonts>
  <fills count="8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rgb="FFB2A1C7"/>
        <bgColor indexed="64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theme="6" tint="-0.24994659260841701"/>
        <bgColor indexed="64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rgb="FFFFCC99"/>
        <bgColor indexed="64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theme="5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</fills>
  <borders count="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 style="medium">
        <color theme="0" tint="-0.499984740745262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1897">
    <xf numFmtId="0" fontId="0" fillId="0" borderId="0"/>
    <xf numFmtId="0" fontId="21" fillId="33" borderId="11" applyNumberFormat="0" applyBorder="0" applyAlignment="0">
      <alignment horizontal="center" vertical="top"/>
    </xf>
    <xf numFmtId="0" fontId="21" fillId="34" borderId="0" applyNumberFormat="0" applyAlignment="0">
      <alignment horizontal="center" vertical="top"/>
    </xf>
    <xf numFmtId="0" fontId="21" fillId="35" borderId="0" applyNumberFormat="0" applyFont="0" applyBorder="0" applyAlignment="0">
      <alignment horizontal="center" vertical="top" wrapText="1"/>
    </xf>
    <xf numFmtId="0" fontId="21" fillId="36" borderId="11" applyNumberFormat="0" applyBorder="0" applyAlignment="0">
      <alignment horizontal="center" vertical="top" wrapText="1"/>
    </xf>
    <xf numFmtId="0" fontId="21" fillId="37" borderId="11" applyNumberFormat="0" applyFont="0" applyBorder="0" applyAlignment="0" applyProtection="0">
      <alignment horizontal="center" vertical="top" wrapText="1"/>
    </xf>
    <xf numFmtId="0" fontId="21" fillId="37" borderId="0" applyNumberFormat="0" applyFont="0" applyBorder="0" applyAlignment="0" applyProtection="0">
      <alignment horizontal="center" vertical="top" wrapText="1"/>
    </xf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9" borderId="0" applyNumberFormat="0" applyBorder="0" applyAlignment="0" applyProtection="0"/>
    <xf numFmtId="0" fontId="22" fillId="38" borderId="0" applyNumberFormat="0" applyBorder="0" applyAlignment="0" applyProtection="0"/>
    <xf numFmtId="0" fontId="22" fillId="39" borderId="0" applyNumberFormat="0" applyBorder="0" applyAlignment="0" applyProtection="0"/>
    <xf numFmtId="0" fontId="22" fillId="38" borderId="0" applyNumberFormat="0" applyBorder="0" applyAlignment="0" applyProtection="0"/>
    <xf numFmtId="0" fontId="22" fillId="39" borderId="0" applyNumberFormat="0" applyBorder="0" applyAlignment="0" applyProtection="0"/>
    <xf numFmtId="0" fontId="22" fillId="38" borderId="0" applyNumberFormat="0" applyBorder="0" applyAlignment="0" applyProtection="0"/>
    <xf numFmtId="0" fontId="22" fillId="39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1" borderId="0" applyNumberFormat="0" applyBorder="0" applyAlignment="0" applyProtection="0"/>
    <xf numFmtId="0" fontId="22" fillId="40" borderId="0" applyNumberFormat="0" applyBorder="0" applyAlignment="0" applyProtection="0"/>
    <xf numFmtId="0" fontId="22" fillId="41" borderId="0" applyNumberFormat="0" applyBorder="0" applyAlignment="0" applyProtection="0"/>
    <xf numFmtId="0" fontId="22" fillId="40" borderId="0" applyNumberFormat="0" applyBorder="0" applyAlignment="0" applyProtection="0"/>
    <xf numFmtId="0" fontId="22" fillId="41" borderId="0" applyNumberFormat="0" applyBorder="0" applyAlignment="0" applyProtection="0"/>
    <xf numFmtId="0" fontId="22" fillId="40" borderId="0" applyNumberFormat="0" applyBorder="0" applyAlignment="0" applyProtection="0"/>
    <xf numFmtId="0" fontId="22" fillId="41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5" borderId="0" applyNumberFormat="0" applyBorder="0" applyAlignment="0" applyProtection="0"/>
    <xf numFmtId="0" fontId="22" fillId="44" borderId="0" applyNumberFormat="0" applyBorder="0" applyAlignment="0" applyProtection="0"/>
    <xf numFmtId="0" fontId="22" fillId="45" borderId="0" applyNumberFormat="0" applyBorder="0" applyAlignment="0" applyProtection="0"/>
    <xf numFmtId="0" fontId="22" fillId="44" borderId="0" applyNumberFormat="0" applyBorder="0" applyAlignment="0" applyProtection="0"/>
    <xf numFmtId="0" fontId="22" fillId="45" borderId="0" applyNumberFormat="0" applyBorder="0" applyAlignment="0" applyProtection="0"/>
    <xf numFmtId="0" fontId="22" fillId="44" borderId="0" applyNumberFormat="0" applyBorder="0" applyAlignment="0" applyProtection="0"/>
    <xf numFmtId="0" fontId="22" fillId="45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9" borderId="0" applyNumberFormat="0" applyBorder="0" applyAlignment="0" applyProtection="0"/>
    <xf numFmtId="0" fontId="22" fillId="48" borderId="0" applyNumberFormat="0" applyBorder="0" applyAlignment="0" applyProtection="0"/>
    <xf numFmtId="0" fontId="22" fillId="49" borderId="0" applyNumberFormat="0" applyBorder="0" applyAlignment="0" applyProtection="0"/>
    <xf numFmtId="0" fontId="22" fillId="48" borderId="0" applyNumberFormat="0" applyBorder="0" applyAlignment="0" applyProtection="0"/>
    <xf numFmtId="0" fontId="22" fillId="49" borderId="0" applyNumberFormat="0" applyBorder="0" applyAlignment="0" applyProtection="0"/>
    <xf numFmtId="0" fontId="22" fillId="48" borderId="0" applyNumberFormat="0" applyBorder="0" applyAlignment="0" applyProtection="0"/>
    <xf numFmtId="0" fontId="22" fillId="49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18" fillId="50" borderId="12" applyNumberFormat="0" applyFont="0" applyBorder="0" applyAlignment="0" applyProtection="0"/>
    <xf numFmtId="0" fontId="18" fillId="51" borderId="13" applyNumberFormat="0" applyFont="0" applyBorder="0" applyAlignment="0" applyProtection="0">
      <alignment horizontal="right"/>
    </xf>
    <xf numFmtId="0" fontId="23" fillId="34" borderId="0" applyNumberFormat="0" applyBorder="0" applyAlignment="0" applyProtection="0">
      <alignment horizontal="center" vertical="top" wrapText="1"/>
    </xf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5" borderId="0" applyNumberFormat="0" applyBorder="0" applyAlignment="0" applyProtection="0"/>
    <xf numFmtId="0" fontId="22" fillId="54" borderId="0" applyNumberFormat="0" applyBorder="0" applyAlignment="0" applyProtection="0"/>
    <xf numFmtId="0" fontId="22" fillId="55" borderId="0" applyNumberFormat="0" applyBorder="0" applyAlignment="0" applyProtection="0"/>
    <xf numFmtId="0" fontId="22" fillId="54" borderId="0" applyNumberFormat="0" applyBorder="0" applyAlignment="0" applyProtection="0"/>
    <xf numFmtId="0" fontId="22" fillId="55" borderId="0" applyNumberFormat="0" applyBorder="0" applyAlignment="0" applyProtection="0"/>
    <xf numFmtId="0" fontId="22" fillId="54" borderId="0" applyNumberFormat="0" applyBorder="0" applyAlignment="0" applyProtection="0"/>
    <xf numFmtId="0" fontId="22" fillId="55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5" borderId="0" applyNumberFormat="0" applyBorder="0" applyAlignment="0" applyProtection="0"/>
    <xf numFmtId="0" fontId="22" fillId="44" borderId="0" applyNumberFormat="0" applyBorder="0" applyAlignment="0" applyProtection="0"/>
    <xf numFmtId="0" fontId="22" fillId="45" borderId="0" applyNumberFormat="0" applyBorder="0" applyAlignment="0" applyProtection="0"/>
    <xf numFmtId="0" fontId="22" fillId="44" borderId="0" applyNumberFormat="0" applyBorder="0" applyAlignment="0" applyProtection="0"/>
    <xf numFmtId="0" fontId="22" fillId="45" borderId="0" applyNumberFormat="0" applyBorder="0" applyAlignment="0" applyProtection="0"/>
    <xf numFmtId="0" fontId="22" fillId="44" borderId="0" applyNumberFormat="0" applyBorder="0" applyAlignment="0" applyProtection="0"/>
    <xf numFmtId="0" fontId="22" fillId="45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22" fillId="59" borderId="0" applyNumberFormat="0" applyBorder="0" applyAlignment="0" applyProtection="0"/>
    <xf numFmtId="0" fontId="22" fillId="58" borderId="0" applyNumberFormat="0" applyBorder="0" applyAlignment="0" applyProtection="0"/>
    <xf numFmtId="0" fontId="22" fillId="59" borderId="0" applyNumberFormat="0" applyBorder="0" applyAlignment="0" applyProtection="0"/>
    <xf numFmtId="0" fontId="22" fillId="58" borderId="0" applyNumberFormat="0" applyBorder="0" applyAlignment="0" applyProtection="0"/>
    <xf numFmtId="0" fontId="22" fillId="59" borderId="0" applyNumberFormat="0" applyBorder="0" applyAlignment="0" applyProtection="0"/>
    <xf numFmtId="0" fontId="22" fillId="58" borderId="0" applyNumberFormat="0" applyBorder="0" applyAlignment="0" applyProtection="0"/>
    <xf numFmtId="0" fontId="22" fillId="59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18" fillId="51" borderId="13" applyNumberFormat="0" applyFont="0" applyBorder="0" applyAlignment="0" applyProtection="0">
      <alignment horizontal="right"/>
    </xf>
    <xf numFmtId="0" fontId="18" fillId="50" borderId="12" applyNumberFormat="0" applyFont="0" applyBorder="0" applyAlignment="0" applyProtection="0"/>
    <xf numFmtId="0" fontId="24" fillId="60" borderId="0" applyNumberFormat="0" applyFont="0" applyBorder="0" applyAlignment="0" applyProtection="0">
      <alignment horizontal="center"/>
    </xf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17" fillId="12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2" borderId="0" applyNumberFormat="0" applyBorder="0" applyAlignment="0" applyProtection="0"/>
    <xf numFmtId="0" fontId="25" fillId="61" borderId="0" applyNumberFormat="0" applyBorder="0" applyAlignment="0" applyProtection="0"/>
    <xf numFmtId="0" fontId="25" fillId="62" borderId="0" applyNumberFormat="0" applyBorder="0" applyAlignment="0" applyProtection="0"/>
    <xf numFmtId="0" fontId="25" fillId="61" borderId="0" applyNumberFormat="0" applyBorder="0" applyAlignment="0" applyProtection="0"/>
    <xf numFmtId="0" fontId="25" fillId="62" borderId="0" applyNumberFormat="0" applyBorder="0" applyAlignment="0" applyProtection="0"/>
    <xf numFmtId="0" fontId="25" fillId="61" borderId="0" applyNumberFormat="0" applyBorder="0" applyAlignment="0" applyProtection="0"/>
    <xf numFmtId="0" fontId="25" fillId="62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17" fillId="16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5" borderId="0" applyNumberFormat="0" applyBorder="0" applyAlignment="0" applyProtection="0"/>
    <xf numFmtId="0" fontId="25" fillId="54" borderId="0" applyNumberFormat="0" applyBorder="0" applyAlignment="0" applyProtection="0"/>
    <xf numFmtId="0" fontId="25" fillId="55" borderId="0" applyNumberFormat="0" applyBorder="0" applyAlignment="0" applyProtection="0"/>
    <xf numFmtId="0" fontId="25" fillId="54" borderId="0" applyNumberFormat="0" applyBorder="0" applyAlignment="0" applyProtection="0"/>
    <xf numFmtId="0" fontId="25" fillId="55" borderId="0" applyNumberFormat="0" applyBorder="0" applyAlignment="0" applyProtection="0"/>
    <xf numFmtId="0" fontId="25" fillId="54" borderId="0" applyNumberFormat="0" applyBorder="0" applyAlignment="0" applyProtection="0"/>
    <xf numFmtId="0" fontId="25" fillId="55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17" fillId="20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7" borderId="0" applyNumberFormat="0" applyBorder="0" applyAlignment="0" applyProtection="0"/>
    <xf numFmtId="0" fontId="25" fillId="56" borderId="0" applyNumberFormat="0" applyBorder="0" applyAlignment="0" applyProtection="0"/>
    <xf numFmtId="0" fontId="25" fillId="57" borderId="0" applyNumberFormat="0" applyBorder="0" applyAlignment="0" applyProtection="0"/>
    <xf numFmtId="0" fontId="25" fillId="56" borderId="0" applyNumberFormat="0" applyBorder="0" applyAlignment="0" applyProtection="0"/>
    <xf numFmtId="0" fontId="25" fillId="57" borderId="0" applyNumberFormat="0" applyBorder="0" applyAlignment="0" applyProtection="0"/>
    <xf numFmtId="0" fontId="25" fillId="56" borderId="0" applyNumberFormat="0" applyBorder="0" applyAlignment="0" applyProtection="0"/>
    <xf numFmtId="0" fontId="25" fillId="57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0" fontId="17" fillId="24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0" fontId="25" fillId="64" borderId="0" applyNumberFormat="0" applyBorder="0" applyAlignment="0" applyProtection="0"/>
    <xf numFmtId="0" fontId="25" fillId="63" borderId="0" applyNumberFormat="0" applyBorder="0" applyAlignment="0" applyProtection="0"/>
    <xf numFmtId="0" fontId="25" fillId="64" borderId="0" applyNumberFormat="0" applyBorder="0" applyAlignment="0" applyProtection="0"/>
    <xf numFmtId="0" fontId="25" fillId="63" borderId="0" applyNumberFormat="0" applyBorder="0" applyAlignment="0" applyProtection="0"/>
    <xf numFmtId="0" fontId="25" fillId="64" borderId="0" applyNumberFormat="0" applyBorder="0" applyAlignment="0" applyProtection="0"/>
    <xf numFmtId="0" fontId="25" fillId="63" borderId="0" applyNumberFormat="0" applyBorder="0" applyAlignment="0" applyProtection="0"/>
    <xf numFmtId="0" fontId="25" fillId="64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0" fontId="25" fillId="65" borderId="0" applyNumberFormat="0" applyBorder="0" applyAlignment="0" applyProtection="0"/>
    <xf numFmtId="0" fontId="25" fillId="65" borderId="0" applyNumberFormat="0" applyBorder="0" applyAlignment="0" applyProtection="0"/>
    <xf numFmtId="0" fontId="25" fillId="65" borderId="0" applyNumberFormat="0" applyBorder="0" applyAlignment="0" applyProtection="0"/>
    <xf numFmtId="0" fontId="25" fillId="65" borderId="0" applyNumberFormat="0" applyBorder="0" applyAlignment="0" applyProtection="0"/>
    <xf numFmtId="0" fontId="17" fillId="28" borderId="0" applyNumberFormat="0" applyBorder="0" applyAlignment="0" applyProtection="0"/>
    <xf numFmtId="0" fontId="25" fillId="65" borderId="0" applyNumberFormat="0" applyBorder="0" applyAlignment="0" applyProtection="0"/>
    <xf numFmtId="0" fontId="25" fillId="65" borderId="0" applyNumberFormat="0" applyBorder="0" applyAlignment="0" applyProtection="0"/>
    <xf numFmtId="0" fontId="25" fillId="65" borderId="0" applyNumberFormat="0" applyBorder="0" applyAlignment="0" applyProtection="0"/>
    <xf numFmtId="0" fontId="25" fillId="65" borderId="0" applyNumberFormat="0" applyBorder="0" applyAlignment="0" applyProtection="0"/>
    <xf numFmtId="0" fontId="25" fillId="65" borderId="0" applyNumberFormat="0" applyBorder="0" applyAlignment="0" applyProtection="0"/>
    <xf numFmtId="0" fontId="25" fillId="66" borderId="0" applyNumberFormat="0" applyBorder="0" applyAlignment="0" applyProtection="0"/>
    <xf numFmtId="0" fontId="25" fillId="65" borderId="0" applyNumberFormat="0" applyBorder="0" applyAlignment="0" applyProtection="0"/>
    <xf numFmtId="0" fontId="25" fillId="66" borderId="0" applyNumberFormat="0" applyBorder="0" applyAlignment="0" applyProtection="0"/>
    <xf numFmtId="0" fontId="25" fillId="65" borderId="0" applyNumberFormat="0" applyBorder="0" applyAlignment="0" applyProtection="0"/>
    <xf numFmtId="0" fontId="25" fillId="66" borderId="0" applyNumberFormat="0" applyBorder="0" applyAlignment="0" applyProtection="0"/>
    <xf numFmtId="0" fontId="25" fillId="65" borderId="0" applyNumberFormat="0" applyBorder="0" applyAlignment="0" applyProtection="0"/>
    <xf numFmtId="0" fontId="25" fillId="66" borderId="0" applyNumberFormat="0" applyBorder="0" applyAlignment="0" applyProtection="0"/>
    <xf numFmtId="0" fontId="25" fillId="65" borderId="0" applyNumberFormat="0" applyBorder="0" applyAlignment="0" applyProtection="0"/>
    <xf numFmtId="0" fontId="25" fillId="65" borderId="0" applyNumberFormat="0" applyBorder="0" applyAlignment="0" applyProtection="0"/>
    <xf numFmtId="0" fontId="25" fillId="65" borderId="0" applyNumberFormat="0" applyBorder="0" applyAlignment="0" applyProtection="0"/>
    <xf numFmtId="0" fontId="25" fillId="65" borderId="0" applyNumberFormat="0" applyBorder="0" applyAlignment="0" applyProtection="0"/>
    <xf numFmtId="0" fontId="25" fillId="67" borderId="0" applyNumberFormat="0" applyBorder="0" applyAlignment="0" applyProtection="0"/>
    <xf numFmtId="0" fontId="25" fillId="67" borderId="0" applyNumberFormat="0" applyBorder="0" applyAlignment="0" applyProtection="0"/>
    <xf numFmtId="0" fontId="25" fillId="67" borderId="0" applyNumberFormat="0" applyBorder="0" applyAlignment="0" applyProtection="0"/>
    <xf numFmtId="0" fontId="25" fillId="67" borderId="0" applyNumberFormat="0" applyBorder="0" applyAlignment="0" applyProtection="0"/>
    <xf numFmtId="0" fontId="17" fillId="32" borderId="0" applyNumberFormat="0" applyBorder="0" applyAlignment="0" applyProtection="0"/>
    <xf numFmtId="0" fontId="25" fillId="67" borderId="0" applyNumberFormat="0" applyBorder="0" applyAlignment="0" applyProtection="0"/>
    <xf numFmtId="0" fontId="25" fillId="67" borderId="0" applyNumberFormat="0" applyBorder="0" applyAlignment="0" applyProtection="0"/>
    <xf numFmtId="0" fontId="25" fillId="67" borderId="0" applyNumberFormat="0" applyBorder="0" applyAlignment="0" applyProtection="0"/>
    <xf numFmtId="0" fontId="25" fillId="67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25" fillId="67" borderId="0" applyNumberFormat="0" applyBorder="0" applyAlignment="0" applyProtection="0"/>
    <xf numFmtId="0" fontId="25" fillId="67" borderId="0" applyNumberFormat="0" applyBorder="0" applyAlignment="0" applyProtection="0"/>
    <xf numFmtId="0" fontId="25" fillId="67" borderId="0" applyNumberFormat="0" applyBorder="0" applyAlignment="0" applyProtection="0"/>
    <xf numFmtId="0" fontId="25" fillId="67" borderId="0" applyNumberFormat="0" applyBorder="0" applyAlignment="0" applyProtection="0"/>
    <xf numFmtId="0" fontId="26" fillId="37" borderId="0" applyNumberFormat="0">
      <alignment horizontal="center" vertical="top" wrapText="1"/>
    </xf>
    <xf numFmtId="0" fontId="25" fillId="69" borderId="0" applyNumberFormat="0" applyBorder="0" applyAlignment="0" applyProtection="0"/>
    <xf numFmtId="0" fontId="25" fillId="69" borderId="0" applyNumberFormat="0" applyBorder="0" applyAlignment="0" applyProtection="0"/>
    <xf numFmtId="0" fontId="25" fillId="69" borderId="0" applyNumberFormat="0" applyBorder="0" applyAlignment="0" applyProtection="0"/>
    <xf numFmtId="0" fontId="25" fillId="69" borderId="0" applyNumberFormat="0" applyBorder="0" applyAlignment="0" applyProtection="0"/>
    <xf numFmtId="0" fontId="17" fillId="9" borderId="0" applyNumberFormat="0" applyBorder="0" applyAlignment="0" applyProtection="0"/>
    <xf numFmtId="0" fontId="25" fillId="69" borderId="0" applyNumberFormat="0" applyBorder="0" applyAlignment="0" applyProtection="0"/>
    <xf numFmtId="0" fontId="25" fillId="69" borderId="0" applyNumberFormat="0" applyBorder="0" applyAlignment="0" applyProtection="0"/>
    <xf numFmtId="0" fontId="25" fillId="69" borderId="0" applyNumberFormat="0" applyBorder="0" applyAlignment="0" applyProtection="0"/>
    <xf numFmtId="0" fontId="25" fillId="69" borderId="0" applyNumberFormat="0" applyBorder="0" applyAlignment="0" applyProtection="0"/>
    <xf numFmtId="0" fontId="25" fillId="69" borderId="0" applyNumberFormat="0" applyBorder="0" applyAlignment="0" applyProtection="0"/>
    <xf numFmtId="0" fontId="25" fillId="70" borderId="0" applyNumberFormat="0" applyBorder="0" applyAlignment="0" applyProtection="0"/>
    <xf numFmtId="0" fontId="25" fillId="69" borderId="0" applyNumberFormat="0" applyBorder="0" applyAlignment="0" applyProtection="0"/>
    <xf numFmtId="0" fontId="25" fillId="70" borderId="0" applyNumberFormat="0" applyBorder="0" applyAlignment="0" applyProtection="0"/>
    <xf numFmtId="0" fontId="25" fillId="69" borderId="0" applyNumberFormat="0" applyBorder="0" applyAlignment="0" applyProtection="0"/>
    <xf numFmtId="0" fontId="25" fillId="70" borderId="0" applyNumberFormat="0" applyBorder="0" applyAlignment="0" applyProtection="0"/>
    <xf numFmtId="0" fontId="25" fillId="69" borderId="0" applyNumberFormat="0" applyBorder="0" applyAlignment="0" applyProtection="0"/>
    <xf numFmtId="0" fontId="25" fillId="70" borderId="0" applyNumberFormat="0" applyBorder="0" applyAlignment="0" applyProtection="0"/>
    <xf numFmtId="0" fontId="25" fillId="69" borderId="0" applyNumberFormat="0" applyBorder="0" applyAlignment="0" applyProtection="0"/>
    <xf numFmtId="0" fontId="25" fillId="69" borderId="0" applyNumberFormat="0" applyBorder="0" applyAlignment="0" applyProtection="0"/>
    <xf numFmtId="0" fontId="25" fillId="69" borderId="0" applyNumberFormat="0" applyBorder="0" applyAlignment="0" applyProtection="0"/>
    <xf numFmtId="0" fontId="25" fillId="69" borderId="0" applyNumberFormat="0" applyBorder="0" applyAlignment="0" applyProtection="0"/>
    <xf numFmtId="0" fontId="25" fillId="71" borderId="0" applyNumberFormat="0" applyBorder="0" applyAlignment="0" applyProtection="0"/>
    <xf numFmtId="0" fontId="25" fillId="71" borderId="0" applyNumberFormat="0" applyBorder="0" applyAlignment="0" applyProtection="0"/>
    <xf numFmtId="0" fontId="25" fillId="71" borderId="0" applyNumberFormat="0" applyBorder="0" applyAlignment="0" applyProtection="0"/>
    <xf numFmtId="0" fontId="25" fillId="71" borderId="0" applyNumberFormat="0" applyBorder="0" applyAlignment="0" applyProtection="0"/>
    <xf numFmtId="0" fontId="17" fillId="13" borderId="0" applyNumberFormat="0" applyBorder="0" applyAlignment="0" applyProtection="0"/>
    <xf numFmtId="0" fontId="25" fillId="71" borderId="0" applyNumberFormat="0" applyBorder="0" applyAlignment="0" applyProtection="0"/>
    <xf numFmtId="0" fontId="25" fillId="71" borderId="0" applyNumberFormat="0" applyBorder="0" applyAlignment="0" applyProtection="0"/>
    <xf numFmtId="0" fontId="25" fillId="71" borderId="0" applyNumberFormat="0" applyBorder="0" applyAlignment="0" applyProtection="0"/>
    <xf numFmtId="0" fontId="25" fillId="71" borderId="0" applyNumberFormat="0" applyBorder="0" applyAlignment="0" applyProtection="0"/>
    <xf numFmtId="0" fontId="25" fillId="71" borderId="0" applyNumberFormat="0" applyBorder="0" applyAlignment="0" applyProtection="0"/>
    <xf numFmtId="0" fontId="25" fillId="72" borderId="0" applyNumberFormat="0" applyBorder="0" applyAlignment="0" applyProtection="0"/>
    <xf numFmtId="0" fontId="25" fillId="71" borderId="0" applyNumberFormat="0" applyBorder="0" applyAlignment="0" applyProtection="0"/>
    <xf numFmtId="0" fontId="25" fillId="72" borderId="0" applyNumberFormat="0" applyBorder="0" applyAlignment="0" applyProtection="0"/>
    <xf numFmtId="0" fontId="25" fillId="71" borderId="0" applyNumberFormat="0" applyBorder="0" applyAlignment="0" applyProtection="0"/>
    <xf numFmtId="0" fontId="25" fillId="72" borderId="0" applyNumberFormat="0" applyBorder="0" applyAlignment="0" applyProtection="0"/>
    <xf numFmtId="0" fontId="25" fillId="71" borderId="0" applyNumberFormat="0" applyBorder="0" applyAlignment="0" applyProtection="0"/>
    <xf numFmtId="0" fontId="25" fillId="72" borderId="0" applyNumberFormat="0" applyBorder="0" applyAlignment="0" applyProtection="0"/>
    <xf numFmtId="0" fontId="25" fillId="71" borderId="0" applyNumberFormat="0" applyBorder="0" applyAlignment="0" applyProtection="0"/>
    <xf numFmtId="0" fontId="25" fillId="71" borderId="0" applyNumberFormat="0" applyBorder="0" applyAlignment="0" applyProtection="0"/>
    <xf numFmtId="0" fontId="25" fillId="71" borderId="0" applyNumberFormat="0" applyBorder="0" applyAlignment="0" applyProtection="0"/>
    <xf numFmtId="0" fontId="25" fillId="71" borderId="0" applyNumberFormat="0" applyBorder="0" applyAlignment="0" applyProtection="0"/>
    <xf numFmtId="0" fontId="25" fillId="73" borderId="0" applyNumberFormat="0" applyBorder="0" applyAlignment="0" applyProtection="0"/>
    <xf numFmtId="0" fontId="25" fillId="73" borderId="0" applyNumberFormat="0" applyBorder="0" applyAlignment="0" applyProtection="0"/>
    <xf numFmtId="0" fontId="25" fillId="73" borderId="0" applyNumberFormat="0" applyBorder="0" applyAlignment="0" applyProtection="0"/>
    <xf numFmtId="0" fontId="25" fillId="73" borderId="0" applyNumberFormat="0" applyBorder="0" applyAlignment="0" applyProtection="0"/>
    <xf numFmtId="0" fontId="17" fillId="17" borderId="0" applyNumberFormat="0" applyBorder="0" applyAlignment="0" applyProtection="0"/>
    <xf numFmtId="0" fontId="25" fillId="73" borderId="0" applyNumberFormat="0" applyBorder="0" applyAlignment="0" applyProtection="0"/>
    <xf numFmtId="0" fontId="25" fillId="73" borderId="0" applyNumberFormat="0" applyBorder="0" applyAlignment="0" applyProtection="0"/>
    <xf numFmtId="0" fontId="25" fillId="73" borderId="0" applyNumberFormat="0" applyBorder="0" applyAlignment="0" applyProtection="0"/>
    <xf numFmtId="0" fontId="25" fillId="73" borderId="0" applyNumberFormat="0" applyBorder="0" applyAlignment="0" applyProtection="0"/>
    <xf numFmtId="0" fontId="17" fillId="74" borderId="0" applyNumberFormat="0" applyBorder="0" applyAlignment="0" applyProtection="0"/>
    <xf numFmtId="0" fontId="25" fillId="73" borderId="0" applyNumberFormat="0" applyBorder="0" applyAlignment="0" applyProtection="0"/>
    <xf numFmtId="0" fontId="25" fillId="75" borderId="0" applyNumberFormat="0" applyBorder="0" applyAlignment="0" applyProtection="0"/>
    <xf numFmtId="0" fontId="25" fillId="73" borderId="0" applyNumberFormat="0" applyBorder="0" applyAlignment="0" applyProtection="0"/>
    <xf numFmtId="0" fontId="25" fillId="75" borderId="0" applyNumberFormat="0" applyBorder="0" applyAlignment="0" applyProtection="0"/>
    <xf numFmtId="0" fontId="25" fillId="73" borderId="0" applyNumberFormat="0" applyBorder="0" applyAlignment="0" applyProtection="0"/>
    <xf numFmtId="0" fontId="25" fillId="75" borderId="0" applyNumberFormat="0" applyBorder="0" applyAlignment="0" applyProtection="0"/>
    <xf numFmtId="0" fontId="25" fillId="73" borderId="0" applyNumberFormat="0" applyBorder="0" applyAlignment="0" applyProtection="0"/>
    <xf numFmtId="0" fontId="25" fillId="75" borderId="0" applyNumberFormat="0" applyBorder="0" applyAlignment="0" applyProtection="0"/>
    <xf numFmtId="0" fontId="25" fillId="73" borderId="0" applyNumberFormat="0" applyBorder="0" applyAlignment="0" applyProtection="0"/>
    <xf numFmtId="0" fontId="25" fillId="73" borderId="0" applyNumberFormat="0" applyBorder="0" applyAlignment="0" applyProtection="0"/>
    <xf numFmtId="0" fontId="25" fillId="73" borderId="0" applyNumberFormat="0" applyBorder="0" applyAlignment="0" applyProtection="0"/>
    <xf numFmtId="0" fontId="25" fillId="73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0" fontId="17" fillId="21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0" fontId="25" fillId="64" borderId="0" applyNumberFormat="0" applyBorder="0" applyAlignment="0" applyProtection="0"/>
    <xf numFmtId="0" fontId="25" fillId="63" borderId="0" applyNumberFormat="0" applyBorder="0" applyAlignment="0" applyProtection="0"/>
    <xf numFmtId="0" fontId="25" fillId="64" borderId="0" applyNumberFormat="0" applyBorder="0" applyAlignment="0" applyProtection="0"/>
    <xf numFmtId="0" fontId="25" fillId="63" borderId="0" applyNumberFormat="0" applyBorder="0" applyAlignment="0" applyProtection="0"/>
    <xf numFmtId="0" fontId="25" fillId="64" borderId="0" applyNumberFormat="0" applyBorder="0" applyAlignment="0" applyProtection="0"/>
    <xf numFmtId="0" fontId="25" fillId="63" borderId="0" applyNumberFormat="0" applyBorder="0" applyAlignment="0" applyProtection="0"/>
    <xf numFmtId="0" fontId="25" fillId="64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0" fontId="25" fillId="65" borderId="0" applyNumberFormat="0" applyBorder="0" applyAlignment="0" applyProtection="0"/>
    <xf numFmtId="0" fontId="25" fillId="65" borderId="0" applyNumberFormat="0" applyBorder="0" applyAlignment="0" applyProtection="0"/>
    <xf numFmtId="0" fontId="25" fillId="65" borderId="0" applyNumberFormat="0" applyBorder="0" applyAlignment="0" applyProtection="0"/>
    <xf numFmtId="0" fontId="25" fillId="65" borderId="0" applyNumberFormat="0" applyBorder="0" applyAlignment="0" applyProtection="0"/>
    <xf numFmtId="0" fontId="17" fillId="25" borderId="0" applyNumberFormat="0" applyBorder="0" applyAlignment="0" applyProtection="0"/>
    <xf numFmtId="0" fontId="25" fillId="65" borderId="0" applyNumberFormat="0" applyBorder="0" applyAlignment="0" applyProtection="0"/>
    <xf numFmtId="0" fontId="25" fillId="65" borderId="0" applyNumberFormat="0" applyBorder="0" applyAlignment="0" applyProtection="0"/>
    <xf numFmtId="0" fontId="25" fillId="65" borderId="0" applyNumberFormat="0" applyBorder="0" applyAlignment="0" applyProtection="0"/>
    <xf numFmtId="0" fontId="25" fillId="65" borderId="0" applyNumberFormat="0" applyBorder="0" applyAlignment="0" applyProtection="0"/>
    <xf numFmtId="0" fontId="25" fillId="65" borderId="0" applyNumberFormat="0" applyBorder="0" applyAlignment="0" applyProtection="0"/>
    <xf numFmtId="0" fontId="25" fillId="66" borderId="0" applyNumberFormat="0" applyBorder="0" applyAlignment="0" applyProtection="0"/>
    <xf numFmtId="0" fontId="25" fillId="65" borderId="0" applyNumberFormat="0" applyBorder="0" applyAlignment="0" applyProtection="0"/>
    <xf numFmtId="0" fontId="25" fillId="66" borderId="0" applyNumberFormat="0" applyBorder="0" applyAlignment="0" applyProtection="0"/>
    <xf numFmtId="0" fontId="25" fillId="65" borderId="0" applyNumberFormat="0" applyBorder="0" applyAlignment="0" applyProtection="0"/>
    <xf numFmtId="0" fontId="25" fillId="66" borderId="0" applyNumberFormat="0" applyBorder="0" applyAlignment="0" applyProtection="0"/>
    <xf numFmtId="0" fontId="25" fillId="65" borderId="0" applyNumberFormat="0" applyBorder="0" applyAlignment="0" applyProtection="0"/>
    <xf numFmtId="0" fontId="25" fillId="66" borderId="0" applyNumberFormat="0" applyBorder="0" applyAlignment="0" applyProtection="0"/>
    <xf numFmtId="0" fontId="25" fillId="65" borderId="0" applyNumberFormat="0" applyBorder="0" applyAlignment="0" applyProtection="0"/>
    <xf numFmtId="0" fontId="25" fillId="65" borderId="0" applyNumberFormat="0" applyBorder="0" applyAlignment="0" applyProtection="0"/>
    <xf numFmtId="0" fontId="25" fillId="65" borderId="0" applyNumberFormat="0" applyBorder="0" applyAlignment="0" applyProtection="0"/>
    <xf numFmtId="0" fontId="25" fillId="65" borderId="0" applyNumberFormat="0" applyBorder="0" applyAlignment="0" applyProtection="0"/>
    <xf numFmtId="0" fontId="25" fillId="76" borderId="0" applyNumberFormat="0" applyBorder="0" applyAlignment="0" applyProtection="0"/>
    <xf numFmtId="0" fontId="25" fillId="76" borderId="0" applyNumberFormat="0" applyBorder="0" applyAlignment="0" applyProtection="0"/>
    <xf numFmtId="0" fontId="25" fillId="76" borderId="0" applyNumberFormat="0" applyBorder="0" applyAlignment="0" applyProtection="0"/>
    <xf numFmtId="0" fontId="25" fillId="76" borderId="0" applyNumberFormat="0" applyBorder="0" applyAlignment="0" applyProtection="0"/>
    <xf numFmtId="0" fontId="17" fillId="29" borderId="0" applyNumberFormat="0" applyBorder="0" applyAlignment="0" applyProtection="0"/>
    <xf numFmtId="0" fontId="25" fillId="76" borderId="0" applyNumberFormat="0" applyBorder="0" applyAlignment="0" applyProtection="0"/>
    <xf numFmtId="0" fontId="25" fillId="76" borderId="0" applyNumberFormat="0" applyBorder="0" applyAlignment="0" applyProtection="0"/>
    <xf numFmtId="0" fontId="25" fillId="76" borderId="0" applyNumberFormat="0" applyBorder="0" applyAlignment="0" applyProtection="0"/>
    <xf numFmtId="0" fontId="25" fillId="76" borderId="0" applyNumberFormat="0" applyBorder="0" applyAlignment="0" applyProtection="0"/>
    <xf numFmtId="0" fontId="25" fillId="76" borderId="0" applyNumberFormat="0" applyBorder="0" applyAlignment="0" applyProtection="0"/>
    <xf numFmtId="0" fontId="25" fillId="77" borderId="0" applyNumberFormat="0" applyBorder="0" applyAlignment="0" applyProtection="0"/>
    <xf numFmtId="0" fontId="25" fillId="76" borderId="0" applyNumberFormat="0" applyBorder="0" applyAlignment="0" applyProtection="0"/>
    <xf numFmtId="0" fontId="25" fillId="77" borderId="0" applyNumberFormat="0" applyBorder="0" applyAlignment="0" applyProtection="0"/>
    <xf numFmtId="0" fontId="25" fillId="76" borderId="0" applyNumberFormat="0" applyBorder="0" applyAlignment="0" applyProtection="0"/>
    <xf numFmtId="0" fontId="25" fillId="77" borderId="0" applyNumberFormat="0" applyBorder="0" applyAlignment="0" applyProtection="0"/>
    <xf numFmtId="0" fontId="25" fillId="76" borderId="0" applyNumberFormat="0" applyBorder="0" applyAlignment="0" applyProtection="0"/>
    <xf numFmtId="0" fontId="25" fillId="77" borderId="0" applyNumberFormat="0" applyBorder="0" applyAlignment="0" applyProtection="0"/>
    <xf numFmtId="0" fontId="25" fillId="76" borderId="0" applyNumberFormat="0" applyBorder="0" applyAlignment="0" applyProtection="0"/>
    <xf numFmtId="0" fontId="25" fillId="76" borderId="0" applyNumberFormat="0" applyBorder="0" applyAlignment="0" applyProtection="0"/>
    <xf numFmtId="0" fontId="25" fillId="76" borderId="0" applyNumberFormat="0" applyBorder="0" applyAlignment="0" applyProtection="0"/>
    <xf numFmtId="0" fontId="25" fillId="76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7" fillId="3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1" fillId="78" borderId="0">
      <alignment horizontal="center" vertical="top" wrapText="1"/>
    </xf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11" fillId="6" borderId="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80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80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80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80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8" fillId="79" borderId="14" applyNumberFormat="0" applyAlignment="0" applyProtection="0"/>
    <xf numFmtId="0" fontId="29" fillId="81" borderId="15" applyNumberFormat="0" applyAlignment="0" applyProtection="0"/>
    <xf numFmtId="0" fontId="29" fillId="81" borderId="15" applyNumberFormat="0" applyAlignment="0" applyProtection="0"/>
    <xf numFmtId="0" fontId="29" fillId="81" borderId="15" applyNumberFormat="0" applyAlignment="0" applyProtection="0"/>
    <xf numFmtId="0" fontId="29" fillId="81" borderId="15" applyNumberFormat="0" applyAlignment="0" applyProtection="0"/>
    <xf numFmtId="0" fontId="13" fillId="7" borderId="7" applyNumberFormat="0" applyAlignment="0" applyProtection="0"/>
    <xf numFmtId="0" fontId="29" fillId="81" borderId="15" applyNumberFormat="0" applyAlignment="0" applyProtection="0"/>
    <xf numFmtId="0" fontId="29" fillId="81" borderId="15" applyNumberFormat="0" applyAlignment="0" applyProtection="0"/>
    <xf numFmtId="0" fontId="29" fillId="81" borderId="15" applyNumberFormat="0" applyAlignment="0" applyProtection="0"/>
    <xf numFmtId="0" fontId="29" fillId="81" borderId="15" applyNumberFormat="0" applyAlignment="0" applyProtection="0"/>
    <xf numFmtId="0" fontId="29" fillId="81" borderId="15" applyNumberFormat="0" applyAlignment="0" applyProtection="0"/>
    <xf numFmtId="0" fontId="29" fillId="82" borderId="15" applyNumberFormat="0" applyAlignment="0" applyProtection="0"/>
    <xf numFmtId="0" fontId="29" fillId="81" borderId="15" applyNumberFormat="0" applyAlignment="0" applyProtection="0"/>
    <xf numFmtId="0" fontId="29" fillId="82" borderId="15" applyNumberFormat="0" applyAlignment="0" applyProtection="0"/>
    <xf numFmtId="0" fontId="29" fillId="81" borderId="15" applyNumberFormat="0" applyAlignment="0" applyProtection="0"/>
    <xf numFmtId="0" fontId="29" fillId="82" borderId="15" applyNumberFormat="0" applyAlignment="0" applyProtection="0"/>
    <xf numFmtId="0" fontId="29" fillId="81" borderId="15" applyNumberFormat="0" applyAlignment="0" applyProtection="0"/>
    <xf numFmtId="0" fontId="29" fillId="82" borderId="15" applyNumberFormat="0" applyAlignment="0" applyProtection="0"/>
    <xf numFmtId="0" fontId="29" fillId="81" borderId="15" applyNumberFormat="0" applyAlignment="0" applyProtection="0"/>
    <xf numFmtId="0" fontId="29" fillId="81" borderId="15" applyNumberFormat="0" applyAlignment="0" applyProtection="0"/>
    <xf numFmtId="0" fontId="29" fillId="81" borderId="15" applyNumberFormat="0" applyAlignment="0" applyProtection="0"/>
    <xf numFmtId="0" fontId="29" fillId="81" borderId="15" applyNumberForma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34" borderId="0" applyNumberFormat="0" applyBorder="0" applyAlignment="0" applyProtection="0">
      <alignment horizontal="center" vertical="top" wrapText="1"/>
    </xf>
    <xf numFmtId="0" fontId="24" fillId="0" borderId="0"/>
    <xf numFmtId="0" fontId="24" fillId="0" borderId="0"/>
    <xf numFmtId="164" fontId="24" fillId="0" borderId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6" fillId="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3" borderId="0" applyNumberFormat="0" applyBorder="0" applyAlignment="0" applyProtection="0"/>
    <xf numFmtId="0" fontId="31" fillId="42" borderId="0" applyNumberFormat="0" applyBorder="0" applyAlignment="0" applyProtection="0"/>
    <xf numFmtId="0" fontId="31" fillId="43" borderId="0" applyNumberFormat="0" applyBorder="0" applyAlignment="0" applyProtection="0"/>
    <xf numFmtId="0" fontId="31" fillId="42" borderId="0" applyNumberFormat="0" applyBorder="0" applyAlignment="0" applyProtection="0"/>
    <xf numFmtId="0" fontId="31" fillId="43" borderId="0" applyNumberFormat="0" applyBorder="0" applyAlignment="0" applyProtection="0"/>
    <xf numFmtId="0" fontId="31" fillId="42" borderId="0" applyNumberFormat="0" applyBorder="0" applyAlignment="0" applyProtection="0"/>
    <xf numFmtId="0" fontId="31" fillId="43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" fillId="0" borderId="1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3" fillId="0" borderId="17" applyNumberFormat="0" applyFill="0" applyAlignment="0" applyProtection="0"/>
    <xf numFmtId="0" fontId="33" fillId="0" borderId="17" applyNumberFormat="0" applyFill="0" applyAlignment="0" applyProtection="0"/>
    <xf numFmtId="0" fontId="33" fillId="0" borderId="17" applyNumberFormat="0" applyFill="0" applyAlignment="0" applyProtection="0"/>
    <xf numFmtId="0" fontId="33" fillId="0" borderId="17" applyNumberFormat="0" applyFill="0" applyAlignment="0" applyProtection="0"/>
    <xf numFmtId="0" fontId="4" fillId="0" borderId="2" applyNumberFormat="0" applyFill="0" applyAlignment="0" applyProtection="0"/>
    <xf numFmtId="0" fontId="33" fillId="0" borderId="17" applyNumberFormat="0" applyFill="0" applyAlignment="0" applyProtection="0"/>
    <xf numFmtId="0" fontId="33" fillId="0" borderId="17" applyNumberFormat="0" applyFill="0" applyAlignment="0" applyProtection="0"/>
    <xf numFmtId="0" fontId="33" fillId="0" borderId="17" applyNumberFormat="0" applyFill="0" applyAlignment="0" applyProtection="0"/>
    <xf numFmtId="0" fontId="33" fillId="0" borderId="17" applyNumberFormat="0" applyFill="0" applyAlignment="0" applyProtection="0"/>
    <xf numFmtId="0" fontId="33" fillId="0" borderId="17" applyNumberFormat="0" applyFill="0" applyAlignment="0" applyProtection="0"/>
    <xf numFmtId="0" fontId="33" fillId="0" borderId="17" applyNumberFormat="0" applyFill="0" applyAlignment="0" applyProtection="0"/>
    <xf numFmtId="0" fontId="33" fillId="0" borderId="17" applyNumberFormat="0" applyFill="0" applyAlignment="0" applyProtection="0"/>
    <xf numFmtId="0" fontId="33" fillId="0" borderId="17" applyNumberFormat="0" applyFill="0" applyAlignment="0" applyProtection="0"/>
    <xf numFmtId="0" fontId="33" fillId="0" borderId="17" applyNumberFormat="0" applyFill="0" applyAlignment="0" applyProtection="0"/>
    <xf numFmtId="0" fontId="33" fillId="0" borderId="17" applyNumberFormat="0" applyFill="0" applyAlignment="0" applyProtection="0"/>
    <xf numFmtId="0" fontId="33" fillId="0" borderId="17" applyNumberFormat="0" applyFill="0" applyAlignment="0" applyProtection="0"/>
    <xf numFmtId="0" fontId="33" fillId="0" borderId="17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5" fillId="0" borderId="3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9" fillId="5" borderId="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9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9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9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9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5" fillId="48" borderId="14" applyNumberFormat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12" fillId="0" borderId="6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24" fillId="60" borderId="0" applyNumberFormat="0" applyFont="0" applyBorder="0" applyAlignment="0" applyProtection="0">
      <alignment horizontal="center"/>
    </xf>
    <xf numFmtId="0" fontId="7" fillId="83" borderId="20" applyNumberFormat="0" applyFont="0" applyAlignment="0" applyProtection="0">
      <alignment horizontal="left" vertical="top" wrapText="1" indent="2"/>
    </xf>
    <xf numFmtId="0" fontId="37" fillId="84" borderId="0" applyNumberFormat="0" applyBorder="0" applyAlignment="0" applyProtection="0"/>
    <xf numFmtId="0" fontId="37" fillId="84" borderId="0" applyNumberFormat="0" applyBorder="0" applyAlignment="0" applyProtection="0"/>
    <xf numFmtId="0" fontId="37" fillId="84" borderId="0" applyNumberFormat="0" applyBorder="0" applyAlignment="0" applyProtection="0"/>
    <xf numFmtId="0" fontId="37" fillId="84" borderId="0" applyNumberFormat="0" applyBorder="0" applyAlignment="0" applyProtection="0"/>
    <xf numFmtId="0" fontId="8" fillId="4" borderId="0" applyNumberFormat="0" applyBorder="0" applyAlignment="0" applyProtection="0"/>
    <xf numFmtId="0" fontId="37" fillId="84" borderId="0" applyNumberFormat="0" applyBorder="0" applyAlignment="0" applyProtection="0"/>
    <xf numFmtId="0" fontId="37" fillId="84" borderId="0" applyNumberFormat="0" applyBorder="0" applyAlignment="0" applyProtection="0"/>
    <xf numFmtId="0" fontId="37" fillId="84" borderId="0" applyNumberFormat="0" applyBorder="0" applyAlignment="0" applyProtection="0"/>
    <xf numFmtId="0" fontId="37" fillId="84" borderId="0" applyNumberFormat="0" applyBorder="0" applyAlignment="0" applyProtection="0"/>
    <xf numFmtId="0" fontId="37" fillId="84" borderId="0" applyNumberFormat="0" applyBorder="0" applyAlignment="0" applyProtection="0"/>
    <xf numFmtId="0" fontId="37" fillId="85" borderId="0" applyNumberFormat="0" applyBorder="0" applyAlignment="0" applyProtection="0"/>
    <xf numFmtId="0" fontId="37" fillId="84" borderId="0" applyNumberFormat="0" applyBorder="0" applyAlignment="0" applyProtection="0"/>
    <xf numFmtId="0" fontId="37" fillId="85" borderId="0" applyNumberFormat="0" applyBorder="0" applyAlignment="0" applyProtection="0"/>
    <xf numFmtId="0" fontId="37" fillId="84" borderId="0" applyNumberFormat="0" applyBorder="0" applyAlignment="0" applyProtection="0"/>
    <xf numFmtId="0" fontId="37" fillId="85" borderId="0" applyNumberFormat="0" applyBorder="0" applyAlignment="0" applyProtection="0"/>
    <xf numFmtId="0" fontId="37" fillId="84" borderId="0" applyNumberFormat="0" applyBorder="0" applyAlignment="0" applyProtection="0"/>
    <xf numFmtId="0" fontId="37" fillId="85" borderId="0" applyNumberFormat="0" applyBorder="0" applyAlignment="0" applyProtection="0"/>
    <xf numFmtId="0" fontId="37" fillId="84" borderId="0" applyNumberFormat="0" applyBorder="0" applyAlignment="0" applyProtection="0"/>
    <xf numFmtId="0" fontId="37" fillId="84" borderId="0" applyNumberFormat="0" applyBorder="0" applyAlignment="0" applyProtection="0"/>
    <xf numFmtId="0" fontId="37" fillId="84" borderId="0" applyNumberFormat="0" applyBorder="0" applyAlignment="0" applyProtection="0"/>
    <xf numFmtId="0" fontId="37" fillId="84" borderId="0" applyNumberFormat="0" applyBorder="0" applyAlignment="0" applyProtection="0"/>
    <xf numFmtId="0" fontId="1" fillId="0" borderId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 applyNumberFormat="0" applyFon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 applyNumberFormat="0" applyFont="0" applyBorder="0" applyAlignment="0" applyProtection="0"/>
    <xf numFmtId="0" fontId="24" fillId="0" borderId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24" fillId="0" borderId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24" fillId="0" borderId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24" fillId="0" borderId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/>
    <xf numFmtId="0" fontId="24" fillId="0" borderId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164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24" fillId="0" borderId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24" fillId="0" borderId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24" fillId="0" borderId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 applyNumberFormat="0" applyFon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1" fillId="0" borderId="0" applyNumberFormat="0" applyFont="0" applyBorder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4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38" fillId="87" borderId="21" applyNumberForma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38" fillId="87" borderId="21" applyNumberForma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38" fillId="87" borderId="21" applyNumberForma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38" fillId="87" borderId="21" applyNumberForma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2" fillId="86" borderId="21" applyNumberFormat="0" applyFont="0" applyAlignment="0" applyProtection="0"/>
    <xf numFmtId="0" fontId="21" fillId="33" borderId="11">
      <alignment horizontal="right" vertical="top"/>
    </xf>
    <xf numFmtId="0" fontId="21" fillId="34" borderId="0" applyNumberFormat="0">
      <alignment horizontal="center" vertical="top"/>
    </xf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10" fillId="6" borderId="5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80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80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80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80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39" fillId="79" borderId="22" applyNumberFormat="0" applyAlignment="0" applyProtection="0"/>
    <xf numFmtId="0" fontId="21" fillId="35" borderId="0" applyNumberFormat="0" applyFont="0" applyBorder="0" applyAlignment="0" applyProtection="0">
      <alignment horizontal="center" vertical="top" wrapText="1"/>
    </xf>
    <xf numFmtId="164" fontId="24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16" fillId="0" borderId="9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21" fillId="37" borderId="0" applyNumberFormat="0" applyFont="0" applyBorder="0" applyAlignment="0" applyProtection="0">
      <alignment horizontal="center" vertical="top" wrapText="1"/>
    </xf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9" fillId="80" borderId="28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29" applyNumberFormat="0" applyFill="0" applyAlignment="0" applyProtection="0"/>
    <xf numFmtId="0" fontId="35" fillId="49" borderId="26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29" applyNumberFormat="0" applyFill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8" fillId="87" borderId="27" applyNumberFormat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80" borderId="26" applyNumberForma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38" fillId="87" borderId="27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9" borderId="26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39" fillId="79" borderId="28" applyNumberForma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80" borderId="28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2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30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8" fillId="79" borderId="30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30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32" applyNumberFormat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2" fillId="86" borderId="27" applyNumberFormat="0" applyFon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22" fillId="86" borderId="31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35" fillId="48" borderId="30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2" fillId="86" borderId="31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32" applyNumberForma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31" applyNumberFormat="0" applyFon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2" fillId="86" borderId="31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8" fillId="79" borderId="30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35" fillId="48" borderId="30" applyNumberForma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2" fillId="86" borderId="31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2" fillId="86" borderId="31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2" fillId="86" borderId="31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41" fillId="0" borderId="33" applyNumberFormat="0" applyFill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39" fillId="79" borderId="32" applyNumberForma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5" fillId="48" borderId="30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30" applyNumberForma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8" fillId="79" borderId="26" applyNumberFormat="0" applyAlignment="0" applyProtection="0"/>
    <xf numFmtId="0" fontId="28" fillId="79" borderId="30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30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9" borderId="30" applyNumberForma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39" fillId="79" borderId="32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41" fillId="0" borderId="33" applyNumberFormat="0" applyFill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28" fillId="79" borderId="30" applyNumberForma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5" fillId="48" borderId="30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30" applyNumberForma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2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22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8" fillId="79" borderId="30" applyNumberForma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30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30" applyNumberForma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31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2" fillId="86" borderId="31" applyNumberFormat="0" applyFon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2" fillId="86" borderId="31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30" applyNumberForma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33" applyNumberFormat="0" applyFill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30" applyNumberForma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30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2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2" fillId="86" borderId="27" applyNumberFormat="0" applyFon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2" fillId="86" borderId="31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28" fillId="79" borderId="30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5" fillId="4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32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35" fillId="48" borderId="30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31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39" fillId="79" borderId="32" applyNumberForma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32" applyNumberForma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41" fillId="0" borderId="33" applyNumberFormat="0" applyFill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31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2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2" fillId="86" borderId="27" applyNumberFormat="0" applyFon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80" borderId="30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2" fillId="86" borderId="31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32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8" fillId="79" borderId="30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2" fillId="86" borderId="27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5" fillId="48" borderId="30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30" applyNumberFormat="0" applyAlignment="0" applyProtection="0"/>
    <xf numFmtId="0" fontId="22" fillId="86" borderId="27" applyNumberFormat="0" applyFont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27" applyNumberFormat="0" applyFont="0" applyAlignment="0" applyProtection="0"/>
    <xf numFmtId="0" fontId="35" fillId="48" borderId="30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39" fillId="79" borderId="32" applyNumberForma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2" fillId="86" borderId="31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8" fillId="79" borderId="30" applyNumberForma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31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2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30" applyNumberForma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30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30" applyNumberForma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2" fillId="86" borderId="31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41" fillId="0" borderId="33" applyNumberFormat="0" applyFill="0" applyAlignment="0" applyProtection="0"/>
    <xf numFmtId="0" fontId="22" fillId="86" borderId="27" applyNumberFormat="0" applyFon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2" fillId="86" borderId="31" applyNumberFormat="0" applyFont="0" applyAlignment="0" applyProtection="0"/>
    <xf numFmtId="0" fontId="22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2" fillId="86" borderId="31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39" fillId="79" borderId="32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5" fillId="48" borderId="30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32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31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35" fillId="48" borderId="30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2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27" applyNumberFormat="0" applyFont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2" fillId="86" borderId="31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2" fillId="86" borderId="31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35" fillId="48" borderId="30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33" applyNumberFormat="0" applyFill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2" fillId="86" borderId="31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30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2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39" fillId="79" borderId="32" applyNumberForma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2" fillId="86" borderId="31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33" applyNumberFormat="0" applyFill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28" fillId="79" borderId="26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2" fillId="86" borderId="31" applyNumberFormat="0" applyFon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2" fillId="86" borderId="27" applyNumberFormat="0" applyFont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2" fillId="86" borderId="31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2" fillId="86" borderId="27" applyNumberFormat="0" applyFon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41" fillId="0" borderId="33" applyNumberFormat="0" applyFill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31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35" fillId="48" borderId="30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2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39" fillId="79" borderId="32" applyNumberForma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41" fillId="0" borderId="33" applyNumberFormat="0" applyFill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32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30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8" fillId="87" borderId="31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24" fillId="86" borderId="31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5" fillId="48" borderId="30" applyNumberForma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41" fillId="0" borderId="33" applyNumberFormat="0" applyFill="0" applyAlignment="0" applyProtection="0"/>
    <xf numFmtId="0" fontId="28" fillId="79" borderId="26" applyNumberFormat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2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8" fillId="79" borderId="30" applyNumberForma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41" fillId="0" borderId="33" applyNumberFormat="0" applyFill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32" applyNumberFormat="0" applyAlignment="0" applyProtection="0"/>
    <xf numFmtId="0" fontId="35" fillId="48" borderId="26" applyNumberForma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32" applyNumberFormat="0" applyAlignment="0" applyProtection="0"/>
    <xf numFmtId="0" fontId="22" fillId="86" borderId="27" applyNumberFormat="0" applyFont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2" fillId="86" borderId="31" applyNumberFormat="0" applyFon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2" fillId="86" borderId="31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2" fillId="86" borderId="31" applyNumberFormat="0" applyFont="0" applyAlignment="0" applyProtection="0"/>
    <xf numFmtId="0" fontId="28" fillId="79" borderId="26" applyNumberForma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9" fillId="79" borderId="32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8" fillId="79" borderId="30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2" fillId="86" borderId="27" applyNumberFormat="0" applyFon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8" fillId="80" borderId="26" applyNumberFormat="0" applyAlignment="0" applyProtection="0"/>
    <xf numFmtId="0" fontId="38" fillId="87" borderId="27" applyNumberFormat="0" applyAlignment="0" applyProtection="0"/>
    <xf numFmtId="0" fontId="28" fillId="80" borderId="26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27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22" fillId="86" borderId="31" applyNumberFormat="0" applyFont="0" applyAlignment="0" applyProtection="0"/>
    <xf numFmtId="0" fontId="24" fillId="86" borderId="27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28" applyNumberForma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8" fillId="80" borderId="26" applyNumberFormat="0" applyAlignment="0" applyProtection="0"/>
    <xf numFmtId="0" fontId="41" fillId="0" borderId="33" applyNumberFormat="0" applyFill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8" fillId="87" borderId="27" applyNumberForma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26" applyNumberFormat="0" applyAlignment="0" applyProtection="0"/>
    <xf numFmtId="0" fontId="39" fillId="79" borderId="32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39" fillId="80" borderId="28" applyNumberFormat="0" applyAlignment="0" applyProtection="0"/>
    <xf numFmtId="0" fontId="35" fillId="49" borderId="26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39" fillId="80" borderId="28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2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39" fillId="79" borderId="28" applyNumberForma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41" fillId="0" borderId="29" applyNumberFormat="0" applyFill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41" fillId="0" borderId="29" applyNumberFormat="0" applyFill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35" fillId="48" borderId="26" applyNumberFormat="0" applyAlignment="0" applyProtection="0"/>
    <xf numFmtId="0" fontId="39" fillId="79" borderId="28" applyNumberForma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39" fillId="79" borderId="28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41" fillId="0" borderId="29" applyNumberFormat="0" applyFill="0" applyAlignment="0" applyProtection="0"/>
    <xf numFmtId="0" fontId="24" fillId="86" borderId="27" applyNumberFormat="0" applyFon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2" fillId="86" borderId="27" applyNumberFormat="0" applyFont="0" applyAlignment="0" applyProtection="0"/>
    <xf numFmtId="0" fontId="24" fillId="86" borderId="27" applyNumberFormat="0" applyFont="0" applyAlignment="0" applyProtection="0"/>
    <xf numFmtId="0" fontId="28" fillId="79" borderId="26" applyNumberFormat="0" applyAlignment="0" applyProtection="0"/>
    <xf numFmtId="0" fontId="28" fillId="79" borderId="26" applyNumberFormat="0" applyAlignment="0" applyProtection="0"/>
    <xf numFmtId="0" fontId="24" fillId="86" borderId="27" applyNumberFormat="0" applyFont="0" applyAlignment="0" applyProtection="0"/>
    <xf numFmtId="0" fontId="35" fillId="48" borderId="26" applyNumberFormat="0" applyAlignment="0" applyProtection="0"/>
    <xf numFmtId="0" fontId="28" fillId="79" borderId="26" applyNumberFormat="0" applyAlignment="0" applyProtection="0"/>
    <xf numFmtId="0" fontId="41" fillId="0" borderId="29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80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80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80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39" fillId="80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38" fillId="87" borderId="31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80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80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35" fillId="49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38" fillId="87" borderId="31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8" fillId="87" borderId="31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80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35" fillId="48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8" fillId="79" borderId="30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39" fillId="79" borderId="32" applyNumberForma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2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9" fillId="79" borderId="32" applyNumberFormat="0" applyAlignment="0" applyProtection="0"/>
    <xf numFmtId="0" fontId="41" fillId="0" borderId="33" applyNumberFormat="0" applyFill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35" fillId="48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8" fillId="79" borderId="30" applyNumberFormat="0" applyAlignment="0" applyProtection="0"/>
    <xf numFmtId="0" fontId="39" fillId="79" borderId="32" applyNumberFormat="0" applyAlignment="0" applyProtection="0"/>
    <xf numFmtId="0" fontId="28" fillId="79" borderId="30" applyNumberFormat="0" applyAlignment="0" applyProtection="0"/>
    <xf numFmtId="0" fontId="28" fillId="79" borderId="30" applyNumberForma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4" fillId="86" borderId="31" applyNumberFormat="0" applyFont="0" applyAlignment="0" applyProtection="0"/>
    <xf numFmtId="0" fontId="22" fillId="86" borderId="31" applyNumberFormat="0" applyFont="0" applyAlignment="0" applyProtection="0"/>
    <xf numFmtId="0" fontId="28" fillId="79" borderId="30" applyNumberFormat="0" applyAlignment="0" applyProtection="0"/>
    <xf numFmtId="0" fontId="22" fillId="86" borderId="31" applyNumberFormat="0" applyFont="0" applyAlignment="0" applyProtection="0"/>
    <xf numFmtId="0" fontId="35" fillId="48" borderId="30" applyNumberFormat="0" applyAlignment="0" applyProtection="0"/>
    <xf numFmtId="0" fontId="35" fillId="48" borderId="30" applyNumberFormat="0" applyAlignment="0" applyProtection="0"/>
  </cellStyleXfs>
  <cellXfs count="52">
    <xf numFmtId="0" fontId="0" fillId="0" borderId="0" xfId="0"/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2" fontId="0" fillId="0" borderId="0" xfId="0" applyNumberFormat="1" applyAlignment="1">
      <alignment horizontal="center"/>
    </xf>
    <xf numFmtId="0" fontId="16" fillId="0" borderId="10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16" fillId="0" borderId="10" xfId="0" applyFont="1" applyBorder="1" applyAlignment="1">
      <alignment horizontal="center"/>
    </xf>
    <xf numFmtId="0" fontId="0" fillId="0" borderId="0" xfId="0" applyBorder="1"/>
    <xf numFmtId="14" fontId="0" fillId="0" borderId="0" xfId="0" applyNumberFormat="1"/>
    <xf numFmtId="0" fontId="0" fillId="0" borderId="0" xfId="0" applyFill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0" fontId="0" fillId="0" borderId="0" xfId="0" applyFill="1" applyBorder="1"/>
    <xf numFmtId="0" fontId="0" fillId="0" borderId="0" xfId="0" quotePrefix="1" applyBorder="1"/>
    <xf numFmtId="0" fontId="0" fillId="0" borderId="10" xfId="0" applyBorder="1" applyAlignment="1">
      <alignment horizontal="center"/>
    </xf>
    <xf numFmtId="0" fontId="0" fillId="0" borderId="10" xfId="0" applyFill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0" fontId="0" fillId="0" borderId="0" xfId="0" quotePrefix="1" applyBorder="1" applyAlignment="1">
      <alignment horizontal="center"/>
    </xf>
    <xf numFmtId="0" fontId="0" fillId="0" borderId="0" xfId="0" applyFont="1" applyAlignment="1">
      <alignment horizontal="center"/>
    </xf>
    <xf numFmtId="3" fontId="18" fillId="0" borderId="0" xfId="0" quotePrefix="1" applyNumberFormat="1" applyFont="1" applyFill="1" applyAlignment="1">
      <alignment horizontal="center"/>
    </xf>
    <xf numFmtId="3" fontId="0" fillId="0" borderId="0" xfId="0" applyNumberFormat="1" applyAlignment="1">
      <alignment horizontal="center"/>
    </xf>
    <xf numFmtId="3" fontId="0" fillId="0" borderId="0" xfId="0" quotePrefix="1" applyNumberFormat="1" applyAlignment="1">
      <alignment horizontal="center"/>
    </xf>
    <xf numFmtId="3" fontId="19" fillId="0" borderId="0" xfId="0" applyNumberFormat="1" applyFont="1" applyFill="1" applyBorder="1" applyAlignment="1">
      <alignment horizontal="center" wrapText="1"/>
    </xf>
    <xf numFmtId="3" fontId="0" fillId="0" borderId="0" xfId="0" applyNumberFormat="1" applyFill="1" applyAlignment="1">
      <alignment horizontal="center"/>
    </xf>
    <xf numFmtId="3" fontId="0" fillId="0" borderId="0" xfId="0" quotePrefix="1" applyNumberFormat="1" applyFill="1" applyAlignment="1">
      <alignment horizontal="center"/>
    </xf>
    <xf numFmtId="3" fontId="18" fillId="0" borderId="0" xfId="0" applyNumberFormat="1" applyFont="1" applyFill="1" applyAlignment="1">
      <alignment horizontal="center"/>
    </xf>
    <xf numFmtId="3" fontId="20" fillId="0" borderId="0" xfId="0" applyNumberFormat="1" applyFont="1" applyFill="1" applyAlignment="1">
      <alignment horizontal="center"/>
    </xf>
    <xf numFmtId="0" fontId="0" fillId="0" borderId="10" xfId="0" applyBorder="1"/>
    <xf numFmtId="17" fontId="0" fillId="0" borderId="0" xfId="0" applyNumberFormat="1" applyFill="1" applyAlignment="1">
      <alignment horizontal="center"/>
    </xf>
    <xf numFmtId="0" fontId="0" fillId="0" borderId="0" xfId="0" applyFill="1"/>
    <xf numFmtId="14" fontId="0" fillId="0" borderId="0" xfId="0" applyNumberFormat="1" applyFill="1" applyAlignment="1">
      <alignment horizontal="center"/>
    </xf>
    <xf numFmtId="14" fontId="0" fillId="0" borderId="10" xfId="0" applyNumberFormat="1" applyFill="1" applyBorder="1" applyAlignment="1">
      <alignment horizontal="center"/>
    </xf>
    <xf numFmtId="3" fontId="0" fillId="0" borderId="10" xfId="0" applyNumberFormat="1" applyFill="1" applyBorder="1" applyAlignment="1">
      <alignment horizontal="center"/>
    </xf>
    <xf numFmtId="0" fontId="43" fillId="0" borderId="0" xfId="0" applyFont="1" applyFill="1" applyAlignment="1">
      <alignment horizontal="left"/>
    </xf>
    <xf numFmtId="0" fontId="0" fillId="0" borderId="24" xfId="0" applyBorder="1" applyAlignment="1">
      <alignment horizontal="center"/>
    </xf>
    <xf numFmtId="0" fontId="0" fillId="0" borderId="24" xfId="0" applyFill="1" applyBorder="1" applyAlignment="1">
      <alignment horizontal="center"/>
    </xf>
    <xf numFmtId="2" fontId="0" fillId="0" borderId="24" xfId="0" applyNumberFormat="1" applyBorder="1" applyAlignment="1">
      <alignment horizontal="center"/>
    </xf>
    <xf numFmtId="2" fontId="0" fillId="0" borderId="0" xfId="0" applyNumberFormat="1"/>
    <xf numFmtId="2" fontId="0" fillId="0" borderId="0" xfId="0" quotePrefix="1" applyNumberFormat="1" applyFill="1" applyAlignment="1">
      <alignment horizontal="center"/>
    </xf>
    <xf numFmtId="2" fontId="0" fillId="0" borderId="0" xfId="0" applyNumberFormat="1" applyFill="1" applyAlignment="1">
      <alignment horizontal="center"/>
    </xf>
    <xf numFmtId="0" fontId="16" fillId="0" borderId="24" xfId="0" applyFont="1" applyBorder="1" applyAlignment="1">
      <alignment horizontal="center"/>
    </xf>
    <xf numFmtId="0" fontId="0" fillId="0" borderId="10" xfId="0" applyFon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3" fontId="0" fillId="0" borderId="10" xfId="0" quotePrefix="1" applyNumberFormat="1" applyBorder="1" applyAlignment="1">
      <alignment horizontal="center"/>
    </xf>
    <xf numFmtId="0" fontId="16" fillId="0" borderId="25" xfId="0" applyFont="1" applyBorder="1" applyAlignment="1">
      <alignment horizontal="center"/>
    </xf>
    <xf numFmtId="0" fontId="16" fillId="0" borderId="25" xfId="0" applyFont="1" applyFill="1" applyBorder="1" applyAlignment="1">
      <alignment horizontal="center"/>
    </xf>
    <xf numFmtId="0" fontId="16" fillId="0" borderId="10" xfId="0" applyFont="1" applyFill="1" applyBorder="1" applyAlignment="1">
      <alignment horizontal="center"/>
    </xf>
    <xf numFmtId="0" fontId="16" fillId="0" borderId="25" xfId="0" applyFont="1" applyBorder="1" applyAlignment="1">
      <alignment horizontal="center"/>
    </xf>
    <xf numFmtId="0" fontId="0" fillId="0" borderId="25" xfId="0" applyBorder="1" applyAlignment="1">
      <alignment horizontal="center"/>
    </xf>
    <xf numFmtId="0" fontId="16" fillId="0" borderId="25" xfId="0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3" fontId="0" fillId="0" borderId="0" xfId="0" applyNumberFormat="1" applyFill="1" applyAlignment="1">
      <alignment horizontal="center"/>
    </xf>
    <xf numFmtId="3" fontId="0" fillId="0" borderId="0" xfId="0" quotePrefix="1" applyNumberFormat="1" applyFill="1" applyAlignment="1">
      <alignment horizontal="center"/>
    </xf>
  </cellXfs>
  <cellStyles count="31897">
    <cellStyle name="10.outlier-h" xfId="1"/>
    <cellStyle name="11.Outlier-Low" xfId="2"/>
    <cellStyle name="12.Questionable" xfId="3"/>
    <cellStyle name="13.Single" xfId="4"/>
    <cellStyle name="14.Verified Data" xfId="5"/>
    <cellStyle name="15.Verified-Data" xfId="6"/>
    <cellStyle name="20% - Accent1 10" xfId="7"/>
    <cellStyle name="20% - Accent1 11" xfId="8"/>
    <cellStyle name="20% - Accent1 12" xfId="9"/>
    <cellStyle name="20% - Accent1 13" xfId="10"/>
    <cellStyle name="20% - Accent1 14" xfId="11"/>
    <cellStyle name="20% - Accent1 14 2" xfId="12"/>
    <cellStyle name="20% - Accent1 14 2 2" xfId="13"/>
    <cellStyle name="20% - Accent1 14 2 3" xfId="14"/>
    <cellStyle name="20% - Accent1 14 3" xfId="15"/>
    <cellStyle name="20% - Accent1 14 4" xfId="16"/>
    <cellStyle name="20% - Accent1 15" xfId="17"/>
    <cellStyle name="20% - Accent1 16" xfId="18"/>
    <cellStyle name="20% - Accent1 17" xfId="19"/>
    <cellStyle name="20% - Accent1 18" xfId="20"/>
    <cellStyle name="20% - Accent1 2" xfId="21"/>
    <cellStyle name="20% - Accent1 2 2" xfId="22"/>
    <cellStyle name="20% - Accent1 3" xfId="23"/>
    <cellStyle name="20% - Accent1 3 2" xfId="24"/>
    <cellStyle name="20% - Accent1 4" xfId="25"/>
    <cellStyle name="20% - Accent1 4 2" xfId="26"/>
    <cellStyle name="20% - Accent1 5" xfId="27"/>
    <cellStyle name="20% - Accent1 5 2" xfId="28"/>
    <cellStyle name="20% - Accent1 6" xfId="29"/>
    <cellStyle name="20% - Accent1 7" xfId="30"/>
    <cellStyle name="20% - Accent1 8" xfId="31"/>
    <cellStyle name="20% - Accent1 9" xfId="32"/>
    <cellStyle name="20% - Accent2 10" xfId="33"/>
    <cellStyle name="20% - Accent2 11" xfId="34"/>
    <cellStyle name="20% - Accent2 12" xfId="35"/>
    <cellStyle name="20% - Accent2 13" xfId="36"/>
    <cellStyle name="20% - Accent2 14" xfId="37"/>
    <cellStyle name="20% - Accent2 14 2" xfId="38"/>
    <cellStyle name="20% - Accent2 14 2 2" xfId="39"/>
    <cellStyle name="20% - Accent2 14 2 3" xfId="40"/>
    <cellStyle name="20% - Accent2 14 3" xfId="41"/>
    <cellStyle name="20% - Accent2 14 4" xfId="42"/>
    <cellStyle name="20% - Accent2 15" xfId="43"/>
    <cellStyle name="20% - Accent2 16" xfId="44"/>
    <cellStyle name="20% - Accent2 17" xfId="45"/>
    <cellStyle name="20% - Accent2 18" xfId="46"/>
    <cellStyle name="20% - Accent2 2" xfId="47"/>
    <cellStyle name="20% - Accent2 2 2" xfId="48"/>
    <cellStyle name="20% - Accent2 3" xfId="49"/>
    <cellStyle name="20% - Accent2 3 2" xfId="50"/>
    <cellStyle name="20% - Accent2 4" xfId="51"/>
    <cellStyle name="20% - Accent2 4 2" xfId="52"/>
    <cellStyle name="20% - Accent2 5" xfId="53"/>
    <cellStyle name="20% - Accent2 5 2" xfId="54"/>
    <cellStyle name="20% - Accent2 6" xfId="55"/>
    <cellStyle name="20% - Accent2 7" xfId="56"/>
    <cellStyle name="20% - Accent2 8" xfId="57"/>
    <cellStyle name="20% - Accent2 9" xfId="58"/>
    <cellStyle name="20% - Accent3 10" xfId="59"/>
    <cellStyle name="20% - Accent3 11" xfId="60"/>
    <cellStyle name="20% - Accent3 12" xfId="61"/>
    <cellStyle name="20% - Accent3 13" xfId="62"/>
    <cellStyle name="20% - Accent3 14" xfId="63"/>
    <cellStyle name="20% - Accent3 14 2" xfId="64"/>
    <cellStyle name="20% - Accent3 14 2 2" xfId="65"/>
    <cellStyle name="20% - Accent3 14 2 3" xfId="66"/>
    <cellStyle name="20% - Accent3 14 3" xfId="67"/>
    <cellStyle name="20% - Accent3 14 4" xfId="68"/>
    <cellStyle name="20% - Accent3 15" xfId="69"/>
    <cellStyle name="20% - Accent3 16" xfId="70"/>
    <cellStyle name="20% - Accent3 17" xfId="71"/>
    <cellStyle name="20% - Accent3 18" xfId="72"/>
    <cellStyle name="20% - Accent3 2" xfId="73"/>
    <cellStyle name="20% - Accent3 2 2" xfId="74"/>
    <cellStyle name="20% - Accent3 3" xfId="75"/>
    <cellStyle name="20% - Accent3 3 2" xfId="76"/>
    <cellStyle name="20% - Accent3 4" xfId="77"/>
    <cellStyle name="20% - Accent3 4 2" xfId="78"/>
    <cellStyle name="20% - Accent3 5" xfId="79"/>
    <cellStyle name="20% - Accent3 5 2" xfId="80"/>
    <cellStyle name="20% - Accent3 6" xfId="81"/>
    <cellStyle name="20% - Accent3 7" xfId="82"/>
    <cellStyle name="20% - Accent3 8" xfId="83"/>
    <cellStyle name="20% - Accent3 9" xfId="84"/>
    <cellStyle name="20% - Accent4 10" xfId="85"/>
    <cellStyle name="20% - Accent4 11" xfId="86"/>
    <cellStyle name="20% - Accent4 12" xfId="87"/>
    <cellStyle name="20% - Accent4 13" xfId="88"/>
    <cellStyle name="20% - Accent4 14" xfId="89"/>
    <cellStyle name="20% - Accent4 14 2" xfId="90"/>
    <cellStyle name="20% - Accent4 14 2 2" xfId="91"/>
    <cellStyle name="20% - Accent4 14 2 3" xfId="92"/>
    <cellStyle name="20% - Accent4 14 3" xfId="93"/>
    <cellStyle name="20% - Accent4 14 4" xfId="94"/>
    <cellStyle name="20% - Accent4 15" xfId="95"/>
    <cellStyle name="20% - Accent4 16" xfId="96"/>
    <cellStyle name="20% - Accent4 17" xfId="97"/>
    <cellStyle name="20% - Accent4 18" xfId="98"/>
    <cellStyle name="20% - Accent4 2" xfId="99"/>
    <cellStyle name="20% - Accent4 2 2" xfId="100"/>
    <cellStyle name="20% - Accent4 3" xfId="101"/>
    <cellStyle name="20% - Accent4 3 2" xfId="102"/>
    <cellStyle name="20% - Accent4 4" xfId="103"/>
    <cellStyle name="20% - Accent4 4 2" xfId="104"/>
    <cellStyle name="20% - Accent4 5" xfId="105"/>
    <cellStyle name="20% - Accent4 5 2" xfId="106"/>
    <cellStyle name="20% - Accent4 6" xfId="107"/>
    <cellStyle name="20% - Accent4 7" xfId="108"/>
    <cellStyle name="20% - Accent4 8" xfId="109"/>
    <cellStyle name="20% - Accent4 9" xfId="110"/>
    <cellStyle name="20% - Accent5 10" xfId="111"/>
    <cellStyle name="20% - Accent5 11" xfId="112"/>
    <cellStyle name="20% - Accent5 12" xfId="113"/>
    <cellStyle name="20% - Accent5 13" xfId="114"/>
    <cellStyle name="20% - Accent5 14" xfId="115"/>
    <cellStyle name="20% - Accent5 14 2" xfId="116"/>
    <cellStyle name="20% - Accent5 14 2 2" xfId="117"/>
    <cellStyle name="20% - Accent5 14 2 3" xfId="118"/>
    <cellStyle name="20% - Accent5 14 3" xfId="119"/>
    <cellStyle name="20% - Accent5 14 4" xfId="120"/>
    <cellStyle name="20% - Accent5 15" xfId="121"/>
    <cellStyle name="20% - Accent5 16" xfId="122"/>
    <cellStyle name="20% - Accent5 17" xfId="123"/>
    <cellStyle name="20% - Accent5 18" xfId="124"/>
    <cellStyle name="20% - Accent5 2" xfId="125"/>
    <cellStyle name="20% - Accent5 2 2" xfId="126"/>
    <cellStyle name="20% - Accent5 3" xfId="127"/>
    <cellStyle name="20% - Accent5 3 2" xfId="128"/>
    <cellStyle name="20% - Accent5 4" xfId="129"/>
    <cellStyle name="20% - Accent5 4 2" xfId="130"/>
    <cellStyle name="20% - Accent5 5" xfId="131"/>
    <cellStyle name="20% - Accent5 5 2" xfId="132"/>
    <cellStyle name="20% - Accent5 6" xfId="133"/>
    <cellStyle name="20% - Accent5 7" xfId="134"/>
    <cellStyle name="20% - Accent5 8" xfId="135"/>
    <cellStyle name="20% - Accent5 9" xfId="136"/>
    <cellStyle name="20% - Accent6 10" xfId="137"/>
    <cellStyle name="20% - Accent6 11" xfId="138"/>
    <cellStyle name="20% - Accent6 12" xfId="139"/>
    <cellStyle name="20% - Accent6 13" xfId="140"/>
    <cellStyle name="20% - Accent6 14" xfId="141"/>
    <cellStyle name="20% - Accent6 14 2" xfId="142"/>
    <cellStyle name="20% - Accent6 14 2 2" xfId="143"/>
    <cellStyle name="20% - Accent6 14 2 3" xfId="144"/>
    <cellStyle name="20% - Accent6 14 3" xfId="145"/>
    <cellStyle name="20% - Accent6 14 4" xfId="146"/>
    <cellStyle name="20% - Accent6 15" xfId="147"/>
    <cellStyle name="20% - Accent6 16" xfId="148"/>
    <cellStyle name="20% - Accent6 17" xfId="149"/>
    <cellStyle name="20% - Accent6 18" xfId="150"/>
    <cellStyle name="20% - Accent6 2" xfId="151"/>
    <cellStyle name="20% - Accent6 2 2" xfId="152"/>
    <cellStyle name="20% - Accent6 3" xfId="153"/>
    <cellStyle name="20% - Accent6 3 2" xfId="154"/>
    <cellStyle name="20% - Accent6 4" xfId="155"/>
    <cellStyle name="20% - Accent6 4 2" xfId="156"/>
    <cellStyle name="20% - Accent6 5" xfId="157"/>
    <cellStyle name="20% - Accent6 5 2" xfId="158"/>
    <cellStyle name="20% - Accent6 6" xfId="159"/>
    <cellStyle name="20% - Accent6 7" xfId="160"/>
    <cellStyle name="20% - Accent6 8" xfId="161"/>
    <cellStyle name="20% - Accent6 9" xfId="162"/>
    <cellStyle name="20-Composite" xfId="163"/>
    <cellStyle name="20-DI" xfId="164"/>
    <cellStyle name="4.Error-Fixed" xfId="165"/>
    <cellStyle name="40% - Accent1 10" xfId="166"/>
    <cellStyle name="40% - Accent1 11" xfId="167"/>
    <cellStyle name="40% - Accent1 12" xfId="168"/>
    <cellStyle name="40% - Accent1 13" xfId="169"/>
    <cellStyle name="40% - Accent1 14" xfId="170"/>
    <cellStyle name="40% - Accent1 14 2" xfId="171"/>
    <cellStyle name="40% - Accent1 14 2 2" xfId="172"/>
    <cellStyle name="40% - Accent1 14 2 3" xfId="173"/>
    <cellStyle name="40% - Accent1 14 3" xfId="174"/>
    <cellStyle name="40% - Accent1 14 4" xfId="175"/>
    <cellStyle name="40% - Accent1 15" xfId="176"/>
    <cellStyle name="40% - Accent1 16" xfId="177"/>
    <cellStyle name="40% - Accent1 17" xfId="178"/>
    <cellStyle name="40% - Accent1 18" xfId="179"/>
    <cellStyle name="40% - Accent1 2" xfId="180"/>
    <cellStyle name="40% - Accent1 2 2" xfId="181"/>
    <cellStyle name="40% - Accent1 3" xfId="182"/>
    <cellStyle name="40% - Accent1 3 2" xfId="183"/>
    <cellStyle name="40% - Accent1 4" xfId="184"/>
    <cellStyle name="40% - Accent1 4 2" xfId="185"/>
    <cellStyle name="40% - Accent1 5" xfId="186"/>
    <cellStyle name="40% - Accent1 5 2" xfId="187"/>
    <cellStyle name="40% - Accent1 6" xfId="188"/>
    <cellStyle name="40% - Accent1 7" xfId="189"/>
    <cellStyle name="40% - Accent1 8" xfId="190"/>
    <cellStyle name="40% - Accent1 9" xfId="191"/>
    <cellStyle name="40% - Accent2 10" xfId="192"/>
    <cellStyle name="40% - Accent2 11" xfId="193"/>
    <cellStyle name="40% - Accent2 12" xfId="194"/>
    <cellStyle name="40% - Accent2 13" xfId="195"/>
    <cellStyle name="40% - Accent2 14" xfId="196"/>
    <cellStyle name="40% - Accent2 14 2" xfId="197"/>
    <cellStyle name="40% - Accent2 14 2 2" xfId="198"/>
    <cellStyle name="40% - Accent2 14 2 3" xfId="199"/>
    <cellStyle name="40% - Accent2 14 3" xfId="200"/>
    <cellStyle name="40% - Accent2 14 4" xfId="201"/>
    <cellStyle name="40% - Accent2 15" xfId="202"/>
    <cellStyle name="40% - Accent2 16" xfId="203"/>
    <cellStyle name="40% - Accent2 17" xfId="204"/>
    <cellStyle name="40% - Accent2 18" xfId="205"/>
    <cellStyle name="40% - Accent2 2" xfId="206"/>
    <cellStyle name="40% - Accent2 2 2" xfId="207"/>
    <cellStyle name="40% - Accent2 3" xfId="208"/>
    <cellStyle name="40% - Accent2 3 2" xfId="209"/>
    <cellStyle name="40% - Accent2 4" xfId="210"/>
    <cellStyle name="40% - Accent2 4 2" xfId="211"/>
    <cellStyle name="40% - Accent2 5" xfId="212"/>
    <cellStyle name="40% - Accent2 5 2" xfId="213"/>
    <cellStyle name="40% - Accent2 6" xfId="214"/>
    <cellStyle name="40% - Accent2 7" xfId="215"/>
    <cellStyle name="40% - Accent2 8" xfId="216"/>
    <cellStyle name="40% - Accent2 9" xfId="217"/>
    <cellStyle name="40% - Accent3 10" xfId="218"/>
    <cellStyle name="40% - Accent3 11" xfId="219"/>
    <cellStyle name="40% - Accent3 12" xfId="220"/>
    <cellStyle name="40% - Accent3 13" xfId="221"/>
    <cellStyle name="40% - Accent3 14" xfId="222"/>
    <cellStyle name="40% - Accent3 14 2" xfId="223"/>
    <cellStyle name="40% - Accent3 14 2 2" xfId="224"/>
    <cellStyle name="40% - Accent3 14 2 3" xfId="225"/>
    <cellStyle name="40% - Accent3 14 3" xfId="226"/>
    <cellStyle name="40% - Accent3 14 4" xfId="227"/>
    <cellStyle name="40% - Accent3 15" xfId="228"/>
    <cellStyle name="40% - Accent3 16" xfId="229"/>
    <cellStyle name="40% - Accent3 17" xfId="230"/>
    <cellStyle name="40% - Accent3 18" xfId="231"/>
    <cellStyle name="40% - Accent3 2" xfId="232"/>
    <cellStyle name="40% - Accent3 2 2" xfId="233"/>
    <cellStyle name="40% - Accent3 3" xfId="234"/>
    <cellStyle name="40% - Accent3 3 2" xfId="235"/>
    <cellStyle name="40% - Accent3 4" xfId="236"/>
    <cellStyle name="40% - Accent3 4 2" xfId="237"/>
    <cellStyle name="40% - Accent3 5" xfId="238"/>
    <cellStyle name="40% - Accent3 5 2" xfId="239"/>
    <cellStyle name="40% - Accent3 6" xfId="240"/>
    <cellStyle name="40% - Accent3 7" xfId="241"/>
    <cellStyle name="40% - Accent3 8" xfId="242"/>
    <cellStyle name="40% - Accent3 9" xfId="243"/>
    <cellStyle name="40% - Accent4 10" xfId="244"/>
    <cellStyle name="40% - Accent4 11" xfId="245"/>
    <cellStyle name="40% - Accent4 12" xfId="246"/>
    <cellStyle name="40% - Accent4 13" xfId="247"/>
    <cellStyle name="40% - Accent4 14" xfId="248"/>
    <cellStyle name="40% - Accent4 14 2" xfId="249"/>
    <cellStyle name="40% - Accent4 14 2 2" xfId="250"/>
    <cellStyle name="40% - Accent4 14 2 3" xfId="251"/>
    <cellStyle name="40% - Accent4 14 3" xfId="252"/>
    <cellStyle name="40% - Accent4 14 4" xfId="253"/>
    <cellStyle name="40% - Accent4 15" xfId="254"/>
    <cellStyle name="40% - Accent4 16" xfId="255"/>
    <cellStyle name="40% - Accent4 17" xfId="256"/>
    <cellStyle name="40% - Accent4 18" xfId="257"/>
    <cellStyle name="40% - Accent4 2" xfId="258"/>
    <cellStyle name="40% - Accent4 2 2" xfId="259"/>
    <cellStyle name="40% - Accent4 3" xfId="260"/>
    <cellStyle name="40% - Accent4 3 2" xfId="261"/>
    <cellStyle name="40% - Accent4 4" xfId="262"/>
    <cellStyle name="40% - Accent4 4 2" xfId="263"/>
    <cellStyle name="40% - Accent4 5" xfId="264"/>
    <cellStyle name="40% - Accent4 5 2" xfId="265"/>
    <cellStyle name="40% - Accent4 6" xfId="266"/>
    <cellStyle name="40% - Accent4 7" xfId="267"/>
    <cellStyle name="40% - Accent4 8" xfId="268"/>
    <cellStyle name="40% - Accent4 9" xfId="269"/>
    <cellStyle name="40% - Accent5 10" xfId="270"/>
    <cellStyle name="40% - Accent5 11" xfId="271"/>
    <cellStyle name="40% - Accent5 12" xfId="272"/>
    <cellStyle name="40% - Accent5 13" xfId="273"/>
    <cellStyle name="40% - Accent5 14" xfId="274"/>
    <cellStyle name="40% - Accent5 14 2" xfId="275"/>
    <cellStyle name="40% - Accent5 14 2 2" xfId="276"/>
    <cellStyle name="40% - Accent5 14 2 3" xfId="277"/>
    <cellStyle name="40% - Accent5 14 3" xfId="278"/>
    <cellStyle name="40% - Accent5 14 4" xfId="279"/>
    <cellStyle name="40% - Accent5 15" xfId="280"/>
    <cellStyle name="40% - Accent5 16" xfId="281"/>
    <cellStyle name="40% - Accent5 17" xfId="282"/>
    <cellStyle name="40% - Accent5 18" xfId="283"/>
    <cellStyle name="40% - Accent5 2" xfId="284"/>
    <cellStyle name="40% - Accent5 2 2" xfId="285"/>
    <cellStyle name="40% - Accent5 3" xfId="286"/>
    <cellStyle name="40% - Accent5 3 2" xfId="287"/>
    <cellStyle name="40% - Accent5 4" xfId="288"/>
    <cellStyle name="40% - Accent5 4 2" xfId="289"/>
    <cellStyle name="40% - Accent5 5" xfId="290"/>
    <cellStyle name="40% - Accent5 5 2" xfId="291"/>
    <cellStyle name="40% - Accent5 6" xfId="292"/>
    <cellStyle name="40% - Accent5 7" xfId="293"/>
    <cellStyle name="40% - Accent5 8" xfId="294"/>
    <cellStyle name="40% - Accent5 9" xfId="295"/>
    <cellStyle name="40% - Accent6 10" xfId="296"/>
    <cellStyle name="40% - Accent6 11" xfId="297"/>
    <cellStyle name="40% - Accent6 12" xfId="298"/>
    <cellStyle name="40% - Accent6 13" xfId="299"/>
    <cellStyle name="40% - Accent6 14" xfId="300"/>
    <cellStyle name="40% - Accent6 14 2" xfId="301"/>
    <cellStyle name="40% - Accent6 14 2 2" xfId="302"/>
    <cellStyle name="40% - Accent6 14 2 3" xfId="303"/>
    <cellStyle name="40% - Accent6 14 3" xfId="304"/>
    <cellStyle name="40% - Accent6 14 4" xfId="305"/>
    <cellStyle name="40% - Accent6 15" xfId="306"/>
    <cellStyle name="40% - Accent6 16" xfId="307"/>
    <cellStyle name="40% - Accent6 17" xfId="308"/>
    <cellStyle name="40% - Accent6 18" xfId="309"/>
    <cellStyle name="40% - Accent6 2" xfId="310"/>
    <cellStyle name="40% - Accent6 2 2" xfId="311"/>
    <cellStyle name="40% - Accent6 3" xfId="312"/>
    <cellStyle name="40% - Accent6 3 2" xfId="313"/>
    <cellStyle name="40% - Accent6 4" xfId="314"/>
    <cellStyle name="40% - Accent6 4 2" xfId="315"/>
    <cellStyle name="40% - Accent6 5" xfId="316"/>
    <cellStyle name="40% - Accent6 5 2" xfId="317"/>
    <cellStyle name="40% - Accent6 6" xfId="318"/>
    <cellStyle name="40% - Accent6 7" xfId="319"/>
    <cellStyle name="40% - Accent6 8" xfId="320"/>
    <cellStyle name="40% - Accent6 9" xfId="321"/>
    <cellStyle name="50-Composite" xfId="322"/>
    <cellStyle name="55-Composite" xfId="323"/>
    <cellStyle name="6.Missing" xfId="324"/>
    <cellStyle name="60% - Accent1 10" xfId="325"/>
    <cellStyle name="60% - Accent1 11" xfId="326"/>
    <cellStyle name="60% - Accent1 12" xfId="327"/>
    <cellStyle name="60% - Accent1 13" xfId="328"/>
    <cellStyle name="60% - Accent1 14" xfId="329"/>
    <cellStyle name="60% - Accent1 15" xfId="330"/>
    <cellStyle name="60% - Accent1 16" xfId="331"/>
    <cellStyle name="60% - Accent1 17" xfId="332"/>
    <cellStyle name="60% - Accent1 18" xfId="333"/>
    <cellStyle name="60% - Accent1 2" xfId="334"/>
    <cellStyle name="60% - Accent1 2 2" xfId="335"/>
    <cellStyle name="60% - Accent1 3" xfId="336"/>
    <cellStyle name="60% - Accent1 3 2" xfId="337"/>
    <cellStyle name="60% - Accent1 4" xfId="338"/>
    <cellStyle name="60% - Accent1 4 2" xfId="339"/>
    <cellStyle name="60% - Accent1 5" xfId="340"/>
    <cellStyle name="60% - Accent1 5 2" xfId="341"/>
    <cellStyle name="60% - Accent1 6" xfId="342"/>
    <cellStyle name="60% - Accent1 7" xfId="343"/>
    <cellStyle name="60% - Accent1 8" xfId="344"/>
    <cellStyle name="60% - Accent1 9" xfId="345"/>
    <cellStyle name="60% - Accent2 10" xfId="346"/>
    <cellStyle name="60% - Accent2 11" xfId="347"/>
    <cellStyle name="60% - Accent2 12" xfId="348"/>
    <cellStyle name="60% - Accent2 13" xfId="349"/>
    <cellStyle name="60% - Accent2 14" xfId="350"/>
    <cellStyle name="60% - Accent2 15" xfId="351"/>
    <cellStyle name="60% - Accent2 16" xfId="352"/>
    <cellStyle name="60% - Accent2 17" xfId="353"/>
    <cellStyle name="60% - Accent2 18" xfId="354"/>
    <cellStyle name="60% - Accent2 2" xfId="355"/>
    <cellStyle name="60% - Accent2 2 2" xfId="356"/>
    <cellStyle name="60% - Accent2 3" xfId="357"/>
    <cellStyle name="60% - Accent2 3 2" xfId="358"/>
    <cellStyle name="60% - Accent2 4" xfId="359"/>
    <cellStyle name="60% - Accent2 4 2" xfId="360"/>
    <cellStyle name="60% - Accent2 5" xfId="361"/>
    <cellStyle name="60% - Accent2 5 2" xfId="362"/>
    <cellStyle name="60% - Accent2 6" xfId="363"/>
    <cellStyle name="60% - Accent2 7" xfId="364"/>
    <cellStyle name="60% - Accent2 8" xfId="365"/>
    <cellStyle name="60% - Accent2 9" xfId="366"/>
    <cellStyle name="60% - Accent3 10" xfId="367"/>
    <cellStyle name="60% - Accent3 11" xfId="368"/>
    <cellStyle name="60% - Accent3 12" xfId="369"/>
    <cellStyle name="60% - Accent3 13" xfId="370"/>
    <cellStyle name="60% - Accent3 14" xfId="371"/>
    <cellStyle name="60% - Accent3 15" xfId="372"/>
    <cellStyle name="60% - Accent3 16" xfId="373"/>
    <cellStyle name="60% - Accent3 17" xfId="374"/>
    <cellStyle name="60% - Accent3 18" xfId="375"/>
    <cellStyle name="60% - Accent3 2" xfId="376"/>
    <cellStyle name="60% - Accent3 2 2" xfId="377"/>
    <cellStyle name="60% - Accent3 3" xfId="378"/>
    <cellStyle name="60% - Accent3 3 2" xfId="379"/>
    <cellStyle name="60% - Accent3 4" xfId="380"/>
    <cellStyle name="60% - Accent3 4 2" xfId="381"/>
    <cellStyle name="60% - Accent3 5" xfId="382"/>
    <cellStyle name="60% - Accent3 5 2" xfId="383"/>
    <cellStyle name="60% - Accent3 6" xfId="384"/>
    <cellStyle name="60% - Accent3 7" xfId="385"/>
    <cellStyle name="60% - Accent3 8" xfId="386"/>
    <cellStyle name="60% - Accent3 9" xfId="387"/>
    <cellStyle name="60% - Accent4 10" xfId="388"/>
    <cellStyle name="60% - Accent4 11" xfId="389"/>
    <cellStyle name="60% - Accent4 12" xfId="390"/>
    <cellStyle name="60% - Accent4 13" xfId="391"/>
    <cellStyle name="60% - Accent4 14" xfId="392"/>
    <cellStyle name="60% - Accent4 15" xfId="393"/>
    <cellStyle name="60% - Accent4 16" xfId="394"/>
    <cellStyle name="60% - Accent4 17" xfId="395"/>
    <cellStyle name="60% - Accent4 18" xfId="396"/>
    <cellStyle name="60% - Accent4 2" xfId="397"/>
    <cellStyle name="60% - Accent4 2 2" xfId="398"/>
    <cellStyle name="60% - Accent4 3" xfId="399"/>
    <cellStyle name="60% - Accent4 3 2" xfId="400"/>
    <cellStyle name="60% - Accent4 4" xfId="401"/>
    <cellStyle name="60% - Accent4 4 2" xfId="402"/>
    <cellStyle name="60% - Accent4 5" xfId="403"/>
    <cellStyle name="60% - Accent4 5 2" xfId="404"/>
    <cellStyle name="60% - Accent4 6" xfId="405"/>
    <cellStyle name="60% - Accent4 7" xfId="406"/>
    <cellStyle name="60% - Accent4 8" xfId="407"/>
    <cellStyle name="60% - Accent4 9" xfId="408"/>
    <cellStyle name="60% - Accent5 10" xfId="409"/>
    <cellStyle name="60% - Accent5 11" xfId="410"/>
    <cellStyle name="60% - Accent5 12" xfId="411"/>
    <cellStyle name="60% - Accent5 13" xfId="412"/>
    <cellStyle name="60% - Accent5 14" xfId="413"/>
    <cellStyle name="60% - Accent5 15" xfId="414"/>
    <cellStyle name="60% - Accent5 16" xfId="415"/>
    <cellStyle name="60% - Accent5 17" xfId="416"/>
    <cellStyle name="60% - Accent5 18" xfId="417"/>
    <cellStyle name="60% - Accent5 2" xfId="418"/>
    <cellStyle name="60% - Accent5 2 2" xfId="419"/>
    <cellStyle name="60% - Accent5 3" xfId="420"/>
    <cellStyle name="60% - Accent5 3 2" xfId="421"/>
    <cellStyle name="60% - Accent5 4" xfId="422"/>
    <cellStyle name="60% - Accent5 4 2" xfId="423"/>
    <cellStyle name="60% - Accent5 5" xfId="424"/>
    <cellStyle name="60% - Accent5 5 2" xfId="425"/>
    <cellStyle name="60% - Accent5 6" xfId="426"/>
    <cellStyle name="60% - Accent5 7" xfId="427"/>
    <cellStyle name="60% - Accent5 8" xfId="428"/>
    <cellStyle name="60% - Accent5 9" xfId="429"/>
    <cellStyle name="60% - Accent6 10" xfId="430"/>
    <cellStyle name="60% - Accent6 11" xfId="431"/>
    <cellStyle name="60% - Accent6 12" xfId="432"/>
    <cellStyle name="60% - Accent6 13" xfId="433"/>
    <cellStyle name="60% - Accent6 14" xfId="434"/>
    <cellStyle name="60% - Accent6 15" xfId="435"/>
    <cellStyle name="60% - Accent6 16" xfId="436"/>
    <cellStyle name="60% - Accent6 17" xfId="437"/>
    <cellStyle name="60% - Accent6 18" xfId="438"/>
    <cellStyle name="60% - Accent6 2" xfId="439"/>
    <cellStyle name="60% - Accent6 2 2" xfId="440"/>
    <cellStyle name="60% - Accent6 3" xfId="441"/>
    <cellStyle name="60% - Accent6 3 2" xfId="442"/>
    <cellStyle name="60% - Accent6 4" xfId="443"/>
    <cellStyle name="60% - Accent6 4 2" xfId="444"/>
    <cellStyle name="60% - Accent6 5" xfId="445"/>
    <cellStyle name="60% - Accent6 5 2" xfId="446"/>
    <cellStyle name="60% - Accent6 6" xfId="447"/>
    <cellStyle name="60% - Accent6 7" xfId="448"/>
    <cellStyle name="60% - Accent6 8" xfId="449"/>
    <cellStyle name="60% - Accent6 9" xfId="450"/>
    <cellStyle name="7.Missing Data" xfId="451"/>
    <cellStyle name="Accent1 10" xfId="452"/>
    <cellStyle name="Accent1 11" xfId="453"/>
    <cellStyle name="Accent1 12" xfId="454"/>
    <cellStyle name="Accent1 13" xfId="455"/>
    <cellStyle name="Accent1 14" xfId="456"/>
    <cellStyle name="Accent1 15" xfId="457"/>
    <cellStyle name="Accent1 16" xfId="458"/>
    <cellStyle name="Accent1 17" xfId="459"/>
    <cellStyle name="Accent1 18" xfId="460"/>
    <cellStyle name="Accent1 2" xfId="461"/>
    <cellStyle name="Accent1 2 2" xfId="462"/>
    <cellStyle name="Accent1 3" xfId="463"/>
    <cellStyle name="Accent1 3 2" xfId="464"/>
    <cellStyle name="Accent1 4" xfId="465"/>
    <cellStyle name="Accent1 4 2" xfId="466"/>
    <cellStyle name="Accent1 5" xfId="467"/>
    <cellStyle name="Accent1 5 2" xfId="468"/>
    <cellStyle name="Accent1 6" xfId="469"/>
    <cellStyle name="Accent1 7" xfId="470"/>
    <cellStyle name="Accent1 8" xfId="471"/>
    <cellStyle name="Accent1 9" xfId="472"/>
    <cellStyle name="Accent2 10" xfId="473"/>
    <cellStyle name="Accent2 11" xfId="474"/>
    <cellStyle name="Accent2 12" xfId="475"/>
    <cellStyle name="Accent2 13" xfId="476"/>
    <cellStyle name="Accent2 14" xfId="477"/>
    <cellStyle name="Accent2 15" xfId="478"/>
    <cellStyle name="Accent2 16" xfId="479"/>
    <cellStyle name="Accent2 17" xfId="480"/>
    <cellStyle name="Accent2 18" xfId="481"/>
    <cellStyle name="Accent2 2" xfId="482"/>
    <cellStyle name="Accent2 2 2" xfId="483"/>
    <cellStyle name="Accent2 3" xfId="484"/>
    <cellStyle name="Accent2 3 2" xfId="485"/>
    <cellStyle name="Accent2 4" xfId="486"/>
    <cellStyle name="Accent2 4 2" xfId="487"/>
    <cellStyle name="Accent2 5" xfId="488"/>
    <cellStyle name="Accent2 5 2" xfId="489"/>
    <cellStyle name="Accent2 6" xfId="490"/>
    <cellStyle name="Accent2 7" xfId="491"/>
    <cellStyle name="Accent2 8" xfId="492"/>
    <cellStyle name="Accent2 9" xfId="493"/>
    <cellStyle name="Accent3 10" xfId="494"/>
    <cellStyle name="Accent3 11" xfId="495"/>
    <cellStyle name="Accent3 12" xfId="496"/>
    <cellStyle name="Accent3 13" xfId="497"/>
    <cellStyle name="Accent3 14" xfId="498"/>
    <cellStyle name="Accent3 15" xfId="499"/>
    <cellStyle name="Accent3 16" xfId="500"/>
    <cellStyle name="Accent3 17" xfId="501"/>
    <cellStyle name="Accent3 18" xfId="502"/>
    <cellStyle name="Accent3 2" xfId="503"/>
    <cellStyle name="Accent3 2 2" xfId="504"/>
    <cellStyle name="Accent3 2 3" xfId="505"/>
    <cellStyle name="Accent3 3" xfId="506"/>
    <cellStyle name="Accent3 3 2" xfId="507"/>
    <cellStyle name="Accent3 4" xfId="508"/>
    <cellStyle name="Accent3 4 2" xfId="509"/>
    <cellStyle name="Accent3 5" xfId="510"/>
    <cellStyle name="Accent3 5 2" xfId="511"/>
    <cellStyle name="Accent3 6" xfId="512"/>
    <cellStyle name="Accent3 7" xfId="513"/>
    <cellStyle name="Accent3 8" xfId="514"/>
    <cellStyle name="Accent3 9" xfId="515"/>
    <cellStyle name="Accent4 10" xfId="516"/>
    <cellStyle name="Accent4 11" xfId="517"/>
    <cellStyle name="Accent4 12" xfId="518"/>
    <cellStyle name="Accent4 13" xfId="519"/>
    <cellStyle name="Accent4 14" xfId="520"/>
    <cellStyle name="Accent4 15" xfId="521"/>
    <cellStyle name="Accent4 16" xfId="522"/>
    <cellStyle name="Accent4 17" xfId="523"/>
    <cellStyle name="Accent4 18" xfId="524"/>
    <cellStyle name="Accent4 2" xfId="525"/>
    <cellStyle name="Accent4 2 2" xfId="526"/>
    <cellStyle name="Accent4 3" xfId="527"/>
    <cellStyle name="Accent4 3 2" xfId="528"/>
    <cellStyle name="Accent4 4" xfId="529"/>
    <cellStyle name="Accent4 4 2" xfId="530"/>
    <cellStyle name="Accent4 5" xfId="531"/>
    <cellStyle name="Accent4 5 2" xfId="532"/>
    <cellStyle name="Accent4 6" xfId="533"/>
    <cellStyle name="Accent4 7" xfId="534"/>
    <cellStyle name="Accent4 8" xfId="535"/>
    <cellStyle name="Accent4 9" xfId="536"/>
    <cellStyle name="Accent5 10" xfId="537"/>
    <cellStyle name="Accent5 11" xfId="538"/>
    <cellStyle name="Accent5 12" xfId="539"/>
    <cellStyle name="Accent5 13" xfId="540"/>
    <cellStyle name="Accent5 14" xfId="541"/>
    <cellStyle name="Accent5 15" xfId="542"/>
    <cellStyle name="Accent5 16" xfId="543"/>
    <cellStyle name="Accent5 17" xfId="544"/>
    <cellStyle name="Accent5 18" xfId="545"/>
    <cellStyle name="Accent5 2" xfId="546"/>
    <cellStyle name="Accent5 2 2" xfId="547"/>
    <cellStyle name="Accent5 3" xfId="548"/>
    <cellStyle name="Accent5 3 2" xfId="549"/>
    <cellStyle name="Accent5 4" xfId="550"/>
    <cellStyle name="Accent5 4 2" xfId="551"/>
    <cellStyle name="Accent5 5" xfId="552"/>
    <cellStyle name="Accent5 5 2" xfId="553"/>
    <cellStyle name="Accent5 6" xfId="554"/>
    <cellStyle name="Accent5 7" xfId="555"/>
    <cellStyle name="Accent5 8" xfId="556"/>
    <cellStyle name="Accent5 9" xfId="557"/>
    <cellStyle name="Accent6 10" xfId="558"/>
    <cellStyle name="Accent6 11" xfId="559"/>
    <cellStyle name="Accent6 12" xfId="560"/>
    <cellStyle name="Accent6 13" xfId="561"/>
    <cellStyle name="Accent6 14" xfId="562"/>
    <cellStyle name="Accent6 15" xfId="563"/>
    <cellStyle name="Accent6 16" xfId="564"/>
    <cellStyle name="Accent6 17" xfId="565"/>
    <cellStyle name="Accent6 18" xfId="566"/>
    <cellStyle name="Accent6 2" xfId="567"/>
    <cellStyle name="Accent6 2 2" xfId="568"/>
    <cellStyle name="Accent6 3" xfId="569"/>
    <cellStyle name="Accent6 3 2" xfId="570"/>
    <cellStyle name="Accent6 4" xfId="571"/>
    <cellStyle name="Accent6 4 2" xfId="572"/>
    <cellStyle name="Accent6 5" xfId="573"/>
    <cellStyle name="Accent6 5 2" xfId="574"/>
    <cellStyle name="Accent6 6" xfId="575"/>
    <cellStyle name="Accent6 7" xfId="576"/>
    <cellStyle name="Accent6 8" xfId="577"/>
    <cellStyle name="Accent6 9" xfId="578"/>
    <cellStyle name="Bad 10" xfId="579"/>
    <cellStyle name="Bad 11" xfId="580"/>
    <cellStyle name="Bad 12" xfId="581"/>
    <cellStyle name="Bad 13" xfId="582"/>
    <cellStyle name="Bad 14" xfId="583"/>
    <cellStyle name="Bad 15" xfId="584"/>
    <cellStyle name="Bad 16" xfId="585"/>
    <cellStyle name="Bad 17" xfId="586"/>
    <cellStyle name="Bad 18" xfId="587"/>
    <cellStyle name="Bad 2" xfId="588"/>
    <cellStyle name="Bad 2 2" xfId="589"/>
    <cellStyle name="Bad 3" xfId="590"/>
    <cellStyle name="Bad 3 2" xfId="591"/>
    <cellStyle name="Bad 4" xfId="592"/>
    <cellStyle name="Bad 4 2" xfId="593"/>
    <cellStyle name="Bad 5" xfId="594"/>
    <cellStyle name="Bad 5 2" xfId="595"/>
    <cellStyle name="Bad 6" xfId="596"/>
    <cellStyle name="Bad 7" xfId="597"/>
    <cellStyle name="Bad 8" xfId="598"/>
    <cellStyle name="Bad 9" xfId="599"/>
    <cellStyle name="Blank" xfId="600"/>
    <cellStyle name="Calculation 10" xfId="601"/>
    <cellStyle name="Calculation 10 10" xfId="602"/>
    <cellStyle name="Calculation 10 10 2" xfId="17178"/>
    <cellStyle name="Calculation 10 10 3" xfId="27239"/>
    <cellStyle name="Calculation 10 11" xfId="603"/>
    <cellStyle name="Calculation 10 11 2" xfId="14027"/>
    <cellStyle name="Calculation 10 11 3" xfId="31881"/>
    <cellStyle name="Calculation 10 12" xfId="604"/>
    <cellStyle name="Calculation 10 12 2" xfId="20032"/>
    <cellStyle name="Calculation 10 12 3" xfId="14203"/>
    <cellStyle name="Calculation 10 13" xfId="605"/>
    <cellStyle name="Calculation 10 13 2" xfId="15886"/>
    <cellStyle name="Calculation 10 13 3" xfId="27778"/>
    <cellStyle name="Calculation 10 14" xfId="606"/>
    <cellStyle name="Calculation 10 14 2" xfId="14797"/>
    <cellStyle name="Calculation 10 14 3" xfId="31766"/>
    <cellStyle name="Calculation 10 15" xfId="607"/>
    <cellStyle name="Calculation 10 15 2" xfId="21466"/>
    <cellStyle name="Calculation 10 15 3" xfId="24744"/>
    <cellStyle name="Calculation 10 16" xfId="608"/>
    <cellStyle name="Calculation 10 16 2" xfId="18398"/>
    <cellStyle name="Calculation 10 16 3" xfId="30331"/>
    <cellStyle name="Calculation 10 17" xfId="609"/>
    <cellStyle name="Calculation 10 17 2" xfId="17573"/>
    <cellStyle name="Calculation 10 17 3" xfId="25260"/>
    <cellStyle name="Calculation 10 18" xfId="610"/>
    <cellStyle name="Calculation 10 18 2" xfId="16280"/>
    <cellStyle name="Calculation 10 18 3" xfId="29465"/>
    <cellStyle name="Calculation 10 19" xfId="611"/>
    <cellStyle name="Calculation 10 19 2" xfId="21315"/>
    <cellStyle name="Calculation 10 19 3" xfId="27106"/>
    <cellStyle name="Calculation 10 2" xfId="612"/>
    <cellStyle name="Calculation 10 2 2" xfId="22945"/>
    <cellStyle name="Calculation 10 2 3" xfId="26570"/>
    <cellStyle name="Calculation 10 20" xfId="613"/>
    <cellStyle name="Calculation 10 20 2" xfId="20949"/>
    <cellStyle name="Calculation 10 20 3" xfId="16406"/>
    <cellStyle name="Calculation 10 21" xfId="614"/>
    <cellStyle name="Calculation 10 21 2" xfId="18004"/>
    <cellStyle name="Calculation 10 21 3" xfId="11840"/>
    <cellStyle name="Calculation 10 22" xfId="615"/>
    <cellStyle name="Calculation 10 22 2" xfId="13291"/>
    <cellStyle name="Calculation 10 22 3" xfId="30471"/>
    <cellStyle name="Calculation 10 23" xfId="616"/>
    <cellStyle name="Calculation 10 23 2" xfId="21155"/>
    <cellStyle name="Calculation 10 23 3" xfId="22673"/>
    <cellStyle name="Calculation 10 24" xfId="617"/>
    <cellStyle name="Calculation 10 24 2" xfId="18965"/>
    <cellStyle name="Calculation 10 24 3" xfId="12158"/>
    <cellStyle name="Calculation 10 25" xfId="618"/>
    <cellStyle name="Calculation 10 25 2" xfId="17262"/>
    <cellStyle name="Calculation 10 25 3" xfId="24130"/>
    <cellStyle name="Calculation 10 26" xfId="619"/>
    <cellStyle name="Calculation 10 26 2" xfId="20348"/>
    <cellStyle name="Calculation 10 26 3" xfId="31350"/>
    <cellStyle name="Calculation 10 27" xfId="620"/>
    <cellStyle name="Calculation 10 27 2" xfId="13921"/>
    <cellStyle name="Calculation 10 27 3" xfId="28968"/>
    <cellStyle name="Calculation 10 28" xfId="621"/>
    <cellStyle name="Calculation 10 28 2" xfId="21484"/>
    <cellStyle name="Calculation 10 28 3" xfId="24733"/>
    <cellStyle name="Calculation 10 29" xfId="622"/>
    <cellStyle name="Calculation 10 29 2" xfId="13759"/>
    <cellStyle name="Calculation 10 29 3" xfId="26017"/>
    <cellStyle name="Calculation 10 3" xfId="623"/>
    <cellStyle name="Calculation 10 3 2" xfId="22220"/>
    <cellStyle name="Calculation 10 3 3" xfId="12403"/>
    <cellStyle name="Calculation 10 30" xfId="624"/>
    <cellStyle name="Calculation 10 30 2" xfId="22166"/>
    <cellStyle name="Calculation 10 30 3" xfId="25133"/>
    <cellStyle name="Calculation 10 31" xfId="625"/>
    <cellStyle name="Calculation 10 31 2" xfId="15073"/>
    <cellStyle name="Calculation 10 31 3" xfId="31563"/>
    <cellStyle name="Calculation 10 32" xfId="626"/>
    <cellStyle name="Calculation 10 32 2" xfId="13572"/>
    <cellStyle name="Calculation 10 32 3" xfId="31071"/>
    <cellStyle name="Calculation 10 33" xfId="627"/>
    <cellStyle name="Calculation 10 33 2" xfId="15213"/>
    <cellStyle name="Calculation 10 33 3" xfId="31023"/>
    <cellStyle name="Calculation 10 34" xfId="628"/>
    <cellStyle name="Calculation 10 34 2" xfId="17195"/>
    <cellStyle name="Calculation 10 34 3" xfId="27856"/>
    <cellStyle name="Calculation 10 35" xfId="629"/>
    <cellStyle name="Calculation 10 35 2" xfId="19184"/>
    <cellStyle name="Calculation 10 35 3" xfId="28937"/>
    <cellStyle name="Calculation 10 36" xfId="630"/>
    <cellStyle name="Calculation 10 36 2" xfId="13190"/>
    <cellStyle name="Calculation 10 36 3" xfId="29502"/>
    <cellStyle name="Calculation 10 37" xfId="631"/>
    <cellStyle name="Calculation 10 37 2" xfId="15533"/>
    <cellStyle name="Calculation 10 37 3" xfId="26522"/>
    <cellStyle name="Calculation 10 38" xfId="632"/>
    <cellStyle name="Calculation 10 38 2" xfId="20510"/>
    <cellStyle name="Calculation 10 38 3" xfId="30278"/>
    <cellStyle name="Calculation 10 39" xfId="633"/>
    <cellStyle name="Calculation 10 39 2" xfId="21694"/>
    <cellStyle name="Calculation 10 39 3" xfId="28371"/>
    <cellStyle name="Calculation 10 4" xfId="634"/>
    <cellStyle name="Calculation 10 4 2" xfId="18279"/>
    <cellStyle name="Calculation 10 4 3" xfId="24833"/>
    <cellStyle name="Calculation 10 40" xfId="635"/>
    <cellStyle name="Calculation 10 40 2" xfId="16646"/>
    <cellStyle name="Calculation 10 40 3" xfId="27273"/>
    <cellStyle name="Calculation 10 41" xfId="636"/>
    <cellStyle name="Calculation 10 41 2" xfId="19153"/>
    <cellStyle name="Calculation 10 41 3" xfId="25078"/>
    <cellStyle name="Calculation 10 42" xfId="637"/>
    <cellStyle name="Calculation 10 42 2" xfId="21181"/>
    <cellStyle name="Calculation 10 42 3" xfId="29845"/>
    <cellStyle name="Calculation 10 43" xfId="638"/>
    <cellStyle name="Calculation 10 43 2" xfId="14964"/>
    <cellStyle name="Calculation 10 43 3" xfId="17330"/>
    <cellStyle name="Calculation 10 44" xfId="639"/>
    <cellStyle name="Calculation 10 44 2" xfId="16105"/>
    <cellStyle name="Calculation 10 44 3" xfId="26609"/>
    <cellStyle name="Calculation 10 45" xfId="640"/>
    <cellStyle name="Calculation 10 45 2" xfId="21165"/>
    <cellStyle name="Calculation 10 45 3" xfId="15658"/>
    <cellStyle name="Calculation 10 46" xfId="641"/>
    <cellStyle name="Calculation 10 46 2" xfId="22144"/>
    <cellStyle name="Calculation 10 46 3" xfId="29037"/>
    <cellStyle name="Calculation 10 47" xfId="642"/>
    <cellStyle name="Calculation 10 47 2" xfId="17293"/>
    <cellStyle name="Calculation 10 47 3" xfId="28870"/>
    <cellStyle name="Calculation 10 48" xfId="643"/>
    <cellStyle name="Calculation 10 48 2" xfId="20454"/>
    <cellStyle name="Calculation 10 48 3" xfId="28132"/>
    <cellStyle name="Calculation 10 49" xfId="644"/>
    <cellStyle name="Calculation 10 49 2" xfId="15052"/>
    <cellStyle name="Calculation 10 49 3" xfId="20686"/>
    <cellStyle name="Calculation 10 5" xfId="645"/>
    <cellStyle name="Calculation 10 5 2" xfId="19567"/>
    <cellStyle name="Calculation 10 5 3" xfId="26065"/>
    <cellStyle name="Calculation 10 50" xfId="646"/>
    <cellStyle name="Calculation 10 50 2" xfId="14839"/>
    <cellStyle name="Calculation 10 50 3" xfId="24773"/>
    <cellStyle name="Calculation 10 51" xfId="647"/>
    <cellStyle name="Calculation 10 51 2" xfId="17150"/>
    <cellStyle name="Calculation 10 51 3" xfId="23895"/>
    <cellStyle name="Calculation 10 52" xfId="648"/>
    <cellStyle name="Calculation 10 52 2" xfId="12830"/>
    <cellStyle name="Calculation 10 52 3" xfId="24595"/>
    <cellStyle name="Calculation 10 53" xfId="649"/>
    <cellStyle name="Calculation 10 53 2" xfId="12776"/>
    <cellStyle name="Calculation 10 53 3" xfId="28290"/>
    <cellStyle name="Calculation 10 54" xfId="650"/>
    <cellStyle name="Calculation 10 54 2" xfId="11898"/>
    <cellStyle name="Calculation 10 54 3" xfId="28283"/>
    <cellStyle name="Calculation 10 55" xfId="651"/>
    <cellStyle name="Calculation 10 55 2" xfId="23054"/>
    <cellStyle name="Calculation 10 55 3" xfId="29011"/>
    <cellStyle name="Calculation 10 56" xfId="652"/>
    <cellStyle name="Calculation 10 56 2" xfId="12005"/>
    <cellStyle name="Calculation 10 56 3" xfId="24503"/>
    <cellStyle name="Calculation 10 57" xfId="653"/>
    <cellStyle name="Calculation 10 57 2" xfId="23009"/>
    <cellStyle name="Calculation 10 57 3" xfId="12157"/>
    <cellStyle name="Calculation 10 58" xfId="654"/>
    <cellStyle name="Calculation 10 58 2" xfId="12530"/>
    <cellStyle name="Calculation 10 58 3" xfId="26293"/>
    <cellStyle name="Calculation 10 59" xfId="655"/>
    <cellStyle name="Calculation 10 59 2" xfId="18503"/>
    <cellStyle name="Calculation 10 59 3" xfId="24220"/>
    <cellStyle name="Calculation 10 6" xfId="656"/>
    <cellStyle name="Calculation 10 6 2" xfId="20658"/>
    <cellStyle name="Calculation 10 6 3" xfId="23482"/>
    <cellStyle name="Calculation 10 60" xfId="657"/>
    <cellStyle name="Calculation 10 60 2" xfId="13271"/>
    <cellStyle name="Calculation 10 60 3" xfId="23467"/>
    <cellStyle name="Calculation 10 61" xfId="658"/>
    <cellStyle name="Calculation 10 61 2" xfId="15672"/>
    <cellStyle name="Calculation 10 61 3" xfId="23793"/>
    <cellStyle name="Calculation 10 62" xfId="659"/>
    <cellStyle name="Calculation 10 62 2" xfId="21142"/>
    <cellStyle name="Calculation 10 62 3" xfId="28992"/>
    <cellStyle name="Calculation 10 63" xfId="660"/>
    <cellStyle name="Calculation 10 63 2" xfId="15467"/>
    <cellStyle name="Calculation 10 63 3" xfId="30357"/>
    <cellStyle name="Calculation 10 64" xfId="661"/>
    <cellStyle name="Calculation 10 64 2" xfId="19867"/>
    <cellStyle name="Calculation 10 64 3" xfId="26502"/>
    <cellStyle name="Calculation 10 65" xfId="662"/>
    <cellStyle name="Calculation 10 65 2" xfId="15302"/>
    <cellStyle name="Calculation 10 65 3" xfId="28155"/>
    <cellStyle name="Calculation 10 66" xfId="663"/>
    <cellStyle name="Calculation 10 66 2" xfId="12526"/>
    <cellStyle name="Calculation 10 66 3" xfId="26562"/>
    <cellStyle name="Calculation 10 67" xfId="664"/>
    <cellStyle name="Calculation 10 67 2" xfId="21922"/>
    <cellStyle name="Calculation 10 67 3" xfId="28927"/>
    <cellStyle name="Calculation 10 68" xfId="665"/>
    <cellStyle name="Calculation 10 68 2" xfId="17125"/>
    <cellStyle name="Calculation 10 68 3" xfId="31638"/>
    <cellStyle name="Calculation 10 69" xfId="666"/>
    <cellStyle name="Calculation 10 69 2" xfId="13398"/>
    <cellStyle name="Calculation 10 69 3" xfId="30075"/>
    <cellStyle name="Calculation 10 7" xfId="667"/>
    <cellStyle name="Calculation 10 7 2" xfId="15811"/>
    <cellStyle name="Calculation 10 7 3" xfId="29991"/>
    <cellStyle name="Calculation 10 70" xfId="668"/>
    <cellStyle name="Calculation 10 70 2" xfId="17649"/>
    <cellStyle name="Calculation 10 70 3" xfId="29758"/>
    <cellStyle name="Calculation 10 71" xfId="669"/>
    <cellStyle name="Calculation 10 71 2" xfId="19743"/>
    <cellStyle name="Calculation 10 71 3" xfId="31163"/>
    <cellStyle name="Calculation 10 72" xfId="670"/>
    <cellStyle name="Calculation 10 72 2" xfId="12414"/>
    <cellStyle name="Calculation 10 72 3" xfId="27358"/>
    <cellStyle name="Calculation 10 73" xfId="671"/>
    <cellStyle name="Calculation 10 73 2" xfId="22273"/>
    <cellStyle name="Calculation 10 73 3" xfId="26638"/>
    <cellStyle name="Calculation 10 74" xfId="672"/>
    <cellStyle name="Calculation 10 74 2" xfId="16305"/>
    <cellStyle name="Calculation 10 74 3" xfId="28482"/>
    <cellStyle name="Calculation 10 75" xfId="673"/>
    <cellStyle name="Calculation 10 75 2" xfId="12913"/>
    <cellStyle name="Calculation 10 75 3" xfId="26684"/>
    <cellStyle name="Calculation 10 76" xfId="674"/>
    <cellStyle name="Calculation 10 76 2" xfId="20902"/>
    <cellStyle name="Calculation 10 76 3" xfId="31141"/>
    <cellStyle name="Calculation 10 77" xfId="16680"/>
    <cellStyle name="Calculation 10 78" xfId="29280"/>
    <cellStyle name="Calculation 10 8" xfId="675"/>
    <cellStyle name="Calculation 10 8 2" xfId="15694"/>
    <cellStyle name="Calculation 10 8 3" xfId="24554"/>
    <cellStyle name="Calculation 10 9" xfId="676"/>
    <cellStyle name="Calculation 10 9 2" xfId="19855"/>
    <cellStyle name="Calculation 10 9 3" xfId="18816"/>
    <cellStyle name="Calculation 11" xfId="677"/>
    <cellStyle name="Calculation 11 10" xfId="678"/>
    <cellStyle name="Calculation 11 10 2" xfId="14256"/>
    <cellStyle name="Calculation 11 10 3" xfId="27753"/>
    <cellStyle name="Calculation 11 11" xfId="679"/>
    <cellStyle name="Calculation 11 11 2" xfId="13906"/>
    <cellStyle name="Calculation 11 11 3" xfId="27550"/>
    <cellStyle name="Calculation 11 12" xfId="680"/>
    <cellStyle name="Calculation 11 12 2" xfId="13356"/>
    <cellStyle name="Calculation 11 12 3" xfId="26462"/>
    <cellStyle name="Calculation 11 13" xfId="681"/>
    <cellStyle name="Calculation 11 13 2" xfId="22481"/>
    <cellStyle name="Calculation 11 13 3" xfId="28042"/>
    <cellStyle name="Calculation 11 14" xfId="682"/>
    <cellStyle name="Calculation 11 14 2" xfId="20394"/>
    <cellStyle name="Calculation 11 14 3" xfId="30076"/>
    <cellStyle name="Calculation 11 15" xfId="683"/>
    <cellStyle name="Calculation 11 15 2" xfId="15371"/>
    <cellStyle name="Calculation 11 15 3" xfId="26546"/>
    <cellStyle name="Calculation 11 16" xfId="684"/>
    <cellStyle name="Calculation 11 16 2" xfId="18082"/>
    <cellStyle name="Calculation 11 16 3" xfId="18209"/>
    <cellStyle name="Calculation 11 17" xfId="685"/>
    <cellStyle name="Calculation 11 17 2" xfId="19888"/>
    <cellStyle name="Calculation 11 17 3" xfId="30206"/>
    <cellStyle name="Calculation 11 18" xfId="686"/>
    <cellStyle name="Calculation 11 18 2" xfId="18438"/>
    <cellStyle name="Calculation 11 18 3" xfId="30986"/>
    <cellStyle name="Calculation 11 19" xfId="687"/>
    <cellStyle name="Calculation 11 19 2" xfId="15555"/>
    <cellStyle name="Calculation 11 19 3" xfId="31372"/>
    <cellStyle name="Calculation 11 2" xfId="688"/>
    <cellStyle name="Calculation 11 2 2" xfId="18644"/>
    <cellStyle name="Calculation 11 2 3" xfId="22506"/>
    <cellStyle name="Calculation 11 20" xfId="689"/>
    <cellStyle name="Calculation 11 20 2" xfId="14800"/>
    <cellStyle name="Calculation 11 20 3" xfId="26299"/>
    <cellStyle name="Calculation 11 21" xfId="690"/>
    <cellStyle name="Calculation 11 21 2" xfId="14801"/>
    <cellStyle name="Calculation 11 21 3" xfId="30417"/>
    <cellStyle name="Calculation 11 22" xfId="691"/>
    <cellStyle name="Calculation 11 22 2" xfId="13602"/>
    <cellStyle name="Calculation 11 22 3" xfId="27519"/>
    <cellStyle name="Calculation 11 23" xfId="692"/>
    <cellStyle name="Calculation 11 23 2" xfId="14881"/>
    <cellStyle name="Calculation 11 23 3" xfId="26207"/>
    <cellStyle name="Calculation 11 24" xfId="693"/>
    <cellStyle name="Calculation 11 24 2" xfId="17829"/>
    <cellStyle name="Calculation 11 24 3" xfId="28060"/>
    <cellStyle name="Calculation 11 25" xfId="694"/>
    <cellStyle name="Calculation 11 25 2" xfId="19152"/>
    <cellStyle name="Calculation 11 25 3" xfId="29003"/>
    <cellStyle name="Calculation 11 26" xfId="695"/>
    <cellStyle name="Calculation 11 26 2" xfId="12630"/>
    <cellStyle name="Calculation 11 26 3" xfId="27776"/>
    <cellStyle name="Calculation 11 27" xfId="696"/>
    <cellStyle name="Calculation 11 27 2" xfId="13777"/>
    <cellStyle name="Calculation 11 27 3" xfId="25406"/>
    <cellStyle name="Calculation 11 28" xfId="697"/>
    <cellStyle name="Calculation 11 28 2" xfId="20089"/>
    <cellStyle name="Calculation 11 28 3" xfId="26540"/>
    <cellStyle name="Calculation 11 29" xfId="698"/>
    <cellStyle name="Calculation 11 29 2" xfId="13738"/>
    <cellStyle name="Calculation 11 29 3" xfId="26628"/>
    <cellStyle name="Calculation 11 3" xfId="699"/>
    <cellStyle name="Calculation 11 3 2" xfId="14130"/>
    <cellStyle name="Calculation 11 3 3" xfId="27120"/>
    <cellStyle name="Calculation 11 30" xfId="700"/>
    <cellStyle name="Calculation 11 30 2" xfId="16386"/>
    <cellStyle name="Calculation 11 30 3" xfId="27569"/>
    <cellStyle name="Calculation 11 31" xfId="701"/>
    <cellStyle name="Calculation 11 31 2" xfId="19181"/>
    <cellStyle name="Calculation 11 31 3" xfId="26875"/>
    <cellStyle name="Calculation 11 32" xfId="702"/>
    <cellStyle name="Calculation 11 32 2" xfId="17252"/>
    <cellStyle name="Calculation 11 32 3" xfId="29728"/>
    <cellStyle name="Calculation 11 33" xfId="703"/>
    <cellStyle name="Calculation 11 33 2" xfId="19042"/>
    <cellStyle name="Calculation 11 33 3" xfId="24390"/>
    <cellStyle name="Calculation 11 34" xfId="704"/>
    <cellStyle name="Calculation 11 34 2" xfId="21478"/>
    <cellStyle name="Calculation 11 34 3" xfId="27798"/>
    <cellStyle name="Calculation 11 35" xfId="705"/>
    <cellStyle name="Calculation 11 35 2" xfId="19171"/>
    <cellStyle name="Calculation 11 35 3" xfId="31329"/>
    <cellStyle name="Calculation 11 36" xfId="706"/>
    <cellStyle name="Calculation 11 36 2" xfId="20904"/>
    <cellStyle name="Calculation 11 36 3" xfId="30526"/>
    <cellStyle name="Calculation 11 37" xfId="707"/>
    <cellStyle name="Calculation 11 37 2" xfId="18529"/>
    <cellStyle name="Calculation 11 37 3" xfId="16475"/>
    <cellStyle name="Calculation 11 38" xfId="708"/>
    <cellStyle name="Calculation 11 38 2" xfId="14467"/>
    <cellStyle name="Calculation 11 38 3" xfId="24570"/>
    <cellStyle name="Calculation 11 39" xfId="709"/>
    <cellStyle name="Calculation 11 39 2" xfId="17056"/>
    <cellStyle name="Calculation 11 39 3" xfId="26576"/>
    <cellStyle name="Calculation 11 4" xfId="710"/>
    <cellStyle name="Calculation 11 4 2" xfId="18548"/>
    <cellStyle name="Calculation 11 4 3" xfId="31104"/>
    <cellStyle name="Calculation 11 40" xfId="711"/>
    <cellStyle name="Calculation 11 40 2" xfId="13116"/>
    <cellStyle name="Calculation 11 40 3" xfId="23958"/>
    <cellStyle name="Calculation 11 41" xfId="712"/>
    <cellStyle name="Calculation 11 41 2" xfId="21208"/>
    <cellStyle name="Calculation 11 41 3" xfId="30119"/>
    <cellStyle name="Calculation 11 42" xfId="713"/>
    <cellStyle name="Calculation 11 42 2" xfId="14169"/>
    <cellStyle name="Calculation 11 42 3" xfId="27585"/>
    <cellStyle name="Calculation 11 43" xfId="714"/>
    <cellStyle name="Calculation 11 43 2" xfId="18169"/>
    <cellStyle name="Calculation 11 43 3" xfId="28240"/>
    <cellStyle name="Calculation 11 44" xfId="715"/>
    <cellStyle name="Calculation 11 44 2" xfId="14785"/>
    <cellStyle name="Calculation 11 44 3" xfId="31268"/>
    <cellStyle name="Calculation 11 45" xfId="716"/>
    <cellStyle name="Calculation 11 45 2" xfId="22425"/>
    <cellStyle name="Calculation 11 45 3" xfId="13142"/>
    <cellStyle name="Calculation 11 46" xfId="717"/>
    <cellStyle name="Calculation 11 46 2" xfId="15603"/>
    <cellStyle name="Calculation 11 46 3" xfId="28398"/>
    <cellStyle name="Calculation 11 47" xfId="718"/>
    <cellStyle name="Calculation 11 47 2" xfId="20112"/>
    <cellStyle name="Calculation 11 47 3" xfId="31495"/>
    <cellStyle name="Calculation 11 48" xfId="719"/>
    <cellStyle name="Calculation 11 48 2" xfId="21451"/>
    <cellStyle name="Calculation 11 48 3" xfId="12082"/>
    <cellStyle name="Calculation 11 49" xfId="720"/>
    <cellStyle name="Calculation 11 49 2" xfId="18153"/>
    <cellStyle name="Calculation 11 49 3" xfId="17863"/>
    <cellStyle name="Calculation 11 5" xfId="721"/>
    <cellStyle name="Calculation 11 5 2" xfId="18704"/>
    <cellStyle name="Calculation 11 5 3" xfId="26181"/>
    <cellStyle name="Calculation 11 50" xfId="722"/>
    <cellStyle name="Calculation 11 50 2" xfId="16976"/>
    <cellStyle name="Calculation 11 50 3" xfId="31661"/>
    <cellStyle name="Calculation 11 51" xfId="723"/>
    <cellStyle name="Calculation 11 51 2" xfId="23254"/>
    <cellStyle name="Calculation 11 51 3" xfId="24089"/>
    <cellStyle name="Calculation 11 52" xfId="724"/>
    <cellStyle name="Calculation 11 52 2" xfId="12818"/>
    <cellStyle name="Calculation 11 52 3" xfId="30987"/>
    <cellStyle name="Calculation 11 53" xfId="725"/>
    <cellStyle name="Calculation 11 53 2" xfId="13966"/>
    <cellStyle name="Calculation 11 53 3" xfId="12159"/>
    <cellStyle name="Calculation 11 54" xfId="726"/>
    <cellStyle name="Calculation 11 54 2" xfId="23037"/>
    <cellStyle name="Calculation 11 54 3" xfId="29620"/>
    <cellStyle name="Calculation 11 55" xfId="727"/>
    <cellStyle name="Calculation 11 55 2" xfId="12559"/>
    <cellStyle name="Calculation 11 55 3" xfId="31818"/>
    <cellStyle name="Calculation 11 56" xfId="728"/>
    <cellStyle name="Calculation 11 56 2" xfId="11988"/>
    <cellStyle name="Calculation 11 56 3" xfId="26002"/>
    <cellStyle name="Calculation 11 57" xfId="729"/>
    <cellStyle name="Calculation 11 57 2" xfId="22973"/>
    <cellStyle name="Calculation 11 57 3" xfId="29553"/>
    <cellStyle name="Calculation 11 58" xfId="730"/>
    <cellStyle name="Calculation 11 58 2" xfId="20080"/>
    <cellStyle name="Calculation 11 58 3" xfId="26979"/>
    <cellStyle name="Calculation 11 59" xfId="731"/>
    <cellStyle name="Calculation 11 59 2" xfId="13265"/>
    <cellStyle name="Calculation 11 59 3" xfId="30455"/>
    <cellStyle name="Calculation 11 6" xfId="732"/>
    <cellStyle name="Calculation 11 6 2" xfId="17467"/>
    <cellStyle name="Calculation 11 6 3" xfId="26437"/>
    <cellStyle name="Calculation 11 60" xfId="733"/>
    <cellStyle name="Calculation 11 60 2" xfId="17108"/>
    <cellStyle name="Calculation 11 60 3" xfId="22596"/>
    <cellStyle name="Calculation 11 61" xfId="734"/>
    <cellStyle name="Calculation 11 61 2" xfId="18547"/>
    <cellStyle name="Calculation 11 61 3" xfId="22793"/>
    <cellStyle name="Calculation 11 62" xfId="735"/>
    <cellStyle name="Calculation 11 62 2" xfId="15967"/>
    <cellStyle name="Calculation 11 62 3" xfId="23670"/>
    <cellStyle name="Calculation 11 63" xfId="736"/>
    <cellStyle name="Calculation 11 63 2" xfId="19489"/>
    <cellStyle name="Calculation 11 63 3" xfId="23400"/>
    <cellStyle name="Calculation 11 64" xfId="737"/>
    <cellStyle name="Calculation 11 64 2" xfId="14712"/>
    <cellStyle name="Calculation 11 64 3" xfId="11854"/>
    <cellStyle name="Calculation 11 65" xfId="738"/>
    <cellStyle name="Calculation 11 65 2" xfId="18666"/>
    <cellStyle name="Calculation 11 65 3" xfId="28020"/>
    <cellStyle name="Calculation 11 66" xfId="739"/>
    <cellStyle name="Calculation 11 66 2" xfId="12180"/>
    <cellStyle name="Calculation 11 66 3" xfId="25765"/>
    <cellStyle name="Calculation 11 67" xfId="740"/>
    <cellStyle name="Calculation 11 67 2" xfId="16031"/>
    <cellStyle name="Calculation 11 67 3" xfId="31094"/>
    <cellStyle name="Calculation 11 68" xfId="741"/>
    <cellStyle name="Calculation 11 68 2" xfId="22095"/>
    <cellStyle name="Calculation 11 68 3" xfId="31455"/>
    <cellStyle name="Calculation 11 69" xfId="742"/>
    <cellStyle name="Calculation 11 69 2" xfId="19031"/>
    <cellStyle name="Calculation 11 69 3" xfId="14612"/>
    <cellStyle name="Calculation 11 7" xfId="743"/>
    <cellStyle name="Calculation 11 7 2" xfId="18524"/>
    <cellStyle name="Calculation 11 7 3" xfId="28154"/>
    <cellStyle name="Calculation 11 70" xfId="744"/>
    <cellStyle name="Calculation 11 70 2" xfId="20973"/>
    <cellStyle name="Calculation 11 70 3" xfId="31850"/>
    <cellStyle name="Calculation 11 71" xfId="745"/>
    <cellStyle name="Calculation 11 71 2" xfId="15606"/>
    <cellStyle name="Calculation 11 71 3" xfId="29173"/>
    <cellStyle name="Calculation 11 72" xfId="746"/>
    <cellStyle name="Calculation 11 72 2" xfId="23073"/>
    <cellStyle name="Calculation 11 72 3" xfId="29897"/>
    <cellStyle name="Calculation 11 73" xfId="747"/>
    <cellStyle name="Calculation 11 73 2" xfId="22584"/>
    <cellStyle name="Calculation 11 73 3" xfId="29174"/>
    <cellStyle name="Calculation 11 74" xfId="748"/>
    <cellStyle name="Calculation 11 74 2" xfId="12520"/>
    <cellStyle name="Calculation 11 74 3" xfId="24385"/>
    <cellStyle name="Calculation 11 75" xfId="749"/>
    <cellStyle name="Calculation 11 75 2" xfId="14312"/>
    <cellStyle name="Calculation 11 75 3" xfId="31189"/>
    <cellStyle name="Calculation 11 76" xfId="750"/>
    <cellStyle name="Calculation 11 76 2" xfId="17900"/>
    <cellStyle name="Calculation 11 76 3" xfId="12461"/>
    <cellStyle name="Calculation 11 77" xfId="18860"/>
    <cellStyle name="Calculation 11 78" xfId="29219"/>
    <cellStyle name="Calculation 11 8" xfId="751"/>
    <cellStyle name="Calculation 11 8 2" xfId="16236"/>
    <cellStyle name="Calculation 11 8 3" xfId="24490"/>
    <cellStyle name="Calculation 11 9" xfId="752"/>
    <cellStyle name="Calculation 11 9 2" xfId="20909"/>
    <cellStyle name="Calculation 11 9 3" xfId="27244"/>
    <cellStyle name="Calculation 12" xfId="753"/>
    <cellStyle name="Calculation 12 10" xfId="754"/>
    <cellStyle name="Calculation 12 10 2" xfId="16213"/>
    <cellStyle name="Calculation 12 10 3" xfId="30169"/>
    <cellStyle name="Calculation 12 11" xfId="755"/>
    <cellStyle name="Calculation 12 11 2" xfId="15130"/>
    <cellStyle name="Calculation 12 11 3" xfId="23727"/>
    <cellStyle name="Calculation 12 12" xfId="756"/>
    <cellStyle name="Calculation 12 12 2" xfId="16041"/>
    <cellStyle name="Calculation 12 12 3" xfId="27156"/>
    <cellStyle name="Calculation 12 13" xfId="757"/>
    <cellStyle name="Calculation 12 13 2" xfId="17719"/>
    <cellStyle name="Calculation 12 13 3" xfId="27241"/>
    <cellStyle name="Calculation 12 14" xfId="758"/>
    <cellStyle name="Calculation 12 14 2" xfId="17537"/>
    <cellStyle name="Calculation 12 14 3" xfId="27326"/>
    <cellStyle name="Calculation 12 15" xfId="759"/>
    <cellStyle name="Calculation 12 15 2" xfId="22276"/>
    <cellStyle name="Calculation 12 15 3" xfId="26399"/>
    <cellStyle name="Calculation 12 16" xfId="760"/>
    <cellStyle name="Calculation 12 16 2" xfId="22104"/>
    <cellStyle name="Calculation 12 16 3" xfId="24669"/>
    <cellStyle name="Calculation 12 17" xfId="761"/>
    <cellStyle name="Calculation 12 17 2" xfId="17385"/>
    <cellStyle name="Calculation 12 17 3" xfId="30959"/>
    <cellStyle name="Calculation 12 18" xfId="762"/>
    <cellStyle name="Calculation 12 18 2" xfId="13998"/>
    <cellStyle name="Calculation 12 18 3" xfId="27971"/>
    <cellStyle name="Calculation 12 19" xfId="763"/>
    <cellStyle name="Calculation 12 19 2" xfId="22393"/>
    <cellStyle name="Calculation 12 19 3" xfId="26013"/>
    <cellStyle name="Calculation 12 2" xfId="764"/>
    <cellStyle name="Calculation 12 2 2" xfId="12532"/>
    <cellStyle name="Calculation 12 2 3" xfId="26011"/>
    <cellStyle name="Calculation 12 20" xfId="765"/>
    <cellStyle name="Calculation 12 20 2" xfId="17457"/>
    <cellStyle name="Calculation 12 20 3" xfId="28907"/>
    <cellStyle name="Calculation 12 21" xfId="766"/>
    <cellStyle name="Calculation 12 21 2" xfId="20936"/>
    <cellStyle name="Calculation 12 21 3" xfId="26108"/>
    <cellStyle name="Calculation 12 22" xfId="767"/>
    <cellStyle name="Calculation 12 22 2" xfId="19720"/>
    <cellStyle name="Calculation 12 22 3" xfId="15483"/>
    <cellStyle name="Calculation 12 23" xfId="768"/>
    <cellStyle name="Calculation 12 23 2" xfId="22099"/>
    <cellStyle name="Calculation 12 23 3" xfId="12172"/>
    <cellStyle name="Calculation 12 24" xfId="769"/>
    <cellStyle name="Calculation 12 24 2" xfId="21124"/>
    <cellStyle name="Calculation 12 24 3" xfId="27728"/>
    <cellStyle name="Calculation 12 25" xfId="770"/>
    <cellStyle name="Calculation 12 25 2" xfId="19370"/>
    <cellStyle name="Calculation 12 25 3" xfId="28599"/>
    <cellStyle name="Calculation 12 26" xfId="771"/>
    <cellStyle name="Calculation 12 26 2" xfId="16119"/>
    <cellStyle name="Calculation 12 26 3" xfId="28647"/>
    <cellStyle name="Calculation 12 27" xfId="772"/>
    <cellStyle name="Calculation 12 27 2" xfId="16864"/>
    <cellStyle name="Calculation 12 27 3" xfId="29997"/>
    <cellStyle name="Calculation 12 28" xfId="773"/>
    <cellStyle name="Calculation 12 28 2" xfId="17129"/>
    <cellStyle name="Calculation 12 28 3" xfId="28390"/>
    <cellStyle name="Calculation 12 29" xfId="774"/>
    <cellStyle name="Calculation 12 29 2" xfId="14195"/>
    <cellStyle name="Calculation 12 29 3" xfId="24784"/>
    <cellStyle name="Calculation 12 3" xfId="775"/>
    <cellStyle name="Calculation 12 3 2" xfId="21057"/>
    <cellStyle name="Calculation 12 3 3" xfId="27951"/>
    <cellStyle name="Calculation 12 30" xfId="776"/>
    <cellStyle name="Calculation 12 30 2" xfId="22158"/>
    <cellStyle name="Calculation 12 30 3" xfId="27234"/>
    <cellStyle name="Calculation 12 31" xfId="777"/>
    <cellStyle name="Calculation 12 31 2" xfId="15800"/>
    <cellStyle name="Calculation 12 31 3" xfId="27890"/>
    <cellStyle name="Calculation 12 32" xfId="778"/>
    <cellStyle name="Calculation 12 32 2" xfId="13290"/>
    <cellStyle name="Calculation 12 32 3" xfId="24559"/>
    <cellStyle name="Calculation 12 33" xfId="779"/>
    <cellStyle name="Calculation 12 33 2" xfId="12710"/>
    <cellStyle name="Calculation 12 33 3" xfId="26150"/>
    <cellStyle name="Calculation 12 34" xfId="780"/>
    <cellStyle name="Calculation 12 34 2" xfId="17954"/>
    <cellStyle name="Calculation 12 34 3" xfId="24745"/>
    <cellStyle name="Calculation 12 35" xfId="781"/>
    <cellStyle name="Calculation 12 35 2" xfId="22033"/>
    <cellStyle name="Calculation 12 35 3" xfId="31165"/>
    <cellStyle name="Calculation 12 36" xfId="782"/>
    <cellStyle name="Calculation 12 36 2" xfId="16413"/>
    <cellStyle name="Calculation 12 36 3" xfId="31430"/>
    <cellStyle name="Calculation 12 37" xfId="783"/>
    <cellStyle name="Calculation 12 37 2" xfId="20578"/>
    <cellStyle name="Calculation 12 37 3" xfId="31484"/>
    <cellStyle name="Calculation 12 38" xfId="784"/>
    <cellStyle name="Calculation 12 38 2" xfId="20349"/>
    <cellStyle name="Calculation 12 38 3" xfId="30807"/>
    <cellStyle name="Calculation 12 39" xfId="785"/>
    <cellStyle name="Calculation 12 39 2" xfId="14925"/>
    <cellStyle name="Calculation 12 39 3" xfId="25055"/>
    <cellStyle name="Calculation 12 4" xfId="786"/>
    <cellStyle name="Calculation 12 4 2" xfId="17461"/>
    <cellStyle name="Calculation 12 4 3" xfId="25974"/>
    <cellStyle name="Calculation 12 40" xfId="787"/>
    <cellStyle name="Calculation 12 40 2" xfId="13873"/>
    <cellStyle name="Calculation 12 40 3" xfId="28709"/>
    <cellStyle name="Calculation 12 41" xfId="788"/>
    <cellStyle name="Calculation 12 41 2" xfId="16407"/>
    <cellStyle name="Calculation 12 41 3" xfId="26294"/>
    <cellStyle name="Calculation 12 42" xfId="789"/>
    <cellStyle name="Calculation 12 42 2" xfId="19219"/>
    <cellStyle name="Calculation 12 42 3" xfId="18097"/>
    <cellStyle name="Calculation 12 43" xfId="790"/>
    <cellStyle name="Calculation 12 43 2" xfId="13601"/>
    <cellStyle name="Calculation 12 43 3" xfId="28459"/>
    <cellStyle name="Calculation 12 44" xfId="791"/>
    <cellStyle name="Calculation 12 44 2" xfId="14160"/>
    <cellStyle name="Calculation 12 44 3" xfId="23565"/>
    <cellStyle name="Calculation 12 45" xfId="792"/>
    <cellStyle name="Calculation 12 45 2" xfId="16600"/>
    <cellStyle name="Calculation 12 45 3" xfId="28515"/>
    <cellStyle name="Calculation 12 46" xfId="793"/>
    <cellStyle name="Calculation 12 46 2" xfId="14948"/>
    <cellStyle name="Calculation 12 46 3" xfId="24272"/>
    <cellStyle name="Calculation 12 47" xfId="794"/>
    <cellStyle name="Calculation 12 47 2" xfId="20516"/>
    <cellStyle name="Calculation 12 47 3" xfId="29135"/>
    <cellStyle name="Calculation 12 48" xfId="795"/>
    <cellStyle name="Calculation 12 48 2" xfId="21958"/>
    <cellStyle name="Calculation 12 48 3" xfId="26094"/>
    <cellStyle name="Calculation 12 49" xfId="796"/>
    <cellStyle name="Calculation 12 49 2" xfId="20250"/>
    <cellStyle name="Calculation 12 49 3" xfId="29541"/>
    <cellStyle name="Calculation 12 5" xfId="797"/>
    <cellStyle name="Calculation 12 5 2" xfId="18833"/>
    <cellStyle name="Calculation 12 5 3" xfId="24452"/>
    <cellStyle name="Calculation 12 50" xfId="798"/>
    <cellStyle name="Calculation 12 50 2" xfId="17091"/>
    <cellStyle name="Calculation 12 50 3" xfId="27968"/>
    <cellStyle name="Calculation 12 51" xfId="799"/>
    <cellStyle name="Calculation 12 51 2" xfId="15017"/>
    <cellStyle name="Calculation 12 51 3" xfId="23281"/>
    <cellStyle name="Calculation 12 52" xfId="800"/>
    <cellStyle name="Calculation 12 52 2" xfId="16180"/>
    <cellStyle name="Calculation 12 52 3" xfId="23266"/>
    <cellStyle name="Calculation 12 53" xfId="801"/>
    <cellStyle name="Calculation 12 53 2" xfId="22359"/>
    <cellStyle name="Calculation 12 53 3" xfId="26387"/>
    <cellStyle name="Calculation 12 54" xfId="802"/>
    <cellStyle name="Calculation 12 54 2" xfId="22723"/>
    <cellStyle name="Calculation 12 54 3" xfId="23577"/>
    <cellStyle name="Calculation 12 55" xfId="803"/>
    <cellStyle name="Calculation 12 55 2" xfId="21801"/>
    <cellStyle name="Calculation 12 55 3" xfId="30916"/>
    <cellStyle name="Calculation 12 56" xfId="804"/>
    <cellStyle name="Calculation 12 56 2" xfId="12416"/>
    <cellStyle name="Calculation 12 56 3" xfId="23113"/>
    <cellStyle name="Calculation 12 57" xfId="805"/>
    <cellStyle name="Calculation 12 57 2" xfId="23214"/>
    <cellStyle name="Calculation 12 57 3" xfId="26373"/>
    <cellStyle name="Calculation 12 58" xfId="806"/>
    <cellStyle name="Calculation 12 58 2" xfId="12576"/>
    <cellStyle name="Calculation 12 58 3" xfId="27531"/>
    <cellStyle name="Calculation 12 59" xfId="807"/>
    <cellStyle name="Calculation 12 59 2" xfId="22962"/>
    <cellStyle name="Calculation 12 59 3" xfId="12281"/>
    <cellStyle name="Calculation 12 6" xfId="808"/>
    <cellStyle name="Calculation 12 6 2" xfId="22027"/>
    <cellStyle name="Calculation 12 6 3" xfId="30316"/>
    <cellStyle name="Calculation 12 60" xfId="809"/>
    <cellStyle name="Calculation 12 60 2" xfId="11874"/>
    <cellStyle name="Calculation 12 60 3" xfId="29812"/>
    <cellStyle name="Calculation 12 61" xfId="810"/>
    <cellStyle name="Calculation 12 61 2" xfId="16316"/>
    <cellStyle name="Calculation 12 61 3" xfId="26226"/>
    <cellStyle name="Calculation 12 62" xfId="811"/>
    <cellStyle name="Calculation 12 62 2" xfId="23230"/>
    <cellStyle name="Calculation 12 62 3" xfId="23353"/>
    <cellStyle name="Calculation 12 63" xfId="812"/>
    <cellStyle name="Calculation 12 63 2" xfId="15145"/>
    <cellStyle name="Calculation 12 63 3" xfId="31016"/>
    <cellStyle name="Calculation 12 64" xfId="813"/>
    <cellStyle name="Calculation 12 64 2" xfId="12697"/>
    <cellStyle name="Calculation 12 64 3" xfId="25572"/>
    <cellStyle name="Calculation 12 65" xfId="814"/>
    <cellStyle name="Calculation 12 65 2" xfId="18461"/>
    <cellStyle name="Calculation 12 65 3" xfId="31248"/>
    <cellStyle name="Calculation 12 66" xfId="815"/>
    <cellStyle name="Calculation 12 66 2" xfId="22406"/>
    <cellStyle name="Calculation 12 66 3" xfId="25778"/>
    <cellStyle name="Calculation 12 67" xfId="816"/>
    <cellStyle name="Calculation 12 67 2" xfId="17743"/>
    <cellStyle name="Calculation 12 67 3" xfId="30472"/>
    <cellStyle name="Calculation 12 68" xfId="817"/>
    <cellStyle name="Calculation 12 68 2" xfId="22845"/>
    <cellStyle name="Calculation 12 68 3" xfId="23972"/>
    <cellStyle name="Calculation 12 69" xfId="818"/>
    <cellStyle name="Calculation 12 69 2" xfId="22855"/>
    <cellStyle name="Calculation 12 69 3" xfId="31310"/>
    <cellStyle name="Calculation 12 7" xfId="819"/>
    <cellStyle name="Calculation 12 7 2" xfId="15650"/>
    <cellStyle name="Calculation 12 7 3" xfId="25486"/>
    <cellStyle name="Calculation 12 70" xfId="820"/>
    <cellStyle name="Calculation 12 70 2" xfId="17208"/>
    <cellStyle name="Calculation 12 70 3" xfId="31734"/>
    <cellStyle name="Calculation 12 71" xfId="821"/>
    <cellStyle name="Calculation 12 71 2" xfId="19280"/>
    <cellStyle name="Calculation 12 71 3" xfId="27527"/>
    <cellStyle name="Calculation 12 72" xfId="822"/>
    <cellStyle name="Calculation 12 72 2" xfId="12336"/>
    <cellStyle name="Calculation 12 72 3" xfId="27922"/>
    <cellStyle name="Calculation 12 73" xfId="823"/>
    <cellStyle name="Calculation 12 73 2" xfId="16430"/>
    <cellStyle name="Calculation 12 73 3" xfId="22641"/>
    <cellStyle name="Calculation 12 74" xfId="824"/>
    <cellStyle name="Calculation 12 74 2" xfId="15936"/>
    <cellStyle name="Calculation 12 74 3" xfId="27999"/>
    <cellStyle name="Calculation 12 75" xfId="825"/>
    <cellStyle name="Calculation 12 75 2" xfId="22657"/>
    <cellStyle name="Calculation 12 75 3" xfId="29451"/>
    <cellStyle name="Calculation 12 76" xfId="826"/>
    <cellStyle name="Calculation 12 76 2" xfId="19101"/>
    <cellStyle name="Calculation 12 76 3" xfId="29378"/>
    <cellStyle name="Calculation 12 77" xfId="13239"/>
    <cellStyle name="Calculation 12 78" xfId="30895"/>
    <cellStyle name="Calculation 12 8" xfId="827"/>
    <cellStyle name="Calculation 12 8 2" xfId="22049"/>
    <cellStyle name="Calculation 12 8 3" xfId="21895"/>
    <cellStyle name="Calculation 12 9" xfId="828"/>
    <cellStyle name="Calculation 12 9 2" xfId="21737"/>
    <cellStyle name="Calculation 12 9 3" xfId="26827"/>
    <cellStyle name="Calculation 13" xfId="829"/>
    <cellStyle name="Calculation 13 10" xfId="830"/>
    <cellStyle name="Calculation 13 10 2" xfId="22587"/>
    <cellStyle name="Calculation 13 10 3" xfId="23805"/>
    <cellStyle name="Calculation 13 11" xfId="831"/>
    <cellStyle name="Calculation 13 11 2" xfId="22284"/>
    <cellStyle name="Calculation 13 11 3" xfId="29778"/>
    <cellStyle name="Calculation 13 12" xfId="832"/>
    <cellStyle name="Calculation 13 12 2" xfId="14111"/>
    <cellStyle name="Calculation 13 12 3" xfId="26442"/>
    <cellStyle name="Calculation 13 13" xfId="833"/>
    <cellStyle name="Calculation 13 13 2" xfId="17335"/>
    <cellStyle name="Calculation 13 13 3" xfId="31358"/>
    <cellStyle name="Calculation 13 14" xfId="834"/>
    <cellStyle name="Calculation 13 14 2" xfId="20178"/>
    <cellStyle name="Calculation 13 14 3" xfId="23667"/>
    <cellStyle name="Calculation 13 15" xfId="835"/>
    <cellStyle name="Calculation 13 15 2" xfId="13941"/>
    <cellStyle name="Calculation 13 15 3" xfId="12331"/>
    <cellStyle name="Calculation 13 16" xfId="836"/>
    <cellStyle name="Calculation 13 16 2" xfId="12531"/>
    <cellStyle name="Calculation 13 16 3" xfId="25737"/>
    <cellStyle name="Calculation 13 17" xfId="837"/>
    <cellStyle name="Calculation 13 17 2" xfId="12966"/>
    <cellStyle name="Calculation 13 17 3" xfId="24163"/>
    <cellStyle name="Calculation 13 18" xfId="838"/>
    <cellStyle name="Calculation 13 18 2" xfId="17018"/>
    <cellStyle name="Calculation 13 18 3" xfId="25882"/>
    <cellStyle name="Calculation 13 19" xfId="839"/>
    <cellStyle name="Calculation 13 19 2" xfId="19355"/>
    <cellStyle name="Calculation 13 19 3" xfId="24625"/>
    <cellStyle name="Calculation 13 2" xfId="840"/>
    <cellStyle name="Calculation 13 2 2" xfId="18266"/>
    <cellStyle name="Calculation 13 2 3" xfId="18504"/>
    <cellStyle name="Calculation 13 20" xfId="841"/>
    <cellStyle name="Calculation 13 20 2" xfId="17847"/>
    <cellStyle name="Calculation 13 20 3" xfId="27379"/>
    <cellStyle name="Calculation 13 21" xfId="842"/>
    <cellStyle name="Calculation 13 21 2" xfId="19239"/>
    <cellStyle name="Calculation 13 21 3" xfId="25971"/>
    <cellStyle name="Calculation 13 22" xfId="843"/>
    <cellStyle name="Calculation 13 22 2" xfId="16720"/>
    <cellStyle name="Calculation 13 22 3" xfId="29074"/>
    <cellStyle name="Calculation 13 23" xfId="844"/>
    <cellStyle name="Calculation 13 23 2" xfId="16151"/>
    <cellStyle name="Calculation 13 23 3" xfId="14614"/>
    <cellStyle name="Calculation 13 24" xfId="845"/>
    <cellStyle name="Calculation 13 24 2" xfId="22288"/>
    <cellStyle name="Calculation 13 24 3" xfId="12078"/>
    <cellStyle name="Calculation 13 25" xfId="846"/>
    <cellStyle name="Calculation 13 25 2" xfId="16620"/>
    <cellStyle name="Calculation 13 25 3" xfId="23981"/>
    <cellStyle name="Calculation 13 26" xfId="847"/>
    <cellStyle name="Calculation 13 26 2" xfId="19800"/>
    <cellStyle name="Calculation 13 26 3" xfId="25134"/>
    <cellStyle name="Calculation 13 27" xfId="848"/>
    <cellStyle name="Calculation 13 27 2" xfId="16856"/>
    <cellStyle name="Calculation 13 27 3" xfId="27005"/>
    <cellStyle name="Calculation 13 28" xfId="849"/>
    <cellStyle name="Calculation 13 28 2" xfId="14188"/>
    <cellStyle name="Calculation 13 28 3" xfId="23708"/>
    <cellStyle name="Calculation 13 29" xfId="850"/>
    <cellStyle name="Calculation 13 29 2" xfId="15691"/>
    <cellStyle name="Calculation 13 29 3" xfId="22952"/>
    <cellStyle name="Calculation 13 3" xfId="851"/>
    <cellStyle name="Calculation 13 3 2" xfId="14784"/>
    <cellStyle name="Calculation 13 3 3" xfId="31605"/>
    <cellStyle name="Calculation 13 30" xfId="852"/>
    <cellStyle name="Calculation 13 30 2" xfId="20830"/>
    <cellStyle name="Calculation 13 30 3" xfId="24208"/>
    <cellStyle name="Calculation 13 31" xfId="853"/>
    <cellStyle name="Calculation 13 31 2" xfId="15609"/>
    <cellStyle name="Calculation 13 31 3" xfId="30320"/>
    <cellStyle name="Calculation 13 32" xfId="854"/>
    <cellStyle name="Calculation 13 32 2" xfId="18932"/>
    <cellStyle name="Calculation 13 32 3" xfId="24825"/>
    <cellStyle name="Calculation 13 33" xfId="855"/>
    <cellStyle name="Calculation 13 33 2" xfId="16382"/>
    <cellStyle name="Calculation 13 33 3" xfId="29966"/>
    <cellStyle name="Calculation 13 34" xfId="856"/>
    <cellStyle name="Calculation 13 34 2" xfId="13523"/>
    <cellStyle name="Calculation 13 34 3" xfId="24212"/>
    <cellStyle name="Calculation 13 35" xfId="857"/>
    <cellStyle name="Calculation 13 35 2" xfId="16208"/>
    <cellStyle name="Calculation 13 35 3" xfId="28495"/>
    <cellStyle name="Calculation 13 36" xfId="858"/>
    <cellStyle name="Calculation 13 36 2" xfId="21779"/>
    <cellStyle name="Calculation 13 36 3" xfId="28517"/>
    <cellStyle name="Calculation 13 37" xfId="859"/>
    <cellStyle name="Calculation 13 37 2" xfId="18402"/>
    <cellStyle name="Calculation 13 37 3" xfId="27740"/>
    <cellStyle name="Calculation 13 38" xfId="860"/>
    <cellStyle name="Calculation 13 38 2" xfId="19308"/>
    <cellStyle name="Calculation 13 38 3" xfId="26438"/>
    <cellStyle name="Calculation 13 39" xfId="861"/>
    <cellStyle name="Calculation 13 39 2" xfId="15282"/>
    <cellStyle name="Calculation 13 39 3" xfId="31476"/>
    <cellStyle name="Calculation 13 4" xfId="862"/>
    <cellStyle name="Calculation 13 4 2" xfId="13758"/>
    <cellStyle name="Calculation 13 4 3" xfId="25709"/>
    <cellStyle name="Calculation 13 40" xfId="863"/>
    <cellStyle name="Calculation 13 40 2" xfId="17063"/>
    <cellStyle name="Calculation 13 40 3" xfId="28514"/>
    <cellStyle name="Calculation 13 41" xfId="864"/>
    <cellStyle name="Calculation 13 41 2" xfId="19825"/>
    <cellStyle name="Calculation 13 41 3" xfId="29911"/>
    <cellStyle name="Calculation 13 42" xfId="865"/>
    <cellStyle name="Calculation 13 42 2" xfId="21236"/>
    <cellStyle name="Calculation 13 42 3" xfId="21674"/>
    <cellStyle name="Calculation 13 43" xfId="866"/>
    <cellStyle name="Calculation 13 43 2" xfId="16079"/>
    <cellStyle name="Calculation 13 43 3" xfId="25432"/>
    <cellStyle name="Calculation 13 44" xfId="867"/>
    <cellStyle name="Calculation 13 44 2" xfId="14013"/>
    <cellStyle name="Calculation 13 44 3" xfId="30085"/>
    <cellStyle name="Calculation 13 45" xfId="868"/>
    <cellStyle name="Calculation 13 45 2" xfId="17128"/>
    <cellStyle name="Calculation 13 45 3" xfId="24178"/>
    <cellStyle name="Calculation 13 46" xfId="869"/>
    <cellStyle name="Calculation 13 46 2" xfId="14575"/>
    <cellStyle name="Calculation 13 46 3" xfId="31019"/>
    <cellStyle name="Calculation 13 47" xfId="870"/>
    <cellStyle name="Calculation 13 47 2" xfId="16380"/>
    <cellStyle name="Calculation 13 47 3" xfId="25321"/>
    <cellStyle name="Calculation 13 48" xfId="871"/>
    <cellStyle name="Calculation 13 48 2" xfId="20028"/>
    <cellStyle name="Calculation 13 48 3" xfId="25340"/>
    <cellStyle name="Calculation 13 49" xfId="872"/>
    <cellStyle name="Calculation 13 49 2" xfId="17844"/>
    <cellStyle name="Calculation 13 49 3" xfId="31280"/>
    <cellStyle name="Calculation 13 5" xfId="873"/>
    <cellStyle name="Calculation 13 5 2" xfId="16722"/>
    <cellStyle name="Calculation 13 5 3" xfId="27689"/>
    <cellStyle name="Calculation 13 50" xfId="874"/>
    <cellStyle name="Calculation 13 50 2" xfId="16530"/>
    <cellStyle name="Calculation 13 50 3" xfId="25183"/>
    <cellStyle name="Calculation 13 51" xfId="875"/>
    <cellStyle name="Calculation 13 51 2" xfId="18477"/>
    <cellStyle name="Calculation 13 51 3" xfId="29457"/>
    <cellStyle name="Calculation 13 52" xfId="876"/>
    <cellStyle name="Calculation 13 52 2" xfId="22874"/>
    <cellStyle name="Calculation 13 52 3" xfId="27718"/>
    <cellStyle name="Calculation 13 53" xfId="877"/>
    <cellStyle name="Calculation 13 53 2" xfId="23255"/>
    <cellStyle name="Calculation 13 53 3" xfId="17969"/>
    <cellStyle name="Calculation 13 54" xfId="878"/>
    <cellStyle name="Calculation 13 54 2" xfId="22968"/>
    <cellStyle name="Calculation 13 54 3" xfId="30405"/>
    <cellStyle name="Calculation 13 55" xfId="879"/>
    <cellStyle name="Calculation 13 55 2" xfId="12037"/>
    <cellStyle name="Calculation 13 55 3" xfId="24667"/>
    <cellStyle name="Calculation 13 56" xfId="880"/>
    <cellStyle name="Calculation 13 56 2" xfId="12657"/>
    <cellStyle name="Calculation 13 56 3" xfId="16452"/>
    <cellStyle name="Calculation 13 57" xfId="881"/>
    <cellStyle name="Calculation 13 57 2" xfId="12565"/>
    <cellStyle name="Calculation 13 57 3" xfId="23979"/>
    <cellStyle name="Calculation 13 58" xfId="882"/>
    <cellStyle name="Calculation 13 58 2" xfId="11940"/>
    <cellStyle name="Calculation 13 58 3" xfId="12203"/>
    <cellStyle name="Calculation 13 59" xfId="883"/>
    <cellStyle name="Calculation 13 59 2" xfId="20803"/>
    <cellStyle name="Calculation 13 59 3" xfId="22773"/>
    <cellStyle name="Calculation 13 6" xfId="884"/>
    <cellStyle name="Calculation 13 6 2" xfId="19060"/>
    <cellStyle name="Calculation 13 6 3" xfId="24148"/>
    <cellStyle name="Calculation 13 60" xfId="885"/>
    <cellStyle name="Calculation 13 60 2" xfId="12922"/>
    <cellStyle name="Calculation 13 60 3" xfId="25446"/>
    <cellStyle name="Calculation 13 61" xfId="886"/>
    <cellStyle name="Calculation 13 61 2" xfId="15768"/>
    <cellStyle name="Calculation 13 61 3" xfId="24592"/>
    <cellStyle name="Calculation 13 62" xfId="887"/>
    <cellStyle name="Calculation 13 62 2" xfId="19192"/>
    <cellStyle name="Calculation 13 62 3" xfId="28085"/>
    <cellStyle name="Calculation 13 63" xfId="888"/>
    <cellStyle name="Calculation 13 63 2" xfId="16614"/>
    <cellStyle name="Calculation 13 63 3" xfId="25922"/>
    <cellStyle name="Calculation 13 64" xfId="889"/>
    <cellStyle name="Calculation 13 64 2" xfId="18058"/>
    <cellStyle name="Calculation 13 64 3" xfId="31101"/>
    <cellStyle name="Calculation 13 65" xfId="890"/>
    <cellStyle name="Calculation 13 65 2" xfId="13821"/>
    <cellStyle name="Calculation 13 65 3" xfId="31527"/>
    <cellStyle name="Calculation 13 66" xfId="891"/>
    <cellStyle name="Calculation 13 66 2" xfId="12964"/>
    <cellStyle name="Calculation 13 66 3" xfId="25815"/>
    <cellStyle name="Calculation 13 67" xfId="892"/>
    <cellStyle name="Calculation 13 67 2" xfId="12297"/>
    <cellStyle name="Calculation 13 67 3" xfId="24301"/>
    <cellStyle name="Calculation 13 68" xfId="893"/>
    <cellStyle name="Calculation 13 68 2" xfId="13229"/>
    <cellStyle name="Calculation 13 68 3" xfId="28297"/>
    <cellStyle name="Calculation 13 69" xfId="894"/>
    <cellStyle name="Calculation 13 69 2" xfId="13387"/>
    <cellStyle name="Calculation 13 69 3" xfId="24384"/>
    <cellStyle name="Calculation 13 7" xfId="895"/>
    <cellStyle name="Calculation 13 7 2" xfId="16659"/>
    <cellStyle name="Calculation 13 7 3" xfId="24284"/>
    <cellStyle name="Calculation 13 70" xfId="896"/>
    <cellStyle name="Calculation 13 70 2" xfId="22521"/>
    <cellStyle name="Calculation 13 70 3" xfId="27161"/>
    <cellStyle name="Calculation 13 71" xfId="897"/>
    <cellStyle name="Calculation 13 71 2" xfId="19652"/>
    <cellStyle name="Calculation 13 71 3" xfId="26321"/>
    <cellStyle name="Calculation 13 72" xfId="898"/>
    <cellStyle name="Calculation 13 72 2" xfId="12376"/>
    <cellStyle name="Calculation 13 72 3" xfId="27900"/>
    <cellStyle name="Calculation 13 73" xfId="899"/>
    <cellStyle name="Calculation 13 73 2" xfId="21163"/>
    <cellStyle name="Calculation 13 73 3" xfId="15379"/>
    <cellStyle name="Calculation 13 74" xfId="900"/>
    <cellStyle name="Calculation 13 74 2" xfId="19305"/>
    <cellStyle name="Calculation 13 74 3" xfId="26416"/>
    <cellStyle name="Calculation 13 75" xfId="901"/>
    <cellStyle name="Calculation 13 75 2" xfId="19763"/>
    <cellStyle name="Calculation 13 75 3" xfId="23812"/>
    <cellStyle name="Calculation 13 76" xfId="902"/>
    <cellStyle name="Calculation 13 76 2" xfId="13189"/>
    <cellStyle name="Calculation 13 76 3" xfId="29740"/>
    <cellStyle name="Calculation 13 77" xfId="20787"/>
    <cellStyle name="Calculation 13 78" xfId="28909"/>
    <cellStyle name="Calculation 13 8" xfId="903"/>
    <cellStyle name="Calculation 13 8 2" xfId="19651"/>
    <cellStyle name="Calculation 13 8 3" xfId="19073"/>
    <cellStyle name="Calculation 13 9" xfId="904"/>
    <cellStyle name="Calculation 13 9 2" xfId="21773"/>
    <cellStyle name="Calculation 13 9 3" xfId="27443"/>
    <cellStyle name="Calculation 14" xfId="905"/>
    <cellStyle name="Calculation 15" xfId="906"/>
    <cellStyle name="Calculation 15 2" xfId="17740"/>
    <cellStyle name="Calculation 15 3" xfId="27318"/>
    <cellStyle name="Calculation 16" xfId="907"/>
    <cellStyle name="Calculation 16 2" xfId="12328"/>
    <cellStyle name="Calculation 16 3" xfId="25811"/>
    <cellStyle name="Calculation 17" xfId="908"/>
    <cellStyle name="Calculation 17 2" xfId="22764"/>
    <cellStyle name="Calculation 17 3" xfId="12135"/>
    <cellStyle name="Calculation 18" xfId="909"/>
    <cellStyle name="Calculation 18 2" xfId="14040"/>
    <cellStyle name="Calculation 18 3" xfId="27463"/>
    <cellStyle name="Calculation 2" xfId="910"/>
    <cellStyle name="Calculation 2 10" xfId="911"/>
    <cellStyle name="Calculation 2 10 2" xfId="14053"/>
    <cellStyle name="Calculation 2 10 3" xfId="27371"/>
    <cellStyle name="Calculation 2 11" xfId="912"/>
    <cellStyle name="Calculation 2 11 2" xfId="13320"/>
    <cellStyle name="Calculation 2 11 3" xfId="26458"/>
    <cellStyle name="Calculation 2 12" xfId="913"/>
    <cellStyle name="Calculation 2 12 2" xfId="22387"/>
    <cellStyle name="Calculation 2 12 3" xfId="25130"/>
    <cellStyle name="Calculation 2 13" xfId="914"/>
    <cellStyle name="Calculation 2 13 2" xfId="19515"/>
    <cellStyle name="Calculation 2 13 3" xfId="26049"/>
    <cellStyle name="Calculation 2 14" xfId="915"/>
    <cellStyle name="Calculation 2 14 2" xfId="14029"/>
    <cellStyle name="Calculation 2 14 3" xfId="27142"/>
    <cellStyle name="Calculation 2 15" xfId="916"/>
    <cellStyle name="Calculation 2 15 2" xfId="21117"/>
    <cellStyle name="Calculation 2 15 3" xfId="27386"/>
    <cellStyle name="Calculation 2 16" xfId="917"/>
    <cellStyle name="Calculation 2 16 2" xfId="21223"/>
    <cellStyle name="Calculation 2 16 3" xfId="25031"/>
    <cellStyle name="Calculation 2 17" xfId="918"/>
    <cellStyle name="Calculation 2 17 2" xfId="20398"/>
    <cellStyle name="Calculation 2 17 3" xfId="26249"/>
    <cellStyle name="Calculation 2 18" xfId="919"/>
    <cellStyle name="Calculation 2 18 2" xfId="13493"/>
    <cellStyle name="Calculation 2 18 3" xfId="22792"/>
    <cellStyle name="Calculation 2 19" xfId="920"/>
    <cellStyle name="Calculation 2 19 2" xfId="16410"/>
    <cellStyle name="Calculation 2 19 3" xfId="24789"/>
    <cellStyle name="Calculation 2 2" xfId="921"/>
    <cellStyle name="Calculation 2 2 2" xfId="13773"/>
    <cellStyle name="Calculation 2 2 3" xfId="26913"/>
    <cellStyle name="Calculation 2 20" xfId="922"/>
    <cellStyle name="Calculation 2 20 2" xfId="18085"/>
    <cellStyle name="Calculation 2 20 3" xfId="29857"/>
    <cellStyle name="Calculation 2 21" xfId="923"/>
    <cellStyle name="Calculation 2 21 2" xfId="20685"/>
    <cellStyle name="Calculation 2 21 3" xfId="26099"/>
    <cellStyle name="Calculation 2 22" xfId="924"/>
    <cellStyle name="Calculation 2 22 2" xfId="14019"/>
    <cellStyle name="Calculation 2 22 3" xfId="23591"/>
    <cellStyle name="Calculation 2 23" xfId="925"/>
    <cellStyle name="Calculation 2 23 2" xfId="22175"/>
    <cellStyle name="Calculation 2 23 3" xfId="30861"/>
    <cellStyle name="Calculation 2 24" xfId="926"/>
    <cellStyle name="Calculation 2 24 2" xfId="21514"/>
    <cellStyle name="Calculation 2 24 3" xfId="23329"/>
    <cellStyle name="Calculation 2 25" xfId="927"/>
    <cellStyle name="Calculation 2 25 2" xfId="18931"/>
    <cellStyle name="Calculation 2 25 3" xfId="25671"/>
    <cellStyle name="Calculation 2 26" xfId="928"/>
    <cellStyle name="Calculation 2 26 2" xfId="15285"/>
    <cellStyle name="Calculation 2 26 3" xfId="29672"/>
    <cellStyle name="Calculation 2 27" xfId="929"/>
    <cellStyle name="Calculation 2 27 2" xfId="16162"/>
    <cellStyle name="Calculation 2 27 3" xfId="12930"/>
    <cellStyle name="Calculation 2 28" xfId="930"/>
    <cellStyle name="Calculation 2 28 2" xfId="15667"/>
    <cellStyle name="Calculation 2 28 3" xfId="23784"/>
    <cellStyle name="Calculation 2 29" xfId="931"/>
    <cellStyle name="Calculation 2 29 2" xfId="14097"/>
    <cellStyle name="Calculation 2 29 3" xfId="26920"/>
    <cellStyle name="Calculation 2 3" xfId="932"/>
    <cellStyle name="Calculation 2 3 2" xfId="15652"/>
    <cellStyle name="Calculation 2 3 3" xfId="27422"/>
    <cellStyle name="Calculation 2 30" xfId="933"/>
    <cellStyle name="Calculation 2 30 2" xfId="20042"/>
    <cellStyle name="Calculation 2 30 3" xfId="25013"/>
    <cellStyle name="Calculation 2 31" xfId="934"/>
    <cellStyle name="Calculation 2 31 2" xfId="14154"/>
    <cellStyle name="Calculation 2 31 3" xfId="29304"/>
    <cellStyle name="Calculation 2 32" xfId="935"/>
    <cellStyle name="Calculation 2 32 2" xfId="14620"/>
    <cellStyle name="Calculation 2 32 3" xfId="27507"/>
    <cellStyle name="Calculation 2 33" xfId="936"/>
    <cellStyle name="Calculation 2 33 2" xfId="20236"/>
    <cellStyle name="Calculation 2 33 3" xfId="26061"/>
    <cellStyle name="Calculation 2 34" xfId="937"/>
    <cellStyle name="Calculation 2 34 2" xfId="17582"/>
    <cellStyle name="Calculation 2 34 3" xfId="26506"/>
    <cellStyle name="Calculation 2 35" xfId="938"/>
    <cellStyle name="Calculation 2 35 2" xfId="17990"/>
    <cellStyle name="Calculation 2 35 3" xfId="27515"/>
    <cellStyle name="Calculation 2 36" xfId="939"/>
    <cellStyle name="Calculation 2 36 2" xfId="20897"/>
    <cellStyle name="Calculation 2 36 3" xfId="30637"/>
    <cellStyle name="Calculation 2 37" xfId="940"/>
    <cellStyle name="Calculation 2 37 2" xfId="17986"/>
    <cellStyle name="Calculation 2 37 3" xfId="23429"/>
    <cellStyle name="Calculation 2 38" xfId="941"/>
    <cellStyle name="Calculation 2 38 2" xfId="14896"/>
    <cellStyle name="Calculation 2 38 3" xfId="13609"/>
    <cellStyle name="Calculation 2 39" xfId="942"/>
    <cellStyle name="Calculation 2 39 2" xfId="13518"/>
    <cellStyle name="Calculation 2 39 3" xfId="30737"/>
    <cellStyle name="Calculation 2 4" xfId="943"/>
    <cellStyle name="Calculation 2 4 2" xfId="17841"/>
    <cellStyle name="Calculation 2 4 3" xfId="29647"/>
    <cellStyle name="Calculation 2 40" xfId="944"/>
    <cellStyle name="Calculation 2 40 2" xfId="13182"/>
    <cellStyle name="Calculation 2 40 3" xfId="27716"/>
    <cellStyle name="Calculation 2 41" xfId="945"/>
    <cellStyle name="Calculation 2 41 2" xfId="12955"/>
    <cellStyle name="Calculation 2 41 3" xfId="24942"/>
    <cellStyle name="Calculation 2 42" xfId="946"/>
    <cellStyle name="Calculation 2 42 2" xfId="14482"/>
    <cellStyle name="Calculation 2 42 3" xfId="26123"/>
    <cellStyle name="Calculation 2 43" xfId="947"/>
    <cellStyle name="Calculation 2 43 2" xfId="18887"/>
    <cellStyle name="Calculation 2 43 3" xfId="25583"/>
    <cellStyle name="Calculation 2 44" xfId="948"/>
    <cellStyle name="Calculation 2 44 2" xfId="20437"/>
    <cellStyle name="Calculation 2 44 3" xfId="31481"/>
    <cellStyle name="Calculation 2 45" xfId="949"/>
    <cellStyle name="Calculation 2 45 2" xfId="14986"/>
    <cellStyle name="Calculation 2 45 3" xfId="26686"/>
    <cellStyle name="Calculation 2 46" xfId="950"/>
    <cellStyle name="Calculation 2 46 2" xfId="15546"/>
    <cellStyle name="Calculation 2 46 3" xfId="23547"/>
    <cellStyle name="Calculation 2 47" xfId="951"/>
    <cellStyle name="Calculation 2 47 2" xfId="18372"/>
    <cellStyle name="Calculation 2 47 3" xfId="31631"/>
    <cellStyle name="Calculation 2 48" xfId="952"/>
    <cellStyle name="Calculation 2 48 2" xfId="19750"/>
    <cellStyle name="Calculation 2 48 3" xfId="30032"/>
    <cellStyle name="Calculation 2 49" xfId="953"/>
    <cellStyle name="Calculation 2 49 2" xfId="20831"/>
    <cellStyle name="Calculation 2 49 3" xfId="23363"/>
    <cellStyle name="Calculation 2 5" xfId="954"/>
    <cellStyle name="Calculation 2 5 2" xfId="19417"/>
    <cellStyle name="Calculation 2 5 3" xfId="29491"/>
    <cellStyle name="Calculation 2 50" xfId="955"/>
    <cellStyle name="Calculation 2 50 2" xfId="15037"/>
    <cellStyle name="Calculation 2 50 3" xfId="24398"/>
    <cellStyle name="Calculation 2 51" xfId="956"/>
    <cellStyle name="Calculation 2 51 2" xfId="14504"/>
    <cellStyle name="Calculation 2 51 3" xfId="16474"/>
    <cellStyle name="Calculation 2 52" xfId="957"/>
    <cellStyle name="Calculation 2 52 2" xfId="22470"/>
    <cellStyle name="Calculation 2 52 3" xfId="30021"/>
    <cellStyle name="Calculation 2 53" xfId="958"/>
    <cellStyle name="Calculation 2 53 2" xfId="22706"/>
    <cellStyle name="Calculation 2 53 3" xfId="25386"/>
    <cellStyle name="Calculation 2 54" xfId="959"/>
    <cellStyle name="Calculation 2 54 2" xfId="23237"/>
    <cellStyle name="Calculation 2 54 3" xfId="29951"/>
    <cellStyle name="Calculation 2 55" xfId="960"/>
    <cellStyle name="Calculation 2 55 2" xfId="12772"/>
    <cellStyle name="Calculation 2 55 3" xfId="28855"/>
    <cellStyle name="Calculation 2 56" xfId="961"/>
    <cellStyle name="Calculation 2 56 2" xfId="18555"/>
    <cellStyle name="Calculation 2 56 3" xfId="26426"/>
    <cellStyle name="Calculation 2 57" xfId="962"/>
    <cellStyle name="Calculation 2 57 2" xfId="13143"/>
    <cellStyle name="Calculation 2 57 3" xfId="28587"/>
    <cellStyle name="Calculation 2 58" xfId="963"/>
    <cellStyle name="Calculation 2 58 2" xfId="22978"/>
    <cellStyle name="Calculation 2 58 3" xfId="20072"/>
    <cellStyle name="Calculation 2 59" xfId="964"/>
    <cellStyle name="Calculation 2 59 2" xfId="12536"/>
    <cellStyle name="Calculation 2 59 3" xfId="25718"/>
    <cellStyle name="Calculation 2 6" xfId="965"/>
    <cellStyle name="Calculation 2 6 2" xfId="19932"/>
    <cellStyle name="Calculation 2 6 3" xfId="27357"/>
    <cellStyle name="Calculation 2 60" xfId="966"/>
    <cellStyle name="Calculation 2 60 2" xfId="22688"/>
    <cellStyle name="Calculation 2 60 3" xfId="31690"/>
    <cellStyle name="Calculation 2 61" xfId="967"/>
    <cellStyle name="Calculation 2 61 2" xfId="22733"/>
    <cellStyle name="Calculation 2 61 3" xfId="17875"/>
    <cellStyle name="Calculation 2 62" xfId="968"/>
    <cellStyle name="Calculation 2 62 2" xfId="15807"/>
    <cellStyle name="Calculation 2 62 3" xfId="26708"/>
    <cellStyle name="Calculation 2 63" xfId="969"/>
    <cellStyle name="Calculation 2 63 2" xfId="22052"/>
    <cellStyle name="Calculation 2 63 3" xfId="25743"/>
    <cellStyle name="Calculation 2 64" xfId="970"/>
    <cellStyle name="Calculation 2 64 2" xfId="17230"/>
    <cellStyle name="Calculation 2 64 3" xfId="28801"/>
    <cellStyle name="Calculation 2 65" xfId="971"/>
    <cellStyle name="Calculation 2 65 2" xfId="15162"/>
    <cellStyle name="Calculation 2 65 3" xfId="28556"/>
    <cellStyle name="Calculation 2 66" xfId="972"/>
    <cellStyle name="Calculation 2 66 2" xfId="17163"/>
    <cellStyle name="Calculation 2 66 3" xfId="27721"/>
    <cellStyle name="Calculation 2 67" xfId="973"/>
    <cellStyle name="Calculation 2 67 2" xfId="22093"/>
    <cellStyle name="Calculation 2 67 3" xfId="25178"/>
    <cellStyle name="Calculation 2 68" xfId="974"/>
    <cellStyle name="Calculation 2 68 2" xfId="16747"/>
    <cellStyle name="Calculation 2 68 3" xfId="29670"/>
    <cellStyle name="Calculation 2 69" xfId="975"/>
    <cellStyle name="Calculation 2 69 2" xfId="12488"/>
    <cellStyle name="Calculation 2 69 3" xfId="28675"/>
    <cellStyle name="Calculation 2 7" xfId="976"/>
    <cellStyle name="Calculation 2 7 2" xfId="15281"/>
    <cellStyle name="Calculation 2 7 3" xfId="26167"/>
    <cellStyle name="Calculation 2 70" xfId="977"/>
    <cellStyle name="Calculation 2 70 2" xfId="13776"/>
    <cellStyle name="Calculation 2 70 3" xfId="24196"/>
    <cellStyle name="Calculation 2 71" xfId="978"/>
    <cellStyle name="Calculation 2 71 2" xfId="13492"/>
    <cellStyle name="Calculation 2 71 3" xfId="30760"/>
    <cellStyle name="Calculation 2 72" xfId="979"/>
    <cellStyle name="Calculation 2 72 2" xfId="20390"/>
    <cellStyle name="Calculation 2 72 3" xfId="23283"/>
    <cellStyle name="Calculation 2 73" xfId="980"/>
    <cellStyle name="Calculation 2 73 2" xfId="17924"/>
    <cellStyle name="Calculation 2 73 3" xfId="30688"/>
    <cellStyle name="Calculation 2 74" xfId="981"/>
    <cellStyle name="Calculation 2 74 2" xfId="16769"/>
    <cellStyle name="Calculation 2 74 3" xfId="31723"/>
    <cellStyle name="Calculation 2 75" xfId="982"/>
    <cellStyle name="Calculation 2 75 2" xfId="12138"/>
    <cellStyle name="Calculation 2 75 3" xfId="19673"/>
    <cellStyle name="Calculation 2 76" xfId="983"/>
    <cellStyle name="Calculation 2 76 2" xfId="16860"/>
    <cellStyle name="Calculation 2 76 3" xfId="28167"/>
    <cellStyle name="Calculation 2 77" xfId="984"/>
    <cellStyle name="Calculation 2 77 2" xfId="12095"/>
    <cellStyle name="Calculation 2 77 3" xfId="25155"/>
    <cellStyle name="Calculation 2 78" xfId="19530"/>
    <cellStyle name="Calculation 2 79" xfId="24957"/>
    <cellStyle name="Calculation 2 8" xfId="985"/>
    <cellStyle name="Calculation 2 8 2" xfId="19337"/>
    <cellStyle name="Calculation 2 8 3" xfId="24819"/>
    <cellStyle name="Calculation 2 9" xfId="986"/>
    <cellStyle name="Calculation 2 9 2" xfId="19467"/>
    <cellStyle name="Calculation 2 9 3" xfId="23996"/>
    <cellStyle name="Calculation 3" xfId="987"/>
    <cellStyle name="Calculation 3 10" xfId="988"/>
    <cellStyle name="Calculation 3 10 2" xfId="19496"/>
    <cellStyle name="Calculation 3 10 3" xfId="30729"/>
    <cellStyle name="Calculation 3 11" xfId="989"/>
    <cellStyle name="Calculation 3 11 2" xfId="12694"/>
    <cellStyle name="Calculation 3 11 3" xfId="31147"/>
    <cellStyle name="Calculation 3 12" xfId="990"/>
    <cellStyle name="Calculation 3 12 2" xfId="16777"/>
    <cellStyle name="Calculation 3 12 3" xfId="28348"/>
    <cellStyle name="Calculation 3 13" xfId="991"/>
    <cellStyle name="Calculation 3 13 2" xfId="21849"/>
    <cellStyle name="Calculation 3 13 3" xfId="15725"/>
    <cellStyle name="Calculation 3 14" xfId="992"/>
    <cellStyle name="Calculation 3 14 2" xfId="22416"/>
    <cellStyle name="Calculation 3 14 3" xfId="28864"/>
    <cellStyle name="Calculation 3 15" xfId="993"/>
    <cellStyle name="Calculation 3 15 2" xfId="22512"/>
    <cellStyle name="Calculation 3 15 3" xfId="27159"/>
    <cellStyle name="Calculation 3 16" xfId="994"/>
    <cellStyle name="Calculation 3 16 2" xfId="16988"/>
    <cellStyle name="Calculation 3 16 3" xfId="29817"/>
    <cellStyle name="Calculation 3 17" xfId="995"/>
    <cellStyle name="Calculation 3 17 2" xfId="18569"/>
    <cellStyle name="Calculation 3 17 3" xfId="27204"/>
    <cellStyle name="Calculation 3 18" xfId="996"/>
    <cellStyle name="Calculation 3 18 2" xfId="21970"/>
    <cellStyle name="Calculation 3 18 3" xfId="26855"/>
    <cellStyle name="Calculation 3 19" xfId="997"/>
    <cellStyle name="Calculation 3 19 2" xfId="14506"/>
    <cellStyle name="Calculation 3 19 3" xfId="28491"/>
    <cellStyle name="Calculation 3 2" xfId="998"/>
    <cellStyle name="Calculation 3 2 2" xfId="18558"/>
    <cellStyle name="Calculation 3 2 3" xfId="30627"/>
    <cellStyle name="Calculation 3 20" xfId="999"/>
    <cellStyle name="Calculation 3 20 2" xfId="12903"/>
    <cellStyle name="Calculation 3 20 3" xfId="31042"/>
    <cellStyle name="Calculation 3 21" xfId="1000"/>
    <cellStyle name="Calculation 3 21 2" xfId="22594"/>
    <cellStyle name="Calculation 3 21 3" xfId="30284"/>
    <cellStyle name="Calculation 3 22" xfId="1001"/>
    <cellStyle name="Calculation 3 22 2" xfId="21214"/>
    <cellStyle name="Calculation 3 22 3" xfId="28001"/>
    <cellStyle name="Calculation 3 23" xfId="1002"/>
    <cellStyle name="Calculation 3 23 2" xfId="13476"/>
    <cellStyle name="Calculation 3 23 3" xfId="30193"/>
    <cellStyle name="Calculation 3 24" xfId="1003"/>
    <cellStyle name="Calculation 3 24 2" xfId="18990"/>
    <cellStyle name="Calculation 3 24 3" xfId="23636"/>
    <cellStyle name="Calculation 3 25" xfId="1004"/>
    <cellStyle name="Calculation 3 25 2" xfId="20119"/>
    <cellStyle name="Calculation 3 25 3" xfId="12431"/>
    <cellStyle name="Calculation 3 26" xfId="1005"/>
    <cellStyle name="Calculation 3 26 2" xfId="21626"/>
    <cellStyle name="Calculation 3 26 3" xfId="30812"/>
    <cellStyle name="Calculation 3 27" xfId="1006"/>
    <cellStyle name="Calculation 3 27 2" xfId="17711"/>
    <cellStyle name="Calculation 3 27 3" xfId="28438"/>
    <cellStyle name="Calculation 3 28" xfId="1007"/>
    <cellStyle name="Calculation 3 28 2" xfId="13766"/>
    <cellStyle name="Calculation 3 28 3" xfId="25755"/>
    <cellStyle name="Calculation 3 29" xfId="1008"/>
    <cellStyle name="Calculation 3 29 2" xfId="14534"/>
    <cellStyle name="Calculation 3 29 3" xfId="24867"/>
    <cellStyle name="Calculation 3 3" xfId="1009"/>
    <cellStyle name="Calculation 3 3 2" xfId="17903"/>
    <cellStyle name="Calculation 3 3 3" xfId="30890"/>
    <cellStyle name="Calculation 3 30" xfId="1010"/>
    <cellStyle name="Calculation 3 30 2" xfId="18748"/>
    <cellStyle name="Calculation 3 30 3" xfId="11777"/>
    <cellStyle name="Calculation 3 31" xfId="1011"/>
    <cellStyle name="Calculation 3 31 2" xfId="13471"/>
    <cellStyle name="Calculation 3 31 3" xfId="29409"/>
    <cellStyle name="Calculation 3 32" xfId="1012"/>
    <cellStyle name="Calculation 3 32 2" xfId="19306"/>
    <cellStyle name="Calculation 3 32 3" xfId="25951"/>
    <cellStyle name="Calculation 3 33" xfId="1013"/>
    <cellStyle name="Calculation 3 33 2" xfId="13506"/>
    <cellStyle name="Calculation 3 33 3" xfId="30824"/>
    <cellStyle name="Calculation 3 34" xfId="1014"/>
    <cellStyle name="Calculation 3 34 2" xfId="19957"/>
    <cellStyle name="Calculation 3 34 3" xfId="25923"/>
    <cellStyle name="Calculation 3 35" xfId="1015"/>
    <cellStyle name="Calculation 3 35 2" xfId="20450"/>
    <cellStyle name="Calculation 3 35 3" xfId="30090"/>
    <cellStyle name="Calculation 3 36" xfId="1016"/>
    <cellStyle name="Calculation 3 36 2" xfId="20364"/>
    <cellStyle name="Calculation 3 36 3" xfId="21305"/>
    <cellStyle name="Calculation 3 37" xfId="1017"/>
    <cellStyle name="Calculation 3 37 2" xfId="20120"/>
    <cellStyle name="Calculation 3 37 3" xfId="24654"/>
    <cellStyle name="Calculation 3 38" xfId="1018"/>
    <cellStyle name="Calculation 3 38 2" xfId="13633"/>
    <cellStyle name="Calculation 3 38 3" xfId="31172"/>
    <cellStyle name="Calculation 3 39" xfId="1019"/>
    <cellStyle name="Calculation 3 39 2" xfId="17035"/>
    <cellStyle name="Calculation 3 39 3" xfId="23586"/>
    <cellStyle name="Calculation 3 4" xfId="1020"/>
    <cellStyle name="Calculation 3 4 2" xfId="20319"/>
    <cellStyle name="Calculation 3 4 3" xfId="22816"/>
    <cellStyle name="Calculation 3 40" xfId="1021"/>
    <cellStyle name="Calculation 3 40 2" xfId="13348"/>
    <cellStyle name="Calculation 3 40 3" xfId="30308"/>
    <cellStyle name="Calculation 3 41" xfId="1022"/>
    <cellStyle name="Calculation 3 41 2" xfId="21111"/>
    <cellStyle name="Calculation 3 41 3" xfId="31883"/>
    <cellStyle name="Calculation 3 42" xfId="1023"/>
    <cellStyle name="Calculation 3 42 2" xfId="13462"/>
    <cellStyle name="Calculation 3 42 3" xfId="28634"/>
    <cellStyle name="Calculation 3 43" xfId="1024"/>
    <cellStyle name="Calculation 3 43 2" xfId="17641"/>
    <cellStyle name="Calculation 3 43 3" xfId="27743"/>
    <cellStyle name="Calculation 3 44" xfId="1025"/>
    <cellStyle name="Calculation 3 44 2" xfId="22408"/>
    <cellStyle name="Calculation 3 44 3" xfId="28621"/>
    <cellStyle name="Calculation 3 45" xfId="1026"/>
    <cellStyle name="Calculation 3 45 2" xfId="13817"/>
    <cellStyle name="Calculation 3 45 3" xfId="25422"/>
    <cellStyle name="Calculation 3 46" xfId="1027"/>
    <cellStyle name="Calculation 3 46 2" xfId="14653"/>
    <cellStyle name="Calculation 3 46 3" xfId="27097"/>
    <cellStyle name="Calculation 3 47" xfId="1028"/>
    <cellStyle name="Calculation 3 47 2" xfId="19448"/>
    <cellStyle name="Calculation 3 47 3" xfId="23788"/>
    <cellStyle name="Calculation 3 48" xfId="1029"/>
    <cellStyle name="Calculation 3 48 2" xfId="20506"/>
    <cellStyle name="Calculation 3 48 3" xfId="24680"/>
    <cellStyle name="Calculation 3 49" xfId="1030"/>
    <cellStyle name="Calculation 3 49 2" xfId="14082"/>
    <cellStyle name="Calculation 3 49 3" xfId="30238"/>
    <cellStyle name="Calculation 3 5" xfId="1031"/>
    <cellStyle name="Calculation 3 5 2" xfId="22377"/>
    <cellStyle name="Calculation 3 5 3" xfId="30123"/>
    <cellStyle name="Calculation 3 50" xfId="1032"/>
    <cellStyle name="Calculation 3 50 2" xfId="12880"/>
    <cellStyle name="Calculation 3 50 3" xfId="23484"/>
    <cellStyle name="Calculation 3 51" xfId="1033"/>
    <cellStyle name="Calculation 3 51 2" xfId="22908"/>
    <cellStyle name="Calculation 3 51 3" xfId="21765"/>
    <cellStyle name="Calculation 3 52" xfId="1034"/>
    <cellStyle name="Calculation 3 52 2" xfId="11900"/>
    <cellStyle name="Calculation 3 52 3" xfId="28735"/>
    <cellStyle name="Calculation 3 53" xfId="1035"/>
    <cellStyle name="Calculation 3 53 2" xfId="20478"/>
    <cellStyle name="Calculation 3 53 3" xfId="26657"/>
    <cellStyle name="Calculation 3 54" xfId="1036"/>
    <cellStyle name="Calculation 3 54 2" xfId="12679"/>
    <cellStyle name="Calculation 3 54 3" xfId="17256"/>
    <cellStyle name="Calculation 3 55" xfId="1037"/>
    <cellStyle name="Calculation 3 55 2" xfId="11982"/>
    <cellStyle name="Calculation 3 55 3" xfId="23993"/>
    <cellStyle name="Calculation 3 56" xfId="1038"/>
    <cellStyle name="Calculation 3 56 2" xfId="22624"/>
    <cellStyle name="Calculation 3 56 3" xfId="24579"/>
    <cellStyle name="Calculation 3 57" xfId="1039"/>
    <cellStyle name="Calculation 3 57 2" xfId="16571"/>
    <cellStyle name="Calculation 3 57 3" xfId="12397"/>
    <cellStyle name="Calculation 3 58" xfId="1040"/>
    <cellStyle name="Calculation 3 58 2" xfId="19038"/>
    <cellStyle name="Calculation 3 58 3" xfId="29771"/>
    <cellStyle name="Calculation 3 59" xfId="1041"/>
    <cellStyle name="Calculation 3 59 2" xfId="15036"/>
    <cellStyle name="Calculation 3 59 3" xfId="25102"/>
    <cellStyle name="Calculation 3 6" xfId="1042"/>
    <cellStyle name="Calculation 3 6 2" xfId="20038"/>
    <cellStyle name="Calculation 3 6 3" xfId="24640"/>
    <cellStyle name="Calculation 3 60" xfId="1043"/>
    <cellStyle name="Calculation 3 60 2" xfId="18677"/>
    <cellStyle name="Calculation 3 60 3" xfId="13796"/>
    <cellStyle name="Calculation 3 61" xfId="1044"/>
    <cellStyle name="Calculation 3 61 2" xfId="22474"/>
    <cellStyle name="Calculation 3 61 3" xfId="12503"/>
    <cellStyle name="Calculation 3 62" xfId="1045"/>
    <cellStyle name="Calculation 3 62 2" xfId="17414"/>
    <cellStyle name="Calculation 3 62 3" xfId="26623"/>
    <cellStyle name="Calculation 3 63" xfId="1046"/>
    <cellStyle name="Calculation 3 63 2" xfId="21666"/>
    <cellStyle name="Calculation 3 63 3" xfId="24569"/>
    <cellStyle name="Calculation 3 64" xfId="1047"/>
    <cellStyle name="Calculation 3 64 2" xfId="16836"/>
    <cellStyle name="Calculation 3 64 3" xfId="28967"/>
    <cellStyle name="Calculation 3 65" xfId="1048"/>
    <cellStyle name="Calculation 3 65 2" xfId="12334"/>
    <cellStyle name="Calculation 3 65 3" xfId="30592"/>
    <cellStyle name="Calculation 3 66" xfId="1049"/>
    <cellStyle name="Calculation 3 66 2" xfId="14613"/>
    <cellStyle name="Calculation 3 66 3" xfId="31530"/>
    <cellStyle name="Calculation 3 67" xfId="1050"/>
    <cellStyle name="Calculation 3 67 2" xfId="19990"/>
    <cellStyle name="Calculation 3 67 3" xfId="26130"/>
    <cellStyle name="Calculation 3 68" xfId="1051"/>
    <cellStyle name="Calculation 3 68 2" xfId="16332"/>
    <cellStyle name="Calculation 3 68 3" xfId="29328"/>
    <cellStyle name="Calculation 3 69" xfId="1052"/>
    <cellStyle name="Calculation 3 69 2" xfId="22827"/>
    <cellStyle name="Calculation 3 69 3" xfId="24502"/>
    <cellStyle name="Calculation 3 7" xfId="1053"/>
    <cellStyle name="Calculation 3 7 2" xfId="18032"/>
    <cellStyle name="Calculation 3 7 3" xfId="25896"/>
    <cellStyle name="Calculation 3 70" xfId="1054"/>
    <cellStyle name="Calculation 3 70 2" xfId="22407"/>
    <cellStyle name="Calculation 3 70 3" xfId="17595"/>
    <cellStyle name="Calculation 3 71" xfId="1055"/>
    <cellStyle name="Calculation 3 71 2" xfId="20105"/>
    <cellStyle name="Calculation 3 71 3" xfId="26963"/>
    <cellStyle name="Calculation 3 72" xfId="1056"/>
    <cellStyle name="Calculation 3 72 2" xfId="13782"/>
    <cellStyle name="Calculation 3 72 3" xfId="23997"/>
    <cellStyle name="Calculation 3 73" xfId="1057"/>
    <cellStyle name="Calculation 3 73 2" xfId="21778"/>
    <cellStyle name="Calculation 3 73 3" xfId="23739"/>
    <cellStyle name="Calculation 3 74" xfId="1058"/>
    <cellStyle name="Calculation 3 74 2" xfId="13513"/>
    <cellStyle name="Calculation 3 74 3" xfId="25067"/>
    <cellStyle name="Calculation 3 75" xfId="1059"/>
    <cellStyle name="Calculation 3 75 2" xfId="13169"/>
    <cellStyle name="Calculation 3 75 3" xfId="25171"/>
    <cellStyle name="Calculation 3 76" xfId="1060"/>
    <cellStyle name="Calculation 3 76 2" xfId="15466"/>
    <cellStyle name="Calculation 3 76 3" xfId="28873"/>
    <cellStyle name="Calculation 3 77" xfId="1061"/>
    <cellStyle name="Calculation 3 77 2" xfId="22650"/>
    <cellStyle name="Calculation 3 77 3" xfId="26338"/>
    <cellStyle name="Calculation 3 78" xfId="13981"/>
    <cellStyle name="Calculation 3 79" xfId="29055"/>
    <cellStyle name="Calculation 3 8" xfId="1062"/>
    <cellStyle name="Calculation 3 8 2" xfId="20782"/>
    <cellStyle name="Calculation 3 8 3" xfId="28835"/>
    <cellStyle name="Calculation 3 9" xfId="1063"/>
    <cellStyle name="Calculation 3 9 2" xfId="15869"/>
    <cellStyle name="Calculation 3 9 3" xfId="27180"/>
    <cellStyle name="Calculation 4" xfId="1064"/>
    <cellStyle name="Calculation 4 10" xfId="1065"/>
    <cellStyle name="Calculation 4 10 2" xfId="14129"/>
    <cellStyle name="Calculation 4 10 3" xfId="31081"/>
    <cellStyle name="Calculation 4 11" xfId="1066"/>
    <cellStyle name="Calculation 4 11 2" xfId="16083"/>
    <cellStyle name="Calculation 4 11 3" xfId="12435"/>
    <cellStyle name="Calculation 4 12" xfId="1067"/>
    <cellStyle name="Calculation 4 12 2" xfId="18487"/>
    <cellStyle name="Calculation 4 12 3" xfId="28047"/>
    <cellStyle name="Calculation 4 13" xfId="1068"/>
    <cellStyle name="Calculation 4 13 2" xfId="13473"/>
    <cellStyle name="Calculation 4 13 3" xfId="20037"/>
    <cellStyle name="Calculation 4 14" xfId="1069"/>
    <cellStyle name="Calculation 4 14 2" xfId="15870"/>
    <cellStyle name="Calculation 4 14 3" xfId="25645"/>
    <cellStyle name="Calculation 4 15" xfId="1070"/>
    <cellStyle name="Calculation 4 15 2" xfId="16701"/>
    <cellStyle name="Calculation 4 15 3" xfId="25200"/>
    <cellStyle name="Calculation 4 16" xfId="1071"/>
    <cellStyle name="Calculation 4 16 2" xfId="20224"/>
    <cellStyle name="Calculation 4 16 3" xfId="24990"/>
    <cellStyle name="Calculation 4 17" xfId="1072"/>
    <cellStyle name="Calculation 4 17 2" xfId="20972"/>
    <cellStyle name="Calculation 4 17 3" xfId="31751"/>
    <cellStyle name="Calculation 4 18" xfId="1073"/>
    <cellStyle name="Calculation 4 18 2" xfId="14354"/>
    <cellStyle name="Calculation 4 18 3" xfId="27555"/>
    <cellStyle name="Calculation 4 19" xfId="1074"/>
    <cellStyle name="Calculation 4 19 2" xfId="17490"/>
    <cellStyle name="Calculation 4 19 3" xfId="15693"/>
    <cellStyle name="Calculation 4 2" xfId="1075"/>
    <cellStyle name="Calculation 4 2 2" xfId="14744"/>
    <cellStyle name="Calculation 4 2 3" xfId="24513"/>
    <cellStyle name="Calculation 4 20" xfId="1076"/>
    <cellStyle name="Calculation 4 20 2" xfId="20539"/>
    <cellStyle name="Calculation 4 20 3" xfId="29789"/>
    <cellStyle name="Calculation 4 21" xfId="1077"/>
    <cellStyle name="Calculation 4 21 2" xfId="15396"/>
    <cellStyle name="Calculation 4 21 3" xfId="25272"/>
    <cellStyle name="Calculation 4 22" xfId="1078"/>
    <cellStyle name="Calculation 4 22 2" xfId="15445"/>
    <cellStyle name="Calculation 4 22 3" xfId="24349"/>
    <cellStyle name="Calculation 4 23" xfId="1079"/>
    <cellStyle name="Calculation 4 23 2" xfId="18072"/>
    <cellStyle name="Calculation 4 23 3" xfId="28036"/>
    <cellStyle name="Calculation 4 24" xfId="1080"/>
    <cellStyle name="Calculation 4 24 2" xfId="21660"/>
    <cellStyle name="Calculation 4 24 3" xfId="25435"/>
    <cellStyle name="Calculation 4 25" xfId="1081"/>
    <cellStyle name="Calculation 4 25 2" xfId="14317"/>
    <cellStyle name="Calculation 4 25 3" xfId="28713"/>
    <cellStyle name="Calculation 4 26" xfId="1082"/>
    <cellStyle name="Calculation 4 26 2" xfId="15635"/>
    <cellStyle name="Calculation 4 26 3" xfId="27015"/>
    <cellStyle name="Calculation 4 27" xfId="1083"/>
    <cellStyle name="Calculation 4 27 2" xfId="20373"/>
    <cellStyle name="Calculation 4 27 3" xfId="31102"/>
    <cellStyle name="Calculation 4 28" xfId="1084"/>
    <cellStyle name="Calculation 4 28 2" xfId="20233"/>
    <cellStyle name="Calculation 4 28 3" xfId="29109"/>
    <cellStyle name="Calculation 4 29" xfId="1085"/>
    <cellStyle name="Calculation 4 29 2" xfId="15421"/>
    <cellStyle name="Calculation 4 29 3" xfId="30045"/>
    <cellStyle name="Calculation 4 3" xfId="1086"/>
    <cellStyle name="Calculation 4 3 2" xfId="20267"/>
    <cellStyle name="Calculation 4 3 3" xfId="31485"/>
    <cellStyle name="Calculation 4 30" xfId="1087"/>
    <cellStyle name="Calculation 4 30 2" xfId="21467"/>
    <cellStyle name="Calculation 4 30 3" xfId="25555"/>
    <cellStyle name="Calculation 4 31" xfId="1088"/>
    <cellStyle name="Calculation 4 31 2" xfId="16814"/>
    <cellStyle name="Calculation 4 31 3" xfId="28771"/>
    <cellStyle name="Calculation 4 32" xfId="1089"/>
    <cellStyle name="Calculation 4 32 2" xfId="21456"/>
    <cellStyle name="Calculation 4 32 3" xfId="27238"/>
    <cellStyle name="Calculation 4 33" xfId="1090"/>
    <cellStyle name="Calculation 4 33 2" xfId="16565"/>
    <cellStyle name="Calculation 4 33 3" xfId="25666"/>
    <cellStyle name="Calculation 4 34" xfId="1091"/>
    <cellStyle name="Calculation 4 34 2" xfId="21256"/>
    <cellStyle name="Calculation 4 34 3" xfId="31692"/>
    <cellStyle name="Calculation 4 35" xfId="1092"/>
    <cellStyle name="Calculation 4 35 2" xfId="16559"/>
    <cellStyle name="Calculation 4 35 3" xfId="23561"/>
    <cellStyle name="Calculation 4 36" xfId="1093"/>
    <cellStyle name="Calculation 4 36 2" xfId="13975"/>
    <cellStyle name="Calculation 4 36 3" xfId="26439"/>
    <cellStyle name="Calculation 4 37" xfId="1094"/>
    <cellStyle name="Calculation 4 37 2" xfId="14609"/>
    <cellStyle name="Calculation 4 37 3" xfId="29927"/>
    <cellStyle name="Calculation 4 38" xfId="1095"/>
    <cellStyle name="Calculation 4 38 2" xfId="16892"/>
    <cellStyle name="Calculation 4 38 3" xfId="29847"/>
    <cellStyle name="Calculation 4 39" xfId="1096"/>
    <cellStyle name="Calculation 4 39 2" xfId="19361"/>
    <cellStyle name="Calculation 4 39 3" xfId="22839"/>
    <cellStyle name="Calculation 4 4" xfId="1097"/>
    <cellStyle name="Calculation 4 4 2" xfId="15131"/>
    <cellStyle name="Calculation 4 4 3" xfId="27225"/>
    <cellStyle name="Calculation 4 40" xfId="1098"/>
    <cellStyle name="Calculation 4 40 2" xfId="20922"/>
    <cellStyle name="Calculation 4 40 3" xfId="26534"/>
    <cellStyle name="Calculation 4 41" xfId="1099"/>
    <cellStyle name="Calculation 4 41 2" xfId="13848"/>
    <cellStyle name="Calculation 4 41 3" xfId="26661"/>
    <cellStyle name="Calculation 4 42" xfId="1100"/>
    <cellStyle name="Calculation 4 42 2" xfId="18299"/>
    <cellStyle name="Calculation 4 42 3" xfId="28463"/>
    <cellStyle name="Calculation 4 43" xfId="1101"/>
    <cellStyle name="Calculation 4 43 2" xfId="19992"/>
    <cellStyle name="Calculation 4 43 3" xfId="24626"/>
    <cellStyle name="Calculation 4 44" xfId="1102"/>
    <cellStyle name="Calculation 4 44 2" xfId="20663"/>
    <cellStyle name="Calculation 4 44 3" xfId="31111"/>
    <cellStyle name="Calculation 4 45" xfId="1103"/>
    <cellStyle name="Calculation 4 45 2" xfId="14848"/>
    <cellStyle name="Calculation 4 45 3" xfId="25901"/>
    <cellStyle name="Calculation 4 46" xfId="1104"/>
    <cellStyle name="Calculation 4 46 2" xfId="17268"/>
    <cellStyle name="Calculation 4 46 3" xfId="25394"/>
    <cellStyle name="Calculation 4 47" xfId="1105"/>
    <cellStyle name="Calculation 4 47 2" xfId="22486"/>
    <cellStyle name="Calculation 4 47 3" xfId="30037"/>
    <cellStyle name="Calculation 4 48" xfId="1106"/>
    <cellStyle name="Calculation 4 48 2" xfId="13997"/>
    <cellStyle name="Calculation 4 48 3" xfId="23459"/>
    <cellStyle name="Calculation 4 49" xfId="1107"/>
    <cellStyle name="Calculation 4 49 2" xfId="13093"/>
    <cellStyle name="Calculation 4 49 3" xfId="14131"/>
    <cellStyle name="Calculation 4 5" xfId="1108"/>
    <cellStyle name="Calculation 4 5 2" xfId="16408"/>
    <cellStyle name="Calculation 4 5 3" xfId="16714"/>
    <cellStyle name="Calculation 4 50" xfId="1109"/>
    <cellStyle name="Calculation 4 50 2" xfId="23098"/>
    <cellStyle name="Calculation 4 50 3" xfId="26577"/>
    <cellStyle name="Calculation 4 51" xfId="1110"/>
    <cellStyle name="Calculation 4 51 2" xfId="12823"/>
    <cellStyle name="Calculation 4 51 3" xfId="28364"/>
    <cellStyle name="Calculation 4 52" xfId="1111"/>
    <cellStyle name="Calculation 4 52 2" xfId="23156"/>
    <cellStyle name="Calculation 4 52 3" xfId="16563"/>
    <cellStyle name="Calculation 4 53" xfId="1112"/>
    <cellStyle name="Calculation 4 53 2" xfId="23117"/>
    <cellStyle name="Calculation 4 53 3" xfId="16218"/>
    <cellStyle name="Calculation 4 54" xfId="1113"/>
    <cellStyle name="Calculation 4 54 2" xfId="12650"/>
    <cellStyle name="Calculation 4 54 3" xfId="26046"/>
    <cellStyle name="Calculation 4 55" xfId="1114"/>
    <cellStyle name="Calculation 4 55 2" xfId="11989"/>
    <cellStyle name="Calculation 4 55 3" xfId="24260"/>
    <cellStyle name="Calculation 4 56" xfId="1115"/>
    <cellStyle name="Calculation 4 56 2" xfId="11935"/>
    <cellStyle name="Calculation 4 56 3" xfId="26153"/>
    <cellStyle name="Calculation 4 57" xfId="1116"/>
    <cellStyle name="Calculation 4 57 2" xfId="19922"/>
    <cellStyle name="Calculation 4 57 3" xfId="11772"/>
    <cellStyle name="Calculation 4 58" xfId="1117"/>
    <cellStyle name="Calculation 4 58 2" xfId="13683"/>
    <cellStyle name="Calculation 4 58 3" xfId="27669"/>
    <cellStyle name="Calculation 4 59" xfId="1118"/>
    <cellStyle name="Calculation 4 59 2" xfId="16211"/>
    <cellStyle name="Calculation 4 59 3" xfId="27990"/>
    <cellStyle name="Calculation 4 6" xfId="1119"/>
    <cellStyle name="Calculation 4 6 2" xfId="14916"/>
    <cellStyle name="Calculation 4 6 3" xfId="16422"/>
    <cellStyle name="Calculation 4 60" xfId="1120"/>
    <cellStyle name="Calculation 4 60 2" xfId="14062"/>
    <cellStyle name="Calculation 4 60 3" xfId="24000"/>
    <cellStyle name="Calculation 4 61" xfId="1121"/>
    <cellStyle name="Calculation 4 61 2" xfId="16067"/>
    <cellStyle name="Calculation 4 61 3" xfId="30965"/>
    <cellStyle name="Calculation 4 62" xfId="1122"/>
    <cellStyle name="Calculation 4 62 2" xfId="18958"/>
    <cellStyle name="Calculation 4 62 3" xfId="28629"/>
    <cellStyle name="Calculation 4 63" xfId="1123"/>
    <cellStyle name="Calculation 4 63 2" xfId="15067"/>
    <cellStyle name="Calculation 4 63 3" xfId="31326"/>
    <cellStyle name="Calculation 4 64" xfId="1124"/>
    <cellStyle name="Calculation 4 64 2" xfId="17533"/>
    <cellStyle name="Calculation 4 64 3" xfId="25641"/>
    <cellStyle name="Calculation 4 65" xfId="1125"/>
    <cellStyle name="Calculation 4 65 2" xfId="22835"/>
    <cellStyle name="Calculation 4 65 3" xfId="30474"/>
    <cellStyle name="Calculation 4 66" xfId="1126"/>
    <cellStyle name="Calculation 4 66 2" xfId="17554"/>
    <cellStyle name="Calculation 4 66 3" xfId="27576"/>
    <cellStyle name="Calculation 4 67" xfId="1127"/>
    <cellStyle name="Calculation 4 67 2" xfId="20550"/>
    <cellStyle name="Calculation 4 67 3" xfId="24529"/>
    <cellStyle name="Calculation 4 68" xfId="1128"/>
    <cellStyle name="Calculation 4 68 2" xfId="18063"/>
    <cellStyle name="Calculation 4 68 3" xfId="12153"/>
    <cellStyle name="Calculation 4 69" xfId="1129"/>
    <cellStyle name="Calculation 4 69 2" xfId="16232"/>
    <cellStyle name="Calculation 4 69 3" xfId="31086"/>
    <cellStyle name="Calculation 4 7" xfId="1130"/>
    <cellStyle name="Calculation 4 7 2" xfId="16292"/>
    <cellStyle name="Calculation 4 7 3" xfId="26871"/>
    <cellStyle name="Calculation 4 70" xfId="1131"/>
    <cellStyle name="Calculation 4 70 2" xfId="15728"/>
    <cellStyle name="Calculation 4 70 3" xfId="24552"/>
    <cellStyle name="Calculation 4 71" xfId="1132"/>
    <cellStyle name="Calculation 4 71 2" xfId="21323"/>
    <cellStyle name="Calculation 4 71 3" xfId="25317"/>
    <cellStyle name="Calculation 4 72" xfId="1133"/>
    <cellStyle name="Calculation 4 72 2" xfId="17572"/>
    <cellStyle name="Calculation 4 72 3" xfId="12249"/>
    <cellStyle name="Calculation 4 73" xfId="1134"/>
    <cellStyle name="Calculation 4 73 2" xfId="14437"/>
    <cellStyle name="Calculation 4 73 3" xfId="23917"/>
    <cellStyle name="Calculation 4 74" xfId="1135"/>
    <cellStyle name="Calculation 4 74 2" xfId="15150"/>
    <cellStyle name="Calculation 4 74 3" xfId="28643"/>
    <cellStyle name="Calculation 4 75" xfId="1136"/>
    <cellStyle name="Calculation 4 75 2" xfId="19109"/>
    <cellStyle name="Calculation 4 75 3" xfId="31893"/>
    <cellStyle name="Calculation 4 76" xfId="1137"/>
    <cellStyle name="Calculation 4 76 2" xfId="15729"/>
    <cellStyle name="Calculation 4 76 3" xfId="29129"/>
    <cellStyle name="Calculation 4 77" xfId="1138"/>
    <cellStyle name="Calculation 4 77 2" xfId="22648"/>
    <cellStyle name="Calculation 4 77 3" xfId="17633"/>
    <cellStyle name="Calculation 4 78" xfId="19394"/>
    <cellStyle name="Calculation 4 79" xfId="29331"/>
    <cellStyle name="Calculation 4 8" xfId="1139"/>
    <cellStyle name="Calculation 4 8 2" xfId="13669"/>
    <cellStyle name="Calculation 4 8 3" xfId="31574"/>
    <cellStyle name="Calculation 4 9" xfId="1140"/>
    <cellStyle name="Calculation 4 9 2" xfId="18899"/>
    <cellStyle name="Calculation 4 9 3" xfId="30042"/>
    <cellStyle name="Calculation 5" xfId="1141"/>
    <cellStyle name="Calculation 5 10" xfId="1142"/>
    <cellStyle name="Calculation 5 10 2" xfId="15177"/>
    <cellStyle name="Calculation 5 10 3" xfId="17939"/>
    <cellStyle name="Calculation 5 11" xfId="1143"/>
    <cellStyle name="Calculation 5 11 2" xfId="16581"/>
    <cellStyle name="Calculation 5 11 3" xfId="31112"/>
    <cellStyle name="Calculation 5 12" xfId="1144"/>
    <cellStyle name="Calculation 5 12 2" xfId="20900"/>
    <cellStyle name="Calculation 5 12 3" xfId="29058"/>
    <cellStyle name="Calculation 5 13" xfId="1145"/>
    <cellStyle name="Calculation 5 13 2" xfId="16668"/>
    <cellStyle name="Calculation 5 13 3" xfId="24728"/>
    <cellStyle name="Calculation 5 14" xfId="1146"/>
    <cellStyle name="Calculation 5 14 2" xfId="18999"/>
    <cellStyle name="Calculation 5 14 3" xfId="12080"/>
    <cellStyle name="Calculation 5 15" xfId="1147"/>
    <cellStyle name="Calculation 5 15 2" xfId="18002"/>
    <cellStyle name="Calculation 5 15 3" xfId="23876"/>
    <cellStyle name="Calculation 5 16" xfId="1148"/>
    <cellStyle name="Calculation 5 16 2" xfId="21622"/>
    <cellStyle name="Calculation 5 16 3" xfId="31052"/>
    <cellStyle name="Calculation 5 17" xfId="1149"/>
    <cellStyle name="Calculation 5 17 2" xfId="22239"/>
    <cellStyle name="Calculation 5 17 3" xfId="24705"/>
    <cellStyle name="Calculation 5 18" xfId="1150"/>
    <cellStyle name="Calculation 5 18 2" xfId="16941"/>
    <cellStyle name="Calculation 5 18 3" xfId="30854"/>
    <cellStyle name="Calculation 5 19" xfId="1151"/>
    <cellStyle name="Calculation 5 19 2" xfId="18769"/>
    <cellStyle name="Calculation 5 19 3" xfId="22777"/>
    <cellStyle name="Calculation 5 2" xfId="1152"/>
    <cellStyle name="Calculation 5 2 2" xfId="19010"/>
    <cellStyle name="Calculation 5 2 3" xfId="27052"/>
    <cellStyle name="Calculation 5 20" xfId="1153"/>
    <cellStyle name="Calculation 5 20 2" xfId="21744"/>
    <cellStyle name="Calculation 5 20 3" xfId="24520"/>
    <cellStyle name="Calculation 5 21" xfId="1154"/>
    <cellStyle name="Calculation 5 21 2" xfId="17419"/>
    <cellStyle name="Calculation 5 21 3" xfId="24764"/>
    <cellStyle name="Calculation 5 22" xfId="1155"/>
    <cellStyle name="Calculation 5 22 2" xfId="16761"/>
    <cellStyle name="Calculation 5 22 3" xfId="29612"/>
    <cellStyle name="Calculation 5 23" xfId="1156"/>
    <cellStyle name="Calculation 5 23 2" xfId="18702"/>
    <cellStyle name="Calculation 5 23 3" xfId="29689"/>
    <cellStyle name="Calculation 5 24" xfId="1157"/>
    <cellStyle name="Calculation 5 24 2" xfId="14228"/>
    <cellStyle name="Calculation 5 24 3" xfId="23660"/>
    <cellStyle name="Calculation 5 25" xfId="1158"/>
    <cellStyle name="Calculation 5 25 2" xfId="15703"/>
    <cellStyle name="Calculation 5 25 3" xfId="21480"/>
    <cellStyle name="Calculation 5 26" xfId="1159"/>
    <cellStyle name="Calculation 5 26 2" xfId="17006"/>
    <cellStyle name="Calculation 5 26 3" xfId="17855"/>
    <cellStyle name="Calculation 5 27" xfId="1160"/>
    <cellStyle name="Calculation 5 27 2" xfId="14537"/>
    <cellStyle name="Calculation 5 27 3" xfId="23331"/>
    <cellStyle name="Calculation 5 28" xfId="1161"/>
    <cellStyle name="Calculation 5 28 2" xfId="14374"/>
    <cellStyle name="Calculation 5 28 3" xfId="29196"/>
    <cellStyle name="Calculation 5 29" xfId="1162"/>
    <cellStyle name="Calculation 5 29 2" xfId="16101"/>
    <cellStyle name="Calculation 5 29 3" xfId="27931"/>
    <cellStyle name="Calculation 5 3" xfId="1163"/>
    <cellStyle name="Calculation 5 3 2" xfId="22396"/>
    <cellStyle name="Calculation 5 3 3" xfId="23645"/>
    <cellStyle name="Calculation 5 30" xfId="1164"/>
    <cellStyle name="Calculation 5 30 2" xfId="22567"/>
    <cellStyle name="Calculation 5 30 3" xfId="30322"/>
    <cellStyle name="Calculation 5 31" xfId="1165"/>
    <cellStyle name="Calculation 5 31 2" xfId="15164"/>
    <cellStyle name="Calculation 5 31 3" xfId="22314"/>
    <cellStyle name="Calculation 5 32" xfId="1166"/>
    <cellStyle name="Calculation 5 32 2" xfId="13094"/>
    <cellStyle name="Calculation 5 32 3" xfId="29524"/>
    <cellStyle name="Calculation 5 33" xfId="1167"/>
    <cellStyle name="Calculation 5 33 2" xfId="17282"/>
    <cellStyle name="Calculation 5 33 3" xfId="23837"/>
    <cellStyle name="Calculation 5 34" xfId="1168"/>
    <cellStyle name="Calculation 5 34 2" xfId="13522"/>
    <cellStyle name="Calculation 5 34 3" xfId="30403"/>
    <cellStyle name="Calculation 5 35" xfId="1169"/>
    <cellStyle name="Calculation 5 35 2" xfId="14281"/>
    <cellStyle name="Calculation 5 35 3" xfId="25206"/>
    <cellStyle name="Calculation 5 36" xfId="1170"/>
    <cellStyle name="Calculation 5 36 2" xfId="20074"/>
    <cellStyle name="Calculation 5 36 3" xfId="29041"/>
    <cellStyle name="Calculation 5 37" xfId="1171"/>
    <cellStyle name="Calculation 5 37 2" xfId="15824"/>
    <cellStyle name="Calculation 5 37 3" xfId="27719"/>
    <cellStyle name="Calculation 5 38" xfId="1172"/>
    <cellStyle name="Calculation 5 38 2" xfId="18359"/>
    <cellStyle name="Calculation 5 38 3" xfId="28898"/>
    <cellStyle name="Calculation 5 39" xfId="1173"/>
    <cellStyle name="Calculation 5 39 2" xfId="20514"/>
    <cellStyle name="Calculation 5 39 3" xfId="30711"/>
    <cellStyle name="Calculation 5 4" xfId="1174"/>
    <cellStyle name="Calculation 5 4 2" xfId="13954"/>
    <cellStyle name="Calculation 5 4 3" xfId="26051"/>
    <cellStyle name="Calculation 5 40" xfId="1175"/>
    <cellStyle name="Calculation 5 40 2" xfId="12626"/>
    <cellStyle name="Calculation 5 40 3" xfId="29089"/>
    <cellStyle name="Calculation 5 41" xfId="1176"/>
    <cellStyle name="Calculation 5 41 2" xfId="15000"/>
    <cellStyle name="Calculation 5 41 3" xfId="31620"/>
    <cellStyle name="Calculation 5 42" xfId="1177"/>
    <cellStyle name="Calculation 5 42 2" xfId="19158"/>
    <cellStyle name="Calculation 5 42 3" xfId="25061"/>
    <cellStyle name="Calculation 5 43" xfId="1178"/>
    <cellStyle name="Calculation 5 43 2" xfId="21065"/>
    <cellStyle name="Calculation 5 43 3" xfId="26136"/>
    <cellStyle name="Calculation 5 44" xfId="1179"/>
    <cellStyle name="Calculation 5 44 2" xfId="17377"/>
    <cellStyle name="Calculation 5 44 3" xfId="30665"/>
    <cellStyle name="Calculation 5 45" xfId="1180"/>
    <cellStyle name="Calculation 5 45 2" xfId="17780"/>
    <cellStyle name="Calculation 5 45 3" xfId="28840"/>
    <cellStyle name="Calculation 5 46" xfId="1181"/>
    <cellStyle name="Calculation 5 46 2" xfId="18199"/>
    <cellStyle name="Calculation 5 46 3" xfId="26370"/>
    <cellStyle name="Calculation 5 47" xfId="1182"/>
    <cellStyle name="Calculation 5 47 2" xfId="14486"/>
    <cellStyle name="Calculation 5 47 3" xfId="15148"/>
    <cellStyle name="Calculation 5 48" xfId="1183"/>
    <cellStyle name="Calculation 5 48 2" xfId="14847"/>
    <cellStyle name="Calculation 5 48 3" xfId="24218"/>
    <cellStyle name="Calculation 5 49" xfId="1184"/>
    <cellStyle name="Calculation 5 49 2" xfId="19401"/>
    <cellStyle name="Calculation 5 49 3" xfId="28144"/>
    <cellStyle name="Calculation 5 5" xfId="1185"/>
    <cellStyle name="Calculation 5 5 2" xfId="17084"/>
    <cellStyle name="Calculation 5 5 3" xfId="25570"/>
    <cellStyle name="Calculation 5 50" xfId="1186"/>
    <cellStyle name="Calculation 5 50 2" xfId="12072"/>
    <cellStyle name="Calculation 5 50 3" xfId="23263"/>
    <cellStyle name="Calculation 5 51" xfId="1187"/>
    <cellStyle name="Calculation 5 51 2" xfId="12883"/>
    <cellStyle name="Calculation 5 51 3" xfId="30933"/>
    <cellStyle name="Calculation 5 52" xfId="1188"/>
    <cellStyle name="Calculation 5 52 2" xfId="23075"/>
    <cellStyle name="Calculation 5 52 3" xfId="29369"/>
    <cellStyle name="Calculation 5 53" xfId="1189"/>
    <cellStyle name="Calculation 5 53 2" xfId="12719"/>
    <cellStyle name="Calculation 5 53 3" xfId="26319"/>
    <cellStyle name="Calculation 5 54" xfId="1190"/>
    <cellStyle name="Calculation 5 54 2" xfId="12579"/>
    <cellStyle name="Calculation 5 54 3" xfId="23386"/>
    <cellStyle name="Calculation 5 55" xfId="1191"/>
    <cellStyle name="Calculation 5 55 2" xfId="12721"/>
    <cellStyle name="Calculation 5 55 3" xfId="21063"/>
    <cellStyle name="Calculation 5 56" xfId="1192"/>
    <cellStyle name="Calculation 5 56 2" xfId="23164"/>
    <cellStyle name="Calculation 5 56 3" xfId="26702"/>
    <cellStyle name="Calculation 5 57" xfId="1193"/>
    <cellStyle name="Calculation 5 57 2" xfId="21285"/>
    <cellStyle name="Calculation 5 57 3" xfId="26615"/>
    <cellStyle name="Calculation 5 58" xfId="1194"/>
    <cellStyle name="Calculation 5 58 2" xfId="15266"/>
    <cellStyle name="Calculation 5 58 3" xfId="29550"/>
    <cellStyle name="Calculation 5 59" xfId="1195"/>
    <cellStyle name="Calculation 5 59 2" xfId="18699"/>
    <cellStyle name="Calculation 5 59 3" xfId="24294"/>
    <cellStyle name="Calculation 5 6" xfId="1196"/>
    <cellStyle name="Calculation 5 6 2" xfId="16592"/>
    <cellStyle name="Calculation 5 6 3" xfId="28586"/>
    <cellStyle name="Calculation 5 60" xfId="1197"/>
    <cellStyle name="Calculation 5 60 2" xfId="14243"/>
    <cellStyle name="Calculation 5 60 3" xfId="24917"/>
    <cellStyle name="Calculation 5 61" xfId="1198"/>
    <cellStyle name="Calculation 5 61 2" xfId="16484"/>
    <cellStyle name="Calculation 5 61 3" xfId="25992"/>
    <cellStyle name="Calculation 5 62" xfId="1199"/>
    <cellStyle name="Calculation 5 62 2" xfId="20661"/>
    <cellStyle name="Calculation 5 62 3" xfId="24305"/>
    <cellStyle name="Calculation 5 63" xfId="1200"/>
    <cellStyle name="Calculation 5 63 2" xfId="13261"/>
    <cellStyle name="Calculation 5 63 3" xfId="26654"/>
    <cellStyle name="Calculation 5 64" xfId="1201"/>
    <cellStyle name="Calculation 5 64 2" xfId="19318"/>
    <cellStyle name="Calculation 5 64 3" xfId="28229"/>
    <cellStyle name="Calculation 5 65" xfId="1202"/>
    <cellStyle name="Calculation 5 65 2" xfId="12409"/>
    <cellStyle name="Calculation 5 65 3" xfId="24252"/>
    <cellStyle name="Calculation 5 66" xfId="1203"/>
    <cellStyle name="Calculation 5 66 2" xfId="16873"/>
    <cellStyle name="Calculation 5 66 3" xfId="26189"/>
    <cellStyle name="Calculation 5 67" xfId="1204"/>
    <cellStyle name="Calculation 5 67 2" xfId="14397"/>
    <cellStyle name="Calculation 5 67 3" xfId="25963"/>
    <cellStyle name="Calculation 5 68" xfId="1205"/>
    <cellStyle name="Calculation 5 68 2" xfId="18466"/>
    <cellStyle name="Calculation 5 68 3" xfId="26697"/>
    <cellStyle name="Calculation 5 69" xfId="1206"/>
    <cellStyle name="Calculation 5 69 2" xfId="17527"/>
    <cellStyle name="Calculation 5 69 3" xfId="29719"/>
    <cellStyle name="Calculation 5 7" xfId="1207"/>
    <cellStyle name="Calculation 5 7 2" xfId="21394"/>
    <cellStyle name="Calculation 5 7 3" xfId="26569"/>
    <cellStyle name="Calculation 5 70" xfId="1208"/>
    <cellStyle name="Calculation 5 70 2" xfId="16493"/>
    <cellStyle name="Calculation 5 70 3" xfId="30725"/>
    <cellStyle name="Calculation 5 71" xfId="1209"/>
    <cellStyle name="Calculation 5 71 2" xfId="20976"/>
    <cellStyle name="Calculation 5 71 3" xfId="25686"/>
    <cellStyle name="Calculation 5 72" xfId="1210"/>
    <cellStyle name="Calculation 5 72 2" xfId="22932"/>
    <cellStyle name="Calculation 5 72 3" xfId="23913"/>
    <cellStyle name="Calculation 5 73" xfId="1211"/>
    <cellStyle name="Calculation 5 73 2" xfId="19189"/>
    <cellStyle name="Calculation 5 73 3" xfId="23891"/>
    <cellStyle name="Calculation 5 74" xfId="1212"/>
    <cellStyle name="Calculation 5 74 2" xfId="15617"/>
    <cellStyle name="Calculation 5 74 3" xfId="31623"/>
    <cellStyle name="Calculation 5 75" xfId="1213"/>
    <cellStyle name="Calculation 5 75 2" xfId="19235"/>
    <cellStyle name="Calculation 5 75 3" xfId="25442"/>
    <cellStyle name="Calculation 5 76" xfId="1214"/>
    <cellStyle name="Calculation 5 76 2" xfId="13315"/>
    <cellStyle name="Calculation 5 76 3" xfId="29257"/>
    <cellStyle name="Calculation 5 77" xfId="1215"/>
    <cellStyle name="Calculation 5 77 2" xfId="22856"/>
    <cellStyle name="Calculation 5 77 3" xfId="31557"/>
    <cellStyle name="Calculation 5 78" xfId="12193"/>
    <cellStyle name="Calculation 5 79" xfId="24209"/>
    <cellStyle name="Calculation 5 8" xfId="1216"/>
    <cellStyle name="Calculation 5 8 2" xfId="19951"/>
    <cellStyle name="Calculation 5 8 3" xfId="27187"/>
    <cellStyle name="Calculation 5 9" xfId="1217"/>
    <cellStyle name="Calculation 5 9 2" xfId="16804"/>
    <cellStyle name="Calculation 5 9 3" xfId="12176"/>
    <cellStyle name="Calculation 6" xfId="1218"/>
    <cellStyle name="Calculation 6 10" xfId="1219"/>
    <cellStyle name="Calculation 6 10 2" xfId="19008"/>
    <cellStyle name="Calculation 6 10 3" xfId="26498"/>
    <cellStyle name="Calculation 6 11" xfId="1220"/>
    <cellStyle name="Calculation 6 11 2" xfId="21392"/>
    <cellStyle name="Calculation 6 11 3" xfId="12096"/>
    <cellStyle name="Calculation 6 12" xfId="1221"/>
    <cellStyle name="Calculation 6 12 2" xfId="19457"/>
    <cellStyle name="Calculation 6 12 3" xfId="24045"/>
    <cellStyle name="Calculation 6 13" xfId="1222"/>
    <cellStyle name="Calculation 6 13 2" xfId="13345"/>
    <cellStyle name="Calculation 6 13 3" xfId="27255"/>
    <cellStyle name="Calculation 6 14" xfId="1223"/>
    <cellStyle name="Calculation 6 14 2" xfId="20989"/>
    <cellStyle name="Calculation 6 14 3" xfId="29756"/>
    <cellStyle name="Calculation 6 15" xfId="1224"/>
    <cellStyle name="Calculation 6 15 2" xfId="18774"/>
    <cellStyle name="Calculation 6 15 3" xfId="30340"/>
    <cellStyle name="Calculation 6 16" xfId="1225"/>
    <cellStyle name="Calculation 6 16 2" xfId="16824"/>
    <cellStyle name="Calculation 6 16 3" xfId="22926"/>
    <cellStyle name="Calculation 6 17" xfId="1226"/>
    <cellStyle name="Calculation 6 17 2" xfId="14316"/>
    <cellStyle name="Calculation 6 17 3" xfId="25817"/>
    <cellStyle name="Calculation 6 18" xfId="1227"/>
    <cellStyle name="Calculation 6 18 2" xfId="19205"/>
    <cellStyle name="Calculation 6 18 3" xfId="25262"/>
    <cellStyle name="Calculation 6 19" xfId="1228"/>
    <cellStyle name="Calculation 6 19 2" xfId="21762"/>
    <cellStyle name="Calculation 6 19 3" xfId="29848"/>
    <cellStyle name="Calculation 6 2" xfId="1229"/>
    <cellStyle name="Calculation 6 2 2" xfId="14394"/>
    <cellStyle name="Calculation 6 2 3" xfId="25026"/>
    <cellStyle name="Calculation 6 20" xfId="1230"/>
    <cellStyle name="Calculation 6 20 2" xfId="13278"/>
    <cellStyle name="Calculation 6 20 3" xfId="23403"/>
    <cellStyle name="Calculation 6 21" xfId="1231"/>
    <cellStyle name="Calculation 6 21 2" xfId="13277"/>
    <cellStyle name="Calculation 6 21 3" xfId="28908"/>
    <cellStyle name="Calculation 6 22" xfId="1232"/>
    <cellStyle name="Calculation 6 22 2" xfId="15741"/>
    <cellStyle name="Calculation 6 22 3" xfId="27197"/>
    <cellStyle name="Calculation 6 23" xfId="1233"/>
    <cellStyle name="Calculation 6 23 2" xfId="17310"/>
    <cellStyle name="Calculation 6 23 3" xfId="28006"/>
    <cellStyle name="Calculation 6 24" xfId="1234"/>
    <cellStyle name="Calculation 6 24 2" xfId="19143"/>
    <cellStyle name="Calculation 6 24 3" xfId="25107"/>
    <cellStyle name="Calculation 6 25" xfId="1235"/>
    <cellStyle name="Calculation 6 25 2" xfId="13049"/>
    <cellStyle name="Calculation 6 25 3" xfId="24495"/>
    <cellStyle name="Calculation 6 26" xfId="1236"/>
    <cellStyle name="Calculation 6 26 2" xfId="21347"/>
    <cellStyle name="Calculation 6 26 3" xfId="28443"/>
    <cellStyle name="Calculation 6 27" xfId="1237"/>
    <cellStyle name="Calculation 6 27 2" xfId="15615"/>
    <cellStyle name="Calculation 6 27 3" xfId="23520"/>
    <cellStyle name="Calculation 6 28" xfId="1238"/>
    <cellStyle name="Calculation 6 28 2" xfId="16822"/>
    <cellStyle name="Calculation 6 28 3" xfId="31478"/>
    <cellStyle name="Calculation 6 29" xfId="1239"/>
    <cellStyle name="Calculation 6 29 2" xfId="13562"/>
    <cellStyle name="Calculation 6 29 3" xfId="16820"/>
    <cellStyle name="Calculation 6 3" xfId="1240"/>
    <cellStyle name="Calculation 6 3 2" xfId="22038"/>
    <cellStyle name="Calculation 6 3 3" xfId="27614"/>
    <cellStyle name="Calculation 6 30" xfId="1241"/>
    <cellStyle name="Calculation 6 30 2" xfId="15361"/>
    <cellStyle name="Calculation 6 30 3" xfId="27435"/>
    <cellStyle name="Calculation 6 31" xfId="1242"/>
    <cellStyle name="Calculation 6 31 2" xfId="20992"/>
    <cellStyle name="Calculation 6 31 3" xfId="29493"/>
    <cellStyle name="Calculation 6 32" xfId="1243"/>
    <cellStyle name="Calculation 6 32 2" xfId="13666"/>
    <cellStyle name="Calculation 6 32 3" xfId="13243"/>
    <cellStyle name="Calculation 6 33" xfId="1244"/>
    <cellStyle name="Calculation 6 33 2" xfId="21648"/>
    <cellStyle name="Calculation 6 33 3" xfId="31789"/>
    <cellStyle name="Calculation 6 34" xfId="1245"/>
    <cellStyle name="Calculation 6 34 2" xfId="22517"/>
    <cellStyle name="Calculation 6 34 3" xfId="16129"/>
    <cellStyle name="Calculation 6 35" xfId="1246"/>
    <cellStyle name="Calculation 6 35 2" xfId="20182"/>
    <cellStyle name="Calculation 6 35 3" xfId="12251"/>
    <cellStyle name="Calculation 6 36" xfId="1247"/>
    <cellStyle name="Calculation 6 36 2" xfId="17138"/>
    <cellStyle name="Calculation 6 36 3" xfId="13028"/>
    <cellStyle name="Calculation 6 37" xfId="1248"/>
    <cellStyle name="Calculation 6 37 2" xfId="18435"/>
    <cellStyle name="Calculation 6 37 3" xfId="30035"/>
    <cellStyle name="Calculation 6 38" xfId="1249"/>
    <cellStyle name="Calculation 6 38 2" xfId="13855"/>
    <cellStyle name="Calculation 6 38 3" xfId="28896"/>
    <cellStyle name="Calculation 6 39" xfId="1250"/>
    <cellStyle name="Calculation 6 39 2" xfId="13340"/>
    <cellStyle name="Calculation 6 39 3" xfId="12428"/>
    <cellStyle name="Calculation 6 4" xfId="1251"/>
    <cellStyle name="Calculation 6 4 2" xfId="19626"/>
    <cellStyle name="Calculation 6 4 3" xfId="24110"/>
    <cellStyle name="Calculation 6 40" xfId="1252"/>
    <cellStyle name="Calculation 6 40 2" xfId="19340"/>
    <cellStyle name="Calculation 6 40 3" xfId="31379"/>
    <cellStyle name="Calculation 6 41" xfId="1253"/>
    <cellStyle name="Calculation 6 41 2" xfId="21573"/>
    <cellStyle name="Calculation 6 41 3" xfId="30314"/>
    <cellStyle name="Calculation 6 42" xfId="1254"/>
    <cellStyle name="Calculation 6 42 2" xfId="14741"/>
    <cellStyle name="Calculation 6 42 3" xfId="25885"/>
    <cellStyle name="Calculation 6 43" xfId="1255"/>
    <cellStyle name="Calculation 6 43 2" xfId="17637"/>
    <cellStyle name="Calculation 6 43 3" xfId="24710"/>
    <cellStyle name="Calculation 6 44" xfId="1256"/>
    <cellStyle name="Calculation 6 44 2" xfId="22576"/>
    <cellStyle name="Calculation 6 44 3" xfId="13022"/>
    <cellStyle name="Calculation 6 45" xfId="1257"/>
    <cellStyle name="Calculation 6 45 2" xfId="22077"/>
    <cellStyle name="Calculation 6 45 3" xfId="31368"/>
    <cellStyle name="Calculation 6 46" xfId="1258"/>
    <cellStyle name="Calculation 6 46 2" xfId="14953"/>
    <cellStyle name="Calculation 6 46 3" xfId="24435"/>
    <cellStyle name="Calculation 6 47" xfId="1259"/>
    <cellStyle name="Calculation 6 47 2" xfId="15839"/>
    <cellStyle name="Calculation 6 47 3" xfId="24053"/>
    <cellStyle name="Calculation 6 48" xfId="1260"/>
    <cellStyle name="Calculation 6 48 2" xfId="13876"/>
    <cellStyle name="Calculation 6 48 3" xfId="25160"/>
    <cellStyle name="Calculation 6 49" xfId="1261"/>
    <cellStyle name="Calculation 6 49 2" xfId="15957"/>
    <cellStyle name="Calculation 6 49 3" xfId="28182"/>
    <cellStyle name="Calculation 6 5" xfId="1262"/>
    <cellStyle name="Calculation 6 5 2" xfId="22357"/>
    <cellStyle name="Calculation 6 5 3" xfId="26170"/>
    <cellStyle name="Calculation 6 50" xfId="1263"/>
    <cellStyle name="Calculation 6 50 2" xfId="17832"/>
    <cellStyle name="Calculation 6 50 3" xfId="29278"/>
    <cellStyle name="Calculation 6 51" xfId="1264"/>
    <cellStyle name="Calculation 6 51 2" xfId="19538"/>
    <cellStyle name="Calculation 6 51 3" xfId="29544"/>
    <cellStyle name="Calculation 6 52" xfId="1265"/>
    <cellStyle name="Calculation 6 52 2" xfId="22343"/>
    <cellStyle name="Calculation 6 52 3" xfId="28712"/>
    <cellStyle name="Calculation 6 53" xfId="1266"/>
    <cellStyle name="Calculation 6 53 2" xfId="18357"/>
    <cellStyle name="Calculation 6 53 3" xfId="26746"/>
    <cellStyle name="Calculation 6 54" xfId="1267"/>
    <cellStyle name="Calculation 6 54 2" xfId="18424"/>
    <cellStyle name="Calculation 6 54 3" xfId="29270"/>
    <cellStyle name="Calculation 6 55" xfId="1268"/>
    <cellStyle name="Calculation 6 55 2" xfId="12739"/>
    <cellStyle name="Calculation 6 55 3" xfId="26131"/>
    <cellStyle name="Calculation 6 56" xfId="1269"/>
    <cellStyle name="Calculation 6 56 2" xfId="12027"/>
    <cellStyle name="Calculation 6 56 3" xfId="29981"/>
    <cellStyle name="Calculation 6 57" xfId="1270"/>
    <cellStyle name="Calculation 6 57 2" xfId="22959"/>
    <cellStyle name="Calculation 6 57 3" xfId="31348"/>
    <cellStyle name="Calculation 6 58" xfId="1271"/>
    <cellStyle name="Calculation 6 58 2" xfId="22975"/>
    <cellStyle name="Calculation 6 58 3" xfId="12278"/>
    <cellStyle name="Calculation 6 59" xfId="1272"/>
    <cellStyle name="Calculation 6 59 2" xfId="22967"/>
    <cellStyle name="Calculation 6 59 3" xfId="24766"/>
    <cellStyle name="Calculation 6 6" xfId="1273"/>
    <cellStyle name="Calculation 6 6 2" xfId="19617"/>
    <cellStyle name="Calculation 6 6 3" xfId="29860"/>
    <cellStyle name="Calculation 6 60" xfId="1274"/>
    <cellStyle name="Calculation 6 60 2" xfId="16111"/>
    <cellStyle name="Calculation 6 60 3" xfId="29079"/>
    <cellStyle name="Calculation 6 61" xfId="1275"/>
    <cellStyle name="Calculation 6 61 2" xfId="23227"/>
    <cellStyle name="Calculation 6 61 3" xfId="26218"/>
    <cellStyle name="Calculation 6 62" xfId="1276"/>
    <cellStyle name="Calculation 6 62 2" xfId="13058"/>
    <cellStyle name="Calculation 6 62 3" xfId="25124"/>
    <cellStyle name="Calculation 6 63" xfId="1277"/>
    <cellStyle name="Calculation 6 63 2" xfId="17617"/>
    <cellStyle name="Calculation 6 63 3" xfId="24074"/>
    <cellStyle name="Calculation 6 64" xfId="1278"/>
    <cellStyle name="Calculation 6 64 2" xfId="20654"/>
    <cellStyle name="Calculation 6 64 3" xfId="16343"/>
    <cellStyle name="Calculation 6 65" xfId="1279"/>
    <cellStyle name="Calculation 6 65 2" xfId="15853"/>
    <cellStyle name="Calculation 6 65 3" xfId="31318"/>
    <cellStyle name="Calculation 6 66" xfId="1280"/>
    <cellStyle name="Calculation 6 66 2" xfId="18690"/>
    <cellStyle name="Calculation 6 66 3" xfId="24489"/>
    <cellStyle name="Calculation 6 67" xfId="1281"/>
    <cellStyle name="Calculation 6 67 2" xfId="15310"/>
    <cellStyle name="Calculation 6 67 3" xfId="12498"/>
    <cellStyle name="Calculation 6 68" xfId="1282"/>
    <cellStyle name="Calculation 6 68 2" xfId="12522"/>
    <cellStyle name="Calculation 6 68 3" xfId="24768"/>
    <cellStyle name="Calculation 6 69" xfId="1283"/>
    <cellStyle name="Calculation 6 69 2" xfId="22404"/>
    <cellStyle name="Calculation 6 69 3" xfId="29450"/>
    <cellStyle name="Calculation 6 7" xfId="1284"/>
    <cellStyle name="Calculation 6 7 2" xfId="18086"/>
    <cellStyle name="Calculation 6 7 3" xfId="27143"/>
    <cellStyle name="Calculation 6 70" xfId="1285"/>
    <cellStyle name="Calculation 6 70 2" xfId="19987"/>
    <cellStyle name="Calculation 6 70 3" xfId="23855"/>
    <cellStyle name="Calculation 6 71" xfId="1286"/>
    <cellStyle name="Calculation 6 71 2" xfId="13175"/>
    <cellStyle name="Calculation 6 71 3" xfId="20491"/>
    <cellStyle name="Calculation 6 72" xfId="1287"/>
    <cellStyle name="Calculation 6 72 2" xfId="17802"/>
    <cellStyle name="Calculation 6 72 3" xfId="26768"/>
    <cellStyle name="Calculation 6 73" xfId="1288"/>
    <cellStyle name="Calculation 6 73 2" xfId="12032"/>
    <cellStyle name="Calculation 6 73 3" xfId="20821"/>
    <cellStyle name="Calculation 6 74" xfId="1289"/>
    <cellStyle name="Calculation 6 74 2" xfId="21011"/>
    <cellStyle name="Calculation 6 74 3" xfId="25867"/>
    <cellStyle name="Calculation 6 75" xfId="1290"/>
    <cellStyle name="Calculation 6 75 2" xfId="14065"/>
    <cellStyle name="Calculation 6 75 3" xfId="25605"/>
    <cellStyle name="Calculation 6 76" xfId="1291"/>
    <cellStyle name="Calculation 6 76 2" xfId="13466"/>
    <cellStyle name="Calculation 6 76 3" xfId="25476"/>
    <cellStyle name="Calculation 6 77" xfId="18667"/>
    <cellStyle name="Calculation 6 78" xfId="25582"/>
    <cellStyle name="Calculation 6 8" xfId="1292"/>
    <cellStyle name="Calculation 6 8 2" xfId="22089"/>
    <cellStyle name="Calculation 6 8 3" xfId="27293"/>
    <cellStyle name="Calculation 6 9" xfId="1293"/>
    <cellStyle name="Calculation 6 9 2" xfId="21177"/>
    <cellStyle name="Calculation 6 9 3" xfId="31841"/>
    <cellStyle name="Calculation 7" xfId="1294"/>
    <cellStyle name="Calculation 7 10" xfId="1295"/>
    <cellStyle name="Calculation 7 10 2" xfId="18441"/>
    <cellStyle name="Calculation 7 10 3" xfId="12084"/>
    <cellStyle name="Calculation 7 11" xfId="1296"/>
    <cellStyle name="Calculation 7 11 2" xfId="20486"/>
    <cellStyle name="Calculation 7 11 3" xfId="26443"/>
    <cellStyle name="Calculation 7 12" xfId="1297"/>
    <cellStyle name="Calculation 7 12 2" xfId="18050"/>
    <cellStyle name="Calculation 7 12 3" xfId="26372"/>
    <cellStyle name="Calculation 7 13" xfId="1298"/>
    <cellStyle name="Calculation 7 13 2" xfId="15084"/>
    <cellStyle name="Calculation 7 13 3" xfId="12349"/>
    <cellStyle name="Calculation 7 14" xfId="1299"/>
    <cellStyle name="Calculation 7 14 2" xfId="13276"/>
    <cellStyle name="Calculation 7 14 3" xfId="13339"/>
    <cellStyle name="Calculation 7 15" xfId="1300"/>
    <cellStyle name="Calculation 7 15 2" xfId="18553"/>
    <cellStyle name="Calculation 7 15 3" xfId="26735"/>
    <cellStyle name="Calculation 7 16" xfId="1301"/>
    <cellStyle name="Calculation 7 16 2" xfId="14430"/>
    <cellStyle name="Calculation 7 16 3" xfId="24806"/>
    <cellStyle name="Calculation 7 17" xfId="1302"/>
    <cellStyle name="Calculation 7 17 2" xfId="16871"/>
    <cellStyle name="Calculation 7 17 3" xfId="31270"/>
    <cellStyle name="Calculation 7 18" xfId="1303"/>
    <cellStyle name="Calculation 7 18 2" xfId="14249"/>
    <cellStyle name="Calculation 7 18 3" xfId="30681"/>
    <cellStyle name="Calculation 7 19" xfId="1304"/>
    <cellStyle name="Calculation 7 19 2" xfId="21332"/>
    <cellStyle name="Calculation 7 19 3" xfId="26330"/>
    <cellStyle name="Calculation 7 2" xfId="1305"/>
    <cellStyle name="Calculation 7 2 2" xfId="18935"/>
    <cellStyle name="Calculation 7 2 3" xfId="27678"/>
    <cellStyle name="Calculation 7 20" xfId="1306"/>
    <cellStyle name="Calculation 7 20 2" xfId="14657"/>
    <cellStyle name="Calculation 7 20 3" xfId="24796"/>
    <cellStyle name="Calculation 7 21" xfId="1307"/>
    <cellStyle name="Calculation 7 21 2" xfId="22449"/>
    <cellStyle name="Calculation 7 21 3" xfId="23282"/>
    <cellStyle name="Calculation 7 22" xfId="1308"/>
    <cellStyle name="Calculation 7 22 2" xfId="22348"/>
    <cellStyle name="Calculation 7 22 3" xfId="27749"/>
    <cellStyle name="Calculation 7 23" xfId="1309"/>
    <cellStyle name="Calculation 7 23 2" xfId="22197"/>
    <cellStyle name="Calculation 7 23 3" xfId="23618"/>
    <cellStyle name="Calculation 7 24" xfId="1310"/>
    <cellStyle name="Calculation 7 24 2" xfId="22418"/>
    <cellStyle name="Calculation 7 24 3" xfId="15645"/>
    <cellStyle name="Calculation 7 25" xfId="1311"/>
    <cellStyle name="Calculation 7 25 2" xfId="16662"/>
    <cellStyle name="Calculation 7 25 3" xfId="27841"/>
    <cellStyle name="Calculation 7 26" xfId="1312"/>
    <cellStyle name="Calculation 7 26 2" xfId="13729"/>
    <cellStyle name="Calculation 7 26 3" xfId="27764"/>
    <cellStyle name="Calculation 7 27" xfId="1313"/>
    <cellStyle name="Calculation 7 27 2" xfId="13296"/>
    <cellStyle name="Calculation 7 27 3" xfId="27656"/>
    <cellStyle name="Calculation 7 28" xfId="1314"/>
    <cellStyle name="Calculation 7 28 2" xfId="19132"/>
    <cellStyle name="Calculation 7 28 3" xfId="12426"/>
    <cellStyle name="Calculation 7 29" xfId="1315"/>
    <cellStyle name="Calculation 7 29 2" xfId="17341"/>
    <cellStyle name="Calculation 7 29 3" xfId="17846"/>
    <cellStyle name="Calculation 7 3" xfId="1316"/>
    <cellStyle name="Calculation 7 3 2" xfId="13207"/>
    <cellStyle name="Calculation 7 3 3" xfId="27420"/>
    <cellStyle name="Calculation 7 30" xfId="1317"/>
    <cellStyle name="Calculation 7 30 2" xfId="13517"/>
    <cellStyle name="Calculation 7 30 3" xfId="24408"/>
    <cellStyle name="Calculation 7 31" xfId="1318"/>
    <cellStyle name="Calculation 7 31 2" xfId="14766"/>
    <cellStyle name="Calculation 7 31 3" xfId="24755"/>
    <cellStyle name="Calculation 7 32" xfId="1319"/>
    <cellStyle name="Calculation 7 32 2" xfId="22532"/>
    <cellStyle name="Calculation 7 32 3" xfId="24330"/>
    <cellStyle name="Calculation 7 33" xfId="1320"/>
    <cellStyle name="Calculation 7 33 2" xfId="15463"/>
    <cellStyle name="Calculation 7 33 3" xfId="24811"/>
    <cellStyle name="Calculation 7 34" xfId="1321"/>
    <cellStyle name="Calculation 7 34 2" xfId="15417"/>
    <cellStyle name="Calculation 7 34 3" xfId="23887"/>
    <cellStyle name="Calculation 7 35" xfId="1322"/>
    <cellStyle name="Calculation 7 35 2" xfId="13114"/>
    <cellStyle name="Calculation 7 35 3" xfId="26376"/>
    <cellStyle name="Calculation 7 36" xfId="1323"/>
    <cellStyle name="Calculation 7 36 2" xfId="17386"/>
    <cellStyle name="Calculation 7 36 3" xfId="27638"/>
    <cellStyle name="Calculation 7 37" xfId="1324"/>
    <cellStyle name="Calculation 7 37 2" xfId="20716"/>
    <cellStyle name="Calculation 7 37 3" xfId="30550"/>
    <cellStyle name="Calculation 7 38" xfId="1325"/>
    <cellStyle name="Calculation 7 38 2" xfId="16945"/>
    <cellStyle name="Calculation 7 38 3" xfId="22894"/>
    <cellStyle name="Calculation 7 39" xfId="1326"/>
    <cellStyle name="Calculation 7 39 2" xfId="21787"/>
    <cellStyle name="Calculation 7 39 3" xfId="24613"/>
    <cellStyle name="Calculation 7 4" xfId="1327"/>
    <cellStyle name="Calculation 7 4 2" xfId="21373"/>
    <cellStyle name="Calculation 7 4 3" xfId="27458"/>
    <cellStyle name="Calculation 7 40" xfId="1328"/>
    <cellStyle name="Calculation 7 40 2" xfId="20268"/>
    <cellStyle name="Calculation 7 40 3" xfId="31125"/>
    <cellStyle name="Calculation 7 41" xfId="1329"/>
    <cellStyle name="Calculation 7 41 2" xfId="15481"/>
    <cellStyle name="Calculation 7 41 3" xfId="27411"/>
    <cellStyle name="Calculation 7 42" xfId="1330"/>
    <cellStyle name="Calculation 7 42 2" xfId="20628"/>
    <cellStyle name="Calculation 7 42 3" xfId="17625"/>
    <cellStyle name="Calculation 7 43" xfId="1331"/>
    <cellStyle name="Calculation 7 43 2" xfId="14507"/>
    <cellStyle name="Calculation 7 43 3" xfId="29068"/>
    <cellStyle name="Calculation 7 44" xfId="1332"/>
    <cellStyle name="Calculation 7 44 2" xfId="15182"/>
    <cellStyle name="Calculation 7 44 3" xfId="28353"/>
    <cellStyle name="Calculation 7 45" xfId="1333"/>
    <cellStyle name="Calculation 7 45 2" xfId="12578"/>
    <cellStyle name="Calculation 7 45 3" xfId="30797"/>
    <cellStyle name="Calculation 7 46" xfId="1334"/>
    <cellStyle name="Calculation 7 46 2" xfId="15928"/>
    <cellStyle name="Calculation 7 46 3" xfId="31192"/>
    <cellStyle name="Calculation 7 47" xfId="1335"/>
    <cellStyle name="Calculation 7 47 2" xfId="16542"/>
    <cellStyle name="Calculation 7 47 3" xfId="26461"/>
    <cellStyle name="Calculation 7 48" xfId="1336"/>
    <cellStyle name="Calculation 7 48 2" xfId="13474"/>
    <cellStyle name="Calculation 7 48 3" xfId="27257"/>
    <cellStyle name="Calculation 7 49" xfId="1337"/>
    <cellStyle name="Calculation 7 49 2" xfId="19121"/>
    <cellStyle name="Calculation 7 49 3" xfId="26873"/>
    <cellStyle name="Calculation 7 5" xfId="1338"/>
    <cellStyle name="Calculation 7 5 2" xfId="13177"/>
    <cellStyle name="Calculation 7 5 3" xfId="27996"/>
    <cellStyle name="Calculation 7 50" xfId="1339"/>
    <cellStyle name="Calculation 7 50 2" xfId="13582"/>
    <cellStyle name="Calculation 7 50 3" xfId="12440"/>
    <cellStyle name="Calculation 7 51" xfId="1340"/>
    <cellStyle name="Calculation 7 51 2" xfId="15032"/>
    <cellStyle name="Calculation 7 51 3" xfId="31510"/>
    <cellStyle name="Calculation 7 52" xfId="1341"/>
    <cellStyle name="Calculation 7 52 2" xfId="14283"/>
    <cellStyle name="Calculation 7 52 3" xfId="29009"/>
    <cellStyle name="Calculation 7 53" xfId="1342"/>
    <cellStyle name="Calculation 7 53 2" xfId="18883"/>
    <cellStyle name="Calculation 7 53 3" xfId="28107"/>
    <cellStyle name="Calculation 7 54" xfId="1343"/>
    <cellStyle name="Calculation 7 54 2" xfId="12049"/>
    <cellStyle name="Calculation 7 54 3" xfId="24653"/>
    <cellStyle name="Calculation 7 55" xfId="1344"/>
    <cellStyle name="Calculation 7 55 2" xfId="19648"/>
    <cellStyle name="Calculation 7 55 3" xfId="20420"/>
    <cellStyle name="Calculation 7 56" xfId="1345"/>
    <cellStyle name="Calculation 7 56 2" xfId="13133"/>
    <cellStyle name="Calculation 7 56 3" xfId="25248"/>
    <cellStyle name="Calculation 7 57" xfId="1346"/>
    <cellStyle name="Calculation 7 57 2" xfId="12041"/>
    <cellStyle name="Calculation 7 57 3" xfId="27328"/>
    <cellStyle name="Calculation 7 58" xfId="1347"/>
    <cellStyle name="Calculation 7 58 2" xfId="22691"/>
    <cellStyle name="Calculation 7 58 3" xfId="25063"/>
    <cellStyle name="Calculation 7 59" xfId="1348"/>
    <cellStyle name="Calculation 7 59 2" xfId="13497"/>
    <cellStyle name="Calculation 7 59 3" xfId="29370"/>
    <cellStyle name="Calculation 7 6" xfId="1349"/>
    <cellStyle name="Calculation 7 6 2" xfId="17905"/>
    <cellStyle name="Calculation 7 6 3" xfId="29255"/>
    <cellStyle name="Calculation 7 60" xfId="1350"/>
    <cellStyle name="Calculation 7 60 2" xfId="22201"/>
    <cellStyle name="Calculation 7 60 3" xfId="12405"/>
    <cellStyle name="Calculation 7 61" xfId="1351"/>
    <cellStyle name="Calculation 7 61 2" xfId="12782"/>
    <cellStyle name="Calculation 7 61 3" xfId="24395"/>
    <cellStyle name="Calculation 7 62" xfId="1352"/>
    <cellStyle name="Calculation 7 62 2" xfId="14898"/>
    <cellStyle name="Calculation 7 62 3" xfId="29587"/>
    <cellStyle name="Calculation 7 63" xfId="1353"/>
    <cellStyle name="Calculation 7 63 2" xfId="19124"/>
    <cellStyle name="Calculation 7 63 3" xfId="30821"/>
    <cellStyle name="Calculation 7 64" xfId="1354"/>
    <cellStyle name="Calculation 7 64 2" xfId="17827"/>
    <cellStyle name="Calculation 7 64 3" xfId="25438"/>
    <cellStyle name="Calculation 7 65" xfId="1355"/>
    <cellStyle name="Calculation 7 65 2" xfId="20393"/>
    <cellStyle name="Calculation 7 65 3" xfId="26968"/>
    <cellStyle name="Calculation 7 66" xfId="1356"/>
    <cellStyle name="Calculation 7 66 2" xfId="17704"/>
    <cellStyle name="Calculation 7 66 3" xfId="30157"/>
    <cellStyle name="Calculation 7 67" xfId="1357"/>
    <cellStyle name="Calculation 7 67 2" xfId="18855"/>
    <cellStyle name="Calculation 7 67 3" xfId="23275"/>
    <cellStyle name="Calculation 7 68" xfId="1358"/>
    <cellStyle name="Calculation 7 68 2" xfId="20428"/>
    <cellStyle name="Calculation 7 68 3" xfId="30555"/>
    <cellStyle name="Calculation 7 69" xfId="1359"/>
    <cellStyle name="Calculation 7 69 2" xfId="22121"/>
    <cellStyle name="Calculation 7 69 3" xfId="13789"/>
    <cellStyle name="Calculation 7 7" xfId="1360"/>
    <cellStyle name="Calculation 7 7 2" xfId="19809"/>
    <cellStyle name="Calculation 7 7 3" xfId="15434"/>
    <cellStyle name="Calculation 7 70" xfId="1361"/>
    <cellStyle name="Calculation 7 70 2" xfId="11787"/>
    <cellStyle name="Calculation 7 70 3" xfId="30791"/>
    <cellStyle name="Calculation 7 71" xfId="1362"/>
    <cellStyle name="Calculation 7 71 2" xfId="15590"/>
    <cellStyle name="Calculation 7 71 3" xfId="31714"/>
    <cellStyle name="Calculation 7 72" xfId="1363"/>
    <cellStyle name="Calculation 7 72 2" xfId="22395"/>
    <cellStyle name="Calculation 7 72 3" xfId="22879"/>
    <cellStyle name="Calculation 7 73" xfId="1364"/>
    <cellStyle name="Calculation 7 73 2" xfId="22740"/>
    <cellStyle name="Calculation 7 73 3" xfId="24007"/>
    <cellStyle name="Calculation 7 74" xfId="1365"/>
    <cellStyle name="Calculation 7 74 2" xfId="22382"/>
    <cellStyle name="Calculation 7 74 3" xfId="27191"/>
    <cellStyle name="Calculation 7 75" xfId="1366"/>
    <cellStyle name="Calculation 7 75 2" xfId="12969"/>
    <cellStyle name="Calculation 7 75 3" xfId="25007"/>
    <cellStyle name="Calculation 7 76" xfId="1367"/>
    <cellStyle name="Calculation 7 76 2" xfId="20581"/>
    <cellStyle name="Calculation 7 76 3" xfId="29083"/>
    <cellStyle name="Calculation 7 77" xfId="22454"/>
    <cellStyle name="Calculation 7 78" xfId="30159"/>
    <cellStyle name="Calculation 7 8" xfId="1368"/>
    <cellStyle name="Calculation 7 8 2" xfId="19506"/>
    <cellStyle name="Calculation 7 8 3" xfId="29734"/>
    <cellStyle name="Calculation 7 9" xfId="1369"/>
    <cellStyle name="Calculation 7 9 2" xfId="17420"/>
    <cellStyle name="Calculation 7 9 3" xfId="28395"/>
    <cellStyle name="Calculation 8" xfId="1370"/>
    <cellStyle name="Calculation 8 10" xfId="1371"/>
    <cellStyle name="Calculation 8 10 2" xfId="14296"/>
    <cellStyle name="Calculation 8 10 3" xfId="25257"/>
    <cellStyle name="Calculation 8 11" xfId="1372"/>
    <cellStyle name="Calculation 8 11 2" xfId="17564"/>
    <cellStyle name="Calculation 8 11 3" xfId="22437"/>
    <cellStyle name="Calculation 8 12" xfId="1373"/>
    <cellStyle name="Calculation 8 12 2" xfId="21721"/>
    <cellStyle name="Calculation 8 12 3" xfId="30300"/>
    <cellStyle name="Calculation 8 13" xfId="1374"/>
    <cellStyle name="Calculation 8 13 2" xfId="19853"/>
    <cellStyle name="Calculation 8 13 3" xfId="26761"/>
    <cellStyle name="Calculation 8 14" xfId="1375"/>
    <cellStyle name="Calculation 8 14 2" xfId="13039"/>
    <cellStyle name="Calculation 8 14 3" xfId="28293"/>
    <cellStyle name="Calculation 8 15" xfId="1376"/>
    <cellStyle name="Calculation 8 15 2" xfId="16106"/>
    <cellStyle name="Calculation 8 15 3" xfId="28649"/>
    <cellStyle name="Calculation 8 16" xfId="1377"/>
    <cellStyle name="Calculation 8 16 2" xfId="15051"/>
    <cellStyle name="Calculation 8 16 3" xfId="28553"/>
    <cellStyle name="Calculation 8 17" xfId="1378"/>
    <cellStyle name="Calculation 8 17 2" xfId="14116"/>
    <cellStyle name="Calculation 8 17 3" xfId="29809"/>
    <cellStyle name="Calculation 8 18" xfId="1379"/>
    <cellStyle name="Calculation 8 18 2" xfId="17870"/>
    <cellStyle name="Calculation 8 18 3" xfId="24717"/>
    <cellStyle name="Calculation 8 19" xfId="1380"/>
    <cellStyle name="Calculation 8 19 2" xfId="15697"/>
    <cellStyle name="Calculation 8 19 3" xfId="25780"/>
    <cellStyle name="Calculation 8 2" xfId="1381"/>
    <cellStyle name="Calculation 8 2 2" xfId="14418"/>
    <cellStyle name="Calculation 8 2 3" xfId="24399"/>
    <cellStyle name="Calculation 8 20" xfId="1382"/>
    <cellStyle name="Calculation 8 20 2" xfId="15129"/>
    <cellStyle name="Calculation 8 20 3" xfId="28039"/>
    <cellStyle name="Calculation 8 21" xfId="1383"/>
    <cellStyle name="Calculation 8 21 2" xfId="14371"/>
    <cellStyle name="Calculation 8 21 3" xfId="12136"/>
    <cellStyle name="Calculation 8 22" xfId="1384"/>
    <cellStyle name="Calculation 8 22 2" xfId="18347"/>
    <cellStyle name="Calculation 8 22 3" xfId="23853"/>
    <cellStyle name="Calculation 8 23" xfId="1385"/>
    <cellStyle name="Calculation 8 23 2" xfId="13548"/>
    <cellStyle name="Calculation 8 23 3" xfId="28099"/>
    <cellStyle name="Calculation 8 24" xfId="1386"/>
    <cellStyle name="Calculation 8 24 2" xfId="16350"/>
    <cellStyle name="Calculation 8 24 3" xfId="27620"/>
    <cellStyle name="Calculation 8 25" xfId="1387"/>
    <cellStyle name="Calculation 8 25 2" xfId="19629"/>
    <cellStyle name="Calculation 8 25 3" xfId="31654"/>
    <cellStyle name="Calculation 8 26" xfId="1388"/>
    <cellStyle name="Calculation 8 26 2" xfId="15393"/>
    <cellStyle name="Calculation 8 26 3" xfId="29972"/>
    <cellStyle name="Calculation 8 27" xfId="1389"/>
    <cellStyle name="Calculation 8 27 2" xfId="20853"/>
    <cellStyle name="Calculation 8 27 3" xfId="23533"/>
    <cellStyle name="Calculation 8 28" xfId="1390"/>
    <cellStyle name="Calculation 8 28 2" xfId="13454"/>
    <cellStyle name="Calculation 8 28 3" xfId="19463"/>
    <cellStyle name="Calculation 8 29" xfId="1391"/>
    <cellStyle name="Calculation 8 29 2" xfId="14299"/>
    <cellStyle name="Calculation 8 29 3" xfId="30420"/>
    <cellStyle name="Calculation 8 3" xfId="1392"/>
    <cellStyle name="Calculation 8 3 2" xfId="15045"/>
    <cellStyle name="Calculation 8 3 3" xfId="27785"/>
    <cellStyle name="Calculation 8 30" xfId="1393"/>
    <cellStyle name="Calculation 8 30 2" xfId="15903"/>
    <cellStyle name="Calculation 8 30 3" xfId="24227"/>
    <cellStyle name="Calculation 8 31" xfId="1394"/>
    <cellStyle name="Calculation 8 31 2" xfId="20884"/>
    <cellStyle name="Calculation 8 31 3" xfId="24537"/>
    <cellStyle name="Calculation 8 32" xfId="1395"/>
    <cellStyle name="Calculation 8 32 2" xfId="16960"/>
    <cellStyle name="Calculation 8 32 3" xfId="20567"/>
    <cellStyle name="Calculation 8 33" xfId="1396"/>
    <cellStyle name="Calculation 8 33 2" xfId="18341"/>
    <cellStyle name="Calculation 8 33 3" xfId="27732"/>
    <cellStyle name="Calculation 8 34" xfId="1397"/>
    <cellStyle name="Calculation 8 34 2" xfId="22272"/>
    <cellStyle name="Calculation 8 34 3" xfId="25499"/>
    <cellStyle name="Calculation 8 35" xfId="1398"/>
    <cellStyle name="Calculation 8 35 2" xfId="16825"/>
    <cellStyle name="Calculation 8 35 3" xfId="28121"/>
    <cellStyle name="Calculation 8 36" xfId="1399"/>
    <cellStyle name="Calculation 8 36 2" xfId="21885"/>
    <cellStyle name="Calculation 8 36 3" xfId="31762"/>
    <cellStyle name="Calculation 8 37" xfId="1400"/>
    <cellStyle name="Calculation 8 37 2" xfId="16917"/>
    <cellStyle name="Calculation 8 37 3" xfId="30922"/>
    <cellStyle name="Calculation 8 38" xfId="1401"/>
    <cellStyle name="Calculation 8 38 2" xfId="20626"/>
    <cellStyle name="Calculation 8 38 3" xfId="26578"/>
    <cellStyle name="Calculation 8 39" xfId="1402"/>
    <cellStyle name="Calculation 8 39 2" xfId="21687"/>
    <cellStyle name="Calculation 8 39 3" xfId="24474"/>
    <cellStyle name="Calculation 8 4" xfId="1403"/>
    <cellStyle name="Calculation 8 4 2" xfId="16165"/>
    <cellStyle name="Calculation 8 4 3" xfId="28662"/>
    <cellStyle name="Calculation 8 40" xfId="1404"/>
    <cellStyle name="Calculation 8 40 2" xfId="14963"/>
    <cellStyle name="Calculation 8 40 3" xfId="30946"/>
    <cellStyle name="Calculation 8 41" xfId="1405"/>
    <cellStyle name="Calculation 8 41 2" xfId="20264"/>
    <cellStyle name="Calculation 8 41 3" xfId="31521"/>
    <cellStyle name="Calculation 8 42" xfId="1406"/>
    <cellStyle name="Calculation 8 42 2" xfId="16073"/>
    <cellStyle name="Calculation 8 42 3" xfId="25286"/>
    <cellStyle name="Calculation 8 43" xfId="1407"/>
    <cellStyle name="Calculation 8 43 2" xfId="21015"/>
    <cellStyle name="Calculation 8 43 3" xfId="24161"/>
    <cellStyle name="Calculation 8 44" xfId="1408"/>
    <cellStyle name="Calculation 8 44 2" xfId="15137"/>
    <cellStyle name="Calculation 8 44 3" xfId="30943"/>
    <cellStyle name="Calculation 8 45" xfId="1409"/>
    <cellStyle name="Calculation 8 45 2" xfId="16561"/>
    <cellStyle name="Calculation 8 45 3" xfId="19570"/>
    <cellStyle name="Calculation 8 46" xfId="1410"/>
    <cellStyle name="Calculation 8 46 2" xfId="21934"/>
    <cellStyle name="Calculation 8 46 3" xfId="24718"/>
    <cellStyle name="Calculation 8 47" xfId="1411"/>
    <cellStyle name="Calculation 8 47 2" xfId="13429"/>
    <cellStyle name="Calculation 8 47 3" xfId="30746"/>
    <cellStyle name="Calculation 8 48" xfId="1412"/>
    <cellStyle name="Calculation 8 48 2" xfId="21767"/>
    <cellStyle name="Calculation 8 48 3" xfId="14392"/>
    <cellStyle name="Calculation 8 49" xfId="1413"/>
    <cellStyle name="Calculation 8 49 2" xfId="16786"/>
    <cellStyle name="Calculation 8 49 3" xfId="31409"/>
    <cellStyle name="Calculation 8 5" xfId="1414"/>
    <cellStyle name="Calculation 8 5 2" xfId="20678"/>
    <cellStyle name="Calculation 8 5 3" xfId="31267"/>
    <cellStyle name="Calculation 8 50" xfId="1415"/>
    <cellStyle name="Calculation 8 50 2" xfId="13031"/>
    <cellStyle name="Calculation 8 50 3" xfId="25672"/>
    <cellStyle name="Calculation 8 51" xfId="1416"/>
    <cellStyle name="Calculation 8 51 2" xfId="14327"/>
    <cellStyle name="Calculation 8 51 3" xfId="28945"/>
    <cellStyle name="Calculation 8 52" xfId="1417"/>
    <cellStyle name="Calculation 8 52 2" xfId="16780"/>
    <cellStyle name="Calculation 8 52 3" xfId="16841"/>
    <cellStyle name="Calculation 8 53" xfId="1418"/>
    <cellStyle name="Calculation 8 53 2" xfId="19916"/>
    <cellStyle name="Calculation 8 53 3" xfId="28769"/>
    <cellStyle name="Calculation 8 54" xfId="1419"/>
    <cellStyle name="Calculation 8 54 2" xfId="21978"/>
    <cellStyle name="Calculation 8 54 3" xfId="22236"/>
    <cellStyle name="Calculation 8 55" xfId="1420"/>
    <cellStyle name="Calculation 8 55 2" xfId="12780"/>
    <cellStyle name="Calculation 8 55 3" xfId="24986"/>
    <cellStyle name="Calculation 8 56" xfId="1421"/>
    <cellStyle name="Calculation 8 56 2" xfId="15494"/>
    <cellStyle name="Calculation 8 56 3" xfId="28468"/>
    <cellStyle name="Calculation 8 57" xfId="1422"/>
    <cellStyle name="Calculation 8 57 2" xfId="23041"/>
    <cellStyle name="Calculation 8 57 3" xfId="27077"/>
    <cellStyle name="Calculation 8 58" xfId="1423"/>
    <cellStyle name="Calculation 8 58 2" xfId="12900"/>
    <cellStyle name="Calculation 8 58 3" xfId="31015"/>
    <cellStyle name="Calculation 8 59" xfId="1424"/>
    <cellStyle name="Calculation 8 59 2" xfId="15016"/>
    <cellStyle name="Calculation 8 59 3" xfId="26992"/>
    <cellStyle name="Calculation 8 6" xfId="1425"/>
    <cellStyle name="Calculation 8 6 2" xfId="17041"/>
    <cellStyle name="Calculation 8 6 3" xfId="24054"/>
    <cellStyle name="Calculation 8 60" xfId="1426"/>
    <cellStyle name="Calculation 8 60 2" xfId="12763"/>
    <cellStyle name="Calculation 8 60 3" xfId="28550"/>
    <cellStyle name="Calculation 8 61" xfId="1427"/>
    <cellStyle name="Calculation 8 61 2" xfId="23169"/>
    <cellStyle name="Calculation 8 61 3" xfId="13724"/>
    <cellStyle name="Calculation 8 62" xfId="1428"/>
    <cellStyle name="Calculation 8 62 2" xfId="11956"/>
    <cellStyle name="Calculation 8 62 3" xfId="25048"/>
    <cellStyle name="Calculation 8 63" xfId="1429"/>
    <cellStyle name="Calculation 8 63 2" xfId="22976"/>
    <cellStyle name="Calculation 8 63 3" xfId="13651"/>
    <cellStyle name="Calculation 8 64" xfId="1430"/>
    <cellStyle name="Calculation 8 64 2" xfId="15360"/>
    <cellStyle name="Calculation 8 64 3" xfId="11779"/>
    <cellStyle name="Calculation 8 65" xfId="1431"/>
    <cellStyle name="Calculation 8 65 2" xfId="17891"/>
    <cellStyle name="Calculation 8 65 3" xfId="27312"/>
    <cellStyle name="Calculation 8 66" xfId="1432"/>
    <cellStyle name="Calculation 8 66 2" xfId="18237"/>
    <cellStyle name="Calculation 8 66 3" xfId="12473"/>
    <cellStyle name="Calculation 8 67" xfId="1433"/>
    <cellStyle name="Calculation 8 67 2" xfId="14539"/>
    <cellStyle name="Calculation 8 67 3" xfId="27144"/>
    <cellStyle name="Calculation 8 68" xfId="1434"/>
    <cellStyle name="Calculation 8 68 2" xfId="12019"/>
    <cellStyle name="Calculation 8 68 3" xfId="25325"/>
    <cellStyle name="Calculation 8 69" xfId="1435"/>
    <cellStyle name="Calculation 8 69 2" xfId="22720"/>
    <cellStyle name="Calculation 8 69 3" xfId="23783"/>
    <cellStyle name="Calculation 8 7" xfId="1436"/>
    <cellStyle name="Calculation 8 7 2" xfId="20829"/>
    <cellStyle name="Calculation 8 7 3" xfId="30286"/>
    <cellStyle name="Calculation 8 70" xfId="1437"/>
    <cellStyle name="Calculation 8 70 2" xfId="21677"/>
    <cellStyle name="Calculation 8 70 3" xfId="30389"/>
    <cellStyle name="Calculation 8 71" xfId="1438"/>
    <cellStyle name="Calculation 8 71 2" xfId="12451"/>
    <cellStyle name="Calculation 8 71 3" xfId="22669"/>
    <cellStyle name="Calculation 8 72" xfId="1439"/>
    <cellStyle name="Calculation 8 72 2" xfId="20890"/>
    <cellStyle name="Calculation 8 72 3" xfId="23693"/>
    <cellStyle name="Calculation 8 73" xfId="1440"/>
    <cellStyle name="Calculation 8 73 2" xfId="15024"/>
    <cellStyle name="Calculation 8 73 3" xfId="28281"/>
    <cellStyle name="Calculation 8 74" xfId="1441"/>
    <cellStyle name="Calculation 8 74 2" xfId="15229"/>
    <cellStyle name="Calculation 8 74 3" xfId="27355"/>
    <cellStyle name="Calculation 8 75" xfId="1442"/>
    <cellStyle name="Calculation 8 75 2" xfId="21692"/>
    <cellStyle name="Calculation 8 75 3" xfId="22805"/>
    <cellStyle name="Calculation 8 76" xfId="1443"/>
    <cellStyle name="Calculation 8 76 2" xfId="13714"/>
    <cellStyle name="Calculation 8 76 3" xfId="24704"/>
    <cellStyle name="Calculation 8 77" xfId="17228"/>
    <cellStyle name="Calculation 8 78" xfId="15046"/>
    <cellStyle name="Calculation 8 8" xfId="1444"/>
    <cellStyle name="Calculation 8 8 2" xfId="21875"/>
    <cellStyle name="Calculation 8 8 3" xfId="20422"/>
    <cellStyle name="Calculation 8 9" xfId="1445"/>
    <cellStyle name="Calculation 8 9 2" xfId="19299"/>
    <cellStyle name="Calculation 8 9 3" xfId="27972"/>
    <cellStyle name="Calculation 9" xfId="1446"/>
    <cellStyle name="Calculation 9 10" xfId="1447"/>
    <cellStyle name="Calculation 9 10 2" xfId="21052"/>
    <cellStyle name="Calculation 9 10 3" xfId="23584"/>
    <cellStyle name="Calculation 9 11" xfId="1448"/>
    <cellStyle name="Calculation 9 11 2" xfId="14269"/>
    <cellStyle name="Calculation 9 11 3" xfId="24313"/>
    <cellStyle name="Calculation 9 12" xfId="1449"/>
    <cellStyle name="Calculation 9 12 2" xfId="21025"/>
    <cellStyle name="Calculation 9 12 3" xfId="19915"/>
    <cellStyle name="Calculation 9 13" xfId="1450"/>
    <cellStyle name="Calculation 9 13 2" xfId="14742"/>
    <cellStyle name="Calculation 9 13 3" xfId="25310"/>
    <cellStyle name="Calculation 9 14" xfId="1451"/>
    <cellStyle name="Calculation 9 14 2" xfId="16020"/>
    <cellStyle name="Calculation 9 14 3" xfId="24092"/>
    <cellStyle name="Calculation 9 15" xfId="1452"/>
    <cellStyle name="Calculation 9 15 2" xfId="20859"/>
    <cellStyle name="Calculation 9 15 3" xfId="31582"/>
    <cellStyle name="Calculation 9 16" xfId="1453"/>
    <cellStyle name="Calculation 9 16 2" xfId="17796"/>
    <cellStyle name="Calculation 9 16 3" xfId="26899"/>
    <cellStyle name="Calculation 9 17" xfId="1454"/>
    <cellStyle name="Calculation 9 17 2" xfId="14196"/>
    <cellStyle name="Calculation 9 17 3" xfId="26725"/>
    <cellStyle name="Calculation 9 18" xfId="1455"/>
    <cellStyle name="Calculation 9 18 2" xfId="21769"/>
    <cellStyle name="Calculation 9 18 3" xfId="31546"/>
    <cellStyle name="Calculation 9 19" xfId="1456"/>
    <cellStyle name="Calculation 9 19 2" xfId="18000"/>
    <cellStyle name="Calculation 9 19 3" xfId="31298"/>
    <cellStyle name="Calculation 9 2" xfId="1457"/>
    <cellStyle name="Calculation 9 2 2" xfId="18959"/>
    <cellStyle name="Calculation 9 2 3" xfId="24799"/>
    <cellStyle name="Calculation 9 20" xfId="1458"/>
    <cellStyle name="Calculation 9 20 2" xfId="19190"/>
    <cellStyle name="Calculation 9 20 3" xfId="30515"/>
    <cellStyle name="Calculation 9 21" xfId="1459"/>
    <cellStyle name="Calculation 9 21 2" xfId="17677"/>
    <cellStyle name="Calculation 9 21 3" xfId="16024"/>
    <cellStyle name="Calculation 9 22" xfId="1460"/>
    <cellStyle name="Calculation 9 22 2" xfId="19304"/>
    <cellStyle name="Calculation 9 22 3" xfId="28650"/>
    <cellStyle name="Calculation 9 23" xfId="1461"/>
    <cellStyle name="Calculation 9 23 2" xfId="21633"/>
    <cellStyle name="Calculation 9 23 3" xfId="29338"/>
    <cellStyle name="Calculation 9 24" xfId="1462"/>
    <cellStyle name="Calculation 9 24 2" xfId="17065"/>
    <cellStyle name="Calculation 9 24 3" xfId="31878"/>
    <cellStyle name="Calculation 9 25" xfId="1463"/>
    <cellStyle name="Calculation 9 25 2" xfId="20137"/>
    <cellStyle name="Calculation 9 25 3" xfId="20895"/>
    <cellStyle name="Calculation 9 26" xfId="1464"/>
    <cellStyle name="Calculation 9 26 2" xfId="16134"/>
    <cellStyle name="Calculation 9 26 3" xfId="27280"/>
    <cellStyle name="Calculation 9 27" xfId="1465"/>
    <cellStyle name="Calculation 9 27 2" xfId="21931"/>
    <cellStyle name="Calculation 9 27 3" xfId="25828"/>
    <cellStyle name="Calculation 9 28" xfId="1466"/>
    <cellStyle name="Calculation 9 28 2" xfId="15482"/>
    <cellStyle name="Calculation 9 28 3" xfId="29209"/>
    <cellStyle name="Calculation 9 29" xfId="1467"/>
    <cellStyle name="Calculation 9 29 2" xfId="17459"/>
    <cellStyle name="Calculation 9 29 3" xfId="29443"/>
    <cellStyle name="Calculation 9 3" xfId="1468"/>
    <cellStyle name="Calculation 9 3 2" xfId="19865"/>
    <cellStyle name="Calculation 9 3 3" xfId="23295"/>
    <cellStyle name="Calculation 9 30" xfId="1469"/>
    <cellStyle name="Calculation 9 30 2" xfId="17950"/>
    <cellStyle name="Calculation 9 30 3" xfId="25711"/>
    <cellStyle name="Calculation 9 31" xfId="1470"/>
    <cellStyle name="Calculation 9 31 2" xfId="16274"/>
    <cellStyle name="Calculation 9 31 3" xfId="14469"/>
    <cellStyle name="Calculation 9 32" xfId="1471"/>
    <cellStyle name="Calculation 9 32 2" xfId="18118"/>
    <cellStyle name="Calculation 9 32 3" xfId="24501"/>
    <cellStyle name="Calculation 9 33" xfId="1472"/>
    <cellStyle name="Calculation 9 33 2" xfId="18456"/>
    <cellStyle name="Calculation 9 33 3" xfId="31677"/>
    <cellStyle name="Calculation 9 34" xfId="1473"/>
    <cellStyle name="Calculation 9 34 2" xfId="17068"/>
    <cellStyle name="Calculation 9 34 3" xfId="29904"/>
    <cellStyle name="Calculation 9 35" xfId="1474"/>
    <cellStyle name="Calculation 9 35 2" xfId="12627"/>
    <cellStyle name="Calculation 9 35 3" xfId="27934"/>
    <cellStyle name="Calculation 9 36" xfId="1475"/>
    <cellStyle name="Calculation 9 36 2" xfId="18737"/>
    <cellStyle name="Calculation 9 36 3" xfId="27610"/>
    <cellStyle name="Calculation 9 37" xfId="1476"/>
    <cellStyle name="Calculation 9 37 2" xfId="18068"/>
    <cellStyle name="Calculation 9 37 3" xfId="24086"/>
    <cellStyle name="Calculation 9 38" xfId="1477"/>
    <cellStyle name="Calculation 9 38 2" xfId="13072"/>
    <cellStyle name="Calculation 9 38 3" xfId="29286"/>
    <cellStyle name="Calculation 9 39" xfId="1478"/>
    <cellStyle name="Calculation 9 39 2" xfId="18423"/>
    <cellStyle name="Calculation 9 39 3" xfId="23540"/>
    <cellStyle name="Calculation 9 4" xfId="1479"/>
    <cellStyle name="Calculation 9 4 2" xfId="20377"/>
    <cellStyle name="Calculation 9 4 3" xfId="27962"/>
    <cellStyle name="Calculation 9 40" xfId="1480"/>
    <cellStyle name="Calculation 9 40 2" xfId="17366"/>
    <cellStyle name="Calculation 9 40 3" xfId="25843"/>
    <cellStyle name="Calculation 9 41" xfId="1481"/>
    <cellStyle name="Calculation 9 41 2" xfId="17480"/>
    <cellStyle name="Calculation 9 41 3" xfId="25964"/>
    <cellStyle name="Calculation 9 42" xfId="1482"/>
    <cellStyle name="Calculation 9 42 2" xfId="13015"/>
    <cellStyle name="Calculation 9 42 3" xfId="27305"/>
    <cellStyle name="Calculation 9 43" xfId="1483"/>
    <cellStyle name="Calculation 9 43 2" xfId="19166"/>
    <cellStyle name="Calculation 9 43 3" xfId="26603"/>
    <cellStyle name="Calculation 9 44" xfId="1484"/>
    <cellStyle name="Calculation 9 44 2" xfId="15610"/>
    <cellStyle name="Calculation 9 44 3" xfId="29648"/>
    <cellStyle name="Calculation 9 45" xfId="1485"/>
    <cellStyle name="Calculation 9 45 2" xfId="21424"/>
    <cellStyle name="Calculation 9 45 3" xfId="24641"/>
    <cellStyle name="Calculation 9 46" xfId="1486"/>
    <cellStyle name="Calculation 9 46 2" xfId="19735"/>
    <cellStyle name="Calculation 9 46 3" xfId="26214"/>
    <cellStyle name="Calculation 9 47" xfId="1487"/>
    <cellStyle name="Calculation 9 47 2" xfId="16658"/>
    <cellStyle name="Calculation 9 47 3" xfId="30101"/>
    <cellStyle name="Calculation 9 48" xfId="1488"/>
    <cellStyle name="Calculation 9 48 2" xfId="18401"/>
    <cellStyle name="Calculation 9 48 3" xfId="31884"/>
    <cellStyle name="Calculation 9 49" xfId="1489"/>
    <cellStyle name="Calculation 9 49 2" xfId="21709"/>
    <cellStyle name="Calculation 9 49 3" xfId="29472"/>
    <cellStyle name="Calculation 9 5" xfId="1490"/>
    <cellStyle name="Calculation 9 5 2" xfId="16107"/>
    <cellStyle name="Calculation 9 5 3" xfId="27356"/>
    <cellStyle name="Calculation 9 50" xfId="1491"/>
    <cellStyle name="Calculation 9 50 2" xfId="15890"/>
    <cellStyle name="Calculation 9 50 3" xfId="30697"/>
    <cellStyle name="Calculation 9 51" xfId="1492"/>
    <cellStyle name="Calculation 9 51 2" xfId="21089"/>
    <cellStyle name="Calculation 9 51 3" xfId="29833"/>
    <cellStyle name="Calculation 9 52" xfId="1493"/>
    <cellStyle name="Calculation 9 52 2" xfId="14287"/>
    <cellStyle name="Calculation 9 52 3" xfId="25975"/>
    <cellStyle name="Calculation 9 53" xfId="1494"/>
    <cellStyle name="Calculation 9 53 2" xfId="23258"/>
    <cellStyle name="Calculation 9 53 3" xfId="29830"/>
    <cellStyle name="Calculation 9 54" xfId="1495"/>
    <cellStyle name="Calculation 9 54 2" xfId="22633"/>
    <cellStyle name="Calculation 9 54 3" xfId="27332"/>
    <cellStyle name="Calculation 9 55" xfId="1496"/>
    <cellStyle name="Calculation 9 55 2" xfId="18223"/>
    <cellStyle name="Calculation 9 55 3" xfId="17576"/>
    <cellStyle name="Calculation 9 56" xfId="1497"/>
    <cellStyle name="Calculation 9 56 2" xfId="13288"/>
    <cellStyle name="Calculation 9 56 3" xfId="24988"/>
    <cellStyle name="Calculation 9 57" xfId="1498"/>
    <cellStyle name="Calculation 9 57 2" xfId="15176"/>
    <cellStyle name="Calculation 9 57 3" xfId="31130"/>
    <cellStyle name="Calculation 9 58" xfId="1499"/>
    <cellStyle name="Calculation 9 58 2" xfId="12886"/>
    <cellStyle name="Calculation 9 58 3" xfId="28427"/>
    <cellStyle name="Calculation 9 59" xfId="1500"/>
    <cellStyle name="Calculation 9 59 2" xfId="11866"/>
    <cellStyle name="Calculation 9 59 3" xfId="24221"/>
    <cellStyle name="Calculation 9 6" xfId="1501"/>
    <cellStyle name="Calculation 9 6 2" xfId="19958"/>
    <cellStyle name="Calculation 9 6 3" xfId="29784"/>
    <cellStyle name="Calculation 9 60" xfId="1502"/>
    <cellStyle name="Calculation 9 60 2" xfId="13695"/>
    <cellStyle name="Calculation 9 60 3" xfId="26275"/>
    <cellStyle name="Calculation 9 61" xfId="1503"/>
    <cellStyle name="Calculation 9 61 2" xfId="12757"/>
    <cellStyle name="Calculation 9 61 3" xfId="18039"/>
    <cellStyle name="Calculation 9 62" xfId="1504"/>
    <cellStyle name="Calculation 9 62 2" xfId="11882"/>
    <cellStyle name="Calculation 9 62 3" xfId="29190"/>
    <cellStyle name="Calculation 9 63" xfId="1505"/>
    <cellStyle name="Calculation 9 63 2" xfId="11872"/>
    <cellStyle name="Calculation 9 63 3" xfId="20600"/>
    <cellStyle name="Calculation 9 64" xfId="1506"/>
    <cellStyle name="Calculation 9 64 2" xfId="14079"/>
    <cellStyle name="Calculation 9 64 3" xfId="25219"/>
    <cellStyle name="Calculation 9 65" xfId="1507"/>
    <cellStyle name="Calculation 9 65 2" xfId="16161"/>
    <cellStyle name="Calculation 9 65 3" xfId="28392"/>
    <cellStyle name="Calculation 9 66" xfId="1508"/>
    <cellStyle name="Calculation 9 66 2" xfId="23231"/>
    <cellStyle name="Calculation 9 66 3" xfId="25508"/>
    <cellStyle name="Calculation 9 67" xfId="1509"/>
    <cellStyle name="Calculation 9 67 2" xfId="19821"/>
    <cellStyle name="Calculation 9 67 3" xfId="24566"/>
    <cellStyle name="Calculation 9 68" xfId="1510"/>
    <cellStyle name="Calculation 9 68 2" xfId="12021"/>
    <cellStyle name="Calculation 9 68 3" xfId="26698"/>
    <cellStyle name="Calculation 9 69" xfId="1511"/>
    <cellStyle name="Calculation 9 69 2" xfId="16708"/>
    <cellStyle name="Calculation 9 69 3" xfId="23362"/>
    <cellStyle name="Calculation 9 7" xfId="1512"/>
    <cellStyle name="Calculation 9 7 2" xfId="16939"/>
    <cellStyle name="Calculation 9 7 3" xfId="30249"/>
    <cellStyle name="Calculation 9 70" xfId="1513"/>
    <cellStyle name="Calculation 9 70 2" xfId="15646"/>
    <cellStyle name="Calculation 9 70 3" xfId="20181"/>
    <cellStyle name="Calculation 9 71" xfId="1514"/>
    <cellStyle name="Calculation 9 71 2" xfId="21701"/>
    <cellStyle name="Calculation 9 71 3" xfId="18025"/>
    <cellStyle name="Calculation 9 72" xfId="1515"/>
    <cellStyle name="Calculation 9 72 2" xfId="14941"/>
    <cellStyle name="Calculation 9 72 3" xfId="26519"/>
    <cellStyle name="Calculation 9 73" xfId="1516"/>
    <cellStyle name="Calculation 9 73 2" xfId="13120"/>
    <cellStyle name="Calculation 9 73 3" xfId="19923"/>
    <cellStyle name="Calculation 9 74" xfId="1517"/>
    <cellStyle name="Calculation 9 74 2" xfId="21614"/>
    <cellStyle name="Calculation 9 74 3" xfId="30718"/>
    <cellStyle name="Calculation 9 75" xfId="1518"/>
    <cellStyle name="Calculation 9 75 2" xfId="12300"/>
    <cellStyle name="Calculation 9 75 3" xfId="27897"/>
    <cellStyle name="Calculation 9 76" xfId="1519"/>
    <cellStyle name="Calculation 9 76 2" xfId="13733"/>
    <cellStyle name="Calculation 9 76 3" xfId="14816"/>
    <cellStyle name="Calculation 9 77" xfId="22067"/>
    <cellStyle name="Calculation 9 78" xfId="29321"/>
    <cellStyle name="Calculation 9 8" xfId="1520"/>
    <cellStyle name="Calculation 9 8 2" xfId="14812"/>
    <cellStyle name="Calculation 9 8 3" xfId="26527"/>
    <cellStyle name="Calculation 9 9" xfId="1521"/>
    <cellStyle name="Calculation 9 9 2" xfId="14957"/>
    <cellStyle name="Calculation 9 9 3" xfId="24355"/>
    <cellStyle name="Check Cell 10" xfId="1522"/>
    <cellStyle name="Check Cell 11" xfId="1523"/>
    <cellStyle name="Check Cell 12" xfId="1524"/>
    <cellStyle name="Check Cell 13" xfId="1525"/>
    <cellStyle name="Check Cell 14" xfId="1526"/>
    <cellStyle name="Check Cell 15" xfId="1527"/>
    <cellStyle name="Check Cell 16" xfId="1528"/>
    <cellStyle name="Check Cell 17" xfId="1529"/>
    <cellStyle name="Check Cell 18" xfId="1530"/>
    <cellStyle name="Check Cell 2" xfId="1531"/>
    <cellStyle name="Check Cell 2 2" xfId="1532"/>
    <cellStyle name="Check Cell 3" xfId="1533"/>
    <cellStyle name="Check Cell 3 2" xfId="1534"/>
    <cellStyle name="Check Cell 4" xfId="1535"/>
    <cellStyle name="Check Cell 4 2" xfId="1536"/>
    <cellStyle name="Check Cell 5" xfId="1537"/>
    <cellStyle name="Check Cell 5 2" xfId="1538"/>
    <cellStyle name="Check Cell 6" xfId="1539"/>
    <cellStyle name="Check Cell 7" xfId="1540"/>
    <cellStyle name="Check Cell 8" xfId="1541"/>
    <cellStyle name="Check Cell 9" xfId="1542"/>
    <cellStyle name="Comma 2" xfId="1543"/>
    <cellStyle name="Comma 3" xfId="1544"/>
    <cellStyle name="Comma 4" xfId="1545"/>
    <cellStyle name="Comma 5" xfId="1546"/>
    <cellStyle name="Error-Fixed" xfId="1547"/>
    <cellStyle name="Excel Built-in Normal" xfId="1548"/>
    <cellStyle name="Excel Built-in Normal 2" xfId="1549"/>
    <cellStyle name="Excel Built-in Normal 3" xfId="1550"/>
    <cellStyle name="Explanatory Text 10" xfId="1551"/>
    <cellStyle name="Explanatory Text 11" xfId="1552"/>
    <cellStyle name="Explanatory Text 12" xfId="1553"/>
    <cellStyle name="Explanatory Text 13" xfId="1554"/>
    <cellStyle name="Explanatory Text 14" xfId="1555"/>
    <cellStyle name="Explanatory Text 15" xfId="1556"/>
    <cellStyle name="Explanatory Text 16" xfId="1557"/>
    <cellStyle name="Explanatory Text 17" xfId="1558"/>
    <cellStyle name="Explanatory Text 18" xfId="1559"/>
    <cellStyle name="Explanatory Text 2" xfId="1560"/>
    <cellStyle name="Explanatory Text 3" xfId="1561"/>
    <cellStyle name="Explanatory Text 4" xfId="1562"/>
    <cellStyle name="Explanatory Text 5" xfId="1563"/>
    <cellStyle name="Explanatory Text 6" xfId="1564"/>
    <cellStyle name="Explanatory Text 7" xfId="1565"/>
    <cellStyle name="Explanatory Text 8" xfId="1566"/>
    <cellStyle name="Explanatory Text 9" xfId="1567"/>
    <cellStyle name="Good 10" xfId="1568"/>
    <cellStyle name="Good 11" xfId="1569"/>
    <cellStyle name="Good 12" xfId="1570"/>
    <cellStyle name="Good 13" xfId="1571"/>
    <cellStyle name="Good 14" xfId="1572"/>
    <cellStyle name="Good 15" xfId="1573"/>
    <cellStyle name="Good 16" xfId="1574"/>
    <cellStyle name="Good 17" xfId="1575"/>
    <cellStyle name="Good 18" xfId="1576"/>
    <cellStyle name="Good 2" xfId="1577"/>
    <cellStyle name="Good 2 2" xfId="1578"/>
    <cellStyle name="Good 3" xfId="1579"/>
    <cellStyle name="Good 3 2" xfId="1580"/>
    <cellStyle name="Good 4" xfId="1581"/>
    <cellStyle name="Good 4 2" xfId="1582"/>
    <cellStyle name="Good 5" xfId="1583"/>
    <cellStyle name="Good 5 2" xfId="1584"/>
    <cellStyle name="Good 6" xfId="1585"/>
    <cellStyle name="Good 7" xfId="1586"/>
    <cellStyle name="Good 8" xfId="1587"/>
    <cellStyle name="Good 9" xfId="1588"/>
    <cellStyle name="Heading 1 10" xfId="1589"/>
    <cellStyle name="Heading 1 11" xfId="1590"/>
    <cellStyle name="Heading 1 12" xfId="1591"/>
    <cellStyle name="Heading 1 13" xfId="1592"/>
    <cellStyle name="Heading 1 14" xfId="1593"/>
    <cellStyle name="Heading 1 15" xfId="1594"/>
    <cellStyle name="Heading 1 16" xfId="1595"/>
    <cellStyle name="Heading 1 17" xfId="1596"/>
    <cellStyle name="Heading 1 18" xfId="1597"/>
    <cellStyle name="Heading 1 2" xfId="1598"/>
    <cellStyle name="Heading 1 3" xfId="1599"/>
    <cellStyle name="Heading 1 4" xfId="1600"/>
    <cellStyle name="Heading 1 5" xfId="1601"/>
    <cellStyle name="Heading 1 6" xfId="1602"/>
    <cellStyle name="Heading 1 7" xfId="1603"/>
    <cellStyle name="Heading 1 8" xfId="1604"/>
    <cellStyle name="Heading 1 9" xfId="1605"/>
    <cellStyle name="Heading 2 10" xfId="1606"/>
    <cellStyle name="Heading 2 11" xfId="1607"/>
    <cellStyle name="Heading 2 12" xfId="1608"/>
    <cellStyle name="Heading 2 13" xfId="1609"/>
    <cellStyle name="Heading 2 14" xfId="1610"/>
    <cellStyle name="Heading 2 15" xfId="1611"/>
    <cellStyle name="Heading 2 16" xfId="1612"/>
    <cellStyle name="Heading 2 17" xfId="1613"/>
    <cellStyle name="Heading 2 18" xfId="1614"/>
    <cellStyle name="Heading 2 2" xfId="1615"/>
    <cellStyle name="Heading 2 3" xfId="1616"/>
    <cellStyle name="Heading 2 4" xfId="1617"/>
    <cellStyle name="Heading 2 5" xfId="1618"/>
    <cellStyle name="Heading 2 6" xfId="1619"/>
    <cellStyle name="Heading 2 7" xfId="1620"/>
    <cellStyle name="Heading 2 8" xfId="1621"/>
    <cellStyle name="Heading 2 9" xfId="1622"/>
    <cellStyle name="Heading 3 10" xfId="1623"/>
    <cellStyle name="Heading 3 11" xfId="1624"/>
    <cellStyle name="Heading 3 12" xfId="1625"/>
    <cellStyle name="Heading 3 13" xfId="1626"/>
    <cellStyle name="Heading 3 14" xfId="1627"/>
    <cellStyle name="Heading 3 15" xfId="1628"/>
    <cellStyle name="Heading 3 16" xfId="1629"/>
    <cellStyle name="Heading 3 17" xfId="1630"/>
    <cellStyle name="Heading 3 18" xfId="1631"/>
    <cellStyle name="Heading 3 2" xfId="1632"/>
    <cellStyle name="Heading 3 3" xfId="1633"/>
    <cellStyle name="Heading 3 4" xfId="1634"/>
    <cellStyle name="Heading 3 5" xfId="1635"/>
    <cellStyle name="Heading 3 6" xfId="1636"/>
    <cellStyle name="Heading 3 7" xfId="1637"/>
    <cellStyle name="Heading 3 8" xfId="1638"/>
    <cellStyle name="Heading 3 9" xfId="1639"/>
    <cellStyle name="Heading 4 10" xfId="1640"/>
    <cellStyle name="Heading 4 11" xfId="1641"/>
    <cellStyle name="Heading 4 12" xfId="1642"/>
    <cellStyle name="Heading 4 13" xfId="1643"/>
    <cellStyle name="Heading 4 14" xfId="1644"/>
    <cellStyle name="Heading 4 15" xfId="1645"/>
    <cellStyle name="Heading 4 16" xfId="1646"/>
    <cellStyle name="Heading 4 17" xfId="1647"/>
    <cellStyle name="Heading 4 18" xfId="1648"/>
    <cellStyle name="Heading 4 2" xfId="1649"/>
    <cellStyle name="Heading 4 3" xfId="1650"/>
    <cellStyle name="Heading 4 4" xfId="1651"/>
    <cellStyle name="Heading 4 5" xfId="1652"/>
    <cellStyle name="Heading 4 6" xfId="1653"/>
    <cellStyle name="Heading 4 7" xfId="1654"/>
    <cellStyle name="Heading 4 8" xfId="1655"/>
    <cellStyle name="Heading 4 9" xfId="1656"/>
    <cellStyle name="Input 10" xfId="1657"/>
    <cellStyle name="Input 10 10" xfId="1658"/>
    <cellStyle name="Input 10 10 2" xfId="15920"/>
    <cellStyle name="Input 10 10 3" xfId="23761"/>
    <cellStyle name="Input 10 11" xfId="1659"/>
    <cellStyle name="Input 10 11 2" xfId="18828"/>
    <cellStyle name="Input 10 11 3" xfId="22911"/>
    <cellStyle name="Input 10 12" xfId="1660"/>
    <cellStyle name="Input 10 12 2" xfId="22096"/>
    <cellStyle name="Input 10 12 3" xfId="23336"/>
    <cellStyle name="Input 10 13" xfId="1661"/>
    <cellStyle name="Input 10 13 2" xfId="21387"/>
    <cellStyle name="Input 10 13 3" xfId="29001"/>
    <cellStyle name="Input 10 14" xfId="1662"/>
    <cellStyle name="Input 10 14 2" xfId="18076"/>
    <cellStyle name="Input 10 14 3" xfId="20689"/>
    <cellStyle name="Input 10 15" xfId="1663"/>
    <cellStyle name="Input 10 15 2" xfId="18019"/>
    <cellStyle name="Input 10 15 3" xfId="28859"/>
    <cellStyle name="Input 10 16" xfId="1664"/>
    <cellStyle name="Input 10 16 2" xfId="16706"/>
    <cellStyle name="Input 10 16 3" xfId="28944"/>
    <cellStyle name="Input 10 17" xfId="1665"/>
    <cellStyle name="Input 10 17 2" xfId="21448"/>
    <cellStyle name="Input 10 17 3" xfId="23274"/>
    <cellStyle name="Input 10 18" xfId="1666"/>
    <cellStyle name="Input 10 18 2" xfId="20311"/>
    <cellStyle name="Input 10 18 3" xfId="31351"/>
    <cellStyle name="Input 10 19" xfId="1667"/>
    <cellStyle name="Input 10 19 2" xfId="19534"/>
    <cellStyle name="Input 10 19 3" xfId="23191"/>
    <cellStyle name="Input 10 2" xfId="1668"/>
    <cellStyle name="Input 10 2 2" xfId="22467"/>
    <cellStyle name="Input 10 2 3" xfId="25439"/>
    <cellStyle name="Input 10 20" xfId="1669"/>
    <cellStyle name="Input 10 20 2" xfId="12814"/>
    <cellStyle name="Input 10 20 3" xfId="29382"/>
    <cellStyle name="Input 10 21" xfId="1670"/>
    <cellStyle name="Input 10 21 2" xfId="13110"/>
    <cellStyle name="Input 10 21 3" xfId="16677"/>
    <cellStyle name="Input 10 22" xfId="1671"/>
    <cellStyle name="Input 10 22 2" xfId="22493"/>
    <cellStyle name="Input 10 22 3" xfId="30487"/>
    <cellStyle name="Input 10 23" xfId="1672"/>
    <cellStyle name="Input 10 23 2" xfId="20399"/>
    <cellStyle name="Input 10 23 3" xfId="25991"/>
    <cellStyle name="Input 10 24" xfId="1673"/>
    <cellStyle name="Input 10 24 2" xfId="21736"/>
    <cellStyle name="Input 10 24 3" xfId="25855"/>
    <cellStyle name="Input 10 25" xfId="1674"/>
    <cellStyle name="Input 10 25 2" xfId="20888"/>
    <cellStyle name="Input 10 25 3" xfId="18919"/>
    <cellStyle name="Input 10 26" xfId="1675"/>
    <cellStyle name="Input 10 26 2" xfId="20172"/>
    <cellStyle name="Input 10 26 3" xfId="28585"/>
    <cellStyle name="Input 10 27" xfId="1676"/>
    <cellStyle name="Input 10 27 2" xfId="16731"/>
    <cellStyle name="Input 10 27 3" xfId="23405"/>
    <cellStyle name="Input 10 28" xfId="1677"/>
    <cellStyle name="Input 10 28 2" xfId="20476"/>
    <cellStyle name="Input 10 28 3" xfId="31618"/>
    <cellStyle name="Input 10 29" xfId="1678"/>
    <cellStyle name="Input 10 29 2" xfId="15265"/>
    <cellStyle name="Input 10 29 3" xfId="19202"/>
    <cellStyle name="Input 10 3" xfId="1679"/>
    <cellStyle name="Input 10 3 2" xfId="18379"/>
    <cellStyle name="Input 10 3 3" xfId="31711"/>
    <cellStyle name="Input 10 30" xfId="1680"/>
    <cellStyle name="Input 10 30 2" xfId="13972"/>
    <cellStyle name="Input 10 30 3" xfId="18374"/>
    <cellStyle name="Input 10 31" xfId="1681"/>
    <cellStyle name="Input 10 31 2" xfId="19514"/>
    <cellStyle name="Input 10 31 3" xfId="27185"/>
    <cellStyle name="Input 10 32" xfId="1682"/>
    <cellStyle name="Input 10 32 2" xfId="17934"/>
    <cellStyle name="Input 10 32 3" xfId="31428"/>
    <cellStyle name="Input 10 33" xfId="1683"/>
    <cellStyle name="Input 10 33 2" xfId="15319"/>
    <cellStyle name="Input 10 33 3" xfId="28633"/>
    <cellStyle name="Input 10 34" xfId="1684"/>
    <cellStyle name="Input 10 34 2" xfId="17766"/>
    <cellStyle name="Input 10 34 3" xfId="25314"/>
    <cellStyle name="Input 10 35" xfId="1685"/>
    <cellStyle name="Input 10 35 2" xfId="16199"/>
    <cellStyle name="Input 10 35 3" xfId="27455"/>
    <cellStyle name="Input 10 36" xfId="1686"/>
    <cellStyle name="Input 10 36 2" xfId="21437"/>
    <cellStyle name="Input 10 36 3" xfId="29698"/>
    <cellStyle name="Input 10 37" xfId="1687"/>
    <cellStyle name="Input 10 37 2" xfId="18220"/>
    <cellStyle name="Input 10 37 3" xfId="25109"/>
    <cellStyle name="Input 10 38" xfId="1688"/>
    <cellStyle name="Input 10 38 2" xfId="22076"/>
    <cellStyle name="Input 10 38 3" xfId="31531"/>
    <cellStyle name="Input 10 39" xfId="1689"/>
    <cellStyle name="Input 10 39 2" xfId="16486"/>
    <cellStyle name="Input 10 39 3" xfId="18778"/>
    <cellStyle name="Input 10 4" xfId="1690"/>
    <cellStyle name="Input 10 4 2" xfId="18943"/>
    <cellStyle name="Input 10 4 3" xfId="24708"/>
    <cellStyle name="Input 10 40" xfId="1691"/>
    <cellStyle name="Input 10 40 2" xfId="17688"/>
    <cellStyle name="Input 10 40 3" xfId="26339"/>
    <cellStyle name="Input 10 41" xfId="1692"/>
    <cellStyle name="Input 10 41 2" xfId="19726"/>
    <cellStyle name="Input 10 41 3" xfId="25444"/>
    <cellStyle name="Input 10 42" xfId="1693"/>
    <cellStyle name="Input 10 42 2" xfId="13285"/>
    <cellStyle name="Input 10 42 3" xfId="27040"/>
    <cellStyle name="Input 10 43" xfId="1694"/>
    <cellStyle name="Input 10 43 2" xfId="16853"/>
    <cellStyle name="Input 10 43 3" xfId="30770"/>
    <cellStyle name="Input 10 44" xfId="1695"/>
    <cellStyle name="Input 10 44 2" xfId="18127"/>
    <cellStyle name="Input 10 44 3" xfId="24278"/>
    <cellStyle name="Input 10 45" xfId="1696"/>
    <cellStyle name="Input 10 45 2" xfId="21655"/>
    <cellStyle name="Input 10 45 3" xfId="29478"/>
    <cellStyle name="Input 10 46" xfId="1697"/>
    <cellStyle name="Input 10 46 2" xfId="21848"/>
    <cellStyle name="Input 10 46 3" xfId="23831"/>
    <cellStyle name="Input 10 47" xfId="1698"/>
    <cellStyle name="Input 10 47 2" xfId="20511"/>
    <cellStyle name="Input 10 47 3" xfId="30953"/>
    <cellStyle name="Input 10 48" xfId="1699"/>
    <cellStyle name="Input 10 48 2" xfId="18088"/>
    <cellStyle name="Input 10 48 3" xfId="31027"/>
    <cellStyle name="Input 10 49" xfId="1700"/>
    <cellStyle name="Input 10 49 2" xfId="16261"/>
    <cellStyle name="Input 10 49 3" xfId="24927"/>
    <cellStyle name="Input 10 5" xfId="1701"/>
    <cellStyle name="Input 10 5 2" xfId="13140"/>
    <cellStyle name="Input 10 5 3" xfId="31033"/>
    <cellStyle name="Input 10 50" xfId="1702"/>
    <cellStyle name="Input 10 50 2" xfId="18228"/>
    <cellStyle name="Input 10 50 3" xfId="29629"/>
    <cellStyle name="Input 10 51" xfId="1703"/>
    <cellStyle name="Input 10 51 2" xfId="17869"/>
    <cellStyle name="Input 10 51 3" xfId="27284"/>
    <cellStyle name="Input 10 52" xfId="1704"/>
    <cellStyle name="Input 10 52 2" xfId="22157"/>
    <cellStyle name="Input 10 52 3" xfId="29889"/>
    <cellStyle name="Input 10 53" xfId="1705"/>
    <cellStyle name="Input 10 53 2" xfId="23194"/>
    <cellStyle name="Input 10 53 3" xfId="22030"/>
    <cellStyle name="Input 10 54" xfId="1706"/>
    <cellStyle name="Input 10 54 2" xfId="15031"/>
    <cellStyle name="Input 10 54 3" xfId="26802"/>
    <cellStyle name="Input 10 55" xfId="1707"/>
    <cellStyle name="Input 10 55 2" xfId="12847"/>
    <cellStyle name="Input 10 55 3" xfId="31759"/>
    <cellStyle name="Input 10 56" xfId="1708"/>
    <cellStyle name="Input 10 56 2" xfId="23056"/>
    <cellStyle name="Input 10 56 3" xfId="28349"/>
    <cellStyle name="Input 10 57" xfId="1709"/>
    <cellStyle name="Input 10 57 2" xfId="22685"/>
    <cellStyle name="Input 10 57 3" xfId="28071"/>
    <cellStyle name="Input 10 58" xfId="1710"/>
    <cellStyle name="Input 10 58 2" xfId="22701"/>
    <cellStyle name="Input 10 58 3" xfId="31487"/>
    <cellStyle name="Input 10 59" xfId="1711"/>
    <cellStyle name="Input 10 59 2" xfId="22693"/>
    <cellStyle name="Input 10 59 3" xfId="24918"/>
    <cellStyle name="Input 10 6" xfId="1712"/>
    <cellStyle name="Input 10 6 2" xfId="20444"/>
    <cellStyle name="Input 10 6 3" xfId="28145"/>
    <cellStyle name="Input 10 60" xfId="1713"/>
    <cellStyle name="Input 10 60 2" xfId="13248"/>
    <cellStyle name="Input 10 60 3" xfId="28744"/>
    <cellStyle name="Input 10 61" xfId="1714"/>
    <cellStyle name="Input 10 61 2" xfId="23225"/>
    <cellStyle name="Input 10 61 3" xfId="27195"/>
    <cellStyle name="Input 10 62" xfId="1715"/>
    <cellStyle name="Input 10 62 2" xfId="18665"/>
    <cellStyle name="Input 10 62 3" xfId="28311"/>
    <cellStyle name="Input 10 63" xfId="1716"/>
    <cellStyle name="Input 10 63 2" xfId="13700"/>
    <cellStyle name="Input 10 63 3" xfId="27201"/>
    <cellStyle name="Input 10 64" xfId="1717"/>
    <cellStyle name="Input 10 64 2" xfId="20135"/>
    <cellStyle name="Input 10 64 3" xfId="15821"/>
    <cellStyle name="Input 10 65" xfId="1718"/>
    <cellStyle name="Input 10 65 2" xfId="15737"/>
    <cellStyle name="Input 10 65 3" xfId="25384"/>
    <cellStyle name="Input 10 66" xfId="1719"/>
    <cellStyle name="Input 10 66 2" xfId="19672"/>
    <cellStyle name="Input 10 66 3" xfId="27190"/>
    <cellStyle name="Input 10 67" xfId="1720"/>
    <cellStyle name="Input 10 67 2" xfId="14926"/>
    <cellStyle name="Input 10 67 3" xfId="26521"/>
    <cellStyle name="Input 10 68" xfId="1721"/>
    <cellStyle name="Input 10 68 2" xfId="22890"/>
    <cellStyle name="Input 10 68 3" xfId="30104"/>
    <cellStyle name="Input 10 69" xfId="1722"/>
    <cellStyle name="Input 10 69 2" xfId="20752"/>
    <cellStyle name="Input 10 69 3" xfId="29932"/>
    <cellStyle name="Input 10 7" xfId="1723"/>
    <cellStyle name="Input 10 7 2" xfId="19568"/>
    <cellStyle name="Input 10 7 3" xfId="28379"/>
    <cellStyle name="Input 10 70" xfId="1724"/>
    <cellStyle name="Input 10 70 2" xfId="12524"/>
    <cellStyle name="Input 10 70 3" xfId="29843"/>
    <cellStyle name="Input 10 71" xfId="1725"/>
    <cellStyle name="Input 10 71 2" xfId="20122"/>
    <cellStyle name="Input 10 71 3" xfId="28480"/>
    <cellStyle name="Input 10 72" xfId="1726"/>
    <cellStyle name="Input 10 72 2" xfId="12749"/>
    <cellStyle name="Input 10 72 3" xfId="28227"/>
    <cellStyle name="Input 10 73" xfId="1727"/>
    <cellStyle name="Input 10 73 2" xfId="16909"/>
    <cellStyle name="Input 10 73 3" xfId="29295"/>
    <cellStyle name="Input 10 74" xfId="1728"/>
    <cellStyle name="Input 10 74 2" xfId="12563"/>
    <cellStyle name="Input 10 74 3" xfId="29172"/>
    <cellStyle name="Input 10 75" xfId="1729"/>
    <cellStyle name="Input 10 75 2" xfId="15764"/>
    <cellStyle name="Input 10 75 3" xfId="31763"/>
    <cellStyle name="Input 10 76" xfId="1730"/>
    <cellStyle name="Input 10 76 2" xfId="18258"/>
    <cellStyle name="Input 10 76 3" xfId="26052"/>
    <cellStyle name="Input 10 77" xfId="14877"/>
    <cellStyle name="Input 10 78" xfId="30175"/>
    <cellStyle name="Input 10 8" xfId="1731"/>
    <cellStyle name="Input 10 8 2" xfId="14167"/>
    <cellStyle name="Input 10 8 3" xfId="29018"/>
    <cellStyle name="Input 10 9" xfId="1732"/>
    <cellStyle name="Input 10 9 2" xfId="14548"/>
    <cellStyle name="Input 10 9 3" xfId="23952"/>
    <cellStyle name="Input 11" xfId="1733"/>
    <cellStyle name="Input 11 10" xfId="1734"/>
    <cellStyle name="Input 11 10 2" xfId="19803"/>
    <cellStyle name="Input 11 10 3" xfId="26371"/>
    <cellStyle name="Input 11 11" xfId="1735"/>
    <cellStyle name="Input 11 11 2" xfId="19465"/>
    <cellStyle name="Input 11 11 3" xfId="24234"/>
    <cellStyle name="Input 11 12" xfId="1736"/>
    <cellStyle name="Input 11 12 2" xfId="19928"/>
    <cellStyle name="Input 11 12 3" xfId="28557"/>
    <cellStyle name="Input 11 13" xfId="1737"/>
    <cellStyle name="Input 11 13 2" xfId="16503"/>
    <cellStyle name="Input 11 13 3" xfId="31449"/>
    <cellStyle name="Input 11 14" xfId="1738"/>
    <cellStyle name="Input 11 14 2" xfId="19058"/>
    <cellStyle name="Input 11 14 3" xfId="29654"/>
    <cellStyle name="Input 11 15" xfId="1739"/>
    <cellStyle name="Input 11 15 2" xfId="18028"/>
    <cellStyle name="Input 11 15 3" xfId="22801"/>
    <cellStyle name="Input 11 16" xfId="1740"/>
    <cellStyle name="Input 11 16 2" xfId="19018"/>
    <cellStyle name="Input 11 16 3" xfId="24869"/>
    <cellStyle name="Input 11 17" xfId="1741"/>
    <cellStyle name="Input 11 17 2" xfId="22233"/>
    <cellStyle name="Input 11 17 3" xfId="23674"/>
    <cellStyle name="Input 11 18" xfId="1742"/>
    <cellStyle name="Input 11 18 2" xfId="18658"/>
    <cellStyle name="Input 11 18 3" xfId="27660"/>
    <cellStyle name="Input 11 19" xfId="1743"/>
    <cellStyle name="Input 11 19 2" xfId="14379"/>
    <cellStyle name="Input 11 19 3" xfId="28538"/>
    <cellStyle name="Input 11 2" xfId="1744"/>
    <cellStyle name="Input 11 2 2" xfId="18044"/>
    <cellStyle name="Input 11 2 3" xfId="29605"/>
    <cellStyle name="Input 11 20" xfId="1745"/>
    <cellStyle name="Input 11 20 2" xfId="18110"/>
    <cellStyle name="Input 11 20 3" xfId="29232"/>
    <cellStyle name="Input 11 21" xfId="1746"/>
    <cellStyle name="Input 11 21 2" xfId="19758"/>
    <cellStyle name="Input 11 21 3" xfId="26413"/>
    <cellStyle name="Input 11 22" xfId="1747"/>
    <cellStyle name="Input 11 22 2" xfId="13216"/>
    <cellStyle name="Input 11 22 3" xfId="27173"/>
    <cellStyle name="Input 11 23" xfId="1748"/>
    <cellStyle name="Input 11 23 2" xfId="16687"/>
    <cellStyle name="Input 11 23 3" xfId="31823"/>
    <cellStyle name="Input 11 24" xfId="1749"/>
    <cellStyle name="Input 11 24 2" xfId="17496"/>
    <cellStyle name="Input 11 24 3" xfId="27833"/>
    <cellStyle name="Input 11 25" xfId="1750"/>
    <cellStyle name="Input 11 25 2" xfId="15684"/>
    <cellStyle name="Input 11 25 3" xfId="29829"/>
    <cellStyle name="Input 11 26" xfId="1751"/>
    <cellStyle name="Input 11 26 2" xfId="19841"/>
    <cellStyle name="Input 11 26 3" xfId="31477"/>
    <cellStyle name="Input 11 27" xfId="1752"/>
    <cellStyle name="Input 11 27 2" xfId="22062"/>
    <cellStyle name="Input 11 27 3" xfId="25898"/>
    <cellStyle name="Input 11 28" xfId="1753"/>
    <cellStyle name="Input 11 28 2" xfId="12492"/>
    <cellStyle name="Input 11 28 3" xfId="24239"/>
    <cellStyle name="Input 11 29" xfId="1754"/>
    <cellStyle name="Input 11 29 2" xfId="19188"/>
    <cellStyle name="Input 11 29 3" xfId="31184"/>
    <cellStyle name="Input 11 3" xfId="1755"/>
    <cellStyle name="Input 11 3 2" xfId="19287"/>
    <cellStyle name="Input 11 3 3" xfId="29106"/>
    <cellStyle name="Input 11 30" xfId="1756"/>
    <cellStyle name="Input 11 30 2" xfId="14840"/>
    <cellStyle name="Input 11 30 3" xfId="26381"/>
    <cellStyle name="Input 11 31" xfId="1757"/>
    <cellStyle name="Input 11 31 2" xfId="21244"/>
    <cellStyle name="Input 11 31 3" xfId="24343"/>
    <cellStyle name="Input 11 32" xfId="1758"/>
    <cellStyle name="Input 11 32 2" xfId="14400"/>
    <cellStyle name="Input 11 32 3" xfId="30408"/>
    <cellStyle name="Input 11 33" xfId="1759"/>
    <cellStyle name="Input 11 33 2" xfId="16063"/>
    <cellStyle name="Input 11 33 3" xfId="17640"/>
    <cellStyle name="Input 11 34" xfId="1760"/>
    <cellStyle name="Input 11 34 2" xfId="18213"/>
    <cellStyle name="Input 11 34 3" xfId="29010"/>
    <cellStyle name="Input 11 35" xfId="1761"/>
    <cellStyle name="Input 11 35 2" xfId="15772"/>
    <cellStyle name="Input 11 35 3" xfId="27881"/>
    <cellStyle name="Input 11 36" xfId="1762"/>
    <cellStyle name="Input 11 36 2" xfId="17440"/>
    <cellStyle name="Input 11 36 3" xfId="12099"/>
    <cellStyle name="Input 11 37" xfId="1763"/>
    <cellStyle name="Input 11 37 2" xfId="16100"/>
    <cellStyle name="Input 11 37 3" xfId="28249"/>
    <cellStyle name="Input 11 38" xfId="1764"/>
    <cellStyle name="Input 11 38 2" xfId="21280"/>
    <cellStyle name="Input 11 38 3" xfId="27675"/>
    <cellStyle name="Input 11 39" xfId="1765"/>
    <cellStyle name="Input 11 39 2" xfId="15708"/>
    <cellStyle name="Input 11 39 3" xfId="25693"/>
    <cellStyle name="Input 11 4" xfId="1766"/>
    <cellStyle name="Input 11 4 2" xfId="14377"/>
    <cellStyle name="Input 11 4 3" xfId="25585"/>
    <cellStyle name="Input 11 40" xfId="1767"/>
    <cellStyle name="Input 11 40 2" xfId="14983"/>
    <cellStyle name="Input 11 40 3" xfId="24950"/>
    <cellStyle name="Input 11 41" xfId="1768"/>
    <cellStyle name="Input 11 41 2" xfId="15413"/>
    <cellStyle name="Input 11 41 3" xfId="24884"/>
    <cellStyle name="Input 11 42" xfId="1769"/>
    <cellStyle name="Input 11 42 2" xfId="19228"/>
    <cellStyle name="Input 11 42 3" xfId="28770"/>
    <cellStyle name="Input 11 43" xfId="1770"/>
    <cellStyle name="Input 11 43 2" xfId="22179"/>
    <cellStyle name="Input 11 43 3" xfId="30663"/>
    <cellStyle name="Input 11 44" xfId="1771"/>
    <cellStyle name="Input 11 44 2" xfId="20957"/>
    <cellStyle name="Input 11 44 3" xfId="28511"/>
    <cellStyle name="Input 11 45" xfId="1772"/>
    <cellStyle name="Input 11 45 2" xfId="22181"/>
    <cellStyle name="Input 11 45 3" xfId="31129"/>
    <cellStyle name="Input 11 46" xfId="1773"/>
    <cellStyle name="Input 11 46 2" xfId="19587"/>
    <cellStyle name="Input 11 46 3" xfId="25428"/>
    <cellStyle name="Input 11 47" xfId="1774"/>
    <cellStyle name="Input 11 47 2" xfId="15446"/>
    <cellStyle name="Input 11 47 3" xfId="24133"/>
    <cellStyle name="Input 11 48" xfId="1775"/>
    <cellStyle name="Input 11 48 2" xfId="17110"/>
    <cellStyle name="Input 11 48 3" xfId="27306"/>
    <cellStyle name="Input 11 49" xfId="1776"/>
    <cellStyle name="Input 11 49 2" xfId="22191"/>
    <cellStyle name="Input 11 49 3" xfId="31765"/>
    <cellStyle name="Input 11 5" xfId="1777"/>
    <cellStyle name="Input 11 5 2" xfId="14445"/>
    <cellStyle name="Input 11 5 3" xfId="24418"/>
    <cellStyle name="Input 11 50" xfId="1778"/>
    <cellStyle name="Input 11 50 2" xfId="16070"/>
    <cellStyle name="Input 11 50 3" xfId="21216"/>
    <cellStyle name="Input 11 51" xfId="1779"/>
    <cellStyle name="Input 11 51 2" xfId="20407"/>
    <cellStyle name="Input 11 51 3" xfId="14497"/>
    <cellStyle name="Input 11 52" xfId="1780"/>
    <cellStyle name="Input 11 52 2" xfId="17441"/>
    <cellStyle name="Input 11 52 3" xfId="25569"/>
    <cellStyle name="Input 11 53" xfId="1781"/>
    <cellStyle name="Input 11 53 2" xfId="13589"/>
    <cellStyle name="Input 11 53 3" xfId="29882"/>
    <cellStyle name="Input 11 54" xfId="1782"/>
    <cellStyle name="Input 11 54 2" xfId="17278"/>
    <cellStyle name="Input 11 54 3" xfId="26258"/>
    <cellStyle name="Input 11 55" xfId="1783"/>
    <cellStyle name="Input 11 55 2" xfId="15832"/>
    <cellStyle name="Input 11 55 3" xfId="24123"/>
    <cellStyle name="Input 11 56" xfId="1784"/>
    <cellStyle name="Input 11 56 2" xfId="18878"/>
    <cellStyle name="Input 11 56 3" xfId="24979"/>
    <cellStyle name="Input 11 57" xfId="1785"/>
    <cellStyle name="Input 11 57 2" xfId="23138"/>
    <cellStyle name="Input 11 57 3" xfId="30952"/>
    <cellStyle name="Input 11 58" xfId="1786"/>
    <cellStyle name="Input 11 58 2" xfId="12840"/>
    <cellStyle name="Input 11 58 3" xfId="29160"/>
    <cellStyle name="Input 11 59" xfId="1787"/>
    <cellStyle name="Input 11 59 2" xfId="11968"/>
    <cellStyle name="Input 11 59 3" xfId="26357"/>
    <cellStyle name="Input 11 6" xfId="1788"/>
    <cellStyle name="Input 11 6 2" xfId="19862"/>
    <cellStyle name="Input 11 6 3" xfId="28116"/>
    <cellStyle name="Input 11 60" xfId="1789"/>
    <cellStyle name="Input 11 60 2" xfId="11913"/>
    <cellStyle name="Input 11 60 3" xfId="29492"/>
    <cellStyle name="Input 11 61" xfId="1790"/>
    <cellStyle name="Input 11 61 2" xfId="22169"/>
    <cellStyle name="Input 11 61 3" xfId="31297"/>
    <cellStyle name="Input 11 62" xfId="1791"/>
    <cellStyle name="Input 11 62 2" xfId="22702"/>
    <cellStyle name="Input 11 62 3" xfId="29560"/>
    <cellStyle name="Input 11 63" xfId="1792"/>
    <cellStyle name="Input 11 63 2" xfId="23199"/>
    <cellStyle name="Input 11 63 3" xfId="28976"/>
    <cellStyle name="Input 11 64" xfId="1793"/>
    <cellStyle name="Input 11 64 2" xfId="17484"/>
    <cellStyle name="Input 11 64 3" xfId="16576"/>
    <cellStyle name="Input 11 65" xfId="1794"/>
    <cellStyle name="Input 11 65 2" xfId="18592"/>
    <cellStyle name="Input 11 65 3" xfId="25236"/>
    <cellStyle name="Input 11 66" xfId="1795"/>
    <cellStyle name="Input 11 66 2" xfId="13645"/>
    <cellStyle name="Input 11 66 3" xfId="29309"/>
    <cellStyle name="Input 11 67" xfId="1796"/>
    <cellStyle name="Input 11 67 2" xfId="18124"/>
    <cellStyle name="Input 11 67 3" xfId="27387"/>
    <cellStyle name="Input 11 68" xfId="1797"/>
    <cellStyle name="Input 11 68 2" xfId="11792"/>
    <cellStyle name="Input 11 68 3" xfId="25589"/>
    <cellStyle name="Input 11 69" xfId="1798"/>
    <cellStyle name="Input 11 69 2" xfId="22782"/>
    <cellStyle name="Input 11 69 3" xfId="26832"/>
    <cellStyle name="Input 11 7" xfId="1799"/>
    <cellStyle name="Input 11 7 2" xfId="14829"/>
    <cellStyle name="Input 11 7 3" xfId="25745"/>
    <cellStyle name="Input 11 70" xfId="1800"/>
    <cellStyle name="Input 11 70 2" xfId="12338"/>
    <cellStyle name="Input 11 70 3" xfId="24137"/>
    <cellStyle name="Input 11 71" xfId="1801"/>
    <cellStyle name="Input 11 71 2" xfId="19316"/>
    <cellStyle name="Input 11 71 3" xfId="24523"/>
    <cellStyle name="Input 11 72" xfId="1802"/>
    <cellStyle name="Input 11 72 2" xfId="21487"/>
    <cellStyle name="Input 11 72 3" xfId="29315"/>
    <cellStyle name="Input 11 73" xfId="1803"/>
    <cellStyle name="Input 11 73 2" xfId="15404"/>
    <cellStyle name="Input 11 73 3" xfId="25634"/>
    <cellStyle name="Input 11 74" xfId="1804"/>
    <cellStyle name="Input 11 74 2" xfId="22939"/>
    <cellStyle name="Input 11 74 3" xfId="12306"/>
    <cellStyle name="Input 11 75" xfId="1805"/>
    <cellStyle name="Input 11 75 2" xfId="18611"/>
    <cellStyle name="Input 11 75 3" xfId="31080"/>
    <cellStyle name="Input 11 76" xfId="1806"/>
    <cellStyle name="Input 11 76 2" xfId="15575"/>
    <cellStyle name="Input 11 76 3" xfId="31253"/>
    <cellStyle name="Input 11 77" xfId="13478"/>
    <cellStyle name="Input 11 78" xfId="19561"/>
    <cellStyle name="Input 11 8" xfId="1807"/>
    <cellStyle name="Input 11 8 2" xfId="13427"/>
    <cellStyle name="Input 11 8 3" xfId="29643"/>
    <cellStyle name="Input 11 9" xfId="1808"/>
    <cellStyle name="Input 11 9 2" xfId="14807"/>
    <cellStyle name="Input 11 9 3" xfId="27832"/>
    <cellStyle name="Input 12" xfId="1809"/>
    <cellStyle name="Input 12 10" xfId="1810"/>
    <cellStyle name="Input 12 10 2" xfId="20299"/>
    <cellStyle name="Input 12 10 3" xfId="25372"/>
    <cellStyle name="Input 12 11" xfId="1811"/>
    <cellStyle name="Input 12 11 2" xfId="16188"/>
    <cellStyle name="Input 12 11 3" xfId="29245"/>
    <cellStyle name="Input 12 12" xfId="1812"/>
    <cellStyle name="Input 12 12 2" xfId="17408"/>
    <cellStyle name="Input 12 12 3" xfId="23270"/>
    <cellStyle name="Input 12 13" xfId="1813"/>
    <cellStyle name="Input 12 13 2" xfId="20272"/>
    <cellStyle name="Input 12 13 3" xfId="30282"/>
    <cellStyle name="Input 12 14" xfId="1814"/>
    <cellStyle name="Input 12 14 2" xfId="15107"/>
    <cellStyle name="Input 12 14 3" xfId="24600"/>
    <cellStyle name="Input 12 15" xfId="1815"/>
    <cellStyle name="Input 12 15 2" xfId="14205"/>
    <cellStyle name="Input 12 15 3" xfId="25840"/>
    <cellStyle name="Input 12 16" xfId="1816"/>
    <cellStyle name="Input 12 16 2" xfId="17352"/>
    <cellStyle name="Input 12 16 3" xfId="28024"/>
    <cellStyle name="Input 12 17" xfId="1817"/>
    <cellStyle name="Input 12 17 2" xfId="13026"/>
    <cellStyle name="Input 12 17 3" xfId="31365"/>
    <cellStyle name="Input 12 18" xfId="1818"/>
    <cellStyle name="Input 12 18 2" xfId="20305"/>
    <cellStyle name="Input 12 18 3" xfId="12271"/>
    <cellStyle name="Input 12 19" xfId="1819"/>
    <cellStyle name="Input 12 19 2" xfId="17447"/>
    <cellStyle name="Input 12 19 3" xfId="26785"/>
    <cellStyle name="Input 12 2" xfId="1820"/>
    <cellStyle name="Input 12 2 2" xfId="22250"/>
    <cellStyle name="Input 12 2 3" xfId="23641"/>
    <cellStyle name="Input 12 20" xfId="1821"/>
    <cellStyle name="Input 12 20 2" xfId="16473"/>
    <cellStyle name="Input 12 20 3" xfId="27071"/>
    <cellStyle name="Input 12 21" xfId="1822"/>
    <cellStyle name="Input 12 21 2" xfId="21172"/>
    <cellStyle name="Input 12 21 3" xfId="23687"/>
    <cellStyle name="Input 12 22" xfId="1823"/>
    <cellStyle name="Input 12 22 2" xfId="17322"/>
    <cellStyle name="Input 12 22 3" xfId="31649"/>
    <cellStyle name="Input 12 23" xfId="1824"/>
    <cellStyle name="Input 12 23 2" xfId="21340"/>
    <cellStyle name="Input 12 23 3" xfId="30423"/>
    <cellStyle name="Input 12 24" xfId="1825"/>
    <cellStyle name="Input 12 24 2" xfId="18705"/>
    <cellStyle name="Input 12 24 3" xfId="29901"/>
    <cellStyle name="Input 12 25" xfId="1826"/>
    <cellStyle name="Input 12 25 2" xfId="21852"/>
    <cellStyle name="Input 12 25 3" xfId="23841"/>
    <cellStyle name="Input 12 26" xfId="1827"/>
    <cellStyle name="Input 12 26 2" xfId="19978"/>
    <cellStyle name="Input 12 26 3" xfId="22872"/>
    <cellStyle name="Input 12 27" xfId="1828"/>
    <cellStyle name="Input 12 27 2" xfId="13597"/>
    <cellStyle name="Input 12 27 3" xfId="31486"/>
    <cellStyle name="Input 12 28" xfId="1829"/>
    <cellStyle name="Input 12 28 2" xfId="21137"/>
    <cellStyle name="Input 12 28 3" xfId="12315"/>
    <cellStyle name="Input 12 29" xfId="1830"/>
    <cellStyle name="Input 12 29 2" xfId="19250"/>
    <cellStyle name="Input 12 29 3" xfId="26185"/>
    <cellStyle name="Input 12 3" xfId="1831"/>
    <cellStyle name="Input 12 3 2" xfId="12963"/>
    <cellStyle name="Input 12 3 3" xfId="24493"/>
    <cellStyle name="Input 12 30" xfId="1832"/>
    <cellStyle name="Input 12 30 2" xfId="16485"/>
    <cellStyle name="Input 12 30 3" xfId="25949"/>
    <cellStyle name="Input 12 31" xfId="1833"/>
    <cellStyle name="Input 12 31 2" xfId="16663"/>
    <cellStyle name="Input 12 31 3" xfId="30561"/>
    <cellStyle name="Input 12 32" xfId="1834"/>
    <cellStyle name="Input 12 32 2" xfId="22122"/>
    <cellStyle name="Input 12 32 3" xfId="24354"/>
    <cellStyle name="Input 12 33" xfId="1835"/>
    <cellStyle name="Input 12 33 2" xfId="21150"/>
    <cellStyle name="Input 12 33 3" xfId="30537"/>
    <cellStyle name="Input 12 34" xfId="1836"/>
    <cellStyle name="Input 12 34 2" xfId="14873"/>
    <cellStyle name="Input 12 34 3" xfId="26243"/>
    <cellStyle name="Input 12 35" xfId="1837"/>
    <cellStyle name="Input 12 35 2" xfId="19194"/>
    <cellStyle name="Input 12 35 3" xfId="25881"/>
    <cellStyle name="Input 12 36" xfId="1838"/>
    <cellStyle name="Input 12 36 2" xfId="15239"/>
    <cellStyle name="Input 12 36 3" xfId="31382"/>
    <cellStyle name="Input 12 37" xfId="1839"/>
    <cellStyle name="Input 12 37 2" xfId="19816"/>
    <cellStyle name="Input 12 37 3" xfId="31362"/>
    <cellStyle name="Input 12 38" xfId="1840"/>
    <cellStyle name="Input 12 38 2" xfId="19254"/>
    <cellStyle name="Input 12 38 3" xfId="26349"/>
    <cellStyle name="Input 12 39" xfId="1841"/>
    <cellStyle name="Input 12 39 2" xfId="17828"/>
    <cellStyle name="Input 12 39 3" xfId="28603"/>
    <cellStyle name="Input 12 4" xfId="1842"/>
    <cellStyle name="Input 12 4 2" xfId="13450"/>
    <cellStyle name="Input 12 4 3" xfId="21569"/>
    <cellStyle name="Input 12 40" xfId="1843"/>
    <cellStyle name="Input 12 40 2" xfId="14882"/>
    <cellStyle name="Input 12 40 3" xfId="23285"/>
    <cellStyle name="Input 12 41" xfId="1844"/>
    <cellStyle name="Input 12 41 2" xfId="18910"/>
    <cellStyle name="Input 12 41 3" xfId="30281"/>
    <cellStyle name="Input 12 42" xfId="1845"/>
    <cellStyle name="Input 12 42 2" xfId="21412"/>
    <cellStyle name="Input 12 42 3" xfId="26841"/>
    <cellStyle name="Input 12 43" xfId="1846"/>
    <cellStyle name="Input 12 43 2" xfId="14240"/>
    <cellStyle name="Input 12 43 3" xfId="29223"/>
    <cellStyle name="Input 12 44" xfId="1847"/>
    <cellStyle name="Input 12 44 2" xfId="18284"/>
    <cellStyle name="Input 12 44 3" xfId="24432"/>
    <cellStyle name="Input 12 45" xfId="1848"/>
    <cellStyle name="Input 12 45 2" xfId="21188"/>
    <cellStyle name="Input 12 45 3" xfId="30894"/>
    <cellStyle name="Input 12 46" xfId="1849"/>
    <cellStyle name="Input 12 46 2" xfId="21496"/>
    <cellStyle name="Input 12 46 3" xfId="30741"/>
    <cellStyle name="Input 12 47" xfId="1850"/>
    <cellStyle name="Input 12 47 2" xfId="16457"/>
    <cellStyle name="Input 12 47 3" xfId="28151"/>
    <cellStyle name="Input 12 48" xfId="1851"/>
    <cellStyle name="Input 12 48 2" xfId="17181"/>
    <cellStyle name="Input 12 48 3" xfId="26070"/>
    <cellStyle name="Input 12 49" xfId="1852"/>
    <cellStyle name="Input 12 49 2" xfId="14571"/>
    <cellStyle name="Input 12 49 3" xfId="29971"/>
    <cellStyle name="Input 12 5" xfId="1853"/>
    <cellStyle name="Input 12 5 2" xfId="13946"/>
    <cellStyle name="Input 12 5 3" xfId="27421"/>
    <cellStyle name="Input 12 50" xfId="1854"/>
    <cellStyle name="Input 12 50 2" xfId="19837"/>
    <cellStyle name="Input 12 50 3" xfId="31315"/>
    <cellStyle name="Input 12 51" xfId="1855"/>
    <cellStyle name="Input 12 51 2" xfId="20190"/>
    <cellStyle name="Input 12 51 3" xfId="31525"/>
    <cellStyle name="Input 12 52" xfId="1856"/>
    <cellStyle name="Input 12 52 2" xfId="13951"/>
    <cellStyle name="Input 12 52 3" xfId="28161"/>
    <cellStyle name="Input 12 53" xfId="1857"/>
    <cellStyle name="Input 12 53 2" xfId="22593"/>
    <cellStyle name="Input 12 53 3" xfId="29439"/>
    <cellStyle name="Input 12 54" xfId="1858"/>
    <cellStyle name="Input 12 54 2" xfId="12764"/>
    <cellStyle name="Input 12 54 3" xfId="23924"/>
    <cellStyle name="Input 12 55" xfId="1859"/>
    <cellStyle name="Input 12 55 2" xfId="12074"/>
    <cellStyle name="Input 12 55 3" xfId="12401"/>
    <cellStyle name="Input 12 56" xfId="1860"/>
    <cellStyle name="Input 12 56 2" xfId="15485"/>
    <cellStyle name="Input 12 56 3" xfId="31260"/>
    <cellStyle name="Input 12 57" xfId="1861"/>
    <cellStyle name="Input 12 57 2" xfId="22718"/>
    <cellStyle name="Input 12 57 3" xfId="20917"/>
    <cellStyle name="Input 12 58" xfId="1862"/>
    <cellStyle name="Input 12 58 2" xfId="12664"/>
    <cellStyle name="Input 12 58 3" xfId="30393"/>
    <cellStyle name="Input 12 59" xfId="1863"/>
    <cellStyle name="Input 12 59 2" xfId="12592"/>
    <cellStyle name="Input 12 59 3" xfId="24584"/>
    <cellStyle name="Input 12 6" xfId="1864"/>
    <cellStyle name="Input 12 6 2" xfId="12113"/>
    <cellStyle name="Input 12 6 3" xfId="27679"/>
    <cellStyle name="Input 12 60" xfId="1865"/>
    <cellStyle name="Input 12 60 2" xfId="23131"/>
    <cellStyle name="Input 12 60 3" xfId="25074"/>
    <cellStyle name="Input 12 61" xfId="1866"/>
    <cellStyle name="Input 12 61 2" xfId="14842"/>
    <cellStyle name="Input 12 61 3" xfId="12313"/>
    <cellStyle name="Input 12 62" xfId="1867"/>
    <cellStyle name="Input 12 62 2" xfId="21656"/>
    <cellStyle name="Input 12 62 3" xfId="26750"/>
    <cellStyle name="Input 12 63" xfId="1868"/>
    <cellStyle name="Input 12 63 2" xfId="11932"/>
    <cellStyle name="Input 12 63 3" xfId="30313"/>
    <cellStyle name="Input 12 64" xfId="1869"/>
    <cellStyle name="Input 12 64 2" xfId="14393"/>
    <cellStyle name="Input 12 64 3" xfId="31064"/>
    <cellStyle name="Input 12 65" xfId="1870"/>
    <cellStyle name="Input 12 65 2" xfId="20147"/>
    <cellStyle name="Input 12 65 3" xfId="29975"/>
    <cellStyle name="Input 12 66" xfId="1871"/>
    <cellStyle name="Input 12 66 2" xfId="22662"/>
    <cellStyle name="Input 12 66 3" xfId="25472"/>
    <cellStyle name="Input 12 67" xfId="1872"/>
    <cellStyle name="Input 12 67 2" xfId="18421"/>
    <cellStyle name="Input 12 67 3" xfId="24662"/>
    <cellStyle name="Input 12 68" xfId="1873"/>
    <cellStyle name="Input 12 68 2" xfId="13801"/>
    <cellStyle name="Input 12 68 3" xfId="23566"/>
    <cellStyle name="Input 12 69" xfId="1874"/>
    <cellStyle name="Input 12 69 2" xfId="22938"/>
    <cellStyle name="Input 12 69 3" xfId="24812"/>
    <cellStyle name="Input 12 7" xfId="1875"/>
    <cellStyle name="Input 12 7 2" xfId="18955"/>
    <cellStyle name="Input 12 7 3" xfId="23279"/>
    <cellStyle name="Input 12 70" xfId="1876"/>
    <cellStyle name="Input 12 70 2" xfId="17003"/>
    <cellStyle name="Input 12 70 3" xfId="29986"/>
    <cellStyle name="Input 12 71" xfId="1877"/>
    <cellStyle name="Input 12 71 2" xfId="20507"/>
    <cellStyle name="Input 12 71 3" xfId="25665"/>
    <cellStyle name="Input 12 72" xfId="1878"/>
    <cellStyle name="Input 12 72 2" xfId="22583"/>
    <cellStyle name="Input 12 72 3" xfId="30350"/>
    <cellStyle name="Input 12 73" xfId="1879"/>
    <cellStyle name="Input 12 73 2" xfId="22544"/>
    <cellStyle name="Input 12 73 3" xfId="23867"/>
    <cellStyle name="Input 12 74" xfId="1880"/>
    <cellStyle name="Input 12 74 2" xfId="21874"/>
    <cellStyle name="Input 12 74 3" xfId="27949"/>
    <cellStyle name="Input 12 75" xfId="1881"/>
    <cellStyle name="Input 12 75 2" xfId="21131"/>
    <cellStyle name="Input 12 75 3" xfId="27247"/>
    <cellStyle name="Input 12 76" xfId="1882"/>
    <cellStyle name="Input 12 76 2" xfId="14487"/>
    <cellStyle name="Input 12 76 3" xfId="26778"/>
    <cellStyle name="Input 12 77" xfId="15634"/>
    <cellStyle name="Input 12 78" xfId="24226"/>
    <cellStyle name="Input 12 8" xfId="1883"/>
    <cellStyle name="Input 12 8 2" xfId="14103"/>
    <cellStyle name="Input 12 8 3" xfId="31745"/>
    <cellStyle name="Input 12 9" xfId="1884"/>
    <cellStyle name="Input 12 9 2" xfId="22147"/>
    <cellStyle name="Input 12 9 3" xfId="27592"/>
    <cellStyle name="Input 13" xfId="1885"/>
    <cellStyle name="Input 13 10" xfId="1886"/>
    <cellStyle name="Input 13 10 2" xfId="15865"/>
    <cellStyle name="Input 13 10 3" xfId="24731"/>
    <cellStyle name="Input 13 11" xfId="1887"/>
    <cellStyle name="Input 13 11 2" xfId="19508"/>
    <cellStyle name="Input 13 11 3" xfId="12120"/>
    <cellStyle name="Input 13 12" xfId="1888"/>
    <cellStyle name="Input 13 12 2" xfId="14159"/>
    <cellStyle name="Input 13 12 3" xfId="26334"/>
    <cellStyle name="Input 13 13" xfId="1889"/>
    <cellStyle name="Input 13 13 2" xfId="17161"/>
    <cellStyle name="Input 13 13 3" xfId="29337"/>
    <cellStyle name="Input 13 14" xfId="1890"/>
    <cellStyle name="Input 13 14 2" xfId="15343"/>
    <cellStyle name="Input 13 14 3" xfId="30859"/>
    <cellStyle name="Input 13 15" xfId="1891"/>
    <cellStyle name="Input 13 15 2" xfId="14495"/>
    <cellStyle name="Input 13 15 3" xfId="30831"/>
    <cellStyle name="Input 13 16" xfId="1892"/>
    <cellStyle name="Input 13 16 2" xfId="13692"/>
    <cellStyle name="Input 13 16 3" xfId="24061"/>
    <cellStyle name="Input 13 17" xfId="1893"/>
    <cellStyle name="Input 13 17 2" xfId="18790"/>
    <cellStyle name="Input 13 17 3" xfId="13106"/>
    <cellStyle name="Input 13 18" xfId="1894"/>
    <cellStyle name="Input 13 18 2" xfId="18857"/>
    <cellStyle name="Input 13 18 3" xfId="30919"/>
    <cellStyle name="Input 13 19" xfId="1895"/>
    <cellStyle name="Input 13 19 2" xfId="14499"/>
    <cellStyle name="Input 13 19 3" xfId="26092"/>
    <cellStyle name="Input 13 2" xfId="1896"/>
    <cellStyle name="Input 13 2 2" xfId="17132"/>
    <cellStyle name="Input 13 2 3" xfId="23296"/>
    <cellStyle name="Input 13 20" xfId="1897"/>
    <cellStyle name="Input 13 20 2" xfId="15133"/>
    <cellStyle name="Input 13 20 3" xfId="30885"/>
    <cellStyle name="Input 13 21" xfId="1898"/>
    <cellStyle name="Input 13 21 2" xfId="18123"/>
    <cellStyle name="Input 13 21 3" xfId="25604"/>
    <cellStyle name="Input 13 22" xfId="1899"/>
    <cellStyle name="Input 13 22 2" xfId="15349"/>
    <cellStyle name="Input 13 22 3" xfId="29132"/>
    <cellStyle name="Input 13 23" xfId="1900"/>
    <cellStyle name="Input 13 23 2" xfId="12641"/>
    <cellStyle name="Input 13 23 3" xfId="30973"/>
    <cellStyle name="Input 13 24" xfId="1901"/>
    <cellStyle name="Input 13 24 2" xfId="15651"/>
    <cellStyle name="Input 13 24 3" xfId="28552"/>
    <cellStyle name="Input 13 25" xfId="1902"/>
    <cellStyle name="Input 13 25 2" xfId="19396"/>
    <cellStyle name="Input 13 25 3" xfId="28336"/>
    <cellStyle name="Input 13 26" xfId="1903"/>
    <cellStyle name="Input 13 26 2" xfId="18735"/>
    <cellStyle name="Input 13 26 3" xfId="12357"/>
    <cellStyle name="Input 13 27" xfId="1904"/>
    <cellStyle name="Input 13 27 2" xfId="18166"/>
    <cellStyle name="Input 13 27 3" xfId="26919"/>
    <cellStyle name="Input 13 28" xfId="1905"/>
    <cellStyle name="Input 13 28 2" xfId="18229"/>
    <cellStyle name="Input 13 28 3" xfId="17758"/>
    <cellStyle name="Input 13 29" xfId="1906"/>
    <cellStyle name="Input 13 29 2" xfId="21693"/>
    <cellStyle name="Input 13 29 3" xfId="29925"/>
    <cellStyle name="Input 13 3" xfId="1907"/>
    <cellStyle name="Input 13 3 2" xfId="14691"/>
    <cellStyle name="Input 13 3 3" xfId="26739"/>
    <cellStyle name="Input 13 30" xfId="1908"/>
    <cellStyle name="Input 13 30 2" xfId="14557"/>
    <cellStyle name="Input 13 30 3" xfId="26279"/>
    <cellStyle name="Input 13 31" xfId="1909"/>
    <cellStyle name="Input 13 31 2" xfId="18189"/>
    <cellStyle name="Input 13 31 3" xfId="24166"/>
    <cellStyle name="Input 13 32" xfId="1910"/>
    <cellStyle name="Input 13 32 2" xfId="16045"/>
    <cellStyle name="Input 13 32 3" xfId="25575"/>
    <cellStyle name="Input 13 33" xfId="1911"/>
    <cellStyle name="Input 13 33 2" xfId="18018"/>
    <cellStyle name="Input 13 33 3" xfId="28147"/>
    <cellStyle name="Input 13 34" xfId="1912"/>
    <cellStyle name="Input 13 34 2" xfId="21158"/>
    <cellStyle name="Input 13 34 3" xfId="12208"/>
    <cellStyle name="Input 13 35" xfId="1913"/>
    <cellStyle name="Input 13 35 2" xfId="15675"/>
    <cellStyle name="Input 13 35 3" xfId="31120"/>
    <cellStyle name="Input 13 36" xfId="1914"/>
    <cellStyle name="Input 13 36 2" xfId="13099"/>
    <cellStyle name="Input 13 36 3" xfId="11768"/>
    <cellStyle name="Input 13 37" xfId="1915"/>
    <cellStyle name="Input 13 37 2" xfId="16832"/>
    <cellStyle name="Input 13 37 3" xfId="24043"/>
    <cellStyle name="Input 13 38" xfId="1916"/>
    <cellStyle name="Input 13 38 2" xfId="21682"/>
    <cellStyle name="Input 13 38 3" xfId="24083"/>
    <cellStyle name="Input 13 39" xfId="1917"/>
    <cellStyle name="Input 13 39 2" xfId="16144"/>
    <cellStyle name="Input 13 39 3" xfId="27366"/>
    <cellStyle name="Input 13 4" xfId="1918"/>
    <cellStyle name="Input 13 4 2" xfId="18586"/>
    <cellStyle name="Input 13 4 3" xfId="29157"/>
    <cellStyle name="Input 13 40" xfId="1919"/>
    <cellStyle name="Input 13 40 2" xfId="18194"/>
    <cellStyle name="Input 13 40 3" xfId="27948"/>
    <cellStyle name="Input 13 41" xfId="1920"/>
    <cellStyle name="Input 13 41 2" xfId="19870"/>
    <cellStyle name="Input 13 41 3" xfId="25327"/>
    <cellStyle name="Input 13 42" xfId="1921"/>
    <cellStyle name="Input 13 42 2" xfId="12583"/>
    <cellStyle name="Input 13 42 3" xfId="24192"/>
    <cellStyle name="Input 13 43" xfId="1922"/>
    <cellStyle name="Input 13 43 2" xfId="17123"/>
    <cellStyle name="Input 13 43 3" xfId="24561"/>
    <cellStyle name="Input 13 44" xfId="1923"/>
    <cellStyle name="Input 13 44 2" xfId="16527"/>
    <cellStyle name="Input 13 44 3" xfId="25931"/>
    <cellStyle name="Input 13 45" xfId="1924"/>
    <cellStyle name="Input 13 45 2" xfId="22552"/>
    <cellStyle name="Input 13 45 3" xfId="29729"/>
    <cellStyle name="Input 13 46" xfId="1925"/>
    <cellStyle name="Input 13 46 2" xfId="15251"/>
    <cellStyle name="Input 13 46 3" xfId="24538"/>
    <cellStyle name="Input 13 47" xfId="1926"/>
    <cellStyle name="Input 13 47 2" xfId="12649"/>
    <cellStyle name="Input 13 47 3" xfId="24281"/>
    <cellStyle name="Input 13 48" xfId="1927"/>
    <cellStyle name="Input 13 48 2" xfId="20801"/>
    <cellStyle name="Input 13 48 3" xfId="24587"/>
    <cellStyle name="Input 13 49" xfId="1928"/>
    <cellStyle name="Input 13 49 2" xfId="22389"/>
    <cellStyle name="Input 13 49 3" xfId="27221"/>
    <cellStyle name="Input 13 5" xfId="1929"/>
    <cellStyle name="Input 13 5 2" xfId="18356"/>
    <cellStyle name="Input 13 5 3" xfId="12314"/>
    <cellStyle name="Input 13 50" xfId="1930"/>
    <cellStyle name="Input 13 50 2" xfId="17130"/>
    <cellStyle name="Input 13 50 3" xfId="25637"/>
    <cellStyle name="Input 13 51" xfId="1931"/>
    <cellStyle name="Input 13 51 2" xfId="22966"/>
    <cellStyle name="Input 13 51 3" xfId="27643"/>
    <cellStyle name="Input 13 52" xfId="1932"/>
    <cellStyle name="Input 13 52 2" xfId="12774"/>
    <cellStyle name="Input 13 52 3" xfId="31558"/>
    <cellStyle name="Input 13 53" xfId="1933"/>
    <cellStyle name="Input 13 53 2" xfId="22045"/>
    <cellStyle name="Input 13 53 3" xfId="27520"/>
    <cellStyle name="Input 13 54" xfId="1934"/>
    <cellStyle name="Input 13 54 2" xfId="12855"/>
    <cellStyle name="Input 13 54 3" xfId="29433"/>
    <cellStyle name="Input 13 55" xfId="1935"/>
    <cellStyle name="Input 13 55 2" xfId="12544"/>
    <cellStyle name="Input 13 55 3" xfId="31087"/>
    <cellStyle name="Input 13 56" xfId="1936"/>
    <cellStyle name="Input 13 56 2" xfId="23133"/>
    <cellStyle name="Input 13 56 3" xfId="12514"/>
    <cellStyle name="Input 13 57" xfId="1937"/>
    <cellStyle name="Input 13 57 2" xfId="22698"/>
    <cellStyle name="Input 13 57 3" xfId="13598"/>
    <cellStyle name="Input 13 58" xfId="1938"/>
    <cellStyle name="Input 13 58 2" xfId="19122"/>
    <cellStyle name="Input 13 58 3" xfId="25447"/>
    <cellStyle name="Input 13 59" xfId="1939"/>
    <cellStyle name="Input 13 59 2" xfId="13012"/>
    <cellStyle name="Input 13 59 3" xfId="26727"/>
    <cellStyle name="Input 13 6" xfId="1940"/>
    <cellStyle name="Input 13 6 2" xfId="17251"/>
    <cellStyle name="Input 13 6 3" xfId="26087"/>
    <cellStyle name="Input 13 60" xfId="1941"/>
    <cellStyle name="Input 13 60 2" xfId="16251"/>
    <cellStyle name="Input 13 60 3" xfId="27746"/>
    <cellStyle name="Input 13 61" xfId="1942"/>
    <cellStyle name="Input 13 61 2" xfId="18805"/>
    <cellStyle name="Input 13 61 3" xfId="27847"/>
    <cellStyle name="Input 13 62" xfId="1943"/>
    <cellStyle name="Input 13 62 2" xfId="15034"/>
    <cellStyle name="Input 13 62 3" xfId="29797"/>
    <cellStyle name="Input 13 63" xfId="1944"/>
    <cellStyle name="Input 13 63 2" xfId="18468"/>
    <cellStyle name="Input 13 63 3" xfId="27093"/>
    <cellStyle name="Input 13 64" xfId="1945"/>
    <cellStyle name="Input 13 64 2" xfId="22383"/>
    <cellStyle name="Input 13 64 3" xfId="30168"/>
    <cellStyle name="Input 13 65" xfId="1946"/>
    <cellStyle name="Input 13 65 2" xfId="15887"/>
    <cellStyle name="Input 13 65 3" xfId="20868"/>
    <cellStyle name="Input 13 66" xfId="1947"/>
    <cellStyle name="Input 13 66 2" xfId="22936"/>
    <cellStyle name="Input 13 66 3" xfId="20603"/>
    <cellStyle name="Input 13 67" xfId="1948"/>
    <cellStyle name="Input 13 67 2" xfId="16679"/>
    <cellStyle name="Input 13 67 3" xfId="26675"/>
    <cellStyle name="Input 13 68" xfId="1949"/>
    <cellStyle name="Input 13 68 2" xfId="21098"/>
    <cellStyle name="Input 13 68 3" xfId="22924"/>
    <cellStyle name="Input 13 69" xfId="1950"/>
    <cellStyle name="Input 13 69 2" xfId="18108"/>
    <cellStyle name="Input 13 69 3" xfId="29548"/>
    <cellStyle name="Input 13 7" xfId="1951"/>
    <cellStyle name="Input 13 7 2" xfId="14985"/>
    <cellStyle name="Input 13 7 3" xfId="24690"/>
    <cellStyle name="Input 13 70" xfId="1952"/>
    <cellStyle name="Input 13 70 2" xfId="12185"/>
    <cellStyle name="Input 13 70 3" xfId="30716"/>
    <cellStyle name="Input 13 71" xfId="1953"/>
    <cellStyle name="Input 13 71 2" xfId="14696"/>
    <cellStyle name="Input 13 71 3" xfId="30947"/>
    <cellStyle name="Input 13 72" xfId="1954"/>
    <cellStyle name="Input 13 72 2" xfId="22787"/>
    <cellStyle name="Input 13 72 3" xfId="24689"/>
    <cellStyle name="Input 13 73" xfId="1955"/>
    <cellStyle name="Input 13 73 2" xfId="22063"/>
    <cellStyle name="Input 13 73 3" xfId="24318"/>
    <cellStyle name="Input 13 74" xfId="1956"/>
    <cellStyle name="Input 13 74 2" xfId="21741"/>
    <cellStyle name="Input 13 74 3" xfId="26100"/>
    <cellStyle name="Input 13 75" xfId="1957"/>
    <cellStyle name="Input 13 75 2" xfId="12481"/>
    <cellStyle name="Input 13 75 3" xfId="25880"/>
    <cellStyle name="Input 13 76" xfId="1958"/>
    <cellStyle name="Input 13 76 2" xfId="18460"/>
    <cellStyle name="Input 13 76 3" xfId="30870"/>
    <cellStyle name="Input 13 77" xfId="20248"/>
    <cellStyle name="Input 13 78" xfId="30434"/>
    <cellStyle name="Input 13 8" xfId="1959"/>
    <cellStyle name="Input 13 8 2" xfId="18208"/>
    <cellStyle name="Input 13 8 3" xfId="25749"/>
    <cellStyle name="Input 13 9" xfId="1960"/>
    <cellStyle name="Input 13 9 2" xfId="22484"/>
    <cellStyle name="Input 13 9 3" xfId="31606"/>
    <cellStyle name="Input 14" xfId="1961"/>
    <cellStyle name="Input 15" xfId="1962"/>
    <cellStyle name="Input 15 2" xfId="16017"/>
    <cellStyle name="Input 15 3" xfId="26171"/>
    <cellStyle name="Input 16" xfId="1963"/>
    <cellStyle name="Input 16 2" xfId="12245"/>
    <cellStyle name="Input 16 3" xfId="27961"/>
    <cellStyle name="Input 17" xfId="1964"/>
    <cellStyle name="Input 17 2" xfId="22644"/>
    <cellStyle name="Input 17 3" xfId="30413"/>
    <cellStyle name="Input 18" xfId="1965"/>
    <cellStyle name="Input 18 2" xfId="21093"/>
    <cellStyle name="Input 18 3" xfId="30814"/>
    <cellStyle name="Input 2" xfId="1966"/>
    <cellStyle name="Input 2 10" xfId="1967"/>
    <cellStyle name="Input 2 10 2" xfId="21045"/>
    <cellStyle name="Input 2 10 3" xfId="23340"/>
    <cellStyle name="Input 2 11" xfId="1968"/>
    <cellStyle name="Input 2 11 2" xfId="16205"/>
    <cellStyle name="Input 2 11 3" xfId="30212"/>
    <cellStyle name="Input 2 12" xfId="1969"/>
    <cellStyle name="Input 2 12 2" xfId="18355"/>
    <cellStyle name="Input 2 12 3" xfId="26501"/>
    <cellStyle name="Input 2 13" xfId="1970"/>
    <cellStyle name="Input 2 13 2" xfId="15235"/>
    <cellStyle name="Input 2 13 3" xfId="25482"/>
    <cellStyle name="Input 2 14" xfId="1971"/>
    <cellStyle name="Input 2 14 2" xfId="15947"/>
    <cellStyle name="Input 2 14 3" xfId="29597"/>
    <cellStyle name="Input 2 15" xfId="1972"/>
    <cellStyle name="Input 2 15 2" xfId="16440"/>
    <cellStyle name="Input 2 15 3" xfId="26749"/>
    <cellStyle name="Input 2 16" xfId="1973"/>
    <cellStyle name="Input 2 16 2" xfId="18700"/>
    <cellStyle name="Input 2 16 3" xfId="25303"/>
    <cellStyle name="Input 2 17" xfId="1974"/>
    <cellStyle name="Input 2 17 2" xfId="20759"/>
    <cellStyle name="Input 2 17 3" xfId="24113"/>
    <cellStyle name="Input 2 18" xfId="1975"/>
    <cellStyle name="Input 2 18 2" xfId="15394"/>
    <cellStyle name="Input 2 18 3" xfId="25164"/>
    <cellStyle name="Input 2 19" xfId="1976"/>
    <cellStyle name="Input 2 19 2" xfId="17234"/>
    <cellStyle name="Input 2 19 3" xfId="29204"/>
    <cellStyle name="Input 2 2" xfId="1977"/>
    <cellStyle name="Input 2 2 2" xfId="14356"/>
    <cellStyle name="Input 2 2 3" xfId="27381"/>
    <cellStyle name="Input 2 20" xfId="1978"/>
    <cellStyle name="Input 2 20 2" xfId="20242"/>
    <cellStyle name="Input 2 20 3" xfId="31204"/>
    <cellStyle name="Input 2 21" xfId="1979"/>
    <cellStyle name="Input 2 21 2" xfId="15199"/>
    <cellStyle name="Input 2 21 3" xfId="30769"/>
    <cellStyle name="Input 2 22" xfId="1980"/>
    <cellStyle name="Input 2 22 2" xfId="15140"/>
    <cellStyle name="Input 2 22 3" xfId="22900"/>
    <cellStyle name="Input 2 23" xfId="1981"/>
    <cellStyle name="Input 2 23 2" xfId="18074"/>
    <cellStyle name="Input 2 23 3" xfId="16608"/>
    <cellStyle name="Input 2 24" xfId="1982"/>
    <cellStyle name="Input 2 24 2" xfId="21428"/>
    <cellStyle name="Input 2 24 3" xfId="25621"/>
    <cellStyle name="Input 2 25" xfId="1983"/>
    <cellStyle name="Input 2 25 2" xfId="14064"/>
    <cellStyle name="Input 2 25 3" xfId="28474"/>
    <cellStyle name="Input 2 26" xfId="1984"/>
    <cellStyle name="Input 2 26 2" xfId="15892"/>
    <cellStyle name="Input 2 26 3" xfId="18283"/>
    <cellStyle name="Input 2 27" xfId="1985"/>
    <cellStyle name="Input 2 27 2" xfId="19084"/>
    <cellStyle name="Input 2 27 3" xfId="28241"/>
    <cellStyle name="Input 2 28" xfId="1986"/>
    <cellStyle name="Input 2 28 2" xfId="13642"/>
    <cellStyle name="Input 2 28 3" xfId="30562"/>
    <cellStyle name="Input 2 29" xfId="1987"/>
    <cellStyle name="Input 2 29 2" xfId="15444"/>
    <cellStyle name="Input 2 29 3" xfId="28451"/>
    <cellStyle name="Input 2 3" xfId="1988"/>
    <cellStyle name="Input 2 3 2" xfId="19977"/>
    <cellStyle name="Input 2 3 3" xfId="25077"/>
    <cellStyle name="Input 2 30" xfId="1989"/>
    <cellStyle name="Input 2 30 2" xfId="21225"/>
    <cellStyle name="Input 2 30 3" xfId="27276"/>
    <cellStyle name="Input 2 31" xfId="1990"/>
    <cellStyle name="Input 2 31 2" xfId="13559"/>
    <cellStyle name="Input 2 31 3" xfId="27916"/>
    <cellStyle name="Input 2 32" xfId="1991"/>
    <cellStyle name="Input 2 32 2" xfId="21215"/>
    <cellStyle name="Input 2 32 3" xfId="30317"/>
    <cellStyle name="Input 2 33" xfId="1992"/>
    <cellStyle name="Input 2 33 2" xfId="16109"/>
    <cellStyle name="Input 2 33 3" xfId="24037"/>
    <cellStyle name="Input 2 34" xfId="1993"/>
    <cellStyle name="Input 2 34 2" xfId="13259"/>
    <cellStyle name="Input 2 34 3" xfId="26105"/>
    <cellStyle name="Input 2 35" xfId="1994"/>
    <cellStyle name="Input 2 35 2" xfId="15580"/>
    <cellStyle name="Input 2 35 3" xfId="23325"/>
    <cellStyle name="Input 2 36" xfId="1995"/>
    <cellStyle name="Input 2 36 2" xfId="18399"/>
    <cellStyle name="Input 2 36 3" xfId="27572"/>
    <cellStyle name="Input 2 37" xfId="1996"/>
    <cellStyle name="Input 2 37 2" xfId="12663"/>
    <cellStyle name="Input 2 37 3" xfId="27713"/>
    <cellStyle name="Input 2 38" xfId="1997"/>
    <cellStyle name="Input 2 38 2" xfId="13298"/>
    <cellStyle name="Input 2 38 3" xfId="24293"/>
    <cellStyle name="Input 2 39" xfId="1998"/>
    <cellStyle name="Input 2 39 2" xfId="19329"/>
    <cellStyle name="Input 2 39 3" xfId="25707"/>
    <cellStyle name="Input 2 4" xfId="1999"/>
    <cellStyle name="Input 2 4 2" xfId="15649"/>
    <cellStyle name="Input 2 4 3" xfId="27720"/>
    <cellStyle name="Input 2 40" xfId="2000"/>
    <cellStyle name="Input 2 40 2" xfId="20812"/>
    <cellStyle name="Input 2 40 3" xfId="30782"/>
    <cellStyle name="Input 2 41" xfId="2001"/>
    <cellStyle name="Input 2 41 2" xfId="14334"/>
    <cellStyle name="Input 2 41 3" xfId="31229"/>
    <cellStyle name="Input 2 42" xfId="2002"/>
    <cellStyle name="Input 2 42 2" xfId="17790"/>
    <cellStyle name="Input 2 42 3" xfId="30414"/>
    <cellStyle name="Input 2 43" xfId="2003"/>
    <cellStyle name="Input 2 43 2" xfId="19956"/>
    <cellStyle name="Input 2 43 3" xfId="27548"/>
    <cellStyle name="Input 2 44" xfId="2004"/>
    <cellStyle name="Input 2 44 2" xfId="13844"/>
    <cellStyle name="Input 2 44 3" xfId="12327"/>
    <cellStyle name="Input 2 45" xfId="2005"/>
    <cellStyle name="Input 2 45 2" xfId="14446"/>
    <cellStyle name="Input 2 45 3" xfId="17254"/>
    <cellStyle name="Input 2 46" xfId="2006"/>
    <cellStyle name="Input 2 46 2" xfId="17235"/>
    <cellStyle name="Input 2 46 3" xfId="24790"/>
    <cellStyle name="Input 2 47" xfId="2007"/>
    <cellStyle name="Input 2 47 2" xfId="21080"/>
    <cellStyle name="Input 2 47 3" xfId="24369"/>
    <cellStyle name="Input 2 48" xfId="2008"/>
    <cellStyle name="Input 2 48 2" xfId="22495"/>
    <cellStyle name="Input 2 48 3" xfId="23635"/>
    <cellStyle name="Input 2 49" xfId="2009"/>
    <cellStyle name="Input 2 49 2" xfId="17368"/>
    <cellStyle name="Input 2 49 3" xfId="20043"/>
    <cellStyle name="Input 2 5" xfId="2010"/>
    <cellStyle name="Input 2 5 2" xfId="17516"/>
    <cellStyle name="Input 2 5 3" xfId="27615"/>
    <cellStyle name="Input 2 50" xfId="2011"/>
    <cellStyle name="Input 2 50 2" xfId="22750"/>
    <cellStyle name="Input 2 50 3" xfId="26672"/>
    <cellStyle name="Input 2 51" xfId="2012"/>
    <cellStyle name="Input 2 51 2" xfId="12809"/>
    <cellStyle name="Input 2 51 3" xfId="28834"/>
    <cellStyle name="Input 2 52" xfId="2013"/>
    <cellStyle name="Input 2 52 2" xfId="23232"/>
    <cellStyle name="Input 2 52 3" xfId="24223"/>
    <cellStyle name="Input 2 53" xfId="2014"/>
    <cellStyle name="Input 2 53 2" xfId="23193"/>
    <cellStyle name="Input 2 53 3" xfId="18496"/>
    <cellStyle name="Input 2 54" xfId="2015"/>
    <cellStyle name="Input 2 54 2" xfId="12678"/>
    <cellStyle name="Input 2 54 3" xfId="24557"/>
    <cellStyle name="Input 2 55" xfId="2016"/>
    <cellStyle name="Input 2 55 2" xfId="11987"/>
    <cellStyle name="Input 2 55 3" xfId="26656"/>
    <cellStyle name="Input 2 56" xfId="2017"/>
    <cellStyle name="Input 2 56 2" xfId="23130"/>
    <cellStyle name="Input 2 56 3" xfId="31275"/>
    <cellStyle name="Input 2 57" xfId="2018"/>
    <cellStyle name="Input 2 57 2" xfId="19903"/>
    <cellStyle name="Input 2 57 3" xfId="23986"/>
    <cellStyle name="Input 2 58" xfId="2019"/>
    <cellStyle name="Input 2 58 2" xfId="22494"/>
    <cellStyle name="Input 2 58 3" xfId="31640"/>
    <cellStyle name="Input 2 59" xfId="2020"/>
    <cellStyle name="Input 2 59 2" xfId="16371"/>
    <cellStyle name="Input 2 59 3" xfId="31610"/>
    <cellStyle name="Input 2 6" xfId="2021"/>
    <cellStyle name="Input 2 6 2" xfId="14661"/>
    <cellStyle name="Input 2 6 3" xfId="15808"/>
    <cellStyle name="Input 2 60" xfId="2022"/>
    <cellStyle name="Input 2 60 2" xfId="20861"/>
    <cellStyle name="Input 2 60 3" xfId="28795"/>
    <cellStyle name="Input 2 61" xfId="2023"/>
    <cellStyle name="Input 2 61 2" xfId="13016"/>
    <cellStyle name="Input 2 61 3" xfId="29557"/>
    <cellStyle name="Input 2 62" xfId="2024"/>
    <cellStyle name="Input 2 62 2" xfId="18129"/>
    <cellStyle name="Input 2 62 3" xfId="24434"/>
    <cellStyle name="Input 2 63" xfId="2025"/>
    <cellStyle name="Input 2 63 2" xfId="14483"/>
    <cellStyle name="Input 2 63 3" xfId="25167"/>
    <cellStyle name="Input 2 64" xfId="2026"/>
    <cellStyle name="Input 2 64 2" xfId="17952"/>
    <cellStyle name="Input 2 64 3" xfId="25478"/>
    <cellStyle name="Input 2 65" xfId="2027"/>
    <cellStyle name="Input 2 65 2" xfId="22895"/>
    <cellStyle name="Input 2 65 3" xfId="26900"/>
    <cellStyle name="Input 2 66" xfId="2028"/>
    <cellStyle name="Input 2 66 2" xfId="17653"/>
    <cellStyle name="Input 2 66 3" xfId="28268"/>
    <cellStyle name="Input 2 67" xfId="2029"/>
    <cellStyle name="Input 2 67 2" xfId="21925"/>
    <cellStyle name="Input 2 67 3" xfId="29585"/>
    <cellStyle name="Input 2 68" xfId="2030"/>
    <cellStyle name="Input 2 68 2" xfId="18626"/>
    <cellStyle name="Input 2 68 3" xfId="31066"/>
    <cellStyle name="Input 2 69" xfId="2031"/>
    <cellStyle name="Input 2 69 2" xfId="15970"/>
    <cellStyle name="Input 2 69 3" xfId="25542"/>
    <cellStyle name="Input 2 7" xfId="2032"/>
    <cellStyle name="Input 2 7 2" xfId="18755"/>
    <cellStyle name="Input 2 7 3" xfId="24803"/>
    <cellStyle name="Input 2 70" xfId="2033"/>
    <cellStyle name="Input 2 70 2" xfId="15465"/>
    <cellStyle name="Input 2 70 3" xfId="27789"/>
    <cellStyle name="Input 2 71" xfId="2034"/>
    <cellStyle name="Input 2 71 2" xfId="21102"/>
    <cellStyle name="Input 2 71 3" xfId="24466"/>
    <cellStyle name="Input 2 72" xfId="2035"/>
    <cellStyle name="Input 2 72 2" xfId="22969"/>
    <cellStyle name="Input 2 72 3" xfId="28684"/>
    <cellStyle name="Input 2 73" xfId="2036"/>
    <cellStyle name="Input 2 73 2" xfId="14279"/>
    <cellStyle name="Input 2 73 3" xfId="23714"/>
    <cellStyle name="Input 2 74" xfId="2037"/>
    <cellStyle name="Input 2 74 2" xfId="15167"/>
    <cellStyle name="Input 2 74 3" xfId="23705"/>
    <cellStyle name="Input 2 75" xfId="2038"/>
    <cellStyle name="Input 2 75 2" xfId="18848"/>
    <cellStyle name="Input 2 75 3" xfId="27825"/>
    <cellStyle name="Input 2 76" xfId="2039"/>
    <cellStyle name="Input 2 76 2" xfId="15628"/>
    <cellStyle name="Input 2 76 3" xfId="24519"/>
    <cellStyle name="Input 2 77" xfId="2040"/>
    <cellStyle name="Input 2 77 2" xfId="11842"/>
    <cellStyle name="Input 2 77 3" xfId="23683"/>
    <cellStyle name="Input 2 78" xfId="19149"/>
    <cellStyle name="Input 2 79" xfId="27054"/>
    <cellStyle name="Input 2 8" xfId="2041"/>
    <cellStyle name="Input 2 8 2" xfId="22006"/>
    <cellStyle name="Input 2 8 3" xfId="27767"/>
    <cellStyle name="Input 2 9" xfId="2042"/>
    <cellStyle name="Input 2 9 2" xfId="18415"/>
    <cellStyle name="Input 2 9 3" xfId="23538"/>
    <cellStyle name="Input 3" xfId="2043"/>
    <cellStyle name="Input 3 10" xfId="2044"/>
    <cellStyle name="Input 3 10 2" xfId="15592"/>
    <cellStyle name="Input 3 10 3" xfId="25703"/>
    <cellStyle name="Input 3 11" xfId="2045"/>
    <cellStyle name="Input 3 11 2" xfId="16537"/>
    <cellStyle name="Input 3 11 3" xfId="29996"/>
    <cellStyle name="Input 3 12" xfId="2046"/>
    <cellStyle name="Input 3 12 2" xfId="21262"/>
    <cellStyle name="Input 3 12 3" xfId="24087"/>
    <cellStyle name="Input 3 13" xfId="2047"/>
    <cellStyle name="Input 3 13 2" xfId="17592"/>
    <cellStyle name="Input 3 13 3" xfId="27991"/>
    <cellStyle name="Input 3 14" xfId="2048"/>
    <cellStyle name="Input 3 14 2" xfId="17672"/>
    <cellStyle name="Input 3 14 3" xfId="26799"/>
    <cellStyle name="Input 3 15" xfId="2049"/>
    <cellStyle name="Input 3 15 2" xfId="19430"/>
    <cellStyle name="Input 3 15 3" xfId="26803"/>
    <cellStyle name="Input 3 16" xfId="2050"/>
    <cellStyle name="Input 3 16 2" xfId="21948"/>
    <cellStyle name="Input 3 16 3" xfId="29076"/>
    <cellStyle name="Input 3 17" xfId="2051"/>
    <cellStyle name="Input 3 17 2" xfId="19949"/>
    <cellStyle name="Input 3 17 3" xfId="26689"/>
    <cellStyle name="Input 3 18" xfId="2052"/>
    <cellStyle name="Input 3 18 2" xfId="17233"/>
    <cellStyle name="Input 3 18 3" xfId="31188"/>
    <cellStyle name="Input 3 19" xfId="2053"/>
    <cellStyle name="Input 3 19 2" xfId="13172"/>
    <cellStyle name="Input 3 19 3" xfId="24232"/>
    <cellStyle name="Input 3 2" xfId="2054"/>
    <cellStyle name="Input 3 2 2" xfId="18638"/>
    <cellStyle name="Input 3 2 3" xfId="31679"/>
    <cellStyle name="Input 3 20" xfId="2055"/>
    <cellStyle name="Input 3 20 2" xfId="22047"/>
    <cellStyle name="Input 3 20 3" xfId="19165"/>
    <cellStyle name="Input 3 21" xfId="2056"/>
    <cellStyle name="Input 3 21 2" xfId="18743"/>
    <cellStyle name="Input 3 21 3" xfId="29166"/>
    <cellStyle name="Input 3 22" xfId="2057"/>
    <cellStyle name="Input 3 22 2" xfId="17916"/>
    <cellStyle name="Input 3 22 3" xfId="31435"/>
    <cellStyle name="Input 3 23" xfId="2058"/>
    <cellStyle name="Input 3 23 2" xfId="15931"/>
    <cellStyle name="Input 3 23 3" xfId="25333"/>
    <cellStyle name="Input 3 24" xfId="2059"/>
    <cellStyle name="Input 3 24 2" xfId="14226"/>
    <cellStyle name="Input 3 24 3" xfId="30817"/>
    <cellStyle name="Input 3 25" xfId="2060"/>
    <cellStyle name="Input 3 25 2" xfId="16033"/>
    <cellStyle name="Input 3 25 3" xfId="25927"/>
    <cellStyle name="Input 3 26" xfId="2061"/>
    <cellStyle name="Input 3 26 2" xfId="15383"/>
    <cellStyle name="Input 3 26 3" xfId="24152"/>
    <cellStyle name="Input 3 27" xfId="2062"/>
    <cellStyle name="Input 3 27 2" xfId="21797"/>
    <cellStyle name="Input 3 27 3" xfId="19688"/>
    <cellStyle name="Input 3 28" xfId="2063"/>
    <cellStyle name="Input 3 28 2" xfId="14186"/>
    <cellStyle name="Input 3 28 3" xfId="29033"/>
    <cellStyle name="Input 3 29" xfId="2064"/>
    <cellStyle name="Input 3 29 2" xfId="13521"/>
    <cellStyle name="Input 3 29 3" xfId="28055"/>
    <cellStyle name="Input 3 3" xfId="2065"/>
    <cellStyle name="Input 3 3 2" xfId="15060"/>
    <cellStyle name="Input 3 3 3" xfId="31173"/>
    <cellStyle name="Input 3 30" xfId="2066"/>
    <cellStyle name="Input 3 30 2" xfId="22428"/>
    <cellStyle name="Input 3 30 3" xfId="26704"/>
    <cellStyle name="Input 3 31" xfId="2067"/>
    <cellStyle name="Input 3 31 2" xfId="19072"/>
    <cellStyle name="Input 3 31 3" xfId="29299"/>
    <cellStyle name="Input 3 32" xfId="2068"/>
    <cellStyle name="Input 3 32 2" xfId="13460"/>
    <cellStyle name="Input 3 32 3" xfId="30141"/>
    <cellStyle name="Input 3 33" xfId="2069"/>
    <cellStyle name="Input 3 33 2" xfId="13754"/>
    <cellStyle name="Input 3 33 3" xfId="12126"/>
    <cellStyle name="Input 3 34" xfId="2070"/>
    <cellStyle name="Input 3 34 2" xfId="16011"/>
    <cellStyle name="Input 3 34 3" xfId="25204"/>
    <cellStyle name="Input 3 35" xfId="2071"/>
    <cellStyle name="Input 3 35 2" xfId="15517"/>
    <cellStyle name="Input 3 35 3" xfId="27530"/>
    <cellStyle name="Input 3 36" xfId="2072"/>
    <cellStyle name="Input 3 36 2" xfId="21449"/>
    <cellStyle name="Input 3 36 3" xfId="24039"/>
    <cellStyle name="Input 3 37" xfId="2073"/>
    <cellStyle name="Input 3 37 2" xfId="17349"/>
    <cellStyle name="Input 3 37 3" xfId="23523"/>
    <cellStyle name="Input 3 38" xfId="2074"/>
    <cellStyle name="Input 3 38 2" xfId="18953"/>
    <cellStyle name="Input 3 38 3" xfId="23592"/>
    <cellStyle name="Input 3 39" xfId="2075"/>
    <cellStyle name="Input 3 39 2" xfId="21199"/>
    <cellStyle name="Input 3 39 3" xfId="25862"/>
    <cellStyle name="Input 3 4" xfId="2076"/>
    <cellStyle name="Input 3 4 2" xfId="14855"/>
    <cellStyle name="Input 3 4 3" xfId="30768"/>
    <cellStyle name="Input 3 40" xfId="2077"/>
    <cellStyle name="Input 3 40 2" xfId="15979"/>
    <cellStyle name="Input 3 40 3" xfId="26663"/>
    <cellStyle name="Input 3 41" xfId="2078"/>
    <cellStyle name="Input 3 41 2" xfId="21087"/>
    <cellStyle name="Input 3 41 3" xfId="26878"/>
    <cellStyle name="Input 3 42" xfId="2079"/>
    <cellStyle name="Input 3 42 2" xfId="14070"/>
    <cellStyle name="Input 3 42 3" xfId="29094"/>
    <cellStyle name="Input 3 43" xfId="2080"/>
    <cellStyle name="Input 3 43 2" xfId="18484"/>
    <cellStyle name="Input 3 43 3" xfId="24469"/>
    <cellStyle name="Input 3 44" xfId="2081"/>
    <cellStyle name="Input 3 44 2" xfId="19106"/>
    <cellStyle name="Input 3 44 3" xfId="28271"/>
    <cellStyle name="Input 3 45" xfId="2082"/>
    <cellStyle name="Input 3 45 2" xfId="13468"/>
    <cellStyle name="Input 3 45 3" xfId="28181"/>
    <cellStyle name="Input 3 46" xfId="2083"/>
    <cellStyle name="Input 3 46 2" xfId="20077"/>
    <cellStyle name="Input 3 46 3" xfId="25047"/>
    <cellStyle name="Input 3 47" xfId="2084"/>
    <cellStyle name="Input 3 47 2" xfId="13552"/>
    <cellStyle name="Input 3 47 3" xfId="27264"/>
    <cellStyle name="Input 3 48" xfId="2085"/>
    <cellStyle name="Input 3 48 2" xfId="18903"/>
    <cellStyle name="Input 3 48 3" xfId="30708"/>
    <cellStyle name="Input 3 49" xfId="2086"/>
    <cellStyle name="Input 3 49 2" xfId="19321"/>
    <cellStyle name="Input 3 49 3" xfId="30345"/>
    <cellStyle name="Input 3 5" xfId="2087"/>
    <cellStyle name="Input 3 5 2" xfId="18646"/>
    <cellStyle name="Input 3 5 3" xfId="12400"/>
    <cellStyle name="Input 3 50" xfId="2088"/>
    <cellStyle name="Input 3 50 2" xfId="19351"/>
    <cellStyle name="Input 3 50 3" xfId="25103"/>
    <cellStyle name="Input 3 51" xfId="2089"/>
    <cellStyle name="Input 3 51 2" xfId="21231"/>
    <cellStyle name="Input 3 51 3" xfId="28093"/>
    <cellStyle name="Input 3 52" xfId="2090"/>
    <cellStyle name="Input 3 52 2" xfId="19312"/>
    <cellStyle name="Input 3 52 3" xfId="25111"/>
    <cellStyle name="Input 3 53" xfId="2091"/>
    <cellStyle name="Input 3 53 2" xfId="22986"/>
    <cellStyle name="Input 3 53 3" xfId="16878"/>
    <cellStyle name="Input 3 54" xfId="2092"/>
    <cellStyle name="Input 3 54 2" xfId="13483"/>
    <cellStyle name="Input 3 54 3" xfId="30628"/>
    <cellStyle name="Input 3 55" xfId="2093"/>
    <cellStyle name="Input 3 55 2" xfId="16209"/>
    <cellStyle name="Input 3 55 3" xfId="20435"/>
    <cellStyle name="Input 3 56" xfId="2094"/>
    <cellStyle name="Input 3 56 2" xfId="12038"/>
    <cellStyle name="Input 3 56 3" xfId="30519"/>
    <cellStyle name="Input 3 57" xfId="2095"/>
    <cellStyle name="Input 3 57 2" xfId="15991"/>
    <cellStyle name="Input 3 57 3" xfId="26420"/>
    <cellStyle name="Input 3 58" xfId="2096"/>
    <cellStyle name="Input 3 58 2" xfId="22712"/>
    <cellStyle name="Input 3 58 3" xfId="31624"/>
    <cellStyle name="Input 3 59" xfId="2097"/>
    <cellStyle name="Input 3 59 2" xfId="12645"/>
    <cellStyle name="Input 3 59 3" xfId="24122"/>
    <cellStyle name="Input 3 6" xfId="2098"/>
    <cellStyle name="Input 3 6 2" xfId="16978"/>
    <cellStyle name="Input 3 6 3" xfId="29043"/>
    <cellStyle name="Input 3 60" xfId="2099"/>
    <cellStyle name="Input 3 60 2" xfId="12618"/>
    <cellStyle name="Input 3 60 3" xfId="25874"/>
    <cellStyle name="Input 3 61" xfId="2100"/>
    <cellStyle name="Input 3 61 2" xfId="17646"/>
    <cellStyle name="Input 3 61 3" xfId="28752"/>
    <cellStyle name="Input 3 62" xfId="2101"/>
    <cellStyle name="Input 3 62 2" xfId="22132"/>
    <cellStyle name="Input 3 62 3" xfId="20848"/>
    <cellStyle name="Input 3 63" xfId="2102"/>
    <cellStyle name="Input 3 63 2" xfId="22866"/>
    <cellStyle name="Input 3 63 3" xfId="23707"/>
    <cellStyle name="Input 3 64" xfId="2103"/>
    <cellStyle name="Input 3 64 2" xfId="12775"/>
    <cellStyle name="Input 3 64 3" xfId="18062"/>
    <cellStyle name="Input 3 65" xfId="2104"/>
    <cellStyle name="Input 3 65 2" xfId="21579"/>
    <cellStyle name="Input 3 65 3" xfId="31822"/>
    <cellStyle name="Input 3 66" xfId="2105"/>
    <cellStyle name="Input 3 66 2" xfId="17998"/>
    <cellStyle name="Input 3 66 3" xfId="30493"/>
    <cellStyle name="Input 3 67" xfId="2106"/>
    <cellStyle name="Input 3 67 2" xfId="21166"/>
    <cellStyle name="Input 3 67 3" xfId="25981"/>
    <cellStyle name="Input 3 68" xfId="2107"/>
    <cellStyle name="Input 3 68 2" xfId="16366"/>
    <cellStyle name="Input 3 68 3" xfId="30050"/>
    <cellStyle name="Input 3 69" xfId="2108"/>
    <cellStyle name="Input 3 69 2" xfId="20692"/>
    <cellStyle name="Input 3 69 3" xfId="30799"/>
    <cellStyle name="Input 3 7" xfId="2109"/>
    <cellStyle name="Input 3 7 2" xfId="22588"/>
    <cellStyle name="Input 3 7 3" xfId="31126"/>
    <cellStyle name="Input 3 70" xfId="2110"/>
    <cellStyle name="Input 3 70 2" xfId="16764"/>
    <cellStyle name="Input 3 70 3" xfId="28503"/>
    <cellStyle name="Input 3 71" xfId="2111"/>
    <cellStyle name="Input 3 71 2" xfId="18663"/>
    <cellStyle name="Input 3 71 3" xfId="30053"/>
    <cellStyle name="Input 3 72" xfId="2112"/>
    <cellStyle name="Input 3 72 2" xfId="13146"/>
    <cellStyle name="Input 3 72 3" xfId="11849"/>
    <cellStyle name="Input 3 73" xfId="2113"/>
    <cellStyle name="Input 3 73 2" xfId="14993"/>
    <cellStyle name="Input 3 73 3" xfId="30871"/>
    <cellStyle name="Input 3 74" xfId="2114"/>
    <cellStyle name="Input 3 74 2" xfId="23203"/>
    <cellStyle name="Input 3 74 3" xfId="26867"/>
    <cellStyle name="Input 3 75" xfId="2115"/>
    <cellStyle name="Input 3 75 2" xfId="19481"/>
    <cellStyle name="Input 3 75 3" xfId="31780"/>
    <cellStyle name="Input 3 76" xfId="2116"/>
    <cellStyle name="Input 3 76 2" xfId="18048"/>
    <cellStyle name="Input 3 76 3" xfId="23776"/>
    <cellStyle name="Input 3 77" xfId="2117"/>
    <cellStyle name="Input 3 77 2" xfId="12324"/>
    <cellStyle name="Input 3 77 3" xfId="26859"/>
    <cellStyle name="Input 3 78" xfId="14352"/>
    <cellStyle name="Input 3 79" xfId="23341"/>
    <cellStyle name="Input 3 8" xfId="2118"/>
    <cellStyle name="Input 3 8 2" xfId="13306"/>
    <cellStyle name="Input 3 8 3" xfId="31450"/>
    <cellStyle name="Input 3 9" xfId="2119"/>
    <cellStyle name="Input 3 9 2" xfId="20610"/>
    <cellStyle name="Input 3 9 3" xfId="26475"/>
    <cellStyle name="Input 4" xfId="2120"/>
    <cellStyle name="Input 4 10" xfId="2121"/>
    <cellStyle name="Input 4 10 2" xfId="16837"/>
    <cellStyle name="Input 4 10 3" xfId="31134"/>
    <cellStyle name="Input 4 11" xfId="2122"/>
    <cellStyle name="Input 4 11 2" xfId="20931"/>
    <cellStyle name="Input 4 11 3" xfId="27644"/>
    <cellStyle name="Input 4 12" xfId="2123"/>
    <cellStyle name="Input 4 12 2" xfId="16078"/>
    <cellStyle name="Input 4 12 3" xfId="15175"/>
    <cellStyle name="Input 4 13" xfId="2124"/>
    <cellStyle name="Input 4 13 2" xfId="22000"/>
    <cellStyle name="Input 4 13 3" xfId="28186"/>
    <cellStyle name="Input 4 14" xfId="2125"/>
    <cellStyle name="Input 4 14 2" xfId="20939"/>
    <cellStyle name="Input 4 14 3" xfId="28500"/>
    <cellStyle name="Input 4 15" xfId="2126"/>
    <cellStyle name="Input 4 15 2" xfId="21680"/>
    <cellStyle name="Input 4 15 3" xfId="25797"/>
    <cellStyle name="Input 4 16" xfId="2127"/>
    <cellStyle name="Input 4 16 2" xfId="14590"/>
    <cellStyle name="Input 4 16 3" xfId="27619"/>
    <cellStyle name="Input 4 17" xfId="2128"/>
    <cellStyle name="Input 4 17 2" xfId="17574"/>
    <cellStyle name="Input 4 17 3" xfId="30255"/>
    <cellStyle name="Input 4 18" xfId="2129"/>
    <cellStyle name="Input 4 18 2" xfId="20573"/>
    <cellStyle name="Input 4 18 3" xfId="27722"/>
    <cellStyle name="Input 4 19" xfId="2130"/>
    <cellStyle name="Input 4 19 2" xfId="20124"/>
    <cellStyle name="Input 4 19 3" xfId="31434"/>
    <cellStyle name="Input 4 2" xfId="2131"/>
    <cellStyle name="Input 4 2 2" xfId="22503"/>
    <cellStyle name="Input 4 2 3" xfId="22927"/>
    <cellStyle name="Input 4 20" xfId="2132"/>
    <cellStyle name="Input 4 20 2" xfId="15952"/>
    <cellStyle name="Input 4 20 3" xfId="23352"/>
    <cellStyle name="Input 4 21" xfId="2133"/>
    <cellStyle name="Input 4 21 2" xfId="21873"/>
    <cellStyle name="Input 4 21 3" xfId="24878"/>
    <cellStyle name="Input 4 22" xfId="2134"/>
    <cellStyle name="Input 4 22 2" xfId="20115"/>
    <cellStyle name="Input 4 22 3" xfId="13952"/>
    <cellStyle name="Input 4 23" xfId="2135"/>
    <cellStyle name="Input 4 23 2" xfId="13212"/>
    <cellStyle name="Input 4 23 3" xfId="29260"/>
    <cellStyle name="Input 4 24" xfId="2136"/>
    <cellStyle name="Input 4 24 2" xfId="17975"/>
    <cellStyle name="Input 4 24 3" xfId="26375"/>
    <cellStyle name="Input 4 25" xfId="2137"/>
    <cellStyle name="Input 4 25 2" xfId="13840"/>
    <cellStyle name="Input 4 25 3" xfId="24076"/>
    <cellStyle name="Input 4 26" xfId="2138"/>
    <cellStyle name="Input 4 26 2" xfId="20266"/>
    <cellStyle name="Input 4 26 3" xfId="23114"/>
    <cellStyle name="Input 4 27" xfId="2139"/>
    <cellStyle name="Input 4 27 2" xfId="15914"/>
    <cellStyle name="Input 4 27 3" xfId="28318"/>
    <cellStyle name="Input 4 28" xfId="2140"/>
    <cellStyle name="Input 4 28 2" xfId="18447"/>
    <cellStyle name="Input 4 28 3" xfId="22678"/>
    <cellStyle name="Input 4 29" xfId="2141"/>
    <cellStyle name="Input 4 29 2" xfId="20775"/>
    <cellStyle name="Input 4 29 3" xfId="20180"/>
    <cellStyle name="Input 4 3" xfId="2142"/>
    <cellStyle name="Input 4 3 2" xfId="17684"/>
    <cellStyle name="Input 4 3 3" xfId="24011"/>
    <cellStyle name="Input 4 30" xfId="2143"/>
    <cellStyle name="Input 4 30 2" xfId="16056"/>
    <cellStyle name="Input 4 30 3" xfId="22820"/>
    <cellStyle name="Input 4 31" xfId="2144"/>
    <cellStyle name="Input 4 31 2" xfId="20580"/>
    <cellStyle name="Input 4 31 3" xfId="31443"/>
    <cellStyle name="Input 4 32" xfId="2145"/>
    <cellStyle name="Input 4 32 2" xfId="16306"/>
    <cellStyle name="Input 4 32 3" xfId="24345"/>
    <cellStyle name="Input 4 33" xfId="2146"/>
    <cellStyle name="Input 4 33 2" xfId="21276"/>
    <cellStyle name="Input 4 33 3" xfId="30758"/>
    <cellStyle name="Input 4 34" xfId="2147"/>
    <cellStyle name="Input 4 34 2" xfId="20205"/>
    <cellStyle name="Input 4 34 3" xfId="28918"/>
    <cellStyle name="Input 4 35" xfId="2148"/>
    <cellStyle name="Input 4 35 2" xfId="19240"/>
    <cellStyle name="Input 4 35 3" xfId="25979"/>
    <cellStyle name="Input 4 36" xfId="2149"/>
    <cellStyle name="Input 4 36 2" xfId="14756"/>
    <cellStyle name="Input 4 36 3" xfId="28570"/>
    <cellStyle name="Input 4 37" xfId="2150"/>
    <cellStyle name="Input 4 37 2" xfId="19455"/>
    <cellStyle name="Input 4 37 3" xfId="25142"/>
    <cellStyle name="Input 4 38" xfId="2151"/>
    <cellStyle name="Input 4 38 2" xfId="21968"/>
    <cellStyle name="Input 4 38 3" xfId="28018"/>
    <cellStyle name="Input 4 39" xfId="2152"/>
    <cellStyle name="Input 4 39 2" xfId="15134"/>
    <cellStyle name="Input 4 39 3" xfId="22868"/>
    <cellStyle name="Input 4 4" xfId="2153"/>
    <cellStyle name="Input 4 4 2" xfId="18150"/>
    <cellStyle name="Input 4 4 3" xfId="24216"/>
    <cellStyle name="Input 4 40" xfId="2154"/>
    <cellStyle name="Input 4 40 2" xfId="18251"/>
    <cellStyle name="Input 4 40 3" xfId="25836"/>
    <cellStyle name="Input 4 41" xfId="2155"/>
    <cellStyle name="Input 4 41 2" xfId="20307"/>
    <cellStyle name="Input 4 41 3" xfId="30908"/>
    <cellStyle name="Input 4 42" xfId="2156"/>
    <cellStyle name="Input 4 42 2" xfId="14324"/>
    <cellStyle name="Input 4 42 3" xfId="24295"/>
    <cellStyle name="Input 4 43" xfId="2157"/>
    <cellStyle name="Input 4 43 2" xfId="15642"/>
    <cellStyle name="Input 4 43 3" xfId="24365"/>
    <cellStyle name="Input 4 44" xfId="2158"/>
    <cellStyle name="Input 4 44 2" xfId="20214"/>
    <cellStyle name="Input 4 44 3" xfId="29357"/>
    <cellStyle name="Input 4 45" xfId="2159"/>
    <cellStyle name="Input 4 45 2" xfId="20389"/>
    <cellStyle name="Input 4 45 3" xfId="28461"/>
    <cellStyle name="Input 4 46" xfId="2160"/>
    <cellStyle name="Input 4 46 2" xfId="13649"/>
    <cellStyle name="Input 4 46 3" xfId="29515"/>
    <cellStyle name="Input 4 47" xfId="2161"/>
    <cellStyle name="Input 4 47 2" xfId="19163"/>
    <cellStyle name="Input 4 47 3" xfId="13193"/>
    <cellStyle name="Input 4 48" xfId="2162"/>
    <cellStyle name="Input 4 48 2" xfId="19231"/>
    <cellStyle name="Input 4 48 3" xfId="28702"/>
    <cellStyle name="Input 4 49" xfId="2163"/>
    <cellStyle name="Input 4 49 2" xfId="22269"/>
    <cellStyle name="Input 4 49 3" xfId="23339"/>
    <cellStyle name="Input 4 5" xfId="2164"/>
    <cellStyle name="Input 4 5 2" xfId="21670"/>
    <cellStyle name="Input 4 5 3" xfId="25501"/>
    <cellStyle name="Input 4 50" xfId="2165"/>
    <cellStyle name="Input 4 50 2" xfId="16887"/>
    <cellStyle name="Input 4 50 3" xfId="25973"/>
    <cellStyle name="Input 4 51" xfId="2166"/>
    <cellStyle name="Input 4 51 2" xfId="12787"/>
    <cellStyle name="Input 4 51 3" xfId="30068"/>
    <cellStyle name="Input 4 52" xfId="2167"/>
    <cellStyle name="Input 4 52 2" xfId="23077"/>
    <cellStyle name="Input 4 52 3" xfId="24206"/>
    <cellStyle name="Input 4 53" xfId="2168"/>
    <cellStyle name="Input 4 53 2" xfId="11895"/>
    <cellStyle name="Input 4 53 3" xfId="31093"/>
    <cellStyle name="Input 4 54" xfId="2169"/>
    <cellStyle name="Input 4 54 2" xfId="12564"/>
    <cellStyle name="Input 4 54 3" xfId="26630"/>
    <cellStyle name="Input 4 55" xfId="2170"/>
    <cellStyle name="Input 4 55 2" xfId="11997"/>
    <cellStyle name="Input 4 55 3" xfId="14713"/>
    <cellStyle name="Input 4 56" xfId="2171"/>
    <cellStyle name="Input 4 56 2" xfId="11954"/>
    <cellStyle name="Input 4 56 3" xfId="27017"/>
    <cellStyle name="Input 4 57" xfId="2172"/>
    <cellStyle name="Input 4 57 2" xfId="12303"/>
    <cellStyle name="Input 4 57 3" xfId="25796"/>
    <cellStyle name="Input 4 58" xfId="2173"/>
    <cellStyle name="Input 4 58 2" xfId="16808"/>
    <cellStyle name="Input 4 58 3" xfId="30554"/>
    <cellStyle name="Input 4 59" xfId="2174"/>
    <cellStyle name="Input 4 59 2" xfId="22162"/>
    <cellStyle name="Input 4 59 3" xfId="26819"/>
    <cellStyle name="Input 4 6" xfId="2175"/>
    <cellStyle name="Input 4 6 2" xfId="19707"/>
    <cellStyle name="Input 4 6 3" xfId="24041"/>
    <cellStyle name="Input 4 60" xfId="2176"/>
    <cellStyle name="Input 4 60 2" xfId="16956"/>
    <cellStyle name="Input 4 60 3" xfId="25180"/>
    <cellStyle name="Input 4 61" xfId="2177"/>
    <cellStyle name="Input 4 61 2" xfId="14085"/>
    <cellStyle name="Input 4 61 3" xfId="12198"/>
    <cellStyle name="Input 4 62" xfId="2178"/>
    <cellStyle name="Input 4 62 2" xfId="12108"/>
    <cellStyle name="Input 4 62 3" xfId="27770"/>
    <cellStyle name="Input 4 63" xfId="2179"/>
    <cellStyle name="Input 4 63 2" xfId="18612"/>
    <cellStyle name="Input 4 63 3" xfId="23901"/>
    <cellStyle name="Input 4 64" xfId="2180"/>
    <cellStyle name="Input 4 64 2" xfId="13081"/>
    <cellStyle name="Input 4 64 3" xfId="17984"/>
    <cellStyle name="Input 4 65" xfId="2181"/>
    <cellStyle name="Input 4 65 2" xfId="12223"/>
    <cellStyle name="Input 4 65 3" xfId="24583"/>
    <cellStyle name="Input 4 66" xfId="2182"/>
    <cellStyle name="Input 4 66 2" xfId="18012"/>
    <cellStyle name="Input 4 66 3" xfId="25599"/>
    <cellStyle name="Input 4 67" xfId="2183"/>
    <cellStyle name="Input 4 67 2" xfId="14968"/>
    <cellStyle name="Input 4 67 3" xfId="26380"/>
    <cellStyle name="Input 4 68" xfId="2184"/>
    <cellStyle name="Input 4 68 2" xfId="22504"/>
    <cellStyle name="Input 4 68 3" xfId="28921"/>
    <cellStyle name="Input 4 69" xfId="2185"/>
    <cellStyle name="Input 4 69 2" xfId="20384"/>
    <cellStyle name="Input 4 69 3" xfId="29941"/>
    <cellStyle name="Input 4 7" xfId="2186"/>
    <cellStyle name="Input 4 7 2" xfId="12932"/>
    <cellStyle name="Input 4 7 3" xfId="30107"/>
    <cellStyle name="Input 4 70" xfId="2187"/>
    <cellStyle name="Input 4 70 2" xfId="18847"/>
    <cellStyle name="Input 4 70 3" xfId="28615"/>
    <cellStyle name="Input 4 71" xfId="2188"/>
    <cellStyle name="Input 4 71 2" xfId="16393"/>
    <cellStyle name="Input 4 71 3" xfId="25818"/>
    <cellStyle name="Input 4 72" xfId="2189"/>
    <cellStyle name="Input 4 72 2" xfId="17043"/>
    <cellStyle name="Input 4 72 3" xfId="31385"/>
    <cellStyle name="Input 4 73" xfId="2190"/>
    <cellStyle name="Input 4 73 2" xfId="13200"/>
    <cellStyle name="Input 4 73 3" xfId="31547"/>
    <cellStyle name="Input 4 74" xfId="2191"/>
    <cellStyle name="Input 4 74 2" xfId="16293"/>
    <cellStyle name="Input 4 74 3" xfId="28324"/>
    <cellStyle name="Input 4 75" xfId="2192"/>
    <cellStyle name="Input 4 75 2" xfId="20780"/>
    <cellStyle name="Input 4 75 3" xfId="12512"/>
    <cellStyle name="Input 4 76" xfId="2193"/>
    <cellStyle name="Input 4 76 2" xfId="16515"/>
    <cellStyle name="Input 4 76 3" xfId="23760"/>
    <cellStyle name="Input 4 77" xfId="2194"/>
    <cellStyle name="Input 4 77 2" xfId="16867"/>
    <cellStyle name="Input 4 77 3" xfId="14773"/>
    <cellStyle name="Input 4 78" xfId="13798"/>
    <cellStyle name="Input 4 79" xfId="26587"/>
    <cellStyle name="Input 4 8" xfId="2195"/>
    <cellStyle name="Input 4 8 2" xfId="17680"/>
    <cellStyle name="Input 4 8 3" xfId="24974"/>
    <cellStyle name="Input 4 9" xfId="2196"/>
    <cellStyle name="Input 4 9 2" xfId="17342"/>
    <cellStyle name="Input 4 9 3" xfId="26631"/>
    <cellStyle name="Input 5" xfId="2197"/>
    <cellStyle name="Input 5 10" xfId="2198"/>
    <cellStyle name="Input 5 10 2" xfId="18691"/>
    <cellStyle name="Input 5 10 3" xfId="28288"/>
    <cellStyle name="Input 5 11" xfId="2199"/>
    <cellStyle name="Input 5 11 2" xfId="13436"/>
    <cellStyle name="Input 5 11 3" xfId="25040"/>
    <cellStyle name="Input 5 12" xfId="2200"/>
    <cellStyle name="Input 5 12 2" xfId="17897"/>
    <cellStyle name="Input 5 12 3" xfId="23293"/>
    <cellStyle name="Input 5 13" xfId="2201"/>
    <cellStyle name="Input 5 13 2" xfId="20623"/>
    <cellStyle name="Input 5 13 3" xfId="12369"/>
    <cellStyle name="Input 5 14" xfId="2202"/>
    <cellStyle name="Input 5 14 2" xfId="14468"/>
    <cellStyle name="Input 5 14 3" xfId="30759"/>
    <cellStyle name="Input 5 15" xfId="2203"/>
    <cellStyle name="Input 5 15 2" xfId="22619"/>
    <cellStyle name="Input 5 15 3" xfId="30751"/>
    <cellStyle name="Input 5 16" xfId="2204"/>
    <cellStyle name="Input 5 16 2" xfId="13794"/>
    <cellStyle name="Input 5 16 3" xfId="25104"/>
    <cellStyle name="Input 5 17" xfId="2205"/>
    <cellStyle name="Input 5 17 2" xfId="19148"/>
    <cellStyle name="Input 5 17 3" xfId="26016"/>
    <cellStyle name="Input 5 18" xfId="2206"/>
    <cellStyle name="Input 5 18 2" xfId="13689"/>
    <cellStyle name="Input 5 18 3" xfId="24888"/>
    <cellStyle name="Input 5 19" xfId="2207"/>
    <cellStyle name="Input 5 19 2" xfId="14156"/>
    <cellStyle name="Input 5 19 3" xfId="25293"/>
    <cellStyle name="Input 5 2" xfId="2208"/>
    <cellStyle name="Input 5 2 2" xfId="18121"/>
    <cellStyle name="Input 5 2 3" xfId="27454"/>
    <cellStyle name="Input 5 20" xfId="2209"/>
    <cellStyle name="Input 5 20 2" xfId="17033"/>
    <cellStyle name="Input 5 20 3" xfId="12093"/>
    <cellStyle name="Input 5 21" xfId="2210"/>
    <cellStyle name="Input 5 21 2" xfId="12944"/>
    <cellStyle name="Input 5 21 3" xfId="24807"/>
    <cellStyle name="Input 5 22" xfId="2211"/>
    <cellStyle name="Input 5 22 2" xfId="20644"/>
    <cellStyle name="Input 5 22 3" xfId="17530"/>
    <cellStyle name="Input 5 23" xfId="2212"/>
    <cellStyle name="Input 5 23 2" xfId="13426"/>
    <cellStyle name="Input 5 23 3" xfId="30321"/>
    <cellStyle name="Input 5 24" xfId="2213"/>
    <cellStyle name="Input 5 24 2" xfId="19833"/>
    <cellStyle name="Input 5 24 3" xfId="25682"/>
    <cellStyle name="Input 5 25" xfId="2214"/>
    <cellStyle name="Input 5 25 2" xfId="21128"/>
    <cellStyle name="Input 5 25 3" xfId="30349"/>
    <cellStyle name="Input 5 26" xfId="2215"/>
    <cellStyle name="Input 5 26 2" xfId="22137"/>
    <cellStyle name="Input 5 26 3" xfId="28670"/>
    <cellStyle name="Input 5 27" xfId="2216"/>
    <cellStyle name="Input 5 27 2" xfId="17168"/>
    <cellStyle name="Input 5 27 3" xfId="29998"/>
    <cellStyle name="Input 5 28" xfId="2217"/>
    <cellStyle name="Input 5 28 2" xfId="20383"/>
    <cellStyle name="Input 5 28 3" xfId="30133"/>
    <cellStyle name="Input 5 29" xfId="2218"/>
    <cellStyle name="Input 5 29 2" xfId="14110"/>
    <cellStyle name="Input 5 29 3" xfId="29150"/>
    <cellStyle name="Input 5 3" xfId="2219"/>
    <cellStyle name="Input 5 3 2" xfId="18871"/>
    <cellStyle name="Input 5 3 3" xfId="12363"/>
    <cellStyle name="Input 5 30" xfId="2220"/>
    <cellStyle name="Input 5 30 2" xfId="17259"/>
    <cellStyle name="Input 5 30 3" xfId="29915"/>
    <cellStyle name="Input 5 31" xfId="2221"/>
    <cellStyle name="Input 5 31 2" xfId="16156"/>
    <cellStyle name="Input 5 31 3" xfId="31092"/>
    <cellStyle name="Input 5 32" xfId="2222"/>
    <cellStyle name="Input 5 32 2" xfId="17850"/>
    <cellStyle name="Input 5 32 3" xfId="27652"/>
    <cellStyle name="Input 5 33" xfId="2223"/>
    <cellStyle name="Input 5 33 2" xfId="12974"/>
    <cellStyle name="Input 5 33 3" xfId="26869"/>
    <cellStyle name="Input 5 34" xfId="2224"/>
    <cellStyle name="Input 5 34 2" xfId="20412"/>
    <cellStyle name="Input 5 34 3" xfId="25045"/>
    <cellStyle name="Input 5 35" xfId="2225"/>
    <cellStyle name="Input 5 35 2" xfId="20877"/>
    <cellStyle name="Input 5 35 3" xfId="24815"/>
    <cellStyle name="Input 5 36" xfId="2226"/>
    <cellStyle name="Input 5 36 2" xfId="16297"/>
    <cellStyle name="Input 5 36 3" xfId="29895"/>
    <cellStyle name="Input 5 37" xfId="2227"/>
    <cellStyle name="Input 5 37 2" xfId="20725"/>
    <cellStyle name="Input 5 37 3" xfId="26632"/>
    <cellStyle name="Input 5 38" xfId="2228"/>
    <cellStyle name="Input 5 38 2" xfId="13520"/>
    <cellStyle name="Input 5 38 3" xfId="24966"/>
    <cellStyle name="Input 5 39" xfId="2229"/>
    <cellStyle name="Input 5 39 2" xfId="15374"/>
    <cellStyle name="Input 5 39 3" xfId="21292"/>
    <cellStyle name="Input 5 4" xfId="2230"/>
    <cellStyle name="Input 5 4 2" xfId="20760"/>
    <cellStyle name="Input 5 4 3" xfId="25437"/>
    <cellStyle name="Input 5 40" xfId="2231"/>
    <cellStyle name="Input 5 40 2" xfId="19661"/>
    <cellStyle name="Input 5 40 3" xfId="26584"/>
    <cellStyle name="Input 5 41" xfId="2232"/>
    <cellStyle name="Input 5 41 2" xfId="21766"/>
    <cellStyle name="Input 5 41 3" xfId="12285"/>
    <cellStyle name="Input 5 42" xfId="2233"/>
    <cellStyle name="Input 5 42 2" xfId="15459"/>
    <cellStyle name="Input 5 42 3" xfId="30040"/>
    <cellStyle name="Input 5 43" xfId="2234"/>
    <cellStyle name="Input 5 43 2" xfId="15449"/>
    <cellStyle name="Input 5 43 3" xfId="25650"/>
    <cellStyle name="Input 5 44" xfId="2235"/>
    <cellStyle name="Input 5 44 2" xfId="13847"/>
    <cellStyle name="Input 5 44 3" xfId="25824"/>
    <cellStyle name="Input 5 45" xfId="2236"/>
    <cellStyle name="Input 5 45 2" xfId="13254"/>
    <cellStyle name="Input 5 45 3" xfId="28823"/>
    <cellStyle name="Input 5 46" xfId="2237"/>
    <cellStyle name="Input 5 46 2" xfId="15529"/>
    <cellStyle name="Input 5 46 3" xfId="24663"/>
    <cellStyle name="Input 5 47" xfId="2238"/>
    <cellStyle name="Input 5 47 2" xfId="20433"/>
    <cellStyle name="Input 5 47 3" xfId="23108"/>
    <cellStyle name="Input 5 48" xfId="2239"/>
    <cellStyle name="Input 5 48 2" xfId="20358"/>
    <cellStyle name="Input 5 48 3" xfId="27552"/>
    <cellStyle name="Input 5 49" xfId="2240"/>
    <cellStyle name="Input 5 49 2" xfId="15854"/>
    <cellStyle name="Input 5 49 3" xfId="30511"/>
    <cellStyle name="Input 5 5" xfId="2241"/>
    <cellStyle name="Input 5 5 2" xfId="14362"/>
    <cellStyle name="Input 5 5 3" xfId="27516"/>
    <cellStyle name="Input 5 50" xfId="2242"/>
    <cellStyle name="Input 5 50 2" xfId="17511"/>
    <cellStyle name="Input 5 50 3" xfId="23526"/>
    <cellStyle name="Input 5 51" xfId="2243"/>
    <cellStyle name="Input 5 51 2" xfId="12859"/>
    <cellStyle name="Input 5 51 3" xfId="26837"/>
    <cellStyle name="Input 5 52" xfId="2244"/>
    <cellStyle name="Input 5 52 2" xfId="12744"/>
    <cellStyle name="Input 5 52 3" xfId="25088"/>
    <cellStyle name="Input 5 53" xfId="2245"/>
    <cellStyle name="Input 5 53 2" xfId="22719"/>
    <cellStyle name="Input 5 53 3" xfId="26220"/>
    <cellStyle name="Input 5 54" xfId="2246"/>
    <cellStyle name="Input 5 54 2" xfId="12018"/>
    <cellStyle name="Input 5 54 3" xfId="26759"/>
    <cellStyle name="Input 5 55" xfId="2247"/>
    <cellStyle name="Input 5 55 2" xfId="12589"/>
    <cellStyle name="Input 5 55 3" xfId="25832"/>
    <cellStyle name="Input 5 56" xfId="2248"/>
    <cellStyle name="Input 5 56 2" xfId="23046"/>
    <cellStyle name="Input 5 56 3" xfId="27783"/>
    <cellStyle name="Input 5 57" xfId="2249"/>
    <cellStyle name="Input 5 57 2" xfId="11795"/>
    <cellStyle name="Input 5 57 3" xfId="25905"/>
    <cellStyle name="Input 5 58" xfId="2250"/>
    <cellStyle name="Input 5 58 2" xfId="19279"/>
    <cellStyle name="Input 5 58 3" xfId="24546"/>
    <cellStyle name="Input 5 59" xfId="2251"/>
    <cellStyle name="Input 5 59 2" xfId="14762"/>
    <cellStyle name="Input 5 59 3" xfId="29254"/>
    <cellStyle name="Input 5 6" xfId="2252"/>
    <cellStyle name="Input 5 6 2" xfId="22353"/>
    <cellStyle name="Input 5 6 3" xfId="23835"/>
    <cellStyle name="Input 5 60" xfId="2253"/>
    <cellStyle name="Input 5 60 2" xfId="13822"/>
    <cellStyle name="Input 5 60 3" xfId="26126"/>
    <cellStyle name="Input 5 61" xfId="2254"/>
    <cellStyle name="Input 5 61 2" xfId="21823"/>
    <cellStyle name="Input 5 61 3" xfId="16889"/>
    <cellStyle name="Input 5 62" xfId="2255"/>
    <cellStyle name="Input 5 62 2" xfId="15983"/>
    <cellStyle name="Input 5 62 3" xfId="25290"/>
    <cellStyle name="Input 5 63" xfId="2256"/>
    <cellStyle name="Input 5 63 2" xfId="20485"/>
    <cellStyle name="Input 5 63 3" xfId="30491"/>
    <cellStyle name="Input 5 64" xfId="2257"/>
    <cellStyle name="Input 5 64 2" xfId="16003"/>
    <cellStyle name="Input 5 64 3" xfId="28951"/>
    <cellStyle name="Input 5 65" xfId="2258"/>
    <cellStyle name="Input 5 65 2" xfId="22833"/>
    <cellStyle name="Input 5 65 3" xfId="26504"/>
    <cellStyle name="Input 5 66" xfId="2259"/>
    <cellStyle name="Input 5 66 2" xfId="14177"/>
    <cellStyle name="Input 5 66 3" xfId="25720"/>
    <cellStyle name="Input 5 67" xfId="2260"/>
    <cellStyle name="Input 5 67 2" xfId="18584"/>
    <cellStyle name="Input 5 67 3" xfId="28928"/>
    <cellStyle name="Input 5 68" xfId="2261"/>
    <cellStyle name="Input 5 68 2" xfId="13406"/>
    <cellStyle name="Input 5 68 3" xfId="29666"/>
    <cellStyle name="Input 5 69" xfId="2262"/>
    <cellStyle name="Input 5 69 2" xfId="21380"/>
    <cellStyle name="Input 5 69 3" xfId="12097"/>
    <cellStyle name="Input 5 7" xfId="2263"/>
    <cellStyle name="Input 5 7 2" xfId="18210"/>
    <cellStyle name="Input 5 7 3" xfId="23790"/>
    <cellStyle name="Input 5 70" xfId="2264"/>
    <cellStyle name="Input 5 70 2" xfId="20006"/>
    <cellStyle name="Input 5 70 3" xfId="28022"/>
    <cellStyle name="Input 5 71" xfId="2265"/>
    <cellStyle name="Input 5 71 2" xfId="17306"/>
    <cellStyle name="Input 5 71 3" xfId="26368"/>
    <cellStyle name="Input 5 72" xfId="2266"/>
    <cellStyle name="Input 5 72 2" xfId="17896"/>
    <cellStyle name="Input 5 72 3" xfId="25295"/>
    <cellStyle name="Input 5 73" xfId="2267"/>
    <cellStyle name="Input 5 73 2" xfId="18198"/>
    <cellStyle name="Input 5 73 3" xfId="23861"/>
    <cellStyle name="Input 5 74" xfId="2268"/>
    <cellStyle name="Input 5 74 2" xfId="18126"/>
    <cellStyle name="Input 5 74 3" xfId="26588"/>
    <cellStyle name="Input 5 75" xfId="2269"/>
    <cellStyle name="Input 5 75 2" xfId="21390"/>
    <cellStyle name="Input 5 75 3" xfId="26938"/>
    <cellStyle name="Input 5 76" xfId="2270"/>
    <cellStyle name="Input 5 76 2" xfId="16318"/>
    <cellStyle name="Input 5 76 3" xfId="29865"/>
    <cellStyle name="Input 5 77" xfId="2271"/>
    <cellStyle name="Input 5 77 2" xfId="22923"/>
    <cellStyle name="Input 5 77 3" xfId="30961"/>
    <cellStyle name="Input 5 78" xfId="22295"/>
    <cellStyle name="Input 5 79" xfId="29271"/>
    <cellStyle name="Input 5 8" xfId="2272"/>
    <cellStyle name="Input 5 8 2" xfId="18976"/>
    <cellStyle name="Input 5 8 3" xfId="23417"/>
    <cellStyle name="Input 5 9" xfId="2273"/>
    <cellStyle name="Input 5 9 2" xfId="16096"/>
    <cellStyle name="Input 5 9 3" xfId="22638"/>
    <cellStyle name="Input 6" xfId="2274"/>
    <cellStyle name="Input 6 10" xfId="2275"/>
    <cellStyle name="Input 6 10 2" xfId="17384"/>
    <cellStyle name="Input 6 10 3" xfId="31710"/>
    <cellStyle name="Input 6 11" xfId="2276"/>
    <cellStyle name="Input 6 11 2" xfId="19885"/>
    <cellStyle name="Input 6 11 3" xfId="29545"/>
    <cellStyle name="Input 6 12" xfId="2277"/>
    <cellStyle name="Input 6 12 2" xfId="19274"/>
    <cellStyle name="Input 6 12 3" xfId="26602"/>
    <cellStyle name="Input 6 13" xfId="2278"/>
    <cellStyle name="Input 6 13 2" xfId="14209"/>
    <cellStyle name="Input 6 13 3" xfId="28734"/>
    <cellStyle name="Input 6 14" xfId="2279"/>
    <cellStyle name="Input 6 14 2" xfId="22023"/>
    <cellStyle name="Input 6 14 3" xfId="11850"/>
    <cellStyle name="Input 6 15" xfId="2280"/>
    <cellStyle name="Input 6 15 2" xfId="19887"/>
    <cellStyle name="Input 6 15 3" xfId="23544"/>
    <cellStyle name="Input 6 16" xfId="2281"/>
    <cellStyle name="Input 6 16 2" xfId="21635"/>
    <cellStyle name="Input 6 16 3" xfId="30205"/>
    <cellStyle name="Input 6 17" xfId="2282"/>
    <cellStyle name="Input 6 17 2" xfId="18656"/>
    <cellStyle name="Input 6 17 3" xfId="31325"/>
    <cellStyle name="Input 6 18" xfId="2283"/>
    <cellStyle name="Input 6 18 2" xfId="16260"/>
    <cellStyle name="Input 6 18 3" xfId="24306"/>
    <cellStyle name="Input 6 19" xfId="2284"/>
    <cellStyle name="Input 6 19 2" xfId="14463"/>
    <cellStyle name="Input 6 19 3" xfId="24112"/>
    <cellStyle name="Input 6 2" xfId="2285"/>
    <cellStyle name="Input 6 2 2" xfId="22302"/>
    <cellStyle name="Input 6 2 3" xfId="30251"/>
    <cellStyle name="Input 6 20" xfId="2286"/>
    <cellStyle name="Input 6 20 2" xfId="17695"/>
    <cellStyle name="Input 6 20 3" xfId="30059"/>
    <cellStyle name="Input 6 21" xfId="2287"/>
    <cellStyle name="Input 6 21 2" xfId="16847"/>
    <cellStyle name="Input 6 21 3" xfId="29849"/>
    <cellStyle name="Input 6 22" xfId="2288"/>
    <cellStyle name="Input 6 22 2" xfId="19159"/>
    <cellStyle name="Input 6 22 3" xfId="29739"/>
    <cellStyle name="Input 6 23" xfId="2289"/>
    <cellStyle name="Input 6 23 2" xfId="20795"/>
    <cellStyle name="Input 6 23 3" xfId="25967"/>
    <cellStyle name="Input 6 24" xfId="2290"/>
    <cellStyle name="Input 6 24 2" xfId="14200"/>
    <cellStyle name="Input 6 24 3" xfId="28115"/>
    <cellStyle name="Input 6 25" xfId="2291"/>
    <cellStyle name="Input 6 25 2" xfId="14181"/>
    <cellStyle name="Input 6 25 3" xfId="25320"/>
    <cellStyle name="Input 6 26" xfId="2292"/>
    <cellStyle name="Input 6 26 2" xfId="13355"/>
    <cellStyle name="Input 6 26 3" xfId="29841"/>
    <cellStyle name="Input 6 27" xfId="2293"/>
    <cellStyle name="Input 6 27 2" xfId="17494"/>
    <cellStyle name="Input 6 27 3" xfId="31844"/>
    <cellStyle name="Input 6 28" xfId="2294"/>
    <cellStyle name="Input 6 28 2" xfId="16015"/>
    <cellStyle name="Input 6 28 3" xfId="31664"/>
    <cellStyle name="Input 6 29" xfId="2295"/>
    <cellStyle name="Input 6 29 2" xfId="22352"/>
    <cellStyle name="Input 6 29 3" xfId="29519"/>
    <cellStyle name="Input 6 3" xfId="2296"/>
    <cellStyle name="Input 6 3 2" xfId="16790"/>
    <cellStyle name="Input 6 3 3" xfId="24413"/>
    <cellStyle name="Input 6 30" xfId="2297"/>
    <cellStyle name="Input 6 30 2" xfId="16848"/>
    <cellStyle name="Input 6 30 3" xfId="24228"/>
    <cellStyle name="Input 6 31" xfId="2298"/>
    <cellStyle name="Input 6 31 2" xfId="21789"/>
    <cellStyle name="Input 6 31 3" xfId="14351"/>
    <cellStyle name="Input 6 32" xfId="2299"/>
    <cellStyle name="Input 6 32 2" xfId="13129"/>
    <cellStyle name="Input 6 32 3" xfId="22823"/>
    <cellStyle name="Input 6 33" xfId="2300"/>
    <cellStyle name="Input 6 33 2" xfId="21454"/>
    <cellStyle name="Input 6 33 3" xfId="31498"/>
    <cellStyle name="Input 6 34" xfId="2301"/>
    <cellStyle name="Input 6 34 2" xfId="16922"/>
    <cellStyle name="Input 6 34 3" xfId="16359"/>
    <cellStyle name="Input 6 35" xfId="2302"/>
    <cellStyle name="Input 6 35 2" xfId="14405"/>
    <cellStyle name="Input 6 35 3" xfId="24787"/>
    <cellStyle name="Input 6 36" xfId="2303"/>
    <cellStyle name="Input 6 36 2" xfId="19009"/>
    <cellStyle name="Input 6 36 3" xfId="26224"/>
    <cellStyle name="Input 6 37" xfId="2304"/>
    <cellStyle name="Input 6 37 2" xfId="14981"/>
    <cellStyle name="Input 6 37 3" xfId="23639"/>
    <cellStyle name="Input 6 38" xfId="2305"/>
    <cellStyle name="Input 6 38 2" xfId="20881"/>
    <cellStyle name="Input 6 38 3" xfId="23669"/>
    <cellStyle name="Input 6 39" xfId="2306"/>
    <cellStyle name="Input 6 39 2" xfId="17348"/>
    <cellStyle name="Input 6 39 3" xfId="28546"/>
    <cellStyle name="Input 6 4" xfId="2307"/>
    <cellStyle name="Input 6 4 2" xfId="20740"/>
    <cellStyle name="Input 6 4 3" xfId="31215"/>
    <cellStyle name="Input 6 40" xfId="2308"/>
    <cellStyle name="Input 6 40 2" xfId="18578"/>
    <cellStyle name="Input 6 40 3" xfId="27840"/>
    <cellStyle name="Input 6 41" xfId="2309"/>
    <cellStyle name="Input 6 41 2" xfId="14588"/>
    <cellStyle name="Input 6 41 3" xfId="28078"/>
    <cellStyle name="Input 6 42" xfId="2310"/>
    <cellStyle name="Input 6 42 2" xfId="20758"/>
    <cellStyle name="Input 6 42 3" xfId="23489"/>
    <cellStyle name="Input 6 43" xfId="2311"/>
    <cellStyle name="Input 6 43 2" xfId="17093"/>
    <cellStyle name="Input 6 43 3" xfId="13864"/>
    <cellStyle name="Input 6 44" xfId="2312"/>
    <cellStyle name="Input 6 44 2" xfId="17581"/>
    <cellStyle name="Input 6 44 3" xfId="25947"/>
    <cellStyle name="Input 6 45" xfId="2313"/>
    <cellStyle name="Input 6 45 2" xfId="19921"/>
    <cellStyle name="Input 6 45 3" xfId="23794"/>
    <cellStyle name="Input 6 46" xfId="2314"/>
    <cellStyle name="Input 6 46 2" xfId="20308"/>
    <cellStyle name="Input 6 46 3" xfId="22378"/>
    <cellStyle name="Input 6 47" xfId="2315"/>
    <cellStyle name="Input 6 47 2" xfId="20549"/>
    <cellStyle name="Input 6 47 3" xfId="30024"/>
    <cellStyle name="Input 6 48" xfId="2316"/>
    <cellStyle name="Input 6 48 2" xfId="21281"/>
    <cellStyle name="Input 6 48 3" xfId="27434"/>
    <cellStyle name="Input 6 49" xfId="2317"/>
    <cellStyle name="Input 6 49 2" xfId="14600"/>
    <cellStyle name="Input 6 49 3" xfId="26953"/>
    <cellStyle name="Input 6 5" xfId="2318"/>
    <cellStyle name="Input 6 5 2" xfId="15217"/>
    <cellStyle name="Input 6 5 3" xfId="30754"/>
    <cellStyle name="Input 6 50" xfId="2319"/>
    <cellStyle name="Input 6 50 2" xfId="16187"/>
    <cellStyle name="Input 6 50 3" xfId="31180"/>
    <cellStyle name="Input 6 51" xfId="2320"/>
    <cellStyle name="Input 6 51 2" xfId="20960"/>
    <cellStyle name="Input 6 51 3" xfId="29558"/>
    <cellStyle name="Input 6 52" xfId="2321"/>
    <cellStyle name="Input 6 52 2" xfId="15437"/>
    <cellStyle name="Input 6 52 3" xfId="26507"/>
    <cellStyle name="Input 6 53" xfId="2322"/>
    <cellStyle name="Input 6 53 2" xfId="22907"/>
    <cellStyle name="Input 6 53 3" xfId="26169"/>
    <cellStyle name="Input 6 54" xfId="2323"/>
    <cellStyle name="Input 6 54 2" xfId="12897"/>
    <cellStyle name="Input 6 54 3" xfId="24046"/>
    <cellStyle name="Input 6 55" xfId="2324"/>
    <cellStyle name="Input 6 55 2" xfId="14121"/>
    <cellStyle name="Input 6 55 3" xfId="29782"/>
    <cellStyle name="Input 6 56" xfId="2325"/>
    <cellStyle name="Input 6 56 2" xfId="17216"/>
    <cellStyle name="Input 6 56 3" xfId="23880"/>
    <cellStyle name="Input 6 57" xfId="2326"/>
    <cellStyle name="Input 6 57 2" xfId="19814"/>
    <cellStyle name="Input 6 57 3" xfId="28946"/>
    <cellStyle name="Input 6 58" xfId="2327"/>
    <cellStyle name="Input 6 58 2" xfId="21979"/>
    <cellStyle name="Input 6 58 3" xfId="27589"/>
    <cellStyle name="Input 6 59" xfId="2328"/>
    <cellStyle name="Input 6 59 2" xfId="22536"/>
    <cellStyle name="Input 6 59 3" xfId="28848"/>
    <cellStyle name="Input 6 6" xfId="2329"/>
    <cellStyle name="Input 6 6 2" xfId="17037"/>
    <cellStyle name="Input 6 6 3" xfId="18240"/>
    <cellStyle name="Input 6 60" xfId="2330"/>
    <cellStyle name="Input 6 60 2" xfId="22692"/>
    <cellStyle name="Input 6 60 3" xfId="26986"/>
    <cellStyle name="Input 6 61" xfId="2331"/>
    <cellStyle name="Input 6 61 2" xfId="21130"/>
    <cellStyle name="Input 6 61 3" xfId="29122"/>
    <cellStyle name="Input 6 62" xfId="2332"/>
    <cellStyle name="Input 6 62 2" xfId="17294"/>
    <cellStyle name="Input 6 62 3" xfId="29633"/>
    <cellStyle name="Input 6 63" xfId="2333"/>
    <cellStyle name="Input 6 63 2" xfId="18742"/>
    <cellStyle name="Input 6 63 3" xfId="24643"/>
    <cellStyle name="Input 6 64" xfId="2334"/>
    <cellStyle name="Input 6 64 2" xfId="18912"/>
    <cellStyle name="Input 6 64 3" xfId="25011"/>
    <cellStyle name="Input 6 65" xfId="2335"/>
    <cellStyle name="Input 6 65 2" xfId="12808"/>
    <cellStyle name="Input 6 65 3" xfId="31825"/>
    <cellStyle name="Input 6 66" xfId="2336"/>
    <cellStyle name="Input 6 66 2" xfId="12687"/>
    <cellStyle name="Input 6 66 3" xfId="26344"/>
    <cellStyle name="Input 6 67" xfId="2337"/>
    <cellStyle name="Input 6 67 2" xfId="15558"/>
    <cellStyle name="Input 6 67 3" xfId="30513"/>
    <cellStyle name="Input 6 68" xfId="2338"/>
    <cellStyle name="Input 6 68 2" xfId="15322"/>
    <cellStyle name="Input 6 68 3" xfId="28097"/>
    <cellStyle name="Input 6 69" xfId="2339"/>
    <cellStyle name="Input 6 69 2" xfId="14682"/>
    <cellStyle name="Input 6 69 3" xfId="24568"/>
    <cellStyle name="Input 6 7" xfId="2340"/>
    <cellStyle name="Input 6 7 2" xfId="21522"/>
    <cellStyle name="Input 6 7 3" xfId="27076"/>
    <cellStyle name="Input 6 70" xfId="2341"/>
    <cellStyle name="Input 6 70 2" xfId="13241"/>
    <cellStyle name="Input 6 70 3" xfId="24370"/>
    <cellStyle name="Input 6 71" xfId="2342"/>
    <cellStyle name="Input 6 71 2" xfId="19574"/>
    <cellStyle name="Input 6 71 3" xfId="27341"/>
    <cellStyle name="Input 6 72" xfId="2343"/>
    <cellStyle name="Input 6 72 2" xfId="12218"/>
    <cellStyle name="Input 6 72 3" xfId="29890"/>
    <cellStyle name="Input 6 73" xfId="2344"/>
    <cellStyle name="Input 6 73 2" xfId="19731"/>
    <cellStyle name="Input 6 73 3" xfId="24795"/>
    <cellStyle name="Input 6 74" xfId="2345"/>
    <cellStyle name="Input 6 74 2" xfId="13122"/>
    <cellStyle name="Input 6 74 3" xfId="31237"/>
    <cellStyle name="Input 6 75" xfId="2346"/>
    <cellStyle name="Input 6 75 2" xfId="12181"/>
    <cellStyle name="Input 6 75 3" xfId="26291"/>
    <cellStyle name="Input 6 76" xfId="2347"/>
    <cellStyle name="Input 6 76 2" xfId="12332"/>
    <cellStyle name="Input 6 76 3" xfId="27517"/>
    <cellStyle name="Input 6 77" xfId="17706"/>
    <cellStyle name="Input 6 78" xfId="30132"/>
    <cellStyle name="Input 6 8" xfId="2348"/>
    <cellStyle name="Input 6 8 2" xfId="14288"/>
    <cellStyle name="Input 6 8 3" xfId="29332"/>
    <cellStyle name="Input 6 9" xfId="2349"/>
    <cellStyle name="Input 6 9 2" xfId="15204"/>
    <cellStyle name="Input 6 9 3" xfId="29105"/>
    <cellStyle name="Input 7" xfId="2350"/>
    <cellStyle name="Input 7 10" xfId="2351"/>
    <cellStyle name="Input 7 10 2" xfId="15030"/>
    <cellStyle name="Input 7 10 3" xfId="21658"/>
    <cellStyle name="Input 7 11" xfId="2352"/>
    <cellStyle name="Input 7 11 2" xfId="20710"/>
    <cellStyle name="Input 7 11 3" xfId="26157"/>
    <cellStyle name="Input 7 12" xfId="2353"/>
    <cellStyle name="Input 7 12 2" xfId="20141"/>
    <cellStyle name="Input 7 12 3" xfId="28198"/>
    <cellStyle name="Input 7 13" xfId="2354"/>
    <cellStyle name="Input 7 13 2" xfId="15208"/>
    <cellStyle name="Input 7 13 3" xfId="31707"/>
    <cellStyle name="Input 7 14" xfId="2355"/>
    <cellStyle name="Input 7 14 2" xfId="14257"/>
    <cellStyle name="Input 7 14 3" xfId="17598"/>
    <cellStyle name="Input 7 15" xfId="2356"/>
    <cellStyle name="Input 7 15 2" xfId="14001"/>
    <cellStyle name="Input 7 15 3" xfId="31128"/>
    <cellStyle name="Input 7 16" xfId="2357"/>
    <cellStyle name="Input 7 16 2" xfId="17057"/>
    <cellStyle name="Input 7 16 3" xfId="25546"/>
    <cellStyle name="Input 7 17" xfId="2358"/>
    <cellStyle name="Input 7 17 2" xfId="16361"/>
    <cellStyle name="Input 7 17 3" xfId="24562"/>
    <cellStyle name="Input 7 18" xfId="2359"/>
    <cellStyle name="Input 7 18 2" xfId="14144"/>
    <cellStyle name="Input 7 18 3" xfId="26614"/>
    <cellStyle name="Input 7 19" xfId="2360"/>
    <cellStyle name="Input 7 19 2" xfId="14122"/>
    <cellStyle name="Input 7 19 3" xfId="28108"/>
    <cellStyle name="Input 7 2" xfId="2361"/>
    <cellStyle name="Input 7 2 2" xfId="17980"/>
    <cellStyle name="Input 7 2 3" xfId="23657"/>
    <cellStyle name="Input 7 20" xfId="2362"/>
    <cellStyle name="Input 7 20 2" xfId="16477"/>
    <cellStyle name="Input 7 20 3" xfId="29077"/>
    <cellStyle name="Input 7 21" xfId="2363"/>
    <cellStyle name="Input 7 21 2" xfId="17656"/>
    <cellStyle name="Input 7 21 3" xfId="12432"/>
    <cellStyle name="Input 7 22" xfId="2364"/>
    <cellStyle name="Input 7 22 2" xfId="15556"/>
    <cellStyle name="Input 7 22 3" xfId="15532"/>
    <cellStyle name="Input 7 23" xfId="2365"/>
    <cellStyle name="Input 7 23 2" xfId="19193"/>
    <cellStyle name="Input 7 23 3" xfId="31339"/>
    <cellStyle name="Input 7 24" xfId="2366"/>
    <cellStyle name="Input 7 24 2" xfId="19423"/>
    <cellStyle name="Input 7 24 3" xfId="31483"/>
    <cellStyle name="Input 7 25" xfId="2367"/>
    <cellStyle name="Input 7 25 2" xfId="21950"/>
    <cellStyle name="Input 7 25 3" xfId="31895"/>
    <cellStyle name="Input 7 26" xfId="2368"/>
    <cellStyle name="Input 7 26 2" xfId="21821"/>
    <cellStyle name="Input 7 26 3" xfId="30717"/>
    <cellStyle name="Input 7 27" xfId="2369"/>
    <cellStyle name="Input 7 27 2" xfId="14585"/>
    <cellStyle name="Input 7 27 3" xfId="26812"/>
    <cellStyle name="Input 7 28" xfId="2370"/>
    <cellStyle name="Input 7 28 2" xfId="15471"/>
    <cellStyle name="Input 7 28 3" xfId="29359"/>
    <cellStyle name="Input 7 29" xfId="2371"/>
    <cellStyle name="Input 7 29 2" xfId="20126"/>
    <cellStyle name="Input 7 29 3" xfId="12388"/>
    <cellStyle name="Input 7 3" xfId="2372"/>
    <cellStyle name="Input 7 3 2" xfId="21075"/>
    <cellStyle name="Input 7 3 3" xfId="30727"/>
    <cellStyle name="Input 7 30" xfId="2373"/>
    <cellStyle name="Input 7 30 2" xfId="18267"/>
    <cellStyle name="Input 7 30 3" xfId="28285"/>
    <cellStyle name="Input 7 31" xfId="2374"/>
    <cellStyle name="Input 7 31 2" xfId="19785"/>
    <cellStyle name="Input 7 31 3" xfId="30151"/>
    <cellStyle name="Input 7 32" xfId="2375"/>
    <cellStyle name="Input 7 32 2" xfId="17215"/>
    <cellStyle name="Input 7 32 3" xfId="23672"/>
    <cellStyle name="Input 7 33" xfId="2376"/>
    <cellStyle name="Input 7 33 2" xfId="21756"/>
    <cellStyle name="Input 7 33 3" xfId="26229"/>
    <cellStyle name="Input 7 34" xfId="2377"/>
    <cellStyle name="Input 7 34 2" xfId="16919"/>
    <cellStyle name="Input 7 34 3" xfId="28510"/>
    <cellStyle name="Input 7 35" xfId="2378"/>
    <cellStyle name="Input 7 35 2" xfId="18156"/>
    <cellStyle name="Input 7 35 3" xfId="27590"/>
    <cellStyle name="Input 7 36" xfId="2379"/>
    <cellStyle name="Input 7 36 2" xfId="17601"/>
    <cellStyle name="Input 7 36 3" xfId="27560"/>
    <cellStyle name="Input 7 37" xfId="2380"/>
    <cellStyle name="Input 7 37 2" xfId="22178"/>
    <cellStyle name="Input 7 37 3" xfId="20064"/>
    <cellStyle name="Input 7 38" xfId="2381"/>
    <cellStyle name="Input 7 38 2" xfId="18982"/>
    <cellStyle name="Input 7 38 3" xfId="28445"/>
    <cellStyle name="Input 7 39" xfId="2382"/>
    <cellStyle name="Input 7 39 2" xfId="16846"/>
    <cellStyle name="Input 7 39 3" xfId="27104"/>
    <cellStyle name="Input 7 4" xfId="2383"/>
    <cellStyle name="Input 7 4 2" xfId="14367"/>
    <cellStyle name="Input 7 4 3" xfId="24414"/>
    <cellStyle name="Input 7 40" xfId="2384"/>
    <cellStyle name="Input 7 40 2" xfId="17369"/>
    <cellStyle name="Input 7 40 3" xfId="31227"/>
    <cellStyle name="Input 7 41" xfId="2385"/>
    <cellStyle name="Input 7 41 2" xfId="16167"/>
    <cellStyle name="Input 7 41 3" xfId="31877"/>
    <cellStyle name="Input 7 42" xfId="2386"/>
    <cellStyle name="Input 7 42 2" xfId="22029"/>
    <cellStyle name="Input 7 42 3" xfId="27395"/>
    <cellStyle name="Input 7 43" xfId="2387"/>
    <cellStyle name="Input 7 43 2" xfId="19431"/>
    <cellStyle name="Input 7 43 3" xfId="29287"/>
    <cellStyle name="Input 7 44" xfId="2388"/>
    <cellStyle name="Input 7 44 2" xfId="16560"/>
    <cellStyle name="Input 7 44 3" xfId="25785"/>
    <cellStyle name="Input 7 45" xfId="2389"/>
    <cellStyle name="Input 7 45 2" xfId="13519"/>
    <cellStyle name="Input 7 45 3" xfId="15135"/>
    <cellStyle name="Input 7 46" xfId="2390"/>
    <cellStyle name="Input 7 46 2" xfId="19532"/>
    <cellStyle name="Input 7 46 3" xfId="31077"/>
    <cellStyle name="Input 7 47" xfId="2391"/>
    <cellStyle name="Input 7 47 2" xfId="22296"/>
    <cellStyle name="Input 7 47 3" xfId="24738"/>
    <cellStyle name="Input 7 48" xfId="2392"/>
    <cellStyle name="Input 7 48 2" xfId="20940"/>
    <cellStyle name="Input 7 48 3" xfId="30292"/>
    <cellStyle name="Input 7 49" xfId="2393"/>
    <cellStyle name="Input 7 49 2" xfId="22482"/>
    <cellStyle name="Input 7 49 3" xfId="23486"/>
    <cellStyle name="Input 7 5" xfId="2394"/>
    <cellStyle name="Input 7 5 2" xfId="18759"/>
    <cellStyle name="Input 7 5 3" xfId="31506"/>
    <cellStyle name="Input 7 50" xfId="2395"/>
    <cellStyle name="Input 7 50 2" xfId="15233"/>
    <cellStyle name="Input 7 50 3" xfId="26143"/>
    <cellStyle name="Input 7 51" xfId="2396"/>
    <cellStyle name="Input 7 51 2" xfId="20325"/>
    <cellStyle name="Input 7 51 3" xfId="26830"/>
    <cellStyle name="Input 7 52" xfId="2397"/>
    <cellStyle name="Input 7 52 2" xfId="16566"/>
    <cellStyle name="Input 7 52 3" xfId="30532"/>
    <cellStyle name="Input 7 53" xfId="2398"/>
    <cellStyle name="Input 7 53 2" xfId="19322"/>
    <cellStyle name="Input 7 53 3" xfId="28440"/>
    <cellStyle name="Input 7 54" xfId="2399"/>
    <cellStyle name="Input 7 54 2" xfId="19727"/>
    <cellStyle name="Input 7 54 3" xfId="23190"/>
    <cellStyle name="Input 7 55" xfId="2400"/>
    <cellStyle name="Input 7 55 2" xfId="15700"/>
    <cellStyle name="Input 7 55 3" xfId="29581"/>
    <cellStyle name="Input 7 56" xfId="2401"/>
    <cellStyle name="Input 7 56 2" xfId="14432"/>
    <cellStyle name="Input 7 56 3" xfId="29970"/>
    <cellStyle name="Input 7 57" xfId="2402"/>
    <cellStyle name="Input 7 57 2" xfId="12733"/>
    <cellStyle name="Input 7 57 3" xfId="26687"/>
    <cellStyle name="Input 7 58" xfId="2403"/>
    <cellStyle name="Input 7 58 2" xfId="12067"/>
    <cellStyle name="Input 7 58 3" xfId="21914"/>
    <cellStyle name="Input 7 59" xfId="2404"/>
    <cellStyle name="Input 7 59 2" xfId="12797"/>
    <cellStyle name="Input 7 59 3" xfId="25157"/>
    <cellStyle name="Input 7 6" xfId="2405"/>
    <cellStyle name="Input 7 6 2" xfId="16551"/>
    <cellStyle name="Input 7 6 3" xfId="19854"/>
    <cellStyle name="Input 7 60" xfId="2406"/>
    <cellStyle name="Input 7 60 2" xfId="14180"/>
    <cellStyle name="Input 7 60 3" xfId="30217"/>
    <cellStyle name="Input 7 61" xfId="2407"/>
    <cellStyle name="Input 7 61 2" xfId="11931"/>
    <cellStyle name="Input 7 61 3" xfId="28880"/>
    <cellStyle name="Input 7 62" xfId="2408"/>
    <cellStyle name="Input 7 62 2" xfId="14859"/>
    <cellStyle name="Input 7 62 3" xfId="29042"/>
    <cellStyle name="Input 7 63" xfId="2409"/>
    <cellStyle name="Input 7 63 2" xfId="19248"/>
    <cellStyle name="Input 7 63 3" xfId="13835"/>
    <cellStyle name="Input 7 64" xfId="2410"/>
    <cellStyle name="Input 7 64 2" xfId="15734"/>
    <cellStyle name="Input 7 64 3" xfId="31393"/>
    <cellStyle name="Input 7 65" xfId="2411"/>
    <cellStyle name="Input 7 65 2" xfId="18845"/>
    <cellStyle name="Input 7 65 3" xfId="28076"/>
    <cellStyle name="Input 7 66" xfId="2412"/>
    <cellStyle name="Input 7 66 2" xfId="14595"/>
    <cellStyle name="Input 7 66 3" xfId="29603"/>
    <cellStyle name="Input 7 67" xfId="2413"/>
    <cellStyle name="Input 7 67 2" xfId="20024"/>
    <cellStyle name="Input 7 67 3" xfId="11836"/>
    <cellStyle name="Input 7 68" xfId="2414"/>
    <cellStyle name="Input 7 68 2" xfId="22570"/>
    <cellStyle name="Input 7 68 3" xfId="22751"/>
    <cellStyle name="Input 7 69" xfId="2415"/>
    <cellStyle name="Input 7 69 2" xfId="18884"/>
    <cellStyle name="Input 7 69 3" xfId="29496"/>
    <cellStyle name="Input 7 7" xfId="2416"/>
    <cellStyle name="Input 7 7 2" xfId="19154"/>
    <cellStyle name="Input 7 7 3" xfId="24498"/>
    <cellStyle name="Input 7 70" xfId="2417"/>
    <cellStyle name="Input 7 70 2" xfId="15477"/>
    <cellStyle name="Input 7 70 3" xfId="27186"/>
    <cellStyle name="Input 7 71" xfId="2418"/>
    <cellStyle name="Input 7 71 2" xfId="14868"/>
    <cellStyle name="Input 7 71 3" xfId="17973"/>
    <cellStyle name="Input 7 72" xfId="2419"/>
    <cellStyle name="Input 7 72 2" xfId="20158"/>
    <cellStyle name="Input 7 72 3" xfId="28838"/>
    <cellStyle name="Input 7 73" xfId="2420"/>
    <cellStyle name="Input 7 73 2" xfId="16513"/>
    <cellStyle name="Input 7 73 3" xfId="25514"/>
    <cellStyle name="Input 7 74" xfId="2421"/>
    <cellStyle name="Input 7 74 2" xfId="21136"/>
    <cellStyle name="Input 7 74 3" xfId="23469"/>
    <cellStyle name="Input 7 75" xfId="2422"/>
    <cellStyle name="Input 7 75 2" xfId="17024"/>
    <cellStyle name="Input 7 75 3" xfId="26743"/>
    <cellStyle name="Input 7 76" xfId="2423"/>
    <cellStyle name="Input 7 76 2" xfId="20577"/>
    <cellStyle name="Input 7 76 3" xfId="19507"/>
    <cellStyle name="Input 7 77" xfId="21814"/>
    <cellStyle name="Input 7 78" xfId="27994"/>
    <cellStyle name="Input 7 8" xfId="2424"/>
    <cellStyle name="Input 7 8 2" xfId="15963"/>
    <cellStyle name="Input 7 8 3" xfId="28751"/>
    <cellStyle name="Input 7 9" xfId="2425"/>
    <cellStyle name="Input 7 9 2" xfId="18035"/>
    <cellStyle name="Input 7 9 3" xfId="23291"/>
    <cellStyle name="Input 8" xfId="2426"/>
    <cellStyle name="Input 8 10" xfId="2427"/>
    <cellStyle name="Input 8 10 2" xfId="14984"/>
    <cellStyle name="Input 8 10 3" xfId="24534"/>
    <cellStyle name="Input 8 11" xfId="2428"/>
    <cellStyle name="Input 8 11 2" xfId="21401"/>
    <cellStyle name="Input 8 11 3" xfId="16532"/>
    <cellStyle name="Input 8 12" xfId="2429"/>
    <cellStyle name="Input 8 12 2" xfId="17843"/>
    <cellStyle name="Input 8 12 3" xfId="31896"/>
    <cellStyle name="Input 8 13" xfId="2430"/>
    <cellStyle name="Input 8 13 2" xfId="19643"/>
    <cellStyle name="Input 8 13 3" xfId="27768"/>
    <cellStyle name="Input 8 14" xfId="2431"/>
    <cellStyle name="Input 8 14 2" xfId="18851"/>
    <cellStyle name="Input 8 14 3" xfId="30459"/>
    <cellStyle name="Input 8 15" xfId="2432"/>
    <cellStyle name="Input 8 15 2" xfId="20128"/>
    <cellStyle name="Input 8 15 3" xfId="26230"/>
    <cellStyle name="Input 8 16" xfId="2433"/>
    <cellStyle name="Input 8 16 2" xfId="18297"/>
    <cellStyle name="Input 8 16 3" xfId="24372"/>
    <cellStyle name="Input 8 17" xfId="2434"/>
    <cellStyle name="Input 8 17 2" xfId="22021"/>
    <cellStyle name="Input 8 17 3" xfId="26932"/>
    <cellStyle name="Input 8 18" xfId="2435"/>
    <cellStyle name="Input 8 18 2" xfId="17561"/>
    <cellStyle name="Input 8 18 3" xfId="25871"/>
    <cellStyle name="Input 8 19" xfId="2436"/>
    <cellStyle name="Input 8 19 2" xfId="16850"/>
    <cellStyle name="Input 8 19 3" xfId="12359"/>
    <cellStyle name="Input 8 2" xfId="2437"/>
    <cellStyle name="Input 8 2 2" xfId="22320"/>
    <cellStyle name="Input 8 2 3" xfId="30936"/>
    <cellStyle name="Input 8 20" xfId="2438"/>
    <cellStyle name="Input 8 20 2" xfId="21432"/>
    <cellStyle name="Input 8 20 3" xfId="16944"/>
    <cellStyle name="Input 8 21" xfId="2439"/>
    <cellStyle name="Input 8 21 2" xfId="18497"/>
    <cellStyle name="Input 8 21 3" xfId="22843"/>
    <cellStyle name="Input 8 22" xfId="2440"/>
    <cellStyle name="Input 8 22 2" xfId="13371"/>
    <cellStyle name="Input 8 22 3" xfId="27956"/>
    <cellStyle name="Input 8 23" xfId="2441"/>
    <cellStyle name="Input 8 23 2" xfId="15773"/>
    <cellStyle name="Input 8 23 3" xfId="24735"/>
    <cellStyle name="Input 8 24" xfId="2442"/>
    <cellStyle name="Input 8 24 2" xfId="13950"/>
    <cellStyle name="Input 8 24 3" xfId="31737"/>
    <cellStyle name="Input 8 25" xfId="2443"/>
    <cellStyle name="Input 8 25 2" xfId="17517"/>
    <cellStyle name="Input 8 25 3" xfId="26222"/>
    <cellStyle name="Input 8 26" xfId="2444"/>
    <cellStyle name="Input 8 26 2" xfId="19599"/>
    <cellStyle name="Input 8 26 3" xfId="29082"/>
    <cellStyle name="Input 8 27" xfId="2445"/>
    <cellStyle name="Input 8 27 2" xfId="22131"/>
    <cellStyle name="Input 8 27 3" xfId="24191"/>
    <cellStyle name="Input 8 28" xfId="2446"/>
    <cellStyle name="Input 8 28 2" xfId="16665"/>
    <cellStyle name="Input 8 28 3" xfId="23534"/>
    <cellStyle name="Input 8 29" xfId="2447"/>
    <cellStyle name="Input 8 29 2" xfId="17047"/>
    <cellStyle name="Input 8 29 3" xfId="13171"/>
    <cellStyle name="Input 8 3" xfId="2448"/>
    <cellStyle name="Input 8 3 2" xfId="15863"/>
    <cellStyle name="Input 8 3 3" xfId="25193"/>
    <cellStyle name="Input 8 30" xfId="2449"/>
    <cellStyle name="Input 8 30 2" xfId="14583"/>
    <cellStyle name="Input 8 30 3" xfId="26862"/>
    <cellStyle name="Input 8 31" xfId="2450"/>
    <cellStyle name="Input 8 31 2" xfId="22202"/>
    <cellStyle name="Input 8 31 3" xfId="18560"/>
    <cellStyle name="Input 8 32" xfId="2451"/>
    <cellStyle name="Input 8 32 2" xfId="15159"/>
    <cellStyle name="Input 8 32 3" xfId="28971"/>
    <cellStyle name="Input 8 33" xfId="2452"/>
    <cellStyle name="Input 8 33 2" xfId="16328"/>
    <cellStyle name="Input 8 33 3" xfId="29418"/>
    <cellStyle name="Input 8 34" xfId="2453"/>
    <cellStyle name="Input 8 34 2" xfId="16179"/>
    <cellStyle name="Input 8 34 3" xfId="23288"/>
    <cellStyle name="Input 8 35" xfId="2454"/>
    <cellStyle name="Input 8 35 2" xfId="14273"/>
    <cellStyle name="Input 8 35 3" xfId="23318"/>
    <cellStyle name="Input 8 36" xfId="2455"/>
    <cellStyle name="Input 8 36 2" xfId="13717"/>
    <cellStyle name="Input 8 36 3" xfId="25684"/>
    <cellStyle name="Input 8 37" xfId="2456"/>
    <cellStyle name="Input 8 37 2" xfId="14259"/>
    <cellStyle name="Input 8 37 3" xfId="26864"/>
    <cellStyle name="Input 8 38" xfId="2457"/>
    <cellStyle name="Input 8 38 2" xfId="20483"/>
    <cellStyle name="Input 8 38 3" xfId="15066"/>
    <cellStyle name="Input 8 39" xfId="2458"/>
    <cellStyle name="Input 8 39 2" xfId="17339"/>
    <cellStyle name="Input 8 39 3" xfId="24430"/>
    <cellStyle name="Input 8 4" xfId="2459"/>
    <cellStyle name="Input 8 4 2" xfId="18754"/>
    <cellStyle name="Input 8 4 3" xfId="22912"/>
    <cellStyle name="Input 8 40" xfId="2460"/>
    <cellStyle name="Input 8 40 2" xfId="15513"/>
    <cellStyle name="Input 8 40 3" xfId="27814"/>
    <cellStyle name="Input 8 41" xfId="2461"/>
    <cellStyle name="Input 8 41 2" xfId="17845"/>
    <cellStyle name="Input 8 41 3" xfId="25287"/>
    <cellStyle name="Input 8 42" xfId="2462"/>
    <cellStyle name="Input 8 42 2" xfId="16145"/>
    <cellStyle name="Input 8 42 3" xfId="25729"/>
    <cellStyle name="Input 8 43" xfId="2463"/>
    <cellStyle name="Input 8 43 2" xfId="13080"/>
    <cellStyle name="Input 8 43 3" xfId="25308"/>
    <cellStyle name="Input 8 44" xfId="2464"/>
    <cellStyle name="Input 8 44 2" xfId="13643"/>
    <cellStyle name="Input 8 44 3" xfId="29518"/>
    <cellStyle name="Input 8 45" xfId="2465"/>
    <cellStyle name="Input 8 45 2" xfId="18101"/>
    <cellStyle name="Input 8 45 3" xfId="31412"/>
    <cellStyle name="Input 8 46" xfId="2466"/>
    <cellStyle name="Input 8 46 2" xfId="18306"/>
    <cellStyle name="Input 8 46 3" xfId="17276"/>
    <cellStyle name="Input 8 47" xfId="2467"/>
    <cellStyle name="Input 8 47 2" xfId="16795"/>
    <cellStyle name="Input 8 47 3" xfId="31835"/>
    <cellStyle name="Input 8 48" xfId="2468"/>
    <cellStyle name="Input 8 48 2" xfId="21782"/>
    <cellStyle name="Input 8 48 3" xfId="31584"/>
    <cellStyle name="Input 8 49" xfId="2469"/>
    <cellStyle name="Input 8 49 2" xfId="16398"/>
    <cellStyle name="Input 8 49 3" xfId="30304"/>
    <cellStyle name="Input 8 5" xfId="2470"/>
    <cellStyle name="Input 8 5 2" xfId="22434"/>
    <cellStyle name="Input 8 5 3" xfId="28940"/>
    <cellStyle name="Input 8 50" xfId="2471"/>
    <cellStyle name="Input 8 50 2" xfId="16684"/>
    <cellStyle name="Input 8 50 3" xfId="28232"/>
    <cellStyle name="Input 8 51" xfId="2472"/>
    <cellStyle name="Input 8 51 2" xfId="16770"/>
    <cellStyle name="Input 8 51 3" xfId="28535"/>
    <cellStyle name="Input 8 52" xfId="2473"/>
    <cellStyle name="Input 8 52 2" xfId="17245"/>
    <cellStyle name="Input 8 52 3" xfId="23454"/>
    <cellStyle name="Input 8 53" xfId="2474"/>
    <cellStyle name="Input 8 53 2" xfId="13433"/>
    <cellStyle name="Input 8 53 3" xfId="26711"/>
    <cellStyle name="Input 8 54" xfId="2475"/>
    <cellStyle name="Input 8 54 2" xfId="13255"/>
    <cellStyle name="Input 8 54 3" xfId="24509"/>
    <cellStyle name="Input 8 55" xfId="2476"/>
    <cellStyle name="Input 8 55 2" xfId="17092"/>
    <cellStyle name="Input 8 55 3" xfId="28595"/>
    <cellStyle name="Input 8 56" xfId="2477"/>
    <cellStyle name="Input 8 56 2" xfId="19251"/>
    <cellStyle name="Input 8 56 3" xfId="26188"/>
    <cellStyle name="Input 8 57" xfId="2478"/>
    <cellStyle name="Input 8 57 2" xfId="18775"/>
    <cellStyle name="Input 8 57 3" xfId="28113"/>
    <cellStyle name="Input 8 58" xfId="2479"/>
    <cellStyle name="Input 8 58 2" xfId="20386"/>
    <cellStyle name="Input 8 58 3" xfId="30145"/>
    <cellStyle name="Input 8 59" xfId="2480"/>
    <cellStyle name="Input 8 59 2" xfId="23248"/>
    <cellStyle name="Input 8 59 3" xfId="29361"/>
    <cellStyle name="Input 8 6" xfId="2481"/>
    <cellStyle name="Input 8 6 2" xfId="13996"/>
    <cellStyle name="Input 8 6 3" xfId="30139"/>
    <cellStyle name="Input 8 60" xfId="2482"/>
    <cellStyle name="Input 8 60 2" xfId="23257"/>
    <cellStyle name="Input 8 60 3" xfId="14293"/>
    <cellStyle name="Input 8 61" xfId="2483"/>
    <cellStyle name="Input 8 61 2" xfId="13742"/>
    <cellStyle name="Input 8 61 3" xfId="23182"/>
    <cellStyle name="Input 8 62" xfId="2484"/>
    <cellStyle name="Input 8 62 2" xfId="11907"/>
    <cellStyle name="Input 8 62 3" xfId="26429"/>
    <cellStyle name="Input 8 63" xfId="2485"/>
    <cellStyle name="Input 8 63 2" xfId="13023"/>
    <cellStyle name="Input 8 63 3" xfId="29718"/>
    <cellStyle name="Input 8 64" xfId="2486"/>
    <cellStyle name="Input 8 64 2" xfId="13779"/>
    <cellStyle name="Input 8 64 3" xfId="18689"/>
    <cellStyle name="Input 8 65" xfId="2487"/>
    <cellStyle name="Input 8 65 2" xfId="21209"/>
    <cellStyle name="Input 8 65 3" xfId="30538"/>
    <cellStyle name="Input 8 66" xfId="2488"/>
    <cellStyle name="Input 8 66 2" xfId="17865"/>
    <cellStyle name="Input 8 66 3" xfId="30660"/>
    <cellStyle name="Input 8 67" xfId="2489"/>
    <cellStyle name="Input 8 67 2" xfId="20903"/>
    <cellStyle name="Input 8 67 3" xfId="31643"/>
    <cellStyle name="Input 8 68" xfId="2490"/>
    <cellStyle name="Input 8 68 2" xfId="16252"/>
    <cellStyle name="Input 8 68 3" xfId="27737"/>
    <cellStyle name="Input 8 69" xfId="2491"/>
    <cellStyle name="Input 8 69 2" xfId="20447"/>
    <cellStyle name="Input 8 69 3" xfId="26233"/>
    <cellStyle name="Input 8 7" xfId="2492"/>
    <cellStyle name="Input 8 7 2" xfId="15787"/>
    <cellStyle name="Input 8 7 3" xfId="29161"/>
    <cellStyle name="Input 8 70" xfId="2493"/>
    <cellStyle name="Input 8 70 2" xfId="16495"/>
    <cellStyle name="Input 8 70 3" xfId="26551"/>
    <cellStyle name="Input 8 71" xfId="2494"/>
    <cellStyle name="Input 8 71 2" xfId="20611"/>
    <cellStyle name="Input 8 71 3" xfId="23637"/>
    <cellStyle name="Input 8 72" xfId="2495"/>
    <cellStyle name="Input 8 72 2" xfId="20133"/>
    <cellStyle name="Input 8 72 3" xfId="31445"/>
    <cellStyle name="Input 8 73" xfId="2496"/>
    <cellStyle name="Input 8 73 2" xfId="22472"/>
    <cellStyle name="Input 8 73 3" xfId="27924"/>
    <cellStyle name="Input 8 74" xfId="2497"/>
    <cellStyle name="Input 8 74 2" xfId="21952"/>
    <cellStyle name="Input 8 74 3" xfId="29415"/>
    <cellStyle name="Input 8 75" xfId="2498"/>
    <cellStyle name="Input 8 75 2" xfId="16994"/>
    <cellStyle name="Input 8 75 3" xfId="23408"/>
    <cellStyle name="Input 8 76" xfId="2499"/>
    <cellStyle name="Input 8 76 2" xfId="19770"/>
    <cellStyle name="Input 8 76 3" xfId="29340"/>
    <cellStyle name="Input 8 77" xfId="17127"/>
    <cellStyle name="Input 8 78" xfId="30180"/>
    <cellStyle name="Input 8 8" xfId="2500"/>
    <cellStyle name="Input 8 8 2" xfId="13736"/>
    <cellStyle name="Input 8 8 3" xfId="27431"/>
    <cellStyle name="Input 8 9" xfId="2501"/>
    <cellStyle name="Input 8 9 2" xfId="18373"/>
    <cellStyle name="Input 8 9 3" xfId="30270"/>
    <cellStyle name="Input 9" xfId="2502"/>
    <cellStyle name="Input 9 10" xfId="2503"/>
    <cellStyle name="Input 9 10 2" xfId="17580"/>
    <cellStyle name="Input 9 10 3" xfId="28296"/>
    <cellStyle name="Input 9 11" xfId="2504"/>
    <cellStyle name="Input 9 11 2" xfId="14787"/>
    <cellStyle name="Input 9 11 3" xfId="25856"/>
    <cellStyle name="Input 9 12" xfId="2505"/>
    <cellStyle name="Input 9 12 2" xfId="19203"/>
    <cellStyle name="Input 9 12 3" xfId="21751"/>
    <cellStyle name="Input 9 13" xfId="2506"/>
    <cellStyle name="Input 9 13 2" xfId="18195"/>
    <cellStyle name="Input 9 13 3" xfId="13273"/>
    <cellStyle name="Input 9 14" xfId="2507"/>
    <cellStyle name="Input 9 14 2" xfId="17376"/>
    <cellStyle name="Input 9 14 3" xfId="31399"/>
    <cellStyle name="Input 9 15" xfId="2508"/>
    <cellStyle name="Input 9 15 2" xfId="19386"/>
    <cellStyle name="Input 9 15 3" xfId="26998"/>
    <cellStyle name="Input 9 16" xfId="2509"/>
    <cellStyle name="Input 9 16 2" xfId="17624"/>
    <cellStyle name="Input 9 16 3" xfId="25086"/>
    <cellStyle name="Input 9 17" xfId="2510"/>
    <cellStyle name="Input 9 17 2" xfId="17442"/>
    <cellStyle name="Input 9 17 3" xfId="23838"/>
    <cellStyle name="Input 9 18" xfId="2511"/>
    <cellStyle name="Input 9 18 2" xfId="14151"/>
    <cellStyle name="Input 9 18 3" xfId="26206"/>
    <cellStyle name="Input 9 19" xfId="2512"/>
    <cellStyle name="Input 9 19 2" xfId="16925"/>
    <cellStyle name="Input 9 19 3" xfId="24676"/>
    <cellStyle name="Input 9 2" xfId="2513"/>
    <cellStyle name="Input 9 2 2" xfId="18185"/>
    <cellStyle name="Input 9 2 3" xfId="29707"/>
    <cellStyle name="Input 9 20" xfId="2514"/>
    <cellStyle name="Input 9 20 2" xfId="20075"/>
    <cellStyle name="Input 9 20 3" xfId="17913"/>
    <cellStyle name="Input 9 21" xfId="2515"/>
    <cellStyle name="Input 9 21 2" xfId="20019"/>
    <cellStyle name="Input 9 21 3" xfId="22829"/>
    <cellStyle name="Input 9 22" xfId="2516"/>
    <cellStyle name="Input 9 22 2" xfId="20196"/>
    <cellStyle name="Input 9 22 3" xfId="29894"/>
    <cellStyle name="Input 9 23" xfId="2517"/>
    <cellStyle name="Input 9 23 2" xfId="22431"/>
    <cellStyle name="Input 9 23 3" xfId="31509"/>
    <cellStyle name="Input 9 24" xfId="2518"/>
    <cellStyle name="Input 9 24 2" xfId="15673"/>
    <cellStyle name="Input 9 24 3" xfId="14917"/>
    <cellStyle name="Input 9 25" xfId="2519"/>
    <cellStyle name="Input 9 25 2" xfId="20073"/>
    <cellStyle name="Input 9 25 3" xfId="23374"/>
    <cellStyle name="Input 9 26" xfId="2520"/>
    <cellStyle name="Input 9 26 2" xfId="14774"/>
    <cellStyle name="Input 9 26 3" xfId="28286"/>
    <cellStyle name="Input 9 27" xfId="2521"/>
    <cellStyle name="Input 9 27 2" xfId="14788"/>
    <cellStyle name="Input 9 27 3" xfId="28998"/>
    <cellStyle name="Input 9 28" xfId="2522"/>
    <cellStyle name="Input 9 28 2" xfId="18906"/>
    <cellStyle name="Input 9 28 3" xfId="31492"/>
    <cellStyle name="Input 9 29" xfId="2523"/>
    <cellStyle name="Input 9 29 2" xfId="14961"/>
    <cellStyle name="Input 9 29 3" xfId="23840"/>
    <cellStyle name="Input 9 3" xfId="2524"/>
    <cellStyle name="Input 9 3 2" xfId="16219"/>
    <cellStyle name="Input 9 3 3" xfId="29659"/>
    <cellStyle name="Input 9 30" xfId="2525"/>
    <cellStyle name="Input 9 30 2" xfId="20461"/>
    <cellStyle name="Input 9 30 3" xfId="26758"/>
    <cellStyle name="Input 9 31" xfId="2526"/>
    <cellStyle name="Input 9 31 2" xfId="20789"/>
    <cellStyle name="Input 9 31 3" xfId="31731"/>
    <cellStyle name="Input 9 32" xfId="2527"/>
    <cellStyle name="Input 9 32 2" xfId="15990"/>
    <cellStyle name="Input 9 32 3" xfId="27692"/>
    <cellStyle name="Input 9 33" xfId="2528"/>
    <cellStyle name="Input 9 33 2" xfId="19330"/>
    <cellStyle name="Input 9 33 3" xfId="28162"/>
    <cellStyle name="Input 9 34" xfId="2529"/>
    <cellStyle name="Input 9 34 2" xfId="13568"/>
    <cellStyle name="Input 9 34 3" xfId="23438"/>
    <cellStyle name="Input 9 35" xfId="2530"/>
    <cellStyle name="Input 9 35 2" xfId="21217"/>
    <cellStyle name="Input 9 35 3" xfId="29092"/>
    <cellStyle name="Input 9 36" xfId="2531"/>
    <cellStyle name="Input 9 36 2" xfId="13354"/>
    <cellStyle name="Input 9 36 3" xfId="22034"/>
    <cellStyle name="Input 9 37" xfId="2532"/>
    <cellStyle name="Input 9 37 2" xfId="16008"/>
    <cellStyle name="Input 9 37 3" xfId="27456"/>
    <cellStyle name="Input 9 38" xfId="2533"/>
    <cellStyle name="Input 9 38 2" xfId="15416"/>
    <cellStyle name="Input 9 38 3" xfId="26706"/>
    <cellStyle name="Input 9 39" xfId="2534"/>
    <cellStyle name="Input 9 39 2" xfId="20290"/>
    <cellStyle name="Input 9 39 3" xfId="26021"/>
    <cellStyle name="Input 9 4" xfId="2535"/>
    <cellStyle name="Input 9 4 2" xfId="16904"/>
    <cellStyle name="Input 9 4 3" xfId="12318"/>
    <cellStyle name="Input 9 40" xfId="2536"/>
    <cellStyle name="Input 9 40 2" xfId="14477"/>
    <cellStyle name="Input 9 40 3" xfId="26015"/>
    <cellStyle name="Input 9 41" xfId="2537"/>
    <cellStyle name="Input 9 41 2" xfId="16539"/>
    <cellStyle name="Input 9 41 3" xfId="29063"/>
    <cellStyle name="Input 9 42" xfId="2538"/>
    <cellStyle name="Input 9 42 2" xfId="18455"/>
    <cellStyle name="Input 9 42 3" xfId="17596"/>
    <cellStyle name="Input 9 43" xfId="2539"/>
    <cellStyle name="Input 9 43 2" xfId="20509"/>
    <cellStyle name="Input 9 43 3" xfId="30674"/>
    <cellStyle name="Input 9 44" xfId="2540"/>
    <cellStyle name="Input 9 44 2" xfId="15499"/>
    <cellStyle name="Input 9 44 3" xfId="31788"/>
    <cellStyle name="Input 9 45" xfId="2541"/>
    <cellStyle name="Input 9 45 2" xfId="20168"/>
    <cellStyle name="Input 9 45 3" xfId="23305"/>
    <cellStyle name="Input 9 46" xfId="2542"/>
    <cellStyle name="Input 9 46 2" xfId="21182"/>
    <cellStyle name="Input 9 46 3" xfId="28228"/>
    <cellStyle name="Input 9 47" xfId="2543"/>
    <cellStyle name="Input 9 47 2" xfId="14706"/>
    <cellStyle name="Input 9 47 3" xfId="27370"/>
    <cellStyle name="Input 9 48" xfId="2544"/>
    <cellStyle name="Input 9 48 2" xfId="15881"/>
    <cellStyle name="Input 9 48 3" xfId="25727"/>
    <cellStyle name="Input 9 49" xfId="2545"/>
    <cellStyle name="Input 9 49 2" xfId="18368"/>
    <cellStyle name="Input 9 49 3" xfId="26912"/>
    <cellStyle name="Input 9 5" xfId="2546"/>
    <cellStyle name="Input 9 5 2" xfId="20315"/>
    <cellStyle name="Input 9 5 3" xfId="31422"/>
    <cellStyle name="Input 9 50" xfId="2547"/>
    <cellStyle name="Input 9 50 2" xfId="19788"/>
    <cellStyle name="Input 9 50 3" xfId="20727"/>
    <cellStyle name="Input 9 51" xfId="2548"/>
    <cellStyle name="Input 9 51 2" xfId="14345"/>
    <cellStyle name="Input 9 51 3" xfId="26434"/>
    <cellStyle name="Input 9 52" xfId="2549"/>
    <cellStyle name="Input 9 52 2" xfId="12865"/>
    <cellStyle name="Input 9 52 3" xfId="24347"/>
    <cellStyle name="Input 9 53" xfId="2550"/>
    <cellStyle name="Input 9 53 2" xfId="12737"/>
    <cellStyle name="Input 9 53 3" xfId="27597"/>
    <cellStyle name="Input 9 54" xfId="2551"/>
    <cellStyle name="Input 9 54 2" xfId="12753"/>
    <cellStyle name="Input 9 54 3" xfId="24100"/>
    <cellStyle name="Input 9 55" xfId="2552"/>
    <cellStyle name="Input 9 55 2" xfId="12789"/>
    <cellStyle name="Input 9 55 3" xfId="29038"/>
    <cellStyle name="Input 9 56" xfId="2553"/>
    <cellStyle name="Input 9 56 2" xfId="12660"/>
    <cellStyle name="Input 9 56 3" xfId="23737"/>
    <cellStyle name="Input 9 57" xfId="2554"/>
    <cellStyle name="Input 9 57 2" xfId="23012"/>
    <cellStyle name="Input 9 57 3" xfId="24335"/>
    <cellStyle name="Input 9 58" xfId="2555"/>
    <cellStyle name="Input 9 58 2" xfId="23163"/>
    <cellStyle name="Input 9 58 3" xfId="27502"/>
    <cellStyle name="Input 9 59" xfId="2556"/>
    <cellStyle name="Input 9 59 2" xfId="16986"/>
    <cellStyle name="Input 9 59 3" xfId="30979"/>
    <cellStyle name="Input 9 6" xfId="2557"/>
    <cellStyle name="Input 9 6 2" xfId="16695"/>
    <cellStyle name="Input 9 6 3" xfId="28606"/>
    <cellStyle name="Input 9 60" xfId="2558"/>
    <cellStyle name="Input 9 60 2" xfId="19886"/>
    <cellStyle name="Input 9 60 3" xfId="30496"/>
    <cellStyle name="Input 9 61" xfId="2559"/>
    <cellStyle name="Input 9 61 2" xfId="12611"/>
    <cellStyle name="Input 9 61 3" xfId="29126"/>
    <cellStyle name="Input 9 62" xfId="2560"/>
    <cellStyle name="Input 9 62 2" xfId="11810"/>
    <cellStyle name="Input 9 62 3" xfId="26465"/>
    <cellStyle name="Input 9 63" xfId="2561"/>
    <cellStyle name="Input 9 63 2" xfId="22333"/>
    <cellStyle name="Input 9 63 3" xfId="26642"/>
    <cellStyle name="Input 9 64" xfId="2562"/>
    <cellStyle name="Input 9 64 2" xfId="17305"/>
    <cellStyle name="Input 9 64 3" xfId="26213"/>
    <cellStyle name="Input 9 65" xfId="2563"/>
    <cellStyle name="Input 9 65 2" xfId="21434"/>
    <cellStyle name="Input 9 65 3" xfId="24463"/>
    <cellStyle name="Input 9 66" xfId="2564"/>
    <cellStyle name="Input 9 66 2" xfId="16383"/>
    <cellStyle name="Input 9 66 3" xfId="14401"/>
    <cellStyle name="Input 9 67" xfId="2565"/>
    <cellStyle name="Input 9 67 2" xfId="12257"/>
    <cellStyle name="Input 9 67 3" xfId="17423"/>
    <cellStyle name="Input 9 68" xfId="2566"/>
    <cellStyle name="Input 9 68 2" xfId="14150"/>
    <cellStyle name="Input 9 68 3" xfId="30846"/>
    <cellStyle name="Input 9 69" xfId="2567"/>
    <cellStyle name="Input 9 69 2" xfId="19639"/>
    <cellStyle name="Input 9 69 3" xfId="27864"/>
    <cellStyle name="Input 9 7" xfId="2568"/>
    <cellStyle name="Input 9 7 2" xfId="16586"/>
    <cellStyle name="Input 9 7 3" xfId="28965"/>
    <cellStyle name="Input 9 70" xfId="2569"/>
    <cellStyle name="Input 9 70 2" xfId="18933"/>
    <cellStyle name="Input 9 70 3" xfId="31671"/>
    <cellStyle name="Input 9 71" xfId="2570"/>
    <cellStyle name="Input 9 71 2" xfId="16676"/>
    <cellStyle name="Input 9 71 3" xfId="28123"/>
    <cellStyle name="Input 9 72" xfId="2571"/>
    <cellStyle name="Input 9 72 2" xfId="21936"/>
    <cellStyle name="Input 9 72 3" xfId="27649"/>
    <cellStyle name="Input 9 73" xfId="2572"/>
    <cellStyle name="Input 9 73 2" xfId="14436"/>
    <cellStyle name="Input 9 73 3" xfId="31675"/>
    <cellStyle name="Input 9 74" xfId="2573"/>
    <cellStyle name="Input 9 74 2" xfId="14457"/>
    <cellStyle name="Input 9 74 3" xfId="24067"/>
    <cellStyle name="Input 9 75" xfId="2574"/>
    <cellStyle name="Input 9 75 2" xfId="23084"/>
    <cellStyle name="Input 9 75 3" xfId="28875"/>
    <cellStyle name="Input 9 76" xfId="2575"/>
    <cellStyle name="Input 9 76 2" xfId="13751"/>
    <cellStyle name="Input 9 76 3" xfId="31829"/>
    <cellStyle name="Input 9 77" xfId="20899"/>
    <cellStyle name="Input 9 78" xfId="24858"/>
    <cellStyle name="Input 9 8" xfId="2576"/>
    <cellStyle name="Input 9 8 2" xfId="23106"/>
    <cellStyle name="Input 9 8 3" xfId="30134"/>
    <cellStyle name="Input 9 9" xfId="2577"/>
    <cellStyle name="Input 9 9 2" xfId="20355"/>
    <cellStyle name="Input 9 9 3" xfId="16055"/>
    <cellStyle name="Linked Cell 10" xfId="2578"/>
    <cellStyle name="Linked Cell 11" xfId="2579"/>
    <cellStyle name="Linked Cell 12" xfId="2580"/>
    <cellStyle name="Linked Cell 13" xfId="2581"/>
    <cellStyle name="Linked Cell 14" xfId="2582"/>
    <cellStyle name="Linked Cell 15" xfId="2583"/>
    <cellStyle name="Linked Cell 16" xfId="2584"/>
    <cellStyle name="Linked Cell 17" xfId="2585"/>
    <cellStyle name="Linked Cell 18" xfId="2586"/>
    <cellStyle name="Linked Cell 2" xfId="2587"/>
    <cellStyle name="Linked Cell 3" xfId="2588"/>
    <cellStyle name="Linked Cell 4" xfId="2589"/>
    <cellStyle name="Linked Cell 5" xfId="2590"/>
    <cellStyle name="Linked Cell 6" xfId="2591"/>
    <cellStyle name="Linked Cell 7" xfId="2592"/>
    <cellStyle name="Linked Cell 8" xfId="2593"/>
    <cellStyle name="Linked Cell 9" xfId="2594"/>
    <cellStyle name="Missing" xfId="2595"/>
    <cellStyle name="Missing DATA" xfId="2596"/>
    <cellStyle name="Neutral 10" xfId="2597"/>
    <cellStyle name="Neutral 11" xfId="2598"/>
    <cellStyle name="Neutral 12" xfId="2599"/>
    <cellStyle name="Neutral 13" xfId="2600"/>
    <cellStyle name="Neutral 14" xfId="2601"/>
    <cellStyle name="Neutral 15" xfId="2602"/>
    <cellStyle name="Neutral 16" xfId="2603"/>
    <cellStyle name="Neutral 17" xfId="2604"/>
    <cellStyle name="Neutral 18" xfId="2605"/>
    <cellStyle name="Neutral 2" xfId="2606"/>
    <cellStyle name="Neutral 2 2" xfId="2607"/>
    <cellStyle name="Neutral 3" xfId="2608"/>
    <cellStyle name="Neutral 3 2" xfId="2609"/>
    <cellStyle name="Neutral 4" xfId="2610"/>
    <cellStyle name="Neutral 4 2" xfId="2611"/>
    <cellStyle name="Neutral 5" xfId="2612"/>
    <cellStyle name="Neutral 5 2" xfId="2613"/>
    <cellStyle name="Neutral 6" xfId="2614"/>
    <cellStyle name="Neutral 7" xfId="2615"/>
    <cellStyle name="Neutral 8" xfId="2616"/>
    <cellStyle name="Neutral 9" xfId="2617"/>
    <cellStyle name="Normal" xfId="0" builtinId="0"/>
    <cellStyle name="Normal 10" xfId="2618"/>
    <cellStyle name="Normal 10 10" xfId="2619"/>
    <cellStyle name="Normal 10 10 2" xfId="2620"/>
    <cellStyle name="Normal 10 10 3" xfId="2621"/>
    <cellStyle name="Normal 10 11" xfId="2622"/>
    <cellStyle name="Normal 10 12" xfId="2623"/>
    <cellStyle name="Normal 10 13" xfId="2624"/>
    <cellStyle name="Normal 10 2" xfId="2625"/>
    <cellStyle name="Normal 10 3" xfId="2626"/>
    <cellStyle name="Normal 10 4" xfId="2627"/>
    <cellStyle name="Normal 10 5" xfId="2628"/>
    <cellStyle name="Normal 10 6" xfId="2629"/>
    <cellStyle name="Normal 10 7" xfId="2630"/>
    <cellStyle name="Normal 10 8" xfId="2631"/>
    <cellStyle name="Normal 10 8 2" xfId="2632"/>
    <cellStyle name="Normal 10 8 2 2" xfId="2633"/>
    <cellStyle name="Normal 10 8 2 3" xfId="2634"/>
    <cellStyle name="Normal 10 8 3" xfId="2635"/>
    <cellStyle name="Normal 10 8 4" xfId="2636"/>
    <cellStyle name="Normal 10 9" xfId="2637"/>
    <cellStyle name="Normal 11" xfId="2638"/>
    <cellStyle name="Normal 11 10" xfId="2639"/>
    <cellStyle name="Normal 11 10 2" xfId="2640"/>
    <cellStyle name="Normal 11 10 3" xfId="2641"/>
    <cellStyle name="Normal 11 11" xfId="2642"/>
    <cellStyle name="Normal 11 12" xfId="2643"/>
    <cellStyle name="Normal 11 13" xfId="2644"/>
    <cellStyle name="Normal 11 2" xfId="2645"/>
    <cellStyle name="Normal 11 3" xfId="2646"/>
    <cellStyle name="Normal 11 4" xfId="2647"/>
    <cellStyle name="Normal 11 5" xfId="2648"/>
    <cellStyle name="Normal 11 6" xfId="2649"/>
    <cellStyle name="Normal 11 7" xfId="2650"/>
    <cellStyle name="Normal 11 8" xfId="2651"/>
    <cellStyle name="Normal 11 8 2" xfId="2652"/>
    <cellStyle name="Normal 11 8 2 2" xfId="2653"/>
    <cellStyle name="Normal 11 8 2 3" xfId="2654"/>
    <cellStyle name="Normal 11 8 3" xfId="2655"/>
    <cellStyle name="Normal 11 8 4" xfId="2656"/>
    <cellStyle name="Normal 11 9" xfId="2657"/>
    <cellStyle name="Normal 118" xfId="2658"/>
    <cellStyle name="Normal 119" xfId="2659"/>
    <cellStyle name="Normal 12" xfId="2660"/>
    <cellStyle name="Normal 12 10" xfId="2661"/>
    <cellStyle name="Normal 12 11" xfId="2662"/>
    <cellStyle name="Normal 12 2" xfId="2663"/>
    <cellStyle name="Normal 12 3" xfId="2664"/>
    <cellStyle name="Normal 12 4" xfId="2665"/>
    <cellStyle name="Normal 12 5" xfId="2666"/>
    <cellStyle name="Normal 12 6" xfId="2667"/>
    <cellStyle name="Normal 12 7" xfId="2668"/>
    <cellStyle name="Normal 12 8" xfId="2669"/>
    <cellStyle name="Normal 12 9" xfId="2670"/>
    <cellStyle name="Normal 12 9 2" xfId="2671"/>
    <cellStyle name="Normal 12 9 3" xfId="2672"/>
    <cellStyle name="Normal 13" xfId="2673"/>
    <cellStyle name="Normal 13 10" xfId="2674"/>
    <cellStyle name="Normal 13 10 2" xfId="2675"/>
    <cellStyle name="Normal 13 10 3" xfId="2676"/>
    <cellStyle name="Normal 13 11" xfId="2677"/>
    <cellStyle name="Normal 13 12" xfId="2678"/>
    <cellStyle name="Normal 13 2" xfId="2679"/>
    <cellStyle name="Normal 13 3" xfId="2680"/>
    <cellStyle name="Normal 13 4" xfId="2681"/>
    <cellStyle name="Normal 13 5" xfId="2682"/>
    <cellStyle name="Normal 13 6" xfId="2683"/>
    <cellStyle name="Normal 13 7" xfId="2684"/>
    <cellStyle name="Normal 13 8" xfId="2685"/>
    <cellStyle name="Normal 13 8 2" xfId="2686"/>
    <cellStyle name="Normal 13 8 2 2" xfId="2687"/>
    <cellStyle name="Normal 13 8 2 3" xfId="2688"/>
    <cellStyle name="Normal 13 8 3" xfId="2689"/>
    <cellStyle name="Normal 13 8 4" xfId="2690"/>
    <cellStyle name="Normal 13 9" xfId="2691"/>
    <cellStyle name="Normal 14" xfId="2692"/>
    <cellStyle name="Normal 14 10" xfId="2693"/>
    <cellStyle name="Normal 14 10 2" xfId="2694"/>
    <cellStyle name="Normal 14 10 3" xfId="2695"/>
    <cellStyle name="Normal 14 11" xfId="2696"/>
    <cellStyle name="Normal 14 12" xfId="2697"/>
    <cellStyle name="Normal 14 2" xfId="2698"/>
    <cellStyle name="Normal 14 3" xfId="2699"/>
    <cellStyle name="Normal 14 4" xfId="2700"/>
    <cellStyle name="Normal 14 5" xfId="2701"/>
    <cellStyle name="Normal 14 6" xfId="2702"/>
    <cellStyle name="Normal 14 7" xfId="2703"/>
    <cellStyle name="Normal 14 8" xfId="2704"/>
    <cellStyle name="Normal 14 8 2" xfId="2705"/>
    <cellStyle name="Normal 14 8 2 2" xfId="2706"/>
    <cellStyle name="Normal 14 8 2 3" xfId="2707"/>
    <cellStyle name="Normal 14 8 3" xfId="2708"/>
    <cellStyle name="Normal 14 8 4" xfId="2709"/>
    <cellStyle name="Normal 14 9" xfId="2710"/>
    <cellStyle name="Normal 15" xfId="2711"/>
    <cellStyle name="Normal 15 10" xfId="2712"/>
    <cellStyle name="Normal 15 10 2" xfId="2713"/>
    <cellStyle name="Normal 15 10 3" xfId="2714"/>
    <cellStyle name="Normal 15 11" xfId="2715"/>
    <cellStyle name="Normal 15 12" xfId="2716"/>
    <cellStyle name="Normal 15 2" xfId="2717"/>
    <cellStyle name="Normal 15 3" xfId="2718"/>
    <cellStyle name="Normal 15 4" xfId="2719"/>
    <cellStyle name="Normal 15 5" xfId="2720"/>
    <cellStyle name="Normal 15 6" xfId="2721"/>
    <cellStyle name="Normal 15 7" xfId="2722"/>
    <cellStyle name="Normal 15 8" xfId="2723"/>
    <cellStyle name="Normal 15 8 2" xfId="2724"/>
    <cellStyle name="Normal 15 8 2 2" xfId="2725"/>
    <cellStyle name="Normal 15 8 2 3" xfId="2726"/>
    <cellStyle name="Normal 15 8 3" xfId="2727"/>
    <cellStyle name="Normal 15 8 4" xfId="2728"/>
    <cellStyle name="Normal 15 9" xfId="2729"/>
    <cellStyle name="Normal 16" xfId="2730"/>
    <cellStyle name="Normal 16 10" xfId="2731"/>
    <cellStyle name="Normal 16 10 2" xfId="2732"/>
    <cellStyle name="Normal 16 10 3" xfId="2733"/>
    <cellStyle name="Normal 16 11" xfId="2734"/>
    <cellStyle name="Normal 16 12" xfId="2735"/>
    <cellStyle name="Normal 16 2" xfId="2736"/>
    <cellStyle name="Normal 16 3" xfId="2737"/>
    <cellStyle name="Normal 16 4" xfId="2738"/>
    <cellStyle name="Normal 16 5" xfId="2739"/>
    <cellStyle name="Normal 16 6" xfId="2740"/>
    <cellStyle name="Normal 16 7" xfId="2741"/>
    <cellStyle name="Normal 16 8" xfId="2742"/>
    <cellStyle name="Normal 16 8 2" xfId="2743"/>
    <cellStyle name="Normal 16 8 2 2" xfId="2744"/>
    <cellStyle name="Normal 16 8 2 3" xfId="2745"/>
    <cellStyle name="Normal 16 8 3" xfId="2746"/>
    <cellStyle name="Normal 16 8 4" xfId="2747"/>
    <cellStyle name="Normal 16 9" xfId="2748"/>
    <cellStyle name="Normal 17" xfId="2749"/>
    <cellStyle name="Normal 17 10" xfId="2750"/>
    <cellStyle name="Normal 17 10 2" xfId="2751"/>
    <cellStyle name="Normal 17 10 3" xfId="2752"/>
    <cellStyle name="Normal 17 11" xfId="2753"/>
    <cellStyle name="Normal 17 12" xfId="2754"/>
    <cellStyle name="Normal 17 2" xfId="2755"/>
    <cellStyle name="Normal 17 3" xfId="2756"/>
    <cellStyle name="Normal 17 4" xfId="2757"/>
    <cellStyle name="Normal 17 5" xfId="2758"/>
    <cellStyle name="Normal 17 6" xfId="2759"/>
    <cellStyle name="Normal 17 7" xfId="2760"/>
    <cellStyle name="Normal 17 8" xfId="2761"/>
    <cellStyle name="Normal 17 8 2" xfId="2762"/>
    <cellStyle name="Normal 17 8 2 2" xfId="2763"/>
    <cellStyle name="Normal 17 8 2 3" xfId="2764"/>
    <cellStyle name="Normal 17 8 3" xfId="2765"/>
    <cellStyle name="Normal 17 8 4" xfId="2766"/>
    <cellStyle name="Normal 17 9" xfId="2767"/>
    <cellStyle name="Normal 18" xfId="2768"/>
    <cellStyle name="Normal 18 10" xfId="2769"/>
    <cellStyle name="Normal 18 10 2" xfId="2770"/>
    <cellStyle name="Normal 18 10 3" xfId="2771"/>
    <cellStyle name="Normal 18 11" xfId="2772"/>
    <cellStyle name="Normal 18 12" xfId="2773"/>
    <cellStyle name="Normal 18 2" xfId="2774"/>
    <cellStyle name="Normal 18 3" xfId="2775"/>
    <cellStyle name="Normal 18 4" xfId="2776"/>
    <cellStyle name="Normal 18 5" xfId="2777"/>
    <cellStyle name="Normal 18 6" xfId="2778"/>
    <cellStyle name="Normal 18 7" xfId="2779"/>
    <cellStyle name="Normal 18 8" xfId="2780"/>
    <cellStyle name="Normal 18 8 2" xfId="2781"/>
    <cellStyle name="Normal 18 8 2 2" xfId="2782"/>
    <cellStyle name="Normal 18 8 2 3" xfId="2783"/>
    <cellStyle name="Normal 18 8 3" xfId="2784"/>
    <cellStyle name="Normal 18 8 4" xfId="2785"/>
    <cellStyle name="Normal 18 9" xfId="2786"/>
    <cellStyle name="Normal 19" xfId="2787"/>
    <cellStyle name="Normal 19 2" xfId="2788"/>
    <cellStyle name="Normal 19 2 2" xfId="2789"/>
    <cellStyle name="Normal 19 2 2 2" xfId="2790"/>
    <cellStyle name="Normal 19 2 2 3" xfId="2791"/>
    <cellStyle name="Normal 19 2 3" xfId="2792"/>
    <cellStyle name="Normal 19 2 4" xfId="2793"/>
    <cellStyle name="Normal 19 3" xfId="2794"/>
    <cellStyle name="Normal 19 4" xfId="2795"/>
    <cellStyle name="Normal 19 5" xfId="2796"/>
    <cellStyle name="Normal 19 6" xfId="2797"/>
    <cellStyle name="Normal 19 6 2" xfId="2798"/>
    <cellStyle name="Normal 19 6 3" xfId="2799"/>
    <cellStyle name="Normal 19 7" xfId="2800"/>
    <cellStyle name="Normal 19 8" xfId="2801"/>
    <cellStyle name="Normal 2" xfId="2802"/>
    <cellStyle name="Normal 2 10" xfId="2803"/>
    <cellStyle name="Normal 2 11" xfId="2804"/>
    <cellStyle name="Normal 2 12" xfId="2805"/>
    <cellStyle name="Normal 2 13" xfId="2806"/>
    <cellStyle name="Normal 2 14" xfId="2807"/>
    <cellStyle name="Normal 2 15" xfId="2808"/>
    <cellStyle name="Normal 2 16" xfId="2809"/>
    <cellStyle name="Normal 2 17" xfId="2810"/>
    <cellStyle name="Normal 2 18" xfId="2811"/>
    <cellStyle name="Normal 2 19" xfId="2812"/>
    <cellStyle name="Normal 2 2" xfId="2813"/>
    <cellStyle name="Normal 2 2 10" xfId="2814"/>
    <cellStyle name="Normal 2 2 11" xfId="2815"/>
    <cellStyle name="Normal 2 2 12" xfId="2816"/>
    <cellStyle name="Normal 2 2 13" xfId="2817"/>
    <cellStyle name="Normal 2 2 14" xfId="2818"/>
    <cellStyle name="Normal 2 2 15" xfId="2819"/>
    <cellStyle name="Normal 2 2 16" xfId="2820"/>
    <cellStyle name="Normal 2 2 17" xfId="2821"/>
    <cellStyle name="Normal 2 2 18" xfId="2822"/>
    <cellStyle name="Normal 2 2 19" xfId="2823"/>
    <cellStyle name="Normal 2 2 2" xfId="2824"/>
    <cellStyle name="Normal 2 2 20" xfId="2825"/>
    <cellStyle name="Normal 2 2 21" xfId="2826"/>
    <cellStyle name="Normal 2 2 22" xfId="2827"/>
    <cellStyle name="Normal 2 2 23" xfId="2828"/>
    <cellStyle name="Normal 2 2 24" xfId="2829"/>
    <cellStyle name="Normal 2 2 25" xfId="2830"/>
    <cellStyle name="Normal 2 2 26" xfId="2831"/>
    <cellStyle name="Normal 2 2 27" xfId="2832"/>
    <cellStyle name="Normal 2 2 28" xfId="2833"/>
    <cellStyle name="Normal 2 2 29" xfId="2834"/>
    <cellStyle name="Normal 2 2 3" xfId="2835"/>
    <cellStyle name="Normal 2 2 30" xfId="2836"/>
    <cellStyle name="Normal 2 2 31" xfId="2837"/>
    <cellStyle name="Normal 2 2 32" xfId="2838"/>
    <cellStyle name="Normal 2 2 33" xfId="2839"/>
    <cellStyle name="Normal 2 2 34" xfId="2840"/>
    <cellStyle name="Normal 2 2 35" xfId="2841"/>
    <cellStyle name="Normal 2 2 36" xfId="2842"/>
    <cellStyle name="Normal 2 2 37" xfId="2843"/>
    <cellStyle name="Normal 2 2 4" xfId="2844"/>
    <cellStyle name="Normal 2 2 5" xfId="2845"/>
    <cellStyle name="Normal 2 2 6" xfId="2846"/>
    <cellStyle name="Normal 2 2 7" xfId="2847"/>
    <cellStyle name="Normal 2 2 8" xfId="2848"/>
    <cellStyle name="Normal 2 2 9" xfId="2849"/>
    <cellStyle name="Normal 2 20" xfId="2850"/>
    <cellStyle name="Normal 2 21" xfId="2851"/>
    <cellStyle name="Normal 2 22" xfId="2852"/>
    <cellStyle name="Normal 2 23" xfId="2853"/>
    <cellStyle name="Normal 2 24" xfId="2854"/>
    <cellStyle name="Normal 2 25" xfId="2855"/>
    <cellStyle name="Normal 2 26" xfId="2856"/>
    <cellStyle name="Normal 2 27" xfId="2857"/>
    <cellStyle name="Normal 2 28" xfId="2858"/>
    <cellStyle name="Normal 2 29" xfId="2859"/>
    <cellStyle name="Normal 2 3" xfId="2860"/>
    <cellStyle name="Normal 2 3 10" xfId="2861"/>
    <cellStyle name="Normal 2 3 11" xfId="2862"/>
    <cellStyle name="Normal 2 3 12" xfId="2863"/>
    <cellStyle name="Normal 2 3 13" xfId="2864"/>
    <cellStyle name="Normal 2 3 14" xfId="2865"/>
    <cellStyle name="Normal 2 3 15" xfId="2866"/>
    <cellStyle name="Normal 2 3 16" xfId="2867"/>
    <cellStyle name="Normal 2 3 17" xfId="2868"/>
    <cellStyle name="Normal 2 3 18" xfId="2869"/>
    <cellStyle name="Normal 2 3 19" xfId="2870"/>
    <cellStyle name="Normal 2 3 2" xfId="2871"/>
    <cellStyle name="Normal 2 3 20" xfId="2872"/>
    <cellStyle name="Normal 2 3 21" xfId="2873"/>
    <cellStyle name="Normal 2 3 22" xfId="2874"/>
    <cellStyle name="Normal 2 3 23" xfId="2875"/>
    <cellStyle name="Normal 2 3 24" xfId="2876"/>
    <cellStyle name="Normal 2 3 25" xfId="2877"/>
    <cellStyle name="Normal 2 3 26" xfId="2878"/>
    <cellStyle name="Normal 2 3 27" xfId="2879"/>
    <cellStyle name="Normal 2 3 28" xfId="2880"/>
    <cellStyle name="Normal 2 3 29" xfId="2881"/>
    <cellStyle name="Normal 2 3 3" xfId="2882"/>
    <cellStyle name="Normal 2 3 30" xfId="2883"/>
    <cellStyle name="Normal 2 3 31" xfId="2884"/>
    <cellStyle name="Normal 2 3 32" xfId="2885"/>
    <cellStyle name="Normal 2 3 33" xfId="2886"/>
    <cellStyle name="Normal 2 3 34" xfId="2887"/>
    <cellStyle name="Normal 2 3 35" xfId="2888"/>
    <cellStyle name="Normal 2 3 36" xfId="2889"/>
    <cellStyle name="Normal 2 3 37" xfId="2890"/>
    <cellStyle name="Normal 2 3 4" xfId="2891"/>
    <cellStyle name="Normal 2 3 5" xfId="2892"/>
    <cellStyle name="Normal 2 3 6" xfId="2893"/>
    <cellStyle name="Normal 2 3 7" xfId="2894"/>
    <cellStyle name="Normal 2 3 8" xfId="2895"/>
    <cellStyle name="Normal 2 3 9" xfId="2896"/>
    <cellStyle name="Normal 2 30" xfId="2897"/>
    <cellStyle name="Normal 2 31" xfId="2898"/>
    <cellStyle name="Normal 2 32" xfId="2899"/>
    <cellStyle name="Normal 2 33" xfId="2900"/>
    <cellStyle name="Normal 2 33 2" xfId="2901"/>
    <cellStyle name="Normal 2 33 2 2" xfId="2902"/>
    <cellStyle name="Normal 2 33 2 3" xfId="2903"/>
    <cellStyle name="Normal 2 33 3" xfId="2904"/>
    <cellStyle name="Normal 2 33 4" xfId="2905"/>
    <cellStyle name="Normal 2 34" xfId="2906"/>
    <cellStyle name="Normal 2 34 2" xfId="2907"/>
    <cellStyle name="Normal 2 34 3" xfId="2908"/>
    <cellStyle name="Normal 2 4" xfId="2909"/>
    <cellStyle name="Normal 2 4 10" xfId="2910"/>
    <cellStyle name="Normal 2 4 11" xfId="2911"/>
    <cellStyle name="Normal 2 4 12" xfId="2912"/>
    <cellStyle name="Normal 2 4 13" xfId="2913"/>
    <cellStyle name="Normal 2 4 14" xfId="2914"/>
    <cellStyle name="Normal 2 4 15" xfId="2915"/>
    <cellStyle name="Normal 2 4 16" xfId="2916"/>
    <cellStyle name="Normal 2 4 17" xfId="2917"/>
    <cellStyle name="Normal 2 4 18" xfId="2918"/>
    <cellStyle name="Normal 2 4 19" xfId="2919"/>
    <cellStyle name="Normal 2 4 2" xfId="2920"/>
    <cellStyle name="Normal 2 4 20" xfId="2921"/>
    <cellStyle name="Normal 2 4 21" xfId="2922"/>
    <cellStyle name="Normal 2 4 22" xfId="2923"/>
    <cellStyle name="Normal 2 4 23" xfId="2924"/>
    <cellStyle name="Normal 2 4 24" xfId="2925"/>
    <cellStyle name="Normal 2 4 25" xfId="2926"/>
    <cellStyle name="Normal 2 4 26" xfId="2927"/>
    <cellStyle name="Normal 2 4 27" xfId="2928"/>
    <cellStyle name="Normal 2 4 28" xfId="2929"/>
    <cellStyle name="Normal 2 4 29" xfId="2930"/>
    <cellStyle name="Normal 2 4 3" xfId="2931"/>
    <cellStyle name="Normal 2 4 30" xfId="2932"/>
    <cellStyle name="Normal 2 4 31" xfId="2933"/>
    <cellStyle name="Normal 2 4 32" xfId="2934"/>
    <cellStyle name="Normal 2 4 33" xfId="2935"/>
    <cellStyle name="Normal 2 4 34" xfId="2936"/>
    <cellStyle name="Normal 2 4 35" xfId="2937"/>
    <cellStyle name="Normal 2 4 36" xfId="2938"/>
    <cellStyle name="Normal 2 4 37" xfId="2939"/>
    <cellStyle name="Normal 2 4 4" xfId="2940"/>
    <cellStyle name="Normal 2 4 5" xfId="2941"/>
    <cellStyle name="Normal 2 4 6" xfId="2942"/>
    <cellStyle name="Normal 2 4 7" xfId="2943"/>
    <cellStyle name="Normal 2 4 8" xfId="2944"/>
    <cellStyle name="Normal 2 4 9" xfId="2945"/>
    <cellStyle name="Normal 2 5" xfId="2946"/>
    <cellStyle name="Normal 2 5 10" xfId="2947"/>
    <cellStyle name="Normal 2 5 11" xfId="2948"/>
    <cellStyle name="Normal 2 5 12" xfId="2949"/>
    <cellStyle name="Normal 2 5 13" xfId="2950"/>
    <cellStyle name="Normal 2 5 14" xfId="2951"/>
    <cellStyle name="Normal 2 5 15" xfId="2952"/>
    <cellStyle name="Normal 2 5 16" xfId="2953"/>
    <cellStyle name="Normal 2 5 17" xfId="2954"/>
    <cellStyle name="Normal 2 5 18" xfId="2955"/>
    <cellStyle name="Normal 2 5 19" xfId="2956"/>
    <cellStyle name="Normal 2 5 2" xfId="2957"/>
    <cellStyle name="Normal 2 5 20" xfId="2958"/>
    <cellStyle name="Normal 2 5 21" xfId="2959"/>
    <cellStyle name="Normal 2 5 22" xfId="2960"/>
    <cellStyle name="Normal 2 5 23" xfId="2961"/>
    <cellStyle name="Normal 2 5 24" xfId="2962"/>
    <cellStyle name="Normal 2 5 25" xfId="2963"/>
    <cellStyle name="Normal 2 5 26" xfId="2964"/>
    <cellStyle name="Normal 2 5 27" xfId="2965"/>
    <cellStyle name="Normal 2 5 28" xfId="2966"/>
    <cellStyle name="Normal 2 5 29" xfId="2967"/>
    <cellStyle name="Normal 2 5 3" xfId="2968"/>
    <cellStyle name="Normal 2 5 30" xfId="2969"/>
    <cellStyle name="Normal 2 5 31" xfId="2970"/>
    <cellStyle name="Normal 2 5 32" xfId="2971"/>
    <cellStyle name="Normal 2 5 33" xfId="2972"/>
    <cellStyle name="Normal 2 5 34" xfId="2973"/>
    <cellStyle name="Normal 2 5 35" xfId="2974"/>
    <cellStyle name="Normal 2 5 36" xfId="2975"/>
    <cellStyle name="Normal 2 5 37" xfId="2976"/>
    <cellStyle name="Normal 2 5 4" xfId="2977"/>
    <cellStyle name="Normal 2 5 5" xfId="2978"/>
    <cellStyle name="Normal 2 5 6" xfId="2979"/>
    <cellStyle name="Normal 2 5 7" xfId="2980"/>
    <cellStyle name="Normal 2 5 8" xfId="2981"/>
    <cellStyle name="Normal 2 5 9" xfId="2982"/>
    <cellStyle name="Normal 2 6" xfId="2983"/>
    <cellStyle name="Normal 2 7" xfId="2984"/>
    <cellStyle name="Normal 2 8" xfId="2985"/>
    <cellStyle name="Normal 2 9" xfId="2986"/>
    <cellStyle name="Normal 20" xfId="2987"/>
    <cellStyle name="Normal 20 10" xfId="2988"/>
    <cellStyle name="Normal 20 10 2" xfId="2989"/>
    <cellStyle name="Normal 20 10 3" xfId="2990"/>
    <cellStyle name="Normal 20 11" xfId="2991"/>
    <cellStyle name="Normal 20 12" xfId="2992"/>
    <cellStyle name="Normal 20 2" xfId="2993"/>
    <cellStyle name="Normal 20 3" xfId="2994"/>
    <cellStyle name="Normal 20 4" xfId="2995"/>
    <cellStyle name="Normal 20 5" xfId="2996"/>
    <cellStyle name="Normal 20 6" xfId="2997"/>
    <cellStyle name="Normal 20 7" xfId="2998"/>
    <cellStyle name="Normal 20 8" xfId="2999"/>
    <cellStyle name="Normal 20 8 2" xfId="3000"/>
    <cellStyle name="Normal 20 8 2 2" xfId="3001"/>
    <cellStyle name="Normal 20 8 2 3" xfId="3002"/>
    <cellStyle name="Normal 20 8 3" xfId="3003"/>
    <cellStyle name="Normal 20 8 4" xfId="3004"/>
    <cellStyle name="Normal 20 9" xfId="3005"/>
    <cellStyle name="Normal 21" xfId="3006"/>
    <cellStyle name="Normal 21 2" xfId="3007"/>
    <cellStyle name="Normal 21 3" xfId="3008"/>
    <cellStyle name="Normal 21 3 2" xfId="3009"/>
    <cellStyle name="Normal 21 3 3" xfId="3010"/>
    <cellStyle name="Normal 21 4" xfId="3011"/>
    <cellStyle name="Normal 21 5" xfId="3012"/>
    <cellStyle name="Normal 22" xfId="3013"/>
    <cellStyle name="Normal 22 2" xfId="3014"/>
    <cellStyle name="Normal 22 3" xfId="3015"/>
    <cellStyle name="Normal 22 3 2" xfId="3016"/>
    <cellStyle name="Normal 22 3 3" xfId="3017"/>
    <cellStyle name="Normal 22 4" xfId="3018"/>
    <cellStyle name="Normal 22 5" xfId="3019"/>
    <cellStyle name="Normal 23" xfId="3020"/>
    <cellStyle name="Normal 23 2" xfId="3021"/>
    <cellStyle name="Normal 23 3" xfId="3022"/>
    <cellStyle name="Normal 23 3 2" xfId="3023"/>
    <cellStyle name="Normal 23 3 3" xfId="3024"/>
    <cellStyle name="Normal 23 4" xfId="3025"/>
    <cellStyle name="Normal 23 5" xfId="3026"/>
    <cellStyle name="Normal 24" xfId="3027"/>
    <cellStyle name="Normal 24 2" xfId="3028"/>
    <cellStyle name="Normal 24 3" xfId="3029"/>
    <cellStyle name="Normal 24 3 2" xfId="3030"/>
    <cellStyle name="Normal 24 3 3" xfId="3031"/>
    <cellStyle name="Normal 24 4" xfId="3032"/>
    <cellStyle name="Normal 24 5" xfId="3033"/>
    <cellStyle name="Normal 25" xfId="3034"/>
    <cellStyle name="Normal 25 2" xfId="3035"/>
    <cellStyle name="Normal 25 2 2" xfId="3036"/>
    <cellStyle name="Normal 25 2 2 2" xfId="3037"/>
    <cellStyle name="Normal 25 2 2 3" xfId="3038"/>
    <cellStyle name="Normal 25 2 3" xfId="3039"/>
    <cellStyle name="Normal 25 2 4" xfId="3040"/>
    <cellStyle name="Normal 25 3" xfId="3041"/>
    <cellStyle name="Normal 25 3 2" xfId="3042"/>
    <cellStyle name="Normal 25 3 3" xfId="3043"/>
    <cellStyle name="Normal 25 4" xfId="3044"/>
    <cellStyle name="Normal 25 5" xfId="3045"/>
    <cellStyle name="Normal 26" xfId="3046"/>
    <cellStyle name="Normal 26 2" xfId="3047"/>
    <cellStyle name="Normal 26 2 2" xfId="3048"/>
    <cellStyle name="Normal 26 2 2 2" xfId="3049"/>
    <cellStyle name="Normal 26 2 2 3" xfId="3050"/>
    <cellStyle name="Normal 26 2 3" xfId="3051"/>
    <cellStyle name="Normal 26 2 4" xfId="3052"/>
    <cellStyle name="Normal 26 3" xfId="3053"/>
    <cellStyle name="Normal 26 3 2" xfId="3054"/>
    <cellStyle name="Normal 26 3 3" xfId="3055"/>
    <cellStyle name="Normal 26 4" xfId="3056"/>
    <cellStyle name="Normal 26 5" xfId="3057"/>
    <cellStyle name="Normal 27" xfId="3058"/>
    <cellStyle name="Normal 27 2" xfId="3059"/>
    <cellStyle name="Normal 27 2 2" xfId="3060"/>
    <cellStyle name="Normal 27 2 2 2" xfId="3061"/>
    <cellStyle name="Normal 27 2 2 3" xfId="3062"/>
    <cellStyle name="Normal 27 2 3" xfId="3063"/>
    <cellStyle name="Normal 27 2 4" xfId="3064"/>
    <cellStyle name="Normal 27 3" xfId="3065"/>
    <cellStyle name="Normal 27 3 2" xfId="3066"/>
    <cellStyle name="Normal 27 3 3" xfId="3067"/>
    <cellStyle name="Normal 27 4" xfId="3068"/>
    <cellStyle name="Normal 27 5" xfId="3069"/>
    <cellStyle name="Normal 28" xfId="3070"/>
    <cellStyle name="Normal 28 2" xfId="3071"/>
    <cellStyle name="Normal 28 2 2" xfId="3072"/>
    <cellStyle name="Normal 28 2 3" xfId="3073"/>
    <cellStyle name="Normal 28 3" xfId="3074"/>
    <cellStyle name="Normal 28 4" xfId="3075"/>
    <cellStyle name="Normal 29" xfId="3076"/>
    <cellStyle name="Normal 29 2" xfId="3077"/>
    <cellStyle name="Normal 29 2 2" xfId="3078"/>
    <cellStyle name="Normal 29 2 3" xfId="3079"/>
    <cellStyle name="Normal 29 3" xfId="3080"/>
    <cellStyle name="Normal 29 4" xfId="3081"/>
    <cellStyle name="Normal 3" xfId="3082"/>
    <cellStyle name="Normal 3 10" xfId="3083"/>
    <cellStyle name="Normal 3 11" xfId="3084"/>
    <cellStyle name="Normal 3 12" xfId="3085"/>
    <cellStyle name="Normal 3 13" xfId="3086"/>
    <cellStyle name="Normal 3 14" xfId="3087"/>
    <cellStyle name="Normal 3 15" xfId="3088"/>
    <cellStyle name="Normal 3 16" xfId="3089"/>
    <cellStyle name="Normal 3 17" xfId="3090"/>
    <cellStyle name="Normal 3 18" xfId="3091"/>
    <cellStyle name="Normal 3 19" xfId="3092"/>
    <cellStyle name="Normal 3 2" xfId="3093"/>
    <cellStyle name="Normal 3 20" xfId="3094"/>
    <cellStyle name="Normal 3 21" xfId="3095"/>
    <cellStyle name="Normal 3 22" xfId="3096"/>
    <cellStyle name="Normal 3 23" xfId="3097"/>
    <cellStyle name="Normal 3 24" xfId="3098"/>
    <cellStyle name="Normal 3 25" xfId="3099"/>
    <cellStyle name="Normal 3 26" xfId="3100"/>
    <cellStyle name="Normal 3 27" xfId="3101"/>
    <cellStyle name="Normal 3 28" xfId="3102"/>
    <cellStyle name="Normal 3 29" xfId="3103"/>
    <cellStyle name="Normal 3 3" xfId="3104"/>
    <cellStyle name="Normal 3 30" xfId="3105"/>
    <cellStyle name="Normal 3 31" xfId="3106"/>
    <cellStyle name="Normal 3 32" xfId="3107"/>
    <cellStyle name="Normal 3 33" xfId="3108"/>
    <cellStyle name="Normal 3 34" xfId="3109"/>
    <cellStyle name="Normal 3 35" xfId="3110"/>
    <cellStyle name="Normal 3 36" xfId="3111"/>
    <cellStyle name="Normal 3 37" xfId="3112"/>
    <cellStyle name="Normal 3 38" xfId="3113"/>
    <cellStyle name="Normal 3 39" xfId="3114"/>
    <cellStyle name="Normal 3 4" xfId="3115"/>
    <cellStyle name="Normal 3 40" xfId="3116"/>
    <cellStyle name="Normal 3 41" xfId="3117"/>
    <cellStyle name="Normal 3 41 2" xfId="3118"/>
    <cellStyle name="Normal 3 41 3" xfId="3119"/>
    <cellStyle name="Normal 3 42" xfId="3120"/>
    <cellStyle name="Normal 3 43" xfId="3121"/>
    <cellStyle name="Normal 3 44" xfId="3122"/>
    <cellStyle name="Normal 3 5" xfId="3123"/>
    <cellStyle name="Normal 3 6" xfId="3124"/>
    <cellStyle name="Normal 3 7" xfId="3125"/>
    <cellStyle name="Normal 3 8" xfId="3126"/>
    <cellStyle name="Normal 3 8 2" xfId="3127"/>
    <cellStyle name="Normal 3 8 3" xfId="3128"/>
    <cellStyle name="Normal 3 8 3 2" xfId="3129"/>
    <cellStyle name="Normal 3 8 3 3" xfId="3130"/>
    <cellStyle name="Normal 3 8 4" xfId="3131"/>
    <cellStyle name="Normal 3 8 5" xfId="3132"/>
    <cellStyle name="Normal 3 9" xfId="3133"/>
    <cellStyle name="Normal 30" xfId="3134"/>
    <cellStyle name="Normal 30 2" xfId="3135"/>
    <cellStyle name="Normal 30 2 2" xfId="3136"/>
    <cellStyle name="Normal 30 2 3" xfId="3137"/>
    <cellStyle name="Normal 30 3" xfId="3138"/>
    <cellStyle name="Normal 30 4" xfId="3139"/>
    <cellStyle name="Normal 31" xfId="3140"/>
    <cellStyle name="Normal 31 2" xfId="3141"/>
    <cellStyle name="Normal 31 2 2" xfId="3142"/>
    <cellStyle name="Normal 31 2 3" xfId="3143"/>
    <cellStyle name="Normal 31 3" xfId="3144"/>
    <cellStyle name="Normal 31 4" xfId="3145"/>
    <cellStyle name="Normal 32" xfId="3146"/>
    <cellStyle name="Normal 32 2" xfId="3147"/>
    <cellStyle name="Normal 32 2 2" xfId="3148"/>
    <cellStyle name="Normal 32 2 3" xfId="3149"/>
    <cellStyle name="Normal 32 3" xfId="3150"/>
    <cellStyle name="Normal 32 4" xfId="3151"/>
    <cellStyle name="Normal 33" xfId="3152"/>
    <cellStyle name="Normal 33 2" xfId="3153"/>
    <cellStyle name="Normal 33 2 2" xfId="3154"/>
    <cellStyle name="Normal 33 2 3" xfId="3155"/>
    <cellStyle name="Normal 33 3" xfId="3156"/>
    <cellStyle name="Normal 33 4" xfId="3157"/>
    <cellStyle name="Normal 34" xfId="3158"/>
    <cellStyle name="Normal 34 2" xfId="3159"/>
    <cellStyle name="Normal 34 2 2" xfId="3160"/>
    <cellStyle name="Normal 34 2 3" xfId="3161"/>
    <cellStyle name="Normal 34 3" xfId="3162"/>
    <cellStyle name="Normal 34 4" xfId="3163"/>
    <cellStyle name="Normal 35" xfId="3164"/>
    <cellStyle name="Normal 35 2" xfId="3165"/>
    <cellStyle name="Normal 35 2 2" xfId="3166"/>
    <cellStyle name="Normal 35 2 3" xfId="3167"/>
    <cellStyle name="Normal 35 3" xfId="3168"/>
    <cellStyle name="Normal 35 4" xfId="3169"/>
    <cellStyle name="Normal 36" xfId="3170"/>
    <cellStyle name="Normal 36 2" xfId="3171"/>
    <cellStyle name="Normal 36 2 2" xfId="3172"/>
    <cellStyle name="Normal 36 2 3" xfId="3173"/>
    <cellStyle name="Normal 36 3" xfId="3174"/>
    <cellStyle name="Normal 36 4" xfId="3175"/>
    <cellStyle name="Normal 37" xfId="3176"/>
    <cellStyle name="Normal 37 2" xfId="3177"/>
    <cellStyle name="Normal 37 2 2" xfId="3178"/>
    <cellStyle name="Normal 37 2 3" xfId="3179"/>
    <cellStyle name="Normal 37 3" xfId="3180"/>
    <cellStyle name="Normal 37 4" xfId="3181"/>
    <cellStyle name="Normal 38" xfId="3182"/>
    <cellStyle name="Normal 38 2" xfId="3183"/>
    <cellStyle name="Normal 38 2 2" xfId="3184"/>
    <cellStyle name="Normal 38 2 3" xfId="3185"/>
    <cellStyle name="Normal 38 3" xfId="3186"/>
    <cellStyle name="Normal 38 4" xfId="3187"/>
    <cellStyle name="Normal 39" xfId="3188"/>
    <cellStyle name="Normal 39 2" xfId="3189"/>
    <cellStyle name="Normal 39 2 2" xfId="3190"/>
    <cellStyle name="Normal 39 2 3" xfId="3191"/>
    <cellStyle name="Normal 39 3" xfId="3192"/>
    <cellStyle name="Normal 39 4" xfId="3193"/>
    <cellStyle name="Normal 4" xfId="3194"/>
    <cellStyle name="Normal 4 2" xfId="3195"/>
    <cellStyle name="Normal 4 3" xfId="3196"/>
    <cellStyle name="Normal 4 3 2" xfId="3197"/>
    <cellStyle name="Normal 4 3 3" xfId="3198"/>
    <cellStyle name="Normal 4 4" xfId="3199"/>
    <cellStyle name="Normal 4 4 2" xfId="3200"/>
    <cellStyle name="Normal 4 4 3" xfId="3201"/>
    <cellStyle name="Normal 4 5" xfId="3202"/>
    <cellStyle name="Normal 4 6" xfId="3203"/>
    <cellStyle name="Normal 4 7" xfId="3204"/>
    <cellStyle name="Normal 40" xfId="3205"/>
    <cellStyle name="Normal 40 2" xfId="3206"/>
    <cellStyle name="Normal 40 2 2" xfId="3207"/>
    <cellStyle name="Normal 40 2 3" xfId="3208"/>
    <cellStyle name="Normal 40 3" xfId="3209"/>
    <cellStyle name="Normal 40 4" xfId="3210"/>
    <cellStyle name="Normal 41" xfId="3211"/>
    <cellStyle name="Normal 41 2" xfId="3212"/>
    <cellStyle name="Normal 41 2 2" xfId="3213"/>
    <cellStyle name="Normal 41 2 3" xfId="3214"/>
    <cellStyle name="Normal 41 3" xfId="3215"/>
    <cellStyle name="Normal 41 4" xfId="3216"/>
    <cellStyle name="Normal 42" xfId="3217"/>
    <cellStyle name="Normal 42 2" xfId="3218"/>
    <cellStyle name="Normal 42 2 2" xfId="3219"/>
    <cellStyle name="Normal 42 2 3" xfId="3220"/>
    <cellStyle name="Normal 42 3" xfId="3221"/>
    <cellStyle name="Normal 42 4" xfId="3222"/>
    <cellStyle name="Normal 43" xfId="3223"/>
    <cellStyle name="Normal 43 2" xfId="3224"/>
    <cellStyle name="Normal 43 2 2" xfId="3225"/>
    <cellStyle name="Normal 43 2 3" xfId="3226"/>
    <cellStyle name="Normal 43 3" xfId="3227"/>
    <cellStyle name="Normal 43 4" xfId="3228"/>
    <cellStyle name="Normal 44" xfId="3229"/>
    <cellStyle name="Normal 44 2" xfId="3230"/>
    <cellStyle name="Normal 44 2 2" xfId="3231"/>
    <cellStyle name="Normal 44 2 3" xfId="3232"/>
    <cellStyle name="Normal 44 3" xfId="3233"/>
    <cellStyle name="Normal 44 4" xfId="3234"/>
    <cellStyle name="Normal 45" xfId="3235"/>
    <cellStyle name="Normal 45 2" xfId="3236"/>
    <cellStyle name="Normal 45 2 2" xfId="3237"/>
    <cellStyle name="Normal 45 2 3" xfId="3238"/>
    <cellStyle name="Normal 45 3" xfId="3239"/>
    <cellStyle name="Normal 45 4" xfId="3240"/>
    <cellStyle name="Normal 46" xfId="3241"/>
    <cellStyle name="Normal 46 2" xfId="3242"/>
    <cellStyle name="Normal 46 2 2" xfId="3243"/>
    <cellStyle name="Normal 46 2 3" xfId="3244"/>
    <cellStyle name="Normal 46 3" xfId="3245"/>
    <cellStyle name="Normal 46 4" xfId="3246"/>
    <cellStyle name="Normal 47" xfId="3247"/>
    <cellStyle name="Normal 47 2" xfId="3248"/>
    <cellStyle name="Normal 47 2 2" xfId="3249"/>
    <cellStyle name="Normal 47 2 3" xfId="3250"/>
    <cellStyle name="Normal 47 3" xfId="3251"/>
    <cellStyle name="Normal 47 4" xfId="3252"/>
    <cellStyle name="Normal 48" xfId="3253"/>
    <cellStyle name="Normal 48 2" xfId="3254"/>
    <cellStyle name="Normal 48 2 2" xfId="3255"/>
    <cellStyle name="Normal 48 2 3" xfId="3256"/>
    <cellStyle name="Normal 48 3" xfId="3257"/>
    <cellStyle name="Normal 48 4" xfId="3258"/>
    <cellStyle name="Normal 49" xfId="3259"/>
    <cellStyle name="Normal 49 2" xfId="3260"/>
    <cellStyle name="Normal 5" xfId="3261"/>
    <cellStyle name="Normal 5 10" xfId="3262"/>
    <cellStyle name="Normal 5 11" xfId="3263"/>
    <cellStyle name="Normal 5 12" xfId="3264"/>
    <cellStyle name="Normal 5 13" xfId="3265"/>
    <cellStyle name="Normal 5 14" xfId="3266"/>
    <cellStyle name="Normal 5 15" xfId="3267"/>
    <cellStyle name="Normal 5 16" xfId="3268"/>
    <cellStyle name="Normal 5 17" xfId="3269"/>
    <cellStyle name="Normal 5 18" xfId="3270"/>
    <cellStyle name="Normal 5 19" xfId="3271"/>
    <cellStyle name="Normal 5 2" xfId="3272"/>
    <cellStyle name="Normal 5 20" xfId="3273"/>
    <cellStyle name="Normal 5 21" xfId="3274"/>
    <cellStyle name="Normal 5 22" xfId="3275"/>
    <cellStyle name="Normal 5 23" xfId="3276"/>
    <cellStyle name="Normal 5 24" xfId="3277"/>
    <cellStyle name="Normal 5 25" xfId="3278"/>
    <cellStyle name="Normal 5 26" xfId="3279"/>
    <cellStyle name="Normal 5 27" xfId="3280"/>
    <cellStyle name="Normal 5 28" xfId="3281"/>
    <cellStyle name="Normal 5 29" xfId="3282"/>
    <cellStyle name="Normal 5 3" xfId="3283"/>
    <cellStyle name="Normal 5 30" xfId="3284"/>
    <cellStyle name="Normal 5 31" xfId="3285"/>
    <cellStyle name="Normal 5 32" xfId="3286"/>
    <cellStyle name="Normal 5 33" xfId="3287"/>
    <cellStyle name="Normal 5 34" xfId="3288"/>
    <cellStyle name="Normal 5 35" xfId="3289"/>
    <cellStyle name="Normal 5 36" xfId="3290"/>
    <cellStyle name="Normal 5 37" xfId="3291"/>
    <cellStyle name="Normal 5 38" xfId="3292"/>
    <cellStyle name="Normal 5 39" xfId="3293"/>
    <cellStyle name="Normal 5 39 2" xfId="3294"/>
    <cellStyle name="Normal 5 39 3" xfId="3295"/>
    <cellStyle name="Normal 5 4" xfId="3296"/>
    <cellStyle name="Normal 5 40" xfId="3297"/>
    <cellStyle name="Normal 5 40 2" xfId="3298"/>
    <cellStyle name="Normal 5 40 3" xfId="3299"/>
    <cellStyle name="Normal 5 41" xfId="3300"/>
    <cellStyle name="Normal 5 42" xfId="3301"/>
    <cellStyle name="Normal 5 43" xfId="3302"/>
    <cellStyle name="Normal 5 5" xfId="3303"/>
    <cellStyle name="Normal 5 6" xfId="3304"/>
    <cellStyle name="Normal 5 7" xfId="3305"/>
    <cellStyle name="Normal 5 8" xfId="3306"/>
    <cellStyle name="Normal 5 9" xfId="3307"/>
    <cellStyle name="Normal 50" xfId="3308"/>
    <cellStyle name="Normal 50 2" xfId="3309"/>
    <cellStyle name="Normal 50 3" xfId="3310"/>
    <cellStyle name="Normal 51" xfId="3311"/>
    <cellStyle name="Normal 51 2" xfId="3312"/>
    <cellStyle name="Normal 51 3" xfId="3313"/>
    <cellStyle name="Normal 52" xfId="3314"/>
    <cellStyle name="Normal 53" xfId="3315"/>
    <cellStyle name="Normal 53 2" xfId="3316"/>
    <cellStyle name="Normal 54" xfId="3317"/>
    <cellStyle name="Normal 55" xfId="3318"/>
    <cellStyle name="Normal 56" xfId="3319"/>
    <cellStyle name="Normal 6" xfId="3320"/>
    <cellStyle name="Normal 6 10" xfId="3321"/>
    <cellStyle name="Normal 6 11" xfId="3322"/>
    <cellStyle name="Normal 6 12" xfId="3323"/>
    <cellStyle name="Normal 6 13" xfId="3324"/>
    <cellStyle name="Normal 6 14" xfId="3325"/>
    <cellStyle name="Normal 6 15" xfId="3326"/>
    <cellStyle name="Normal 6 16" xfId="3327"/>
    <cellStyle name="Normal 6 17" xfId="3328"/>
    <cellStyle name="Normal 6 18" xfId="3329"/>
    <cellStyle name="Normal 6 19" xfId="3330"/>
    <cellStyle name="Normal 6 2" xfId="3331"/>
    <cellStyle name="Normal 6 20" xfId="3332"/>
    <cellStyle name="Normal 6 21" xfId="3333"/>
    <cellStyle name="Normal 6 22" xfId="3334"/>
    <cellStyle name="Normal 6 23" xfId="3335"/>
    <cellStyle name="Normal 6 24" xfId="3336"/>
    <cellStyle name="Normal 6 25" xfId="3337"/>
    <cellStyle name="Normal 6 26" xfId="3338"/>
    <cellStyle name="Normal 6 27" xfId="3339"/>
    <cellStyle name="Normal 6 28" xfId="3340"/>
    <cellStyle name="Normal 6 29" xfId="3341"/>
    <cellStyle name="Normal 6 3" xfId="3342"/>
    <cellStyle name="Normal 6 30" xfId="3343"/>
    <cellStyle name="Normal 6 31" xfId="3344"/>
    <cellStyle name="Normal 6 32" xfId="3345"/>
    <cellStyle name="Normal 6 33" xfId="3346"/>
    <cellStyle name="Normal 6 34" xfId="3347"/>
    <cellStyle name="Normal 6 35" xfId="3348"/>
    <cellStyle name="Normal 6 36" xfId="3349"/>
    <cellStyle name="Normal 6 37" xfId="3350"/>
    <cellStyle name="Normal 6 38" xfId="3351"/>
    <cellStyle name="Normal 6 39" xfId="3352"/>
    <cellStyle name="Normal 6 39 2" xfId="3353"/>
    <cellStyle name="Normal 6 39 3" xfId="3354"/>
    <cellStyle name="Normal 6 4" xfId="3355"/>
    <cellStyle name="Normal 6 40" xfId="3356"/>
    <cellStyle name="Normal 6 41" xfId="3357"/>
    <cellStyle name="Normal 6 42" xfId="3358"/>
    <cellStyle name="Normal 6 5" xfId="3359"/>
    <cellStyle name="Normal 6 6" xfId="3360"/>
    <cellStyle name="Normal 6 7" xfId="3361"/>
    <cellStyle name="Normal 6 8" xfId="3362"/>
    <cellStyle name="Normal 6 8 2" xfId="3363"/>
    <cellStyle name="Normal 6 8 3" xfId="3364"/>
    <cellStyle name="Normal 6 8 3 2" xfId="3365"/>
    <cellStyle name="Normal 6 8 3 3" xfId="3366"/>
    <cellStyle name="Normal 6 8 4" xfId="3367"/>
    <cellStyle name="Normal 6 8 5" xfId="3368"/>
    <cellStyle name="Normal 6 9" xfId="3369"/>
    <cellStyle name="Normal 7" xfId="3370"/>
    <cellStyle name="Normal 7 10" xfId="3371"/>
    <cellStyle name="Normal 7 11" xfId="3372"/>
    <cellStyle name="Normal 7 12" xfId="3373"/>
    <cellStyle name="Normal 7 13" xfId="3374"/>
    <cellStyle name="Normal 7 14" xfId="3375"/>
    <cellStyle name="Normal 7 15" xfId="3376"/>
    <cellStyle name="Normal 7 16" xfId="3377"/>
    <cellStyle name="Normal 7 17" xfId="3378"/>
    <cellStyle name="Normal 7 18" xfId="3379"/>
    <cellStyle name="Normal 7 19" xfId="3380"/>
    <cellStyle name="Normal 7 2" xfId="3381"/>
    <cellStyle name="Normal 7 20" xfId="3382"/>
    <cellStyle name="Normal 7 21" xfId="3383"/>
    <cellStyle name="Normal 7 22" xfId="3384"/>
    <cellStyle name="Normal 7 23" xfId="3385"/>
    <cellStyle name="Normal 7 24" xfId="3386"/>
    <cellStyle name="Normal 7 25" xfId="3387"/>
    <cellStyle name="Normal 7 26" xfId="3388"/>
    <cellStyle name="Normal 7 27" xfId="3389"/>
    <cellStyle name="Normal 7 28" xfId="3390"/>
    <cellStyle name="Normal 7 29" xfId="3391"/>
    <cellStyle name="Normal 7 3" xfId="3392"/>
    <cellStyle name="Normal 7 30" xfId="3393"/>
    <cellStyle name="Normal 7 31" xfId="3394"/>
    <cellStyle name="Normal 7 32" xfId="3395"/>
    <cellStyle name="Normal 7 33" xfId="3396"/>
    <cellStyle name="Normal 7 34" xfId="3397"/>
    <cellStyle name="Normal 7 35" xfId="3398"/>
    <cellStyle name="Normal 7 36" xfId="3399"/>
    <cellStyle name="Normal 7 37" xfId="3400"/>
    <cellStyle name="Normal 7 38" xfId="3401"/>
    <cellStyle name="Normal 7 39" xfId="3402"/>
    <cellStyle name="Normal 7 39 2" xfId="3403"/>
    <cellStyle name="Normal 7 39 3" xfId="3404"/>
    <cellStyle name="Normal 7 4" xfId="3405"/>
    <cellStyle name="Normal 7 40" xfId="3406"/>
    <cellStyle name="Normal 7 41" xfId="3407"/>
    <cellStyle name="Normal 7 42" xfId="3408"/>
    <cellStyle name="Normal 7 5" xfId="3409"/>
    <cellStyle name="Normal 7 6" xfId="3410"/>
    <cellStyle name="Normal 7 7" xfId="3411"/>
    <cellStyle name="Normal 7 8" xfId="3412"/>
    <cellStyle name="Normal 7 8 2" xfId="3413"/>
    <cellStyle name="Normal 7 8 3" xfId="3414"/>
    <cellStyle name="Normal 7 8 3 2" xfId="3415"/>
    <cellStyle name="Normal 7 8 3 3" xfId="3416"/>
    <cellStyle name="Normal 7 8 4" xfId="3417"/>
    <cellStyle name="Normal 7 8 5" xfId="3418"/>
    <cellStyle name="Normal 7 9" xfId="3419"/>
    <cellStyle name="Normal 8" xfId="3420"/>
    <cellStyle name="Normal 8 10" xfId="3421"/>
    <cellStyle name="Normal 8 11" xfId="3422"/>
    <cellStyle name="Normal 8 12" xfId="3423"/>
    <cellStyle name="Normal 8 13" xfId="3424"/>
    <cellStyle name="Normal 8 14" xfId="3425"/>
    <cellStyle name="Normal 8 15" xfId="3426"/>
    <cellStyle name="Normal 8 16" xfId="3427"/>
    <cellStyle name="Normal 8 17" xfId="3428"/>
    <cellStyle name="Normal 8 18" xfId="3429"/>
    <cellStyle name="Normal 8 19" xfId="3430"/>
    <cellStyle name="Normal 8 2" xfId="3431"/>
    <cellStyle name="Normal 8 20" xfId="3432"/>
    <cellStyle name="Normal 8 21" xfId="3433"/>
    <cellStyle name="Normal 8 22" xfId="3434"/>
    <cellStyle name="Normal 8 23" xfId="3435"/>
    <cellStyle name="Normal 8 24" xfId="3436"/>
    <cellStyle name="Normal 8 25" xfId="3437"/>
    <cellStyle name="Normal 8 26" xfId="3438"/>
    <cellStyle name="Normal 8 27" xfId="3439"/>
    <cellStyle name="Normal 8 28" xfId="3440"/>
    <cellStyle name="Normal 8 29" xfId="3441"/>
    <cellStyle name="Normal 8 3" xfId="3442"/>
    <cellStyle name="Normal 8 30" xfId="3443"/>
    <cellStyle name="Normal 8 31" xfId="3444"/>
    <cellStyle name="Normal 8 32" xfId="3445"/>
    <cellStyle name="Normal 8 33" xfId="3446"/>
    <cellStyle name="Normal 8 34" xfId="3447"/>
    <cellStyle name="Normal 8 35" xfId="3448"/>
    <cellStyle name="Normal 8 36" xfId="3449"/>
    <cellStyle name="Normal 8 37" xfId="3450"/>
    <cellStyle name="Normal 8 38" xfId="3451"/>
    <cellStyle name="Normal 8 39" xfId="3452"/>
    <cellStyle name="Normal 8 39 2" xfId="3453"/>
    <cellStyle name="Normal 8 39 3" xfId="3454"/>
    <cellStyle name="Normal 8 4" xfId="3455"/>
    <cellStyle name="Normal 8 40" xfId="3456"/>
    <cellStyle name="Normal 8 41" xfId="3457"/>
    <cellStyle name="Normal 8 42" xfId="3458"/>
    <cellStyle name="Normal 8 5" xfId="3459"/>
    <cellStyle name="Normal 8 6" xfId="3460"/>
    <cellStyle name="Normal 8 7" xfId="3461"/>
    <cellStyle name="Normal 8 8" xfId="3462"/>
    <cellStyle name="Normal 8 8 2" xfId="3463"/>
    <cellStyle name="Normal 8 8 3" xfId="3464"/>
    <cellStyle name="Normal 8 8 3 2" xfId="3465"/>
    <cellStyle name="Normal 8 8 3 3" xfId="3466"/>
    <cellStyle name="Normal 8 8 4" xfId="3467"/>
    <cellStyle name="Normal 8 8 5" xfId="3468"/>
    <cellStyle name="Normal 8 9" xfId="3469"/>
    <cellStyle name="Normal 9" xfId="3470"/>
    <cellStyle name="Normal 9 10" xfId="3471"/>
    <cellStyle name="Normal 9 10 2" xfId="3472"/>
    <cellStyle name="Normal 9 10 3" xfId="3473"/>
    <cellStyle name="Normal 9 11" xfId="3474"/>
    <cellStyle name="Normal 9 12" xfId="3475"/>
    <cellStyle name="Normal 9 2" xfId="3476"/>
    <cellStyle name="Normal 9 3" xfId="3477"/>
    <cellStyle name="Normal 9 4" xfId="3478"/>
    <cellStyle name="Normal 9 5" xfId="3479"/>
    <cellStyle name="Normal 9 6" xfId="3480"/>
    <cellStyle name="Normal 9 7" xfId="3481"/>
    <cellStyle name="Normal 9 8" xfId="3482"/>
    <cellStyle name="Normal 9 9" xfId="3483"/>
    <cellStyle name="Normal 9 9 2" xfId="3484"/>
    <cellStyle name="Normal 9 9 3" xfId="3485"/>
    <cellStyle name="Note 10" xfId="3486"/>
    <cellStyle name="Note 10 10" xfId="3487"/>
    <cellStyle name="Note 10 10 10" xfId="3488"/>
    <cellStyle name="Note 10 10 10 2" xfId="19168"/>
    <cellStyle name="Note 10 10 10 3" xfId="26146"/>
    <cellStyle name="Note 10 10 11" xfId="3489"/>
    <cellStyle name="Note 10 10 11 2" xfId="22452"/>
    <cellStyle name="Note 10 10 11 3" xfId="28993"/>
    <cellStyle name="Note 10 10 12" xfId="3490"/>
    <cellStyle name="Note 10 10 12 2" xfId="22599"/>
    <cellStyle name="Note 10 10 12 3" xfId="18485"/>
    <cellStyle name="Note 10 10 13" xfId="3491"/>
    <cellStyle name="Note 10 10 13 2" xfId="14922"/>
    <cellStyle name="Note 10 10 13 3" xfId="31024"/>
    <cellStyle name="Note 10 10 14" xfId="3492"/>
    <cellStyle name="Note 10 10 14 2" xfId="16857"/>
    <cellStyle name="Note 10 10 14 3" xfId="26074"/>
    <cellStyle name="Note 10 10 15" xfId="3493"/>
    <cellStyle name="Note 10 10 15 2" xfId="21252"/>
    <cellStyle name="Note 10 10 15 3" xfId="27086"/>
    <cellStyle name="Note 10 10 16" xfId="3494"/>
    <cellStyle name="Note 10 10 16 2" xfId="21061"/>
    <cellStyle name="Note 10 10 16 3" xfId="17468"/>
    <cellStyle name="Note 10 10 17" xfId="3495"/>
    <cellStyle name="Note 10 10 17 2" xfId="15545"/>
    <cellStyle name="Note 10 10 17 3" xfId="26692"/>
    <cellStyle name="Note 10 10 18" xfId="3496"/>
    <cellStyle name="Note 10 10 18 2" xfId="21446"/>
    <cellStyle name="Note 10 10 18 3" xfId="16865"/>
    <cellStyle name="Note 10 10 19" xfId="3497"/>
    <cellStyle name="Note 10 10 19 2" xfId="20607"/>
    <cellStyle name="Note 10 10 19 3" xfId="27668"/>
    <cellStyle name="Note 10 10 2" xfId="3498"/>
    <cellStyle name="Note 10 10 2 2" xfId="13104"/>
    <cellStyle name="Note 10 10 2 3" xfId="24453"/>
    <cellStyle name="Note 10 10 20" xfId="3499"/>
    <cellStyle name="Note 10 10 20 2" xfId="21005"/>
    <cellStyle name="Note 10 10 20 3" xfId="30796"/>
    <cellStyle name="Note 10 10 21" xfId="3500"/>
    <cellStyle name="Note 10 10 21 2" xfId="14778"/>
    <cellStyle name="Note 10 10 21 3" xfId="12127"/>
    <cellStyle name="Note 10 10 22" xfId="3501"/>
    <cellStyle name="Note 10 10 22 2" xfId="15075"/>
    <cellStyle name="Note 10 10 22 3" xfId="24210"/>
    <cellStyle name="Note 10 10 23" xfId="3502"/>
    <cellStyle name="Note 10 10 23 2" xfId="21547"/>
    <cellStyle name="Note 10 10 23 3" xfId="27118"/>
    <cellStyle name="Note 10 10 24" xfId="3503"/>
    <cellStyle name="Note 10 10 24 2" xfId="19742"/>
    <cellStyle name="Note 10 10 24 3" xfId="24169"/>
    <cellStyle name="Note 10 10 25" xfId="3504"/>
    <cellStyle name="Note 10 10 25 2" xfId="19282"/>
    <cellStyle name="Note 10 10 25 3" xfId="25932"/>
    <cellStyle name="Note 10 10 26" xfId="3505"/>
    <cellStyle name="Note 10 10 26 2" xfId="21770"/>
    <cellStyle name="Note 10 10 26 3" xfId="31169"/>
    <cellStyle name="Note 10 10 27" xfId="3506"/>
    <cellStyle name="Note 10 10 27 2" xfId="19582"/>
    <cellStyle name="Note 10 10 27 3" xfId="25269"/>
    <cellStyle name="Note 10 10 28" xfId="3507"/>
    <cellStyle name="Note 10 10 28 2" xfId="13236"/>
    <cellStyle name="Note 10 10 28 3" xfId="24788"/>
    <cellStyle name="Note 10 10 29" xfId="3508"/>
    <cellStyle name="Note 10 10 29 2" xfId="18543"/>
    <cellStyle name="Note 10 10 29 3" xfId="23556"/>
    <cellStyle name="Note 10 10 3" xfId="3509"/>
    <cellStyle name="Note 10 10 3 2" xfId="21129"/>
    <cellStyle name="Note 10 10 3 3" xfId="28306"/>
    <cellStyle name="Note 10 10 30" xfId="3510"/>
    <cellStyle name="Note 10 10 30 2" xfId="13067"/>
    <cellStyle name="Note 10 10 30 3" xfId="30955"/>
    <cellStyle name="Note 10 10 31" xfId="3511"/>
    <cellStyle name="Note 10 10 31 2" xfId="14325"/>
    <cellStyle name="Note 10 10 31 3" xfId="17200"/>
    <cellStyle name="Note 10 10 32" xfId="3512"/>
    <cellStyle name="Note 10 10 32 2" xfId="21582"/>
    <cellStyle name="Note 10 10 32 3" xfId="26670"/>
    <cellStyle name="Note 10 10 33" xfId="3513"/>
    <cellStyle name="Note 10 10 33 2" xfId="15057"/>
    <cellStyle name="Note 10 10 33 3" xfId="27246"/>
    <cellStyle name="Note 10 10 34" xfId="3514"/>
    <cellStyle name="Note 10 10 34 2" xfId="18350"/>
    <cellStyle name="Note 10 10 34 3" xfId="27509"/>
    <cellStyle name="Note 10 10 35" xfId="3515"/>
    <cellStyle name="Note 10 10 35 2" xfId="18096"/>
    <cellStyle name="Note 10 10 35 3" xfId="29720"/>
    <cellStyle name="Note 10 10 36" xfId="3516"/>
    <cellStyle name="Note 10 10 36 2" xfId="16981"/>
    <cellStyle name="Note 10 10 36 3" xfId="25593"/>
    <cellStyle name="Note 10 10 37" xfId="3517"/>
    <cellStyle name="Note 10 10 37 2" xfId="14743"/>
    <cellStyle name="Note 10 10 37 3" xfId="25146"/>
    <cellStyle name="Note 10 10 38" xfId="3518"/>
    <cellStyle name="Note 10 10 38 2" xfId="15178"/>
    <cellStyle name="Note 10 10 38 3" xfId="29477"/>
    <cellStyle name="Note 10 10 39" xfId="3519"/>
    <cellStyle name="Note 10 10 39 2" xfId="21336"/>
    <cellStyle name="Note 10 10 39 3" xfId="27495"/>
    <cellStyle name="Note 10 10 4" xfId="3520"/>
    <cellStyle name="Note 10 10 4 2" xfId="21258"/>
    <cellStyle name="Note 10 10 4 3" xfId="27321"/>
    <cellStyle name="Note 10 10 40" xfId="3521"/>
    <cellStyle name="Note 10 10 40 2" xfId="14684"/>
    <cellStyle name="Note 10 10 40 3" xfId="24617"/>
    <cellStyle name="Note 10 10 41" xfId="3522"/>
    <cellStyle name="Note 10 10 41 2" xfId="18727"/>
    <cellStyle name="Note 10 10 41 3" xfId="12210"/>
    <cellStyle name="Note 10 10 42" xfId="3523"/>
    <cellStyle name="Note 10 10 42 2" xfId="14051"/>
    <cellStyle name="Note 10 10 42 3" xfId="26673"/>
    <cellStyle name="Note 10 10 43" xfId="3524"/>
    <cellStyle name="Note 10 10 43 2" xfId="12552"/>
    <cellStyle name="Note 10 10 43 3" xfId="23899"/>
    <cellStyle name="Note 10 10 44" xfId="3525"/>
    <cellStyle name="Note 10 10 44 2" xfId="12953"/>
    <cellStyle name="Note 10 10 44 3" xfId="30522"/>
    <cellStyle name="Note 10 10 45" xfId="3526"/>
    <cellStyle name="Note 10 10 45 2" xfId="18942"/>
    <cellStyle name="Note 10 10 45 3" xfId="30290"/>
    <cellStyle name="Note 10 10 46" xfId="3527"/>
    <cellStyle name="Note 10 10 46 2" xfId="16088"/>
    <cellStyle name="Note 10 10 46 3" xfId="25121"/>
    <cellStyle name="Note 10 10 47" xfId="3528"/>
    <cellStyle name="Note 10 10 47 2" xfId="18920"/>
    <cellStyle name="Note 10 10 47 3" xfId="28029"/>
    <cellStyle name="Note 10 10 48" xfId="3529"/>
    <cellStyle name="Note 10 10 48 2" xfId="13574"/>
    <cellStyle name="Note 10 10 48 3" xfId="14740"/>
    <cellStyle name="Note 10 10 49" xfId="3530"/>
    <cellStyle name="Note 10 10 49 2" xfId="20016"/>
    <cellStyle name="Note 10 10 49 3" xfId="26480"/>
    <cellStyle name="Note 10 10 5" xfId="3531"/>
    <cellStyle name="Note 10 10 5 2" xfId="11823"/>
    <cellStyle name="Note 10 10 5 3" xfId="27267"/>
    <cellStyle name="Note 10 10 50" xfId="3532"/>
    <cellStyle name="Note 10 10 50 2" xfId="21720"/>
    <cellStyle name="Note 10 10 50 3" xfId="27536"/>
    <cellStyle name="Note 10 10 51" xfId="3533"/>
    <cellStyle name="Note 10 10 51 2" xfId="17501"/>
    <cellStyle name="Note 10 10 51 3" xfId="22011"/>
    <cellStyle name="Note 10 10 52" xfId="3534"/>
    <cellStyle name="Note 10 10 52 2" xfId="13003"/>
    <cellStyle name="Note 10 10 52 3" xfId="19712"/>
    <cellStyle name="Note 10 10 53" xfId="3535"/>
    <cellStyle name="Note 10 10 53 2" xfId="18800"/>
    <cellStyle name="Note 10 10 53 3" xfId="24299"/>
    <cellStyle name="Note 10 10 54" xfId="3536"/>
    <cellStyle name="Note 10 10 54 2" xfId="19021"/>
    <cellStyle name="Note 10 10 54 3" xfId="25831"/>
    <cellStyle name="Note 10 10 55" xfId="3537"/>
    <cellStyle name="Note 10 10 55 2" xfId="17439"/>
    <cellStyle name="Note 10 10 55 3" xfId="28839"/>
    <cellStyle name="Note 10 10 56" xfId="3538"/>
    <cellStyle name="Note 10 10 56 2" xfId="23122"/>
    <cellStyle name="Note 10 10 56 3" xfId="30992"/>
    <cellStyle name="Note 10 10 57" xfId="3539"/>
    <cellStyle name="Note 10 10 57 2" xfId="23104"/>
    <cellStyle name="Note 10 10 57 3" xfId="12386"/>
    <cellStyle name="Note 10 10 58" xfId="3540"/>
    <cellStyle name="Note 10 10 58 2" xfId="21825"/>
    <cellStyle name="Note 10 10 58 3" xfId="27056"/>
    <cellStyle name="Note 10 10 59" xfId="3541"/>
    <cellStyle name="Note 10 10 59 2" xfId="23057"/>
    <cellStyle name="Note 10 10 59 3" xfId="25878"/>
    <cellStyle name="Note 10 10 6" xfId="3542"/>
    <cellStyle name="Note 10 10 6 2" xfId="21992"/>
    <cellStyle name="Note 10 10 6 3" xfId="31290"/>
    <cellStyle name="Note 10 10 60" xfId="3543"/>
    <cellStyle name="Note 10 10 60 2" xfId="14330"/>
    <cellStyle name="Note 10 10 60 3" xfId="24714"/>
    <cellStyle name="Note 10 10 61" xfId="3544"/>
    <cellStyle name="Note 10 10 61 2" xfId="12661"/>
    <cellStyle name="Note 10 10 61 3" xfId="24885"/>
    <cellStyle name="Note 10 10 62" xfId="3545"/>
    <cellStyle name="Note 10 10 62 2" xfId="21105"/>
    <cellStyle name="Note 10 10 62 3" xfId="11766"/>
    <cellStyle name="Note 10 10 63" xfId="3546"/>
    <cellStyle name="Note 10 10 63 2" xfId="15861"/>
    <cellStyle name="Note 10 10 63 3" xfId="25337"/>
    <cellStyle name="Note 10 10 64" xfId="3547"/>
    <cellStyle name="Note 10 10 64 2" xfId="22625"/>
    <cellStyle name="Note 10 10 64 3" xfId="23414"/>
    <cellStyle name="Note 10 10 65" xfId="3548"/>
    <cellStyle name="Note 10 10 65 2" xfId="15874"/>
    <cellStyle name="Note 10 10 65 3" xfId="26398"/>
    <cellStyle name="Note 10 10 66" xfId="3549"/>
    <cellStyle name="Note 10 10 66 2" xfId="11952"/>
    <cellStyle name="Note 10 10 66 3" xfId="24358"/>
    <cellStyle name="Note 10 10 67" xfId="3550"/>
    <cellStyle name="Note 10 10 67 2" xfId="11939"/>
    <cellStyle name="Note 10 10 67 3" xfId="25791"/>
    <cellStyle name="Note 10 10 68" xfId="3551"/>
    <cellStyle name="Note 10 10 68 2" xfId="22704"/>
    <cellStyle name="Note 10 10 68 3" xfId="25517"/>
    <cellStyle name="Note 10 10 69" xfId="3552"/>
    <cellStyle name="Note 10 10 69 2" xfId="18889"/>
    <cellStyle name="Note 10 10 69 3" xfId="30273"/>
    <cellStyle name="Note 10 10 7" xfId="3553"/>
    <cellStyle name="Note 10 10 7 2" xfId="13721"/>
    <cellStyle name="Note 10 10 7 3" xfId="12517"/>
    <cellStyle name="Note 10 10 70" xfId="3554"/>
    <cellStyle name="Note 10 10 70 2" xfId="18023"/>
    <cellStyle name="Note 10 10 70 3" xfId="30131"/>
    <cellStyle name="Note 10 10 71" xfId="3555"/>
    <cellStyle name="Note 10 10 71 2" xfId="15340"/>
    <cellStyle name="Note 10 10 71 3" xfId="25087"/>
    <cellStyle name="Note 10 10 72" xfId="3556"/>
    <cellStyle name="Note 10 10 72 2" xfId="16639"/>
    <cellStyle name="Note 10 10 72 3" xfId="30685"/>
    <cellStyle name="Note 10 10 73" xfId="3557"/>
    <cellStyle name="Note 10 10 73 2" xfId="21764"/>
    <cellStyle name="Note 10 10 73 3" xfId="28478"/>
    <cellStyle name="Note 10 10 74" xfId="3558"/>
    <cellStyle name="Note 10 10 74 2" xfId="21384"/>
    <cellStyle name="Note 10 10 74 3" xfId="23743"/>
    <cellStyle name="Note 10 10 75" xfId="3559"/>
    <cellStyle name="Note 10 10 75 2" xfId="20249"/>
    <cellStyle name="Note 10 10 75 3" xfId="25968"/>
    <cellStyle name="Note 10 10 76" xfId="3560"/>
    <cellStyle name="Note 10 10 76 2" xfId="13353"/>
    <cellStyle name="Note 10 10 76 3" xfId="19064"/>
    <cellStyle name="Note 10 10 77" xfId="19557"/>
    <cellStyle name="Note 10 10 78" xfId="25536"/>
    <cellStyle name="Note 10 10 8" xfId="3561"/>
    <cellStyle name="Note 10 10 8 2" xfId="20238"/>
    <cellStyle name="Note 10 10 8 3" xfId="28693"/>
    <cellStyle name="Note 10 10 9" xfId="3562"/>
    <cellStyle name="Note 10 10 9 2" xfId="21663"/>
    <cellStyle name="Note 10 10 9 3" xfId="12236"/>
    <cellStyle name="Note 10 100" xfId="3563"/>
    <cellStyle name="Note 10 100 2" xfId="23208"/>
    <cellStyle name="Note 10 100 3" xfId="28210"/>
    <cellStyle name="Note 10 101" xfId="3564"/>
    <cellStyle name="Note 10 101 2" xfId="14938"/>
    <cellStyle name="Note 10 101 3" xfId="27211"/>
    <cellStyle name="Note 10 102" xfId="3565"/>
    <cellStyle name="Note 10 102 2" xfId="13312"/>
    <cellStyle name="Note 10 102 3" xfId="27488"/>
    <cellStyle name="Note 10 103" xfId="3566"/>
    <cellStyle name="Note 10 103 2" xfId="22282"/>
    <cellStyle name="Note 10 103 3" xfId="23614"/>
    <cellStyle name="Note 10 104" xfId="3567"/>
    <cellStyle name="Note 10 104 2" xfId="17723"/>
    <cellStyle name="Note 10 104 3" xfId="28455"/>
    <cellStyle name="Note 10 105" xfId="3568"/>
    <cellStyle name="Note 10 105 2" xfId="22830"/>
    <cellStyle name="Note 10 105 3" xfId="27904"/>
    <cellStyle name="Note 10 106" xfId="3569"/>
    <cellStyle name="Note 10 106 2" xfId="20642"/>
    <cellStyle name="Note 10 106 3" xfId="16712"/>
    <cellStyle name="Note 10 107" xfId="3570"/>
    <cellStyle name="Note 10 107 2" xfId="14954"/>
    <cellStyle name="Note 10 107 3" xfId="30012"/>
    <cellStyle name="Note 10 108" xfId="3571"/>
    <cellStyle name="Note 10 108 2" xfId="21377"/>
    <cellStyle name="Note 10 108 3" xfId="23401"/>
    <cellStyle name="Note 10 109" xfId="3572"/>
    <cellStyle name="Note 10 109 2" xfId="16127"/>
    <cellStyle name="Note 10 109 3" xfId="21654"/>
    <cellStyle name="Note 10 11" xfId="3573"/>
    <cellStyle name="Note 10 11 10" xfId="3574"/>
    <cellStyle name="Note 10 11 10 2" xfId="20061"/>
    <cellStyle name="Note 10 11 10 3" xfId="28370"/>
    <cellStyle name="Note 10 11 11" xfId="3575"/>
    <cellStyle name="Note 10 11 11 2" xfId="16062"/>
    <cellStyle name="Note 10 11 11 3" xfId="24132"/>
    <cellStyle name="Note 10 11 12" xfId="3576"/>
    <cellStyle name="Note 10 11 12 2" xfId="18740"/>
    <cellStyle name="Note 10 11 12 3" xfId="29856"/>
    <cellStyle name="Note 10 11 13" xfId="3577"/>
    <cellStyle name="Note 10 11 13 2" xfId="15791"/>
    <cellStyle name="Note 10 11 13 3" xfId="28529"/>
    <cellStyle name="Note 10 11 14" xfId="3578"/>
    <cellStyle name="Note 10 11 14 2" xfId="20793"/>
    <cellStyle name="Note 10 11 14 3" xfId="25741"/>
    <cellStyle name="Note 10 11 15" xfId="3579"/>
    <cellStyle name="Note 10 11 15 2" xfId="12914"/>
    <cellStyle name="Note 10 11 15 3" xfId="28235"/>
    <cellStyle name="Note 10 11 16" xfId="3580"/>
    <cellStyle name="Note 10 11 16 2" xfId="16548"/>
    <cellStyle name="Note 10 11 16 3" xfId="23380"/>
    <cellStyle name="Note 10 11 17" xfId="3581"/>
    <cellStyle name="Note 10 11 17 2" xfId="16418"/>
    <cellStyle name="Note 10 11 17 3" xfId="28184"/>
    <cellStyle name="Note 10 11 18" xfId="3582"/>
    <cellStyle name="Note 10 11 18 2" xfId="15197"/>
    <cellStyle name="Note 10 11 18 3" xfId="25068"/>
    <cellStyle name="Note 10 11 19" xfId="3583"/>
    <cellStyle name="Note 10 11 19 2" xfId="19753"/>
    <cellStyle name="Note 10 11 19 3" xfId="12471"/>
    <cellStyle name="Note 10 11 2" xfId="3584"/>
    <cellStyle name="Note 10 11 2 2" xfId="21932"/>
    <cellStyle name="Note 10 11 2 3" xfId="24181"/>
    <cellStyle name="Note 10 11 20" xfId="3585"/>
    <cellStyle name="Note 10 11 20 2" xfId="14752"/>
    <cellStyle name="Note 10 11 20 3" xfId="24648"/>
    <cellStyle name="Note 10 11 21" xfId="3586"/>
    <cellStyle name="Note 10 11 21 2" xfId="17255"/>
    <cellStyle name="Note 10 11 21 3" xfId="31202"/>
    <cellStyle name="Note 10 11 22" xfId="3587"/>
    <cellStyle name="Note 10 11 22 2" xfId="18472"/>
    <cellStyle name="Note 10 11 22 3" xfId="24968"/>
    <cellStyle name="Note 10 11 23" xfId="3588"/>
    <cellStyle name="Note 10 11 23 2" xfId="13587"/>
    <cellStyle name="Note 10 11 23 3" xfId="27773"/>
    <cellStyle name="Note 10 11 24" xfId="3589"/>
    <cellStyle name="Note 10 11 24 2" xfId="17944"/>
    <cellStyle name="Note 10 11 24 3" xfId="23848"/>
    <cellStyle name="Note 10 11 25" xfId="3590"/>
    <cellStyle name="Note 10 11 25 2" xfId="18880"/>
    <cellStyle name="Note 10 11 25 3" xfId="29979"/>
    <cellStyle name="Note 10 11 26" xfId="3591"/>
    <cellStyle name="Note 10 11 26 2" xfId="18618"/>
    <cellStyle name="Note 10 11 26 3" xfId="11837"/>
    <cellStyle name="Note 10 11 27" xfId="3592"/>
    <cellStyle name="Note 10 11 27 2" xfId="13762"/>
    <cellStyle name="Note 10 11 27 3" xfId="31252"/>
    <cellStyle name="Note 10 11 28" xfId="3593"/>
    <cellStyle name="Note 10 11 28 2" xfId="12659"/>
    <cellStyle name="Note 10 11 28 3" xfId="24935"/>
    <cellStyle name="Note 10 11 29" xfId="3594"/>
    <cellStyle name="Note 10 11 29 2" xfId="20703"/>
    <cellStyle name="Note 10 11 29 3" xfId="23488"/>
    <cellStyle name="Note 10 11 3" xfId="3595"/>
    <cellStyle name="Note 10 11 3 2" xfId="15181"/>
    <cellStyle name="Note 10 11 3 3" xfId="24621"/>
    <cellStyle name="Note 10 11 30" xfId="3596"/>
    <cellStyle name="Note 10 11 30 2" xfId="17025"/>
    <cellStyle name="Note 10 11 30 3" xfId="25471"/>
    <cellStyle name="Note 10 11 31" xfId="3597"/>
    <cellStyle name="Note 10 11 31 2" xfId="19120"/>
    <cellStyle name="Note 10 11 31 3" xfId="23508"/>
    <cellStyle name="Note 10 11 32" xfId="3598"/>
    <cellStyle name="Note 10 11 32 2" xfId="19940"/>
    <cellStyle name="Note 10 11 32 3" xfId="29428"/>
    <cellStyle name="Note 10 11 33" xfId="3599"/>
    <cellStyle name="Note 10 11 33 2" xfId="18968"/>
    <cellStyle name="Note 10 11 33 3" xfId="31050"/>
    <cellStyle name="Note 10 11 34" xfId="3600"/>
    <cellStyle name="Note 10 11 34 2" xfId="15293"/>
    <cellStyle name="Note 10 11 34 3" xfId="25845"/>
    <cellStyle name="Note 10 11 35" xfId="3601"/>
    <cellStyle name="Note 10 11 35 2" xfId="15702"/>
    <cellStyle name="Note 10 11 35 3" xfId="30483"/>
    <cellStyle name="Note 10 11 36" xfId="3602"/>
    <cellStyle name="Note 10 11 36 2" xfId="20044"/>
    <cellStyle name="Note 10 11 36 3" xfId="31178"/>
    <cellStyle name="Note 10 11 37" xfId="3603"/>
    <cellStyle name="Note 10 11 37 2" xfId="16426"/>
    <cellStyle name="Note 10 11 37 3" xfId="25252"/>
    <cellStyle name="Note 10 11 38" xfId="3604"/>
    <cellStyle name="Note 10 11 38 2" xfId="20029"/>
    <cellStyle name="Note 10 11 38 3" xfId="24147"/>
    <cellStyle name="Note 10 11 39" xfId="3605"/>
    <cellStyle name="Note 10 11 39 2" xfId="18008"/>
    <cellStyle name="Note 10 11 39 3" xfId="31764"/>
    <cellStyle name="Note 10 11 4" xfId="3606"/>
    <cellStyle name="Note 10 11 4 2" xfId="18509"/>
    <cellStyle name="Note 10 11 4 3" xfId="26168"/>
    <cellStyle name="Note 10 11 40" xfId="3607"/>
    <cellStyle name="Note 10 11 40 2" xfId="18577"/>
    <cellStyle name="Note 10 11 40 3" xfId="31713"/>
    <cellStyle name="Note 10 11 41" xfId="3608"/>
    <cellStyle name="Note 10 11 41 2" xfId="20118"/>
    <cellStyle name="Note 10 11 41 3" xfId="31579"/>
    <cellStyle name="Note 10 11 42" xfId="3609"/>
    <cellStyle name="Note 10 11 42 2" xfId="13627"/>
    <cellStyle name="Note 10 11 42 3" xfId="15118"/>
    <cellStyle name="Note 10 11 43" xfId="3610"/>
    <cellStyle name="Note 10 11 43 2" xfId="17031"/>
    <cellStyle name="Note 10 11 43 3" xfId="23465"/>
    <cellStyle name="Note 10 11 44" xfId="3611"/>
    <cellStyle name="Note 10 11 44 2" xfId="17361"/>
    <cellStyle name="Note 10 11 44 3" xfId="20872"/>
    <cellStyle name="Note 10 11 45" xfId="3612"/>
    <cellStyle name="Note 10 11 45 2" xfId="16049"/>
    <cellStyle name="Note 10 11 45 3" xfId="21866"/>
    <cellStyle name="Note 10 11 46" xfId="3613"/>
    <cellStyle name="Note 10 11 46 2" xfId="14010"/>
    <cellStyle name="Note 10 11 46 3" xfId="23851"/>
    <cellStyle name="Note 10 11 47" xfId="3614"/>
    <cellStyle name="Note 10 11 47 2" xfId="18180"/>
    <cellStyle name="Note 10 11 47 3" xfId="28800"/>
    <cellStyle name="Note 10 11 48" xfId="3615"/>
    <cellStyle name="Note 10 11 48 2" xfId="14524"/>
    <cellStyle name="Note 10 11 48 3" xfId="30904"/>
    <cellStyle name="Note 10 11 49" xfId="3616"/>
    <cellStyle name="Note 10 11 49 2" xfId="19348"/>
    <cellStyle name="Note 10 11 49 3" xfId="25779"/>
    <cellStyle name="Note 10 11 5" xfId="3617"/>
    <cellStyle name="Note 10 11 5 2" xfId="21013"/>
    <cellStyle name="Note 10 11 5 3" xfId="30942"/>
    <cellStyle name="Note 10 11 50" xfId="3618"/>
    <cellStyle name="Note 10 11 50 2" xfId="12647"/>
    <cellStyle name="Note 10 11 50 3" xfId="29632"/>
    <cellStyle name="Note 10 11 51" xfId="3619"/>
    <cellStyle name="Note 10 11 51 2" xfId="17864"/>
    <cellStyle name="Note 10 11 51 3" xfId="29028"/>
    <cellStyle name="Note 10 11 52" xfId="3620"/>
    <cellStyle name="Note 10 11 52 2" xfId="16688"/>
    <cellStyle name="Note 10 11 52 3" xfId="15410"/>
    <cellStyle name="Note 10 11 53" xfId="3621"/>
    <cellStyle name="Note 10 11 53 2" xfId="14337"/>
    <cellStyle name="Note 10 11 53 3" xfId="26641"/>
    <cellStyle name="Note 10 11 54" xfId="3622"/>
    <cellStyle name="Note 10 11 54 2" xfId="23174"/>
    <cellStyle name="Note 10 11 54 3" xfId="27883"/>
    <cellStyle name="Note 10 11 55" xfId="3623"/>
    <cellStyle name="Note 10 11 55 2" xfId="16838"/>
    <cellStyle name="Note 10 11 55 3" xfId="21180"/>
    <cellStyle name="Note 10 11 56" xfId="3624"/>
    <cellStyle name="Note 10 11 56 2" xfId="17185"/>
    <cellStyle name="Note 10 11 56 3" xfId="23679"/>
    <cellStyle name="Note 10 11 57" xfId="3625"/>
    <cellStyle name="Note 10 11 57 2" xfId="12717"/>
    <cellStyle name="Note 10 11 57 3" xfId="13024"/>
    <cellStyle name="Note 10 11 58" xfId="3626"/>
    <cellStyle name="Note 10 11 58 2" xfId="12619"/>
    <cellStyle name="Note 10 11 58 3" xfId="25619"/>
    <cellStyle name="Note 10 11 59" xfId="3627"/>
    <cellStyle name="Note 10 11 59 2" xfId="22700"/>
    <cellStyle name="Note 10 11 59 3" xfId="24316"/>
    <cellStyle name="Note 10 11 6" xfId="3628"/>
    <cellStyle name="Note 10 11 6 2" xfId="20492"/>
    <cellStyle name="Note 10 11 6 3" xfId="24564"/>
    <cellStyle name="Note 10 11 60" xfId="3629"/>
    <cellStyle name="Note 10 11 60 2" xfId="22942"/>
    <cellStyle name="Note 10 11 60 3" xfId="29482"/>
    <cellStyle name="Note 10 11 61" xfId="3630"/>
    <cellStyle name="Note 10 11 61 2" xfId="11881"/>
    <cellStyle name="Note 10 11 61 3" xfId="25226"/>
    <cellStyle name="Note 10 11 62" xfId="3631"/>
    <cellStyle name="Note 10 11 62 2" xfId="19789"/>
    <cellStyle name="Note 10 11 62 3" xfId="19096"/>
    <cellStyle name="Note 10 11 63" xfId="3632"/>
    <cellStyle name="Note 10 11 63 2" xfId="19436"/>
    <cellStyle name="Note 10 11 63 3" xfId="28521"/>
    <cellStyle name="Note 10 11 64" xfId="3633"/>
    <cellStyle name="Note 10 11 64 2" xfId="14648"/>
    <cellStyle name="Note 10 11 64 3" xfId="23820"/>
    <cellStyle name="Note 10 11 65" xfId="3634"/>
    <cellStyle name="Note 10 11 65 2" xfId="14310"/>
    <cellStyle name="Note 10 11 65 3" xfId="27441"/>
    <cellStyle name="Note 10 11 66" xfId="3635"/>
    <cellStyle name="Note 10 11 66 2" xfId="17978"/>
    <cellStyle name="Note 10 11 66 3" xfId="30739"/>
    <cellStyle name="Note 10 11 67" xfId="3636"/>
    <cellStyle name="Note 10 11 67 2" xfId="20470"/>
    <cellStyle name="Note 10 11 67 3" xfId="24068"/>
    <cellStyle name="Note 10 11 68" xfId="3637"/>
    <cellStyle name="Note 10 11 68 2" xfId="11816"/>
    <cellStyle name="Note 10 11 68 3" xfId="24424"/>
    <cellStyle name="Note 10 11 69" xfId="3638"/>
    <cellStyle name="Note 10 11 69 2" xfId="19125"/>
    <cellStyle name="Note 10 11 69 3" xfId="23391"/>
    <cellStyle name="Note 10 11 7" xfId="3639"/>
    <cellStyle name="Note 10 11 7 2" xfId="12150"/>
    <cellStyle name="Note 10 11 7 3" xfId="27705"/>
    <cellStyle name="Note 10 11 70" xfId="3640"/>
    <cellStyle name="Note 10 11 70 2" xfId="12374"/>
    <cellStyle name="Note 10 11 70 3" xfId="26999"/>
    <cellStyle name="Note 10 11 71" xfId="3641"/>
    <cellStyle name="Note 10 11 71 2" xfId="23246"/>
    <cellStyle name="Note 10 11 71 3" xfId="17803"/>
    <cellStyle name="Note 10 11 72" xfId="3642"/>
    <cellStyle name="Note 10 11 72 2" xfId="14267"/>
    <cellStyle name="Note 10 11 72 3" xfId="26333"/>
    <cellStyle name="Note 10 11 73" xfId="3643"/>
    <cellStyle name="Note 10 11 73 2" xfId="14332"/>
    <cellStyle name="Note 10 11 73 3" xfId="30081"/>
    <cellStyle name="Note 10 11 74" xfId="3644"/>
    <cellStyle name="Note 10 11 74 2" xfId="21355"/>
    <cellStyle name="Note 10 11 74 3" xfId="15321"/>
    <cellStyle name="Note 10 11 75" xfId="3645"/>
    <cellStyle name="Note 10 11 75 2" xfId="17261"/>
    <cellStyle name="Note 10 11 75 3" xfId="27575"/>
    <cellStyle name="Note 10 11 76" xfId="3646"/>
    <cellStyle name="Note 10 11 76 2" xfId="14765"/>
    <cellStyle name="Note 10 11 76 3" xfId="12166"/>
    <cellStyle name="Note 10 11 77" xfId="18051"/>
    <cellStyle name="Note 10 11 78" xfId="28406"/>
    <cellStyle name="Note 10 11 8" xfId="3647"/>
    <cellStyle name="Note 10 11 8 2" xfId="15144"/>
    <cellStyle name="Note 10 11 8 3" xfId="25587"/>
    <cellStyle name="Note 10 11 9" xfId="3648"/>
    <cellStyle name="Note 10 11 9 2" xfId="12382"/>
    <cellStyle name="Note 10 11 9 3" xfId="28425"/>
    <cellStyle name="Note 10 110" xfId="3649"/>
    <cellStyle name="Note 10 110 2" xfId="20154"/>
    <cellStyle name="Note 10 110 3" xfId="24064"/>
    <cellStyle name="Note 10 111" xfId="3650"/>
    <cellStyle name="Note 10 111 2" xfId="22230"/>
    <cellStyle name="Note 10 111 3" xfId="29824"/>
    <cellStyle name="Note 10 112" xfId="3651"/>
    <cellStyle name="Note 10 112 2" xfId="13512"/>
    <cellStyle name="Note 10 112 3" xfId="27155"/>
    <cellStyle name="Note 10 113" xfId="15004"/>
    <cellStyle name="Note 10 114" xfId="24276"/>
    <cellStyle name="Note 10 12" xfId="3652"/>
    <cellStyle name="Note 10 12 10" xfId="3653"/>
    <cellStyle name="Note 10 12 10 2" xfId="12965"/>
    <cellStyle name="Note 10 12 10 3" xfId="27760"/>
    <cellStyle name="Note 10 12 11" xfId="3654"/>
    <cellStyle name="Note 10 12 11 2" xfId="16987"/>
    <cellStyle name="Note 10 12 11 3" xfId="28400"/>
    <cellStyle name="Note 10 12 12" xfId="3655"/>
    <cellStyle name="Note 10 12 12 2" xfId="14852"/>
    <cellStyle name="Note 10 12 12 3" xfId="15323"/>
    <cellStyle name="Note 10 12 13" xfId="3656"/>
    <cellStyle name="Note 10 12 13 2" xfId="22304"/>
    <cellStyle name="Note 10 12 13 3" xfId="31197"/>
    <cellStyle name="Note 10 12 14" xfId="3657"/>
    <cellStyle name="Note 10 12 14 2" xfId="21667"/>
    <cellStyle name="Note 10 12 14 3" xfId="31519"/>
    <cellStyle name="Note 10 12 15" xfId="3658"/>
    <cellStyle name="Note 10 12 15 2" xfId="13351"/>
    <cellStyle name="Note 10 12 15 3" xfId="30670"/>
    <cellStyle name="Note 10 12 16" xfId="3659"/>
    <cellStyle name="Note 10 12 16 2" xfId="21984"/>
    <cellStyle name="Note 10 12 16 3" xfId="14687"/>
    <cellStyle name="Note 10 12 17" xfId="3660"/>
    <cellStyle name="Note 10 12 17 2" xfId="18795"/>
    <cellStyle name="Note 10 12 17 3" xfId="23866"/>
    <cellStyle name="Note 10 12 18" xfId="3661"/>
    <cellStyle name="Note 10 12 18 2" xfId="13051"/>
    <cellStyle name="Note 10 12 18 3" xfId="29776"/>
    <cellStyle name="Note 10 12 19" xfId="3662"/>
    <cellStyle name="Note 10 12 19 2" xfId="16036"/>
    <cellStyle name="Note 10 12 19 3" xfId="30064"/>
    <cellStyle name="Note 10 12 2" xfId="3663"/>
    <cellStyle name="Note 10 12 2 2" xfId="19994"/>
    <cellStyle name="Note 10 12 2 3" xfId="26870"/>
    <cellStyle name="Note 10 12 20" xfId="3664"/>
    <cellStyle name="Note 10 12 20 2" xfId="20298"/>
    <cellStyle name="Note 10 12 20 3" xfId="23034"/>
    <cellStyle name="Note 10 12 21" xfId="3665"/>
    <cellStyle name="Note 10 12 21 2" xfId="17694"/>
    <cellStyle name="Note 10 12 21 3" xfId="18307"/>
    <cellStyle name="Note 10 12 22" xfId="3666"/>
    <cellStyle name="Note 10 12 22 2" xfId="15329"/>
    <cellStyle name="Note 10 12 22 3" xfId="26402"/>
    <cellStyle name="Note 10 12 23" xfId="3667"/>
    <cellStyle name="Note 10 12 23 2" xfId="14701"/>
    <cellStyle name="Note 10 12 23 3" xfId="16602"/>
    <cellStyle name="Note 10 12 24" xfId="3668"/>
    <cellStyle name="Note 10 12 24 2" xfId="21153"/>
    <cellStyle name="Note 10 12 24 3" xfId="25364"/>
    <cellStyle name="Note 10 12 25" xfId="3669"/>
    <cellStyle name="Note 10 12 25 2" xfId="18726"/>
    <cellStyle name="Note 10 12 25 3" xfId="17911"/>
    <cellStyle name="Note 10 12 26" xfId="3670"/>
    <cellStyle name="Note 10 12 26 2" xfId="20816"/>
    <cellStyle name="Note 10 12 26 3" xfId="13824"/>
    <cellStyle name="Note 10 12 27" xfId="3671"/>
    <cellStyle name="Note 10 12 27 2" xfId="15704"/>
    <cellStyle name="Note 10 12 27 3" xfId="21996"/>
    <cellStyle name="Note 10 12 28" xfId="3672"/>
    <cellStyle name="Note 10 12 28 2" xfId="20095"/>
    <cellStyle name="Note 10 12 28 3" xfId="30543"/>
    <cellStyle name="Note 10 12 29" xfId="3673"/>
    <cellStyle name="Note 10 12 29 2" xfId="21134"/>
    <cellStyle name="Note 10 12 29 3" xfId="23321"/>
    <cellStyle name="Note 10 12 3" xfId="3674"/>
    <cellStyle name="Note 10 12 3 2" xfId="20667"/>
    <cellStyle name="Note 10 12 3 3" xfId="23973"/>
    <cellStyle name="Note 10 12 30" xfId="3675"/>
    <cellStyle name="Note 10 12 30 2" xfId="13702"/>
    <cellStyle name="Note 10 12 30 3" xfId="25886"/>
    <cellStyle name="Note 10 12 31" xfId="3676"/>
    <cellStyle name="Note 10 12 31 2" xfId="18882"/>
    <cellStyle name="Note 10 12 31 3" xfId="30873"/>
    <cellStyle name="Note 10 12 32" xfId="3677"/>
    <cellStyle name="Note 10 12 32 2" xfId="13043"/>
    <cellStyle name="Note 10 12 32 3" xfId="30363"/>
    <cellStyle name="Note 10 12 33" xfId="3678"/>
    <cellStyle name="Note 10 12 33 2" xfId="14152"/>
    <cellStyle name="Note 10 12 33 3" xfId="28962"/>
    <cellStyle name="Note 10 12 34" xfId="3679"/>
    <cellStyle name="Note 10 12 34 2" xfId="16223"/>
    <cellStyle name="Note 10 12 34 3" xfId="29953"/>
    <cellStyle name="Note 10 12 35" xfId="3680"/>
    <cellStyle name="Note 10 12 35 2" xfId="21178"/>
    <cellStyle name="Note 10 12 35 3" xfId="29344"/>
    <cellStyle name="Note 10 12 36" xfId="3681"/>
    <cellStyle name="Note 10 12 36 2" xfId="14016"/>
    <cellStyle name="Note 10 12 36 3" xfId="29537"/>
    <cellStyle name="Note 10 12 37" xfId="3682"/>
    <cellStyle name="Note 10 12 37 2" xfId="13176"/>
    <cellStyle name="Note 10 12 37 3" xfId="20959"/>
    <cellStyle name="Note 10 12 38" xfId="3683"/>
    <cellStyle name="Note 10 12 38 2" xfId="16633"/>
    <cellStyle name="Note 10 12 38 3" xfId="12441"/>
    <cellStyle name="Note 10 12 39" xfId="3684"/>
    <cellStyle name="Note 10 12 39 2" xfId="21899"/>
    <cellStyle name="Note 10 12 39 3" xfId="13916"/>
    <cellStyle name="Note 10 12 4" xfId="3685"/>
    <cellStyle name="Note 10 12 4 2" xfId="21012"/>
    <cellStyle name="Note 10 12 4 3" xfId="29918"/>
    <cellStyle name="Note 10 12 40" xfId="3686"/>
    <cellStyle name="Note 10 12 40 2" xfId="16300"/>
    <cellStyle name="Note 10 12 40 3" xfId="29460"/>
    <cellStyle name="Note 10 12 41" xfId="3687"/>
    <cellStyle name="Note 10 12 41 2" xfId="19006"/>
    <cellStyle name="Note 10 12 41 3" xfId="29564"/>
    <cellStyle name="Note 10 12 42" xfId="3688"/>
    <cellStyle name="Note 10 12 42 2" xfId="21255"/>
    <cellStyle name="Note 10 12 42 3" xfId="30011"/>
    <cellStyle name="Note 10 12 43" xfId="3689"/>
    <cellStyle name="Note 10 12 43 2" xfId="15122"/>
    <cellStyle name="Note 10 12 43 3" xfId="27100"/>
    <cellStyle name="Note 10 12 44" xfId="3690"/>
    <cellStyle name="Note 10 12 44 2" xfId="21073"/>
    <cellStyle name="Note 10 12 44 3" xfId="23594"/>
    <cellStyle name="Note 10 12 45" xfId="3691"/>
    <cellStyle name="Note 10 12 45 2" xfId="19590"/>
    <cellStyle name="Note 10 12 45 3" xfId="22841"/>
    <cellStyle name="Note 10 12 46" xfId="3692"/>
    <cellStyle name="Note 10 12 46 2" xfId="19484"/>
    <cellStyle name="Note 10 12 46 3" xfId="24304"/>
    <cellStyle name="Note 10 12 47" xfId="3693"/>
    <cellStyle name="Note 10 12 47 2" xfId="16969"/>
    <cellStyle name="Note 10 12 47 3" xfId="23364"/>
    <cellStyle name="Note 10 12 48" xfId="3694"/>
    <cellStyle name="Note 10 12 48 2" xfId="21101"/>
    <cellStyle name="Note 10 12 48 3" xfId="23612"/>
    <cellStyle name="Note 10 12 49" xfId="3695"/>
    <cellStyle name="Note 10 12 49 2" xfId="19517"/>
    <cellStyle name="Note 10 12 49 3" xfId="18400"/>
    <cellStyle name="Note 10 12 5" xfId="3696"/>
    <cellStyle name="Note 10 12 5 2" xfId="22130"/>
    <cellStyle name="Note 10 12 5 3" xfId="26814"/>
    <cellStyle name="Note 10 12 50" xfId="3697"/>
    <cellStyle name="Note 10 12 50 2" xfId="16863"/>
    <cellStyle name="Note 10 12 50 3" xfId="24756"/>
    <cellStyle name="Note 10 12 51" xfId="3698"/>
    <cellStyle name="Note 10 12 51 2" xfId="18479"/>
    <cellStyle name="Note 10 12 51 3" xfId="30611"/>
    <cellStyle name="Note 10 12 52" xfId="3699"/>
    <cellStyle name="Note 10 12 52 2" xfId="20362"/>
    <cellStyle name="Note 10 12 52 3" xfId="29485"/>
    <cellStyle name="Note 10 12 53" xfId="3700"/>
    <cellStyle name="Note 10 12 53 2" xfId="14671"/>
    <cellStyle name="Note 10 12 53 3" xfId="31321"/>
    <cellStyle name="Note 10 12 54" xfId="3701"/>
    <cellStyle name="Note 10 12 54 2" xfId="15336"/>
    <cellStyle name="Note 10 12 54 3" xfId="22626"/>
    <cellStyle name="Note 10 12 55" xfId="3702"/>
    <cellStyle name="Note 10 12 55 2" xfId="18655"/>
    <cellStyle name="Note 10 12 55 3" xfId="28435"/>
    <cellStyle name="Note 10 12 56" xfId="3703"/>
    <cellStyle name="Note 10 12 56 2" xfId="23064"/>
    <cellStyle name="Note 10 12 56 3" xfId="22954"/>
    <cellStyle name="Note 10 12 57" xfId="3704"/>
    <cellStyle name="Note 10 12 57 2" xfId="12542"/>
    <cellStyle name="Note 10 12 57 3" xfId="29200"/>
    <cellStyle name="Note 10 12 58" xfId="3705"/>
    <cellStyle name="Note 10 12 58 2" xfId="12586"/>
    <cellStyle name="Note 10 12 58 3" xfId="26120"/>
    <cellStyle name="Note 10 12 59" xfId="3706"/>
    <cellStyle name="Note 10 12 59 2" xfId="23047"/>
    <cellStyle name="Note 10 12 59 3" xfId="26235"/>
    <cellStyle name="Note 10 12 6" xfId="3707"/>
    <cellStyle name="Note 10 12 6 2" xfId="15913"/>
    <cellStyle name="Note 10 12 6 3" xfId="28706"/>
    <cellStyle name="Note 10 12 60" xfId="3708"/>
    <cellStyle name="Note 10 12 60 2" xfId="21964"/>
    <cellStyle name="Note 10 12 60 3" xfId="28223"/>
    <cellStyle name="Note 10 12 61" xfId="3709"/>
    <cellStyle name="Note 10 12 61 2" xfId="12263"/>
    <cellStyle name="Note 10 12 61 3" xfId="26580"/>
    <cellStyle name="Note 10 12 62" xfId="3710"/>
    <cellStyle name="Note 10 12 62 2" xfId="12001"/>
    <cellStyle name="Note 10 12 62 3" xfId="31279"/>
    <cellStyle name="Note 10 12 63" xfId="3711"/>
    <cellStyle name="Note 10 12 63 2" xfId="19062"/>
    <cellStyle name="Note 10 12 63 3" xfId="27363"/>
    <cellStyle name="Note 10 12 64" xfId="3712"/>
    <cellStyle name="Note 10 12 64 2" xfId="17399"/>
    <cellStyle name="Note 10 12 64 3" xfId="26267"/>
    <cellStyle name="Note 10 12 65" xfId="3713"/>
    <cellStyle name="Note 10 12 65 2" xfId="21272"/>
    <cellStyle name="Note 10 12 65 3" xfId="24712"/>
    <cellStyle name="Note 10 12 66" xfId="3714"/>
    <cellStyle name="Note 10 12 66 2" xfId="15969"/>
    <cellStyle name="Note 10 12 66 3" xfId="28447"/>
    <cellStyle name="Note 10 12 67" xfId="3715"/>
    <cellStyle name="Note 10 12 67 2" xfId="13077"/>
    <cellStyle name="Note 10 12 67 3" xfId="26315"/>
    <cellStyle name="Note 10 12 68" xfId="3716"/>
    <cellStyle name="Note 10 12 68 2" xfId="22658"/>
    <cellStyle name="Note 10 12 68 3" xfId="23816"/>
    <cellStyle name="Note 10 12 69" xfId="3717"/>
    <cellStyle name="Note 10 12 69 2" xfId="19004"/>
    <cellStyle name="Note 10 12 69 3" xfId="26441"/>
    <cellStyle name="Note 10 12 7" xfId="3718"/>
    <cellStyle name="Note 10 12 7 2" xfId="22807"/>
    <cellStyle name="Note 10 12 7 3" xfId="28676"/>
    <cellStyle name="Note 10 12 70" xfId="3719"/>
    <cellStyle name="Note 10 12 70 2" xfId="14163"/>
    <cellStyle name="Note 10 12 70 3" xfId="27933"/>
    <cellStyle name="Note 10 12 71" xfId="3720"/>
    <cellStyle name="Note 10 12 71 2" xfId="21070"/>
    <cellStyle name="Note 10 12 71 3" xfId="27329"/>
    <cellStyle name="Note 10 12 72" xfId="3721"/>
    <cellStyle name="Note 10 12 72 2" xfId="21748"/>
    <cellStyle name="Note 10 12 72 3" xfId="27741"/>
    <cellStyle name="Note 10 12 73" xfId="3722"/>
    <cellStyle name="Note 10 12 73 2" xfId="20324"/>
    <cellStyle name="Note 10 12 73 3" xfId="31528"/>
    <cellStyle name="Note 10 12 74" xfId="3723"/>
    <cellStyle name="Note 10 12 74 2" xfId="19079"/>
    <cellStyle name="Note 10 12 74 3" xfId="25423"/>
    <cellStyle name="Note 10 12 75" xfId="3724"/>
    <cellStyle name="Note 10 12 75 2" xfId="20449"/>
    <cellStyle name="Note 10 12 75 3" xfId="28158"/>
    <cellStyle name="Note 10 12 76" xfId="3725"/>
    <cellStyle name="Note 10 12 76 2" xfId="13128"/>
    <cellStyle name="Note 10 12 76 3" xfId="23463"/>
    <cellStyle name="Note 10 12 77" xfId="16384"/>
    <cellStyle name="Note 10 12 78" xfId="22889"/>
    <cellStyle name="Note 10 12 8" xfId="3726"/>
    <cellStyle name="Note 10 12 8 2" xfId="13813"/>
    <cellStyle name="Note 10 12 8 3" xfId="25618"/>
    <cellStyle name="Note 10 12 9" xfId="3727"/>
    <cellStyle name="Note 10 12 9 2" xfId="14417"/>
    <cellStyle name="Note 10 12 9 3" xfId="23326"/>
    <cellStyle name="Note 10 13" xfId="3728"/>
    <cellStyle name="Note 10 13 10" xfId="3729"/>
    <cellStyle name="Note 10 13 10 2" xfId="16044"/>
    <cellStyle name="Note 10 13 10 3" xfId="29804"/>
    <cellStyle name="Note 10 13 11" xfId="3730"/>
    <cellStyle name="Note 10 13 11 2" xfId="14749"/>
    <cellStyle name="Note 10 13 11 3" xfId="27546"/>
    <cellStyle name="Note 10 13 12" xfId="3731"/>
    <cellStyle name="Note 10 13 12 2" xfId="17812"/>
    <cellStyle name="Note 10 13 12 3" xfId="30868"/>
    <cellStyle name="Note 10 13 13" xfId="3732"/>
    <cellStyle name="Note 10 13 13 2" xfId="15289"/>
    <cellStyle name="Note 10 13 13 3" xfId="30889"/>
    <cellStyle name="Note 10 13 14" xfId="3733"/>
    <cellStyle name="Note 10 13 14 2" xfId="20832"/>
    <cellStyle name="Note 10 13 14 3" xfId="30006"/>
    <cellStyle name="Note 10 13 15" xfId="3734"/>
    <cellStyle name="Note 10 13 15 2" xfId="18595"/>
    <cellStyle name="Note 10 13 15 3" xfId="31051"/>
    <cellStyle name="Note 10 13 16" xfId="3735"/>
    <cellStyle name="Note 10 13 16 2" xfId="14932"/>
    <cellStyle name="Note 10 13 16 3" xfId="31123"/>
    <cellStyle name="Note 10 13 17" xfId="3736"/>
    <cellStyle name="Note 10 13 17 2" xfId="20332"/>
    <cellStyle name="Note 10 13 17 3" xfId="31561"/>
    <cellStyle name="Note 10 13 18" xfId="3737"/>
    <cellStyle name="Note 10 13 18 2" xfId="14666"/>
    <cellStyle name="Note 10 13 18 3" xfId="26691"/>
    <cellStyle name="Note 10 13 19" xfId="3738"/>
    <cellStyle name="Note 10 13 19 2" xfId="19232"/>
    <cellStyle name="Note 10 13 19 3" xfId="12288"/>
    <cellStyle name="Note 10 13 2" xfId="3739"/>
    <cellStyle name="Note 10 13 2 2" xfId="15369"/>
    <cellStyle name="Note 10 13 2 3" xfId="23349"/>
    <cellStyle name="Note 10 13 20" xfId="3740"/>
    <cellStyle name="Note 10 13 20 2" xfId="16916"/>
    <cellStyle name="Note 10 13 20 3" xfId="24040"/>
    <cellStyle name="Note 10 13 21" xfId="3741"/>
    <cellStyle name="Note 10 13 21 2" xfId="12841"/>
    <cellStyle name="Note 10 13 21 3" xfId="29731"/>
    <cellStyle name="Note 10 13 22" xfId="3742"/>
    <cellStyle name="Note 10 13 22 2" xfId="17391"/>
    <cellStyle name="Note 10 13 22 3" xfId="28220"/>
    <cellStyle name="Note 10 13 23" xfId="3743"/>
    <cellStyle name="Note 10 13 23 2" xfId="19368"/>
    <cellStyle name="Note 10 13 23 3" xfId="29854"/>
    <cellStyle name="Note 10 13 24" xfId="3744"/>
    <cellStyle name="Note 10 13 24 2" xfId="15166"/>
    <cellStyle name="Note 10 13 24 3" xfId="31505"/>
    <cellStyle name="Note 10 13 25" xfId="3745"/>
    <cellStyle name="Note 10 13 25 2" xfId="21590"/>
    <cellStyle name="Note 10 13 25 3" xfId="31733"/>
    <cellStyle name="Note 10 13 26" xfId="3746"/>
    <cellStyle name="Note 10 13 26 2" xfId="19776"/>
    <cellStyle name="Note 10 13 26 3" xfId="24665"/>
    <cellStyle name="Note 10 13 27" xfId="3747"/>
    <cellStyle name="Note 10 13 27 2" xfId="14172"/>
    <cellStyle name="Note 10 13 27 3" xfId="25986"/>
    <cellStyle name="Note 10 13 28" xfId="3748"/>
    <cellStyle name="Note 10 13 28 2" xfId="22186"/>
    <cellStyle name="Note 10 13 28 3" xfId="27319"/>
    <cellStyle name="Note 10 13 29" xfId="3749"/>
    <cellStyle name="Note 10 13 29 2" xfId="19684"/>
    <cellStyle name="Note 10 13 29 3" xfId="28450"/>
    <cellStyle name="Note 10 13 3" xfId="3750"/>
    <cellStyle name="Note 10 13 3 2" xfId="20189"/>
    <cellStyle name="Note 10 13 3 3" xfId="31586"/>
    <cellStyle name="Note 10 13 30" xfId="3751"/>
    <cellStyle name="Note 10 13 30 2" xfId="17890"/>
    <cellStyle name="Note 10 13 30 3" xfId="31243"/>
    <cellStyle name="Note 10 13 31" xfId="3752"/>
    <cellStyle name="Note 10 13 31 2" xfId="15094"/>
    <cellStyle name="Note 10 13 31 3" xfId="21020"/>
    <cellStyle name="Note 10 13 32" xfId="3753"/>
    <cellStyle name="Note 10 13 32 2" xfId="18956"/>
    <cellStyle name="Note 10 13 32 3" xfId="26004"/>
    <cellStyle name="Note 10 13 33" xfId="3754"/>
    <cellStyle name="Note 10 13 33 2" xfId="19613"/>
    <cellStyle name="Note 10 13 33 3" xfId="24945"/>
    <cellStyle name="Note 10 13 34" xfId="3755"/>
    <cellStyle name="Note 10 13 34 2" xfId="20680"/>
    <cellStyle name="Note 10 13 34 3" xfId="27942"/>
    <cellStyle name="Note 10 13 35" xfId="3756"/>
    <cellStyle name="Note 10 13 35 2" xfId="15538"/>
    <cellStyle name="Note 10 13 35 3" xfId="29070"/>
    <cellStyle name="Note 10 13 36" xfId="3757"/>
    <cellStyle name="Note 10 13 36 2" xfId="18151"/>
    <cellStyle name="Note 10 13 36 3" xfId="30583"/>
    <cellStyle name="Note 10 13 37" xfId="3758"/>
    <cellStyle name="Note 10 13 37 2" xfId="18645"/>
    <cellStyle name="Note 10 13 37 3" xfId="23619"/>
    <cellStyle name="Note 10 13 38" xfId="3759"/>
    <cellStyle name="Note 10 13 38 2" xfId="17280"/>
    <cellStyle name="Note 10 13 38 3" xfId="24248"/>
    <cellStyle name="Note 10 13 39" xfId="3760"/>
    <cellStyle name="Note 10 13 39 2" xfId="14117"/>
    <cellStyle name="Note 10 13 39 3" xfId="22224"/>
    <cellStyle name="Note 10 13 4" xfId="3761"/>
    <cellStyle name="Note 10 13 4 2" xfId="20240"/>
    <cellStyle name="Note 10 13 4 3" xfId="29165"/>
    <cellStyle name="Note 10 13 40" xfId="3762"/>
    <cellStyle name="Note 10 13 40 2" xfId="13303"/>
    <cellStyle name="Note 10 13 40 3" xfId="30997"/>
    <cellStyle name="Note 10 13 41" xfId="3763"/>
    <cellStyle name="Note 10 13 41 2" xfId="14823"/>
    <cellStyle name="Note 10 13 41 3" xfId="30702"/>
    <cellStyle name="Note 10 13 42" xfId="3764"/>
    <cellStyle name="Note 10 13 42 2" xfId="18779"/>
    <cellStyle name="Note 10 13 42 3" xfId="24541"/>
    <cellStyle name="Note 10 13 43" xfId="3765"/>
    <cellStyle name="Note 10 13 43 2" xfId="21525"/>
    <cellStyle name="Note 10 13 43 3" xfId="31198"/>
    <cellStyle name="Note 10 13 44" xfId="3766"/>
    <cellStyle name="Note 10 13 44 2" xfId="21492"/>
    <cellStyle name="Note 10 13 44 3" xfId="26364"/>
    <cellStyle name="Note 10 13 45" xfId="3767"/>
    <cellStyle name="Note 10 13 45 2" xfId="19676"/>
    <cellStyle name="Note 10 13 45 3" xfId="12501"/>
    <cellStyle name="Note 10 13 46" xfId="3768"/>
    <cellStyle name="Note 10 13 46 2" xfId="14472"/>
    <cellStyle name="Note 10 13 46 3" xfId="25754"/>
    <cellStyle name="Note 10 13 47" xfId="3769"/>
    <cellStyle name="Note 10 13 47 2" xfId="13148"/>
    <cellStyle name="Note 10 13 47 3" xfId="26917"/>
    <cellStyle name="Note 10 13 48" xfId="3770"/>
    <cellStyle name="Note 10 13 48 2" xfId="22154"/>
    <cellStyle name="Note 10 13 48 3" xfId="23518"/>
    <cellStyle name="Note 10 13 49" xfId="3771"/>
    <cellStyle name="Note 10 13 49 2" xfId="16905"/>
    <cellStyle name="Note 10 13 49 3" xfId="26817"/>
    <cellStyle name="Note 10 13 5" xfId="3772"/>
    <cellStyle name="Note 10 13 5 2" xfId="16249"/>
    <cellStyle name="Note 10 13 5 3" xfId="30407"/>
    <cellStyle name="Note 10 13 50" xfId="3773"/>
    <cellStyle name="Note 10 13 50 2" xfId="19914"/>
    <cellStyle name="Note 10 13 50 3" xfId="29056"/>
    <cellStyle name="Note 10 13 51" xfId="3774"/>
    <cellStyle name="Note 10 13 51 2" xfId="18070"/>
    <cellStyle name="Note 10 13 51 3" xfId="28470"/>
    <cellStyle name="Note 10 13 52" xfId="3775"/>
    <cellStyle name="Note 10 13 52 2" xfId="15351"/>
    <cellStyle name="Note 10 13 52 3" xfId="28169"/>
    <cellStyle name="Note 10 13 53" xfId="3776"/>
    <cellStyle name="Note 10 13 53 2" xfId="17552"/>
    <cellStyle name="Note 10 13 53 3" xfId="28217"/>
    <cellStyle name="Note 10 13 54" xfId="3777"/>
    <cellStyle name="Note 10 13 54 2" xfId="20802"/>
    <cellStyle name="Note 10 13 54 3" xfId="31055"/>
    <cellStyle name="Note 10 13 55" xfId="3778"/>
    <cellStyle name="Note 10 13 55 2" xfId="19576"/>
    <cellStyle name="Note 10 13 55 3" xfId="25451"/>
    <cellStyle name="Note 10 13 56" xfId="3779"/>
    <cellStyle name="Note 10 13 56 2" xfId="12793"/>
    <cellStyle name="Note 10 13 56 3" xfId="16734"/>
    <cellStyle name="Note 10 13 57" xfId="3780"/>
    <cellStyle name="Note 10 13 57 2" xfId="17811"/>
    <cellStyle name="Note 10 13 57 3" xfId="23961"/>
    <cellStyle name="Note 10 13 58" xfId="3781"/>
    <cellStyle name="Note 10 13 58 2" xfId="19392"/>
    <cellStyle name="Note 10 13 58 3" xfId="28640"/>
    <cellStyle name="Note 10 13 59" xfId="3782"/>
    <cellStyle name="Note 10 13 59 2" xfId="12702"/>
    <cellStyle name="Note 10 13 59 3" xfId="30383"/>
    <cellStyle name="Note 10 13 6" xfId="3783"/>
    <cellStyle name="Note 10 13 6 2" xfId="17616"/>
    <cellStyle name="Note 10 13 6 3" xfId="26265"/>
    <cellStyle name="Note 10 13 60" xfId="3784"/>
    <cellStyle name="Note 10 13 60 2" xfId="12602"/>
    <cellStyle name="Note 10 13 60 3" xfId="24363"/>
    <cellStyle name="Note 10 13 61" xfId="3785"/>
    <cellStyle name="Note 10 13 61 2" xfId="21348"/>
    <cellStyle name="Note 10 13 61 3" xfId="19822"/>
    <cellStyle name="Note 10 13 62" xfId="3786"/>
    <cellStyle name="Note 10 13 62 2" xfId="19583"/>
    <cellStyle name="Note 10 13 62 3" xfId="23823"/>
    <cellStyle name="Note 10 13 63" xfId="3787"/>
    <cellStyle name="Note 10 13 63 2" xfId="12800"/>
    <cellStyle name="Note 10 13 63 3" xfId="27758"/>
    <cellStyle name="Note 10 13 64" xfId="3788"/>
    <cellStyle name="Note 10 13 64 2" xfId="23069"/>
    <cellStyle name="Note 10 13 64 3" xfId="26359"/>
    <cellStyle name="Note 10 13 65" xfId="3789"/>
    <cellStyle name="Note 10 13 65 2" xfId="16754"/>
    <cellStyle name="Note 10 13 65 3" xfId="31793"/>
    <cellStyle name="Note 10 13 66" xfId="3790"/>
    <cellStyle name="Note 10 13 66 2" xfId="13164"/>
    <cellStyle name="Note 10 13 66 3" xfId="31812"/>
    <cellStyle name="Note 10 13 67" xfId="3791"/>
    <cellStyle name="Note 10 13 67 2" xfId="22891"/>
    <cellStyle name="Note 10 13 67 3" xfId="20012"/>
    <cellStyle name="Note 10 13 68" xfId="3792"/>
    <cellStyle name="Note 10 13 68 2" xfId="18393"/>
    <cellStyle name="Note 10 13 68 3" xfId="27269"/>
    <cellStyle name="Note 10 13 69" xfId="3793"/>
    <cellStyle name="Note 10 13 69 2" xfId="13799"/>
    <cellStyle name="Note 10 13 69 3" xfId="28658"/>
    <cellStyle name="Note 10 13 7" xfId="3794"/>
    <cellStyle name="Note 10 13 7 2" xfId="16068"/>
    <cellStyle name="Note 10 13 7 3" xfId="13973"/>
    <cellStyle name="Note 10 13 70" xfId="3795"/>
    <cellStyle name="Note 10 13 70 2" xfId="21548"/>
    <cellStyle name="Note 10 13 70 3" xfId="15830"/>
    <cellStyle name="Note 10 13 71" xfId="3796"/>
    <cellStyle name="Note 10 13 71 2" xfId="13437"/>
    <cellStyle name="Note 10 13 71 3" xfId="30512"/>
    <cellStyle name="Note 10 13 72" xfId="3797"/>
    <cellStyle name="Note 10 13 72 2" xfId="14015"/>
    <cellStyle name="Note 10 13 72 3" xfId="25355"/>
    <cellStyle name="Note 10 13 73" xfId="3798"/>
    <cellStyle name="Note 10 13 73 2" xfId="16920"/>
    <cellStyle name="Note 10 13 73 3" xfId="26840"/>
    <cellStyle name="Note 10 13 74" xfId="3799"/>
    <cellStyle name="Note 10 13 74 2" xfId="17395"/>
    <cellStyle name="Note 10 13 74 3" xfId="31848"/>
    <cellStyle name="Note 10 13 75" xfId="3800"/>
    <cellStyle name="Note 10 13 75 2" xfId="22331"/>
    <cellStyle name="Note 10 13 75 3" xfId="25156"/>
    <cellStyle name="Note 10 13 76" xfId="3801"/>
    <cellStyle name="Note 10 13 76 2" xfId="14636"/>
    <cellStyle name="Note 10 13 76 3" xfId="12326"/>
    <cellStyle name="Note 10 13 77" xfId="20627"/>
    <cellStyle name="Note 10 13 78" xfId="29314"/>
    <cellStyle name="Note 10 13 8" xfId="3802"/>
    <cellStyle name="Note 10 13 8 2" xfId="19839"/>
    <cellStyle name="Note 10 13 8 3" xfId="28714"/>
    <cellStyle name="Note 10 13 9" xfId="3803"/>
    <cellStyle name="Note 10 13 9 2" xfId="18678"/>
    <cellStyle name="Note 10 13 9 3" xfId="24769"/>
    <cellStyle name="Note 10 14" xfId="3804"/>
    <cellStyle name="Note 10 14 10" xfId="3805"/>
    <cellStyle name="Note 10 14 10 2" xfId="14977"/>
    <cellStyle name="Note 10 14 10 3" xfId="17488"/>
    <cellStyle name="Note 10 14 11" xfId="3806"/>
    <cellStyle name="Note 10 14 11 2" xfId="19878"/>
    <cellStyle name="Note 10 14 11 3" xfId="28003"/>
    <cellStyle name="Note 10 14 12" xfId="3807"/>
    <cellStyle name="Note 10 14 12 2" xfId="20402"/>
    <cellStyle name="Note 10 14 12 3" xfId="28464"/>
    <cellStyle name="Note 10 14 13" xfId="3808"/>
    <cellStyle name="Note 10 14 13 2" xfId="13035"/>
    <cellStyle name="Note 10 14 13 3" xfId="29258"/>
    <cellStyle name="Note 10 14 14" xfId="3809"/>
    <cellStyle name="Note 10 14 14 2" xfId="21746"/>
    <cellStyle name="Note 10 14 14 3" xfId="29186"/>
    <cellStyle name="Note 10 14 15" xfId="3810"/>
    <cellStyle name="Note 10 14 15 2" xfId="18403"/>
    <cellStyle name="Note 10 14 15 3" xfId="24558"/>
    <cellStyle name="Note 10 14 16" xfId="3811"/>
    <cellStyle name="Note 10 14 16 2" xfId="21132"/>
    <cellStyle name="Note 10 14 16 3" xfId="24458"/>
    <cellStyle name="Note 10 14 17" xfId="3812"/>
    <cellStyle name="Note 10 14 17 2" xfId="16913"/>
    <cellStyle name="Note 10 14 17 3" xfId="23765"/>
    <cellStyle name="Note 10 14 18" xfId="3813"/>
    <cellStyle name="Note 10 14 18 2" xfId="20568"/>
    <cellStyle name="Note 10 14 18 3" xfId="21395"/>
    <cellStyle name="Note 10 14 19" xfId="3814"/>
    <cellStyle name="Note 10 14 19 2" xfId="21034"/>
    <cellStyle name="Note 10 14 19 3" xfId="23328"/>
    <cellStyle name="Note 10 14 2" xfId="3815"/>
    <cellStyle name="Note 10 14 2 2" xfId="20765"/>
    <cellStyle name="Note 10 14 2 3" xfId="23629"/>
    <cellStyle name="Note 10 14 20" xfId="3816"/>
    <cellStyle name="Note 10 14 20 2" xfId="18528"/>
    <cellStyle name="Note 10 14 20 3" xfId="25944"/>
    <cellStyle name="Note 10 14 21" xfId="3817"/>
    <cellStyle name="Note 10 14 21 2" xfId="22611"/>
    <cellStyle name="Note 10 14 21 3" xfId="28323"/>
    <cellStyle name="Note 10 14 22" xfId="3818"/>
    <cellStyle name="Note 10 14 22 2" xfId="22074"/>
    <cellStyle name="Note 10 14 22 3" xfId="27771"/>
    <cellStyle name="Note 10 14 23" xfId="3819"/>
    <cellStyle name="Note 10 14 23 2" xfId="21933"/>
    <cellStyle name="Note 10 14 23 3" xfId="25434"/>
    <cellStyle name="Note 10 14 24" xfId="3820"/>
    <cellStyle name="Note 10 14 24 2" xfId="20668"/>
    <cellStyle name="Note 10 14 24 3" xfId="25396"/>
    <cellStyle name="Note 10 14 25" xfId="3821"/>
    <cellStyle name="Note 10 14 25 2" xfId="17550"/>
    <cellStyle name="Note 10 14 25 3" xfId="26976"/>
    <cellStyle name="Note 10 14 26" xfId="3822"/>
    <cellStyle name="Note 10 14 26 2" xfId="19778"/>
    <cellStyle name="Note 10 14 26 3" xfId="23583"/>
    <cellStyle name="Note 10 14 27" xfId="3823"/>
    <cellStyle name="Note 10 14 27 2" xfId="13126"/>
    <cellStyle name="Note 10 14 27 3" xfId="23269"/>
    <cellStyle name="Note 10 14 28" xfId="3824"/>
    <cellStyle name="Note 10 14 28 2" xfId="13869"/>
    <cellStyle name="Note 10 14 28 3" xfId="25769"/>
    <cellStyle name="Note 10 14 29" xfId="3825"/>
    <cellStyle name="Note 10 14 29 2" xfId="19819"/>
    <cellStyle name="Note 10 14 29 3" xfId="24455"/>
    <cellStyle name="Note 10 14 3" xfId="3826"/>
    <cellStyle name="Note 10 14 3 2" xfId="14901"/>
    <cellStyle name="Note 10 14 3 3" xfId="23742"/>
    <cellStyle name="Note 10 14 30" xfId="3827"/>
    <cellStyle name="Note 10 14 30 2" xfId="19695"/>
    <cellStyle name="Note 10 14 30 3" xfId="25335"/>
    <cellStyle name="Note 10 14 31" xfId="3828"/>
    <cellStyle name="Note 10 14 31 2" xfId="20193"/>
    <cellStyle name="Note 10 14 31 3" xfId="31114"/>
    <cellStyle name="Note 10 14 32" xfId="3829"/>
    <cellStyle name="Note 10 14 32 2" xfId="15259"/>
    <cellStyle name="Note 10 14 32 3" xfId="26493"/>
    <cellStyle name="Note 10 14 33" xfId="3830"/>
    <cellStyle name="Note 10 14 33 2" xfId="21798"/>
    <cellStyle name="Note 10 14 33 3" xfId="31619"/>
    <cellStyle name="Note 10 14 34" xfId="3831"/>
    <cellStyle name="Note 10 14 34 2" xfId="22069"/>
    <cellStyle name="Note 10 14 34 3" xfId="27213"/>
    <cellStyle name="Note 10 14 35" xfId="3832"/>
    <cellStyle name="Note 10 14 35 2" xfId="21329"/>
    <cellStyle name="Note 10 14 35 3" xfId="31890"/>
    <cellStyle name="Note 10 14 36" xfId="3833"/>
    <cellStyle name="Note 10 14 36 2" xfId="22278"/>
    <cellStyle name="Note 10 14 36 3" xfId="30742"/>
    <cellStyle name="Note 10 14 37" xfId="3834"/>
    <cellStyle name="Note 10 14 37 2" xfId="14770"/>
    <cellStyle name="Note 10 14 37 3" xfId="24297"/>
    <cellStyle name="Note 10 14 38" xfId="3835"/>
    <cellStyle name="Note 10 14 38 2" xfId="18773"/>
    <cellStyle name="Note 10 14 38 3" xfId="27822"/>
    <cellStyle name="Note 10 14 39" xfId="3836"/>
    <cellStyle name="Note 10 14 39 2" xfId="19764"/>
    <cellStyle name="Note 10 14 39 3" xfId="24837"/>
    <cellStyle name="Note 10 14 4" xfId="3837"/>
    <cellStyle name="Note 10 14 4 2" xfId="19927"/>
    <cellStyle name="Note 10 14 4 3" xfId="31302"/>
    <cellStyle name="Note 10 14 40" xfId="3838"/>
    <cellStyle name="Note 10 14 40 2" xfId="20331"/>
    <cellStyle name="Note 10 14 40 3" xfId="29501"/>
    <cellStyle name="Note 10 14 41" xfId="3839"/>
    <cellStyle name="Note 10 14 41 2" xfId="13608"/>
    <cellStyle name="Note 10 14 41 3" xfId="25608"/>
    <cellStyle name="Note 10 14 42" xfId="3840"/>
    <cellStyle name="Note 10 14 42 2" xfId="14236"/>
    <cellStyle name="Note 10 14 42 3" xfId="23549"/>
    <cellStyle name="Note 10 14 43" xfId="3841"/>
    <cellStyle name="Note 10 14 43 2" xfId="13694"/>
    <cellStyle name="Note 10 14 43 3" xfId="29750"/>
    <cellStyle name="Note 10 14 44" xfId="3842"/>
    <cellStyle name="Note 10 14 44 2" xfId="15707"/>
    <cellStyle name="Note 10 14 44 3" xfId="27297"/>
    <cellStyle name="Note 10 14 45" xfId="3843"/>
    <cellStyle name="Note 10 14 45 2" xfId="20695"/>
    <cellStyle name="Note 10 14 45 3" xfId="30083"/>
    <cellStyle name="Note 10 14 46" xfId="3844"/>
    <cellStyle name="Note 10 14 46 2" xfId="21869"/>
    <cellStyle name="Note 10 14 46 3" xfId="24607"/>
    <cellStyle name="Note 10 14 47" xfId="3845"/>
    <cellStyle name="Note 10 14 47 2" xfId="21378"/>
    <cellStyle name="Note 10 14 47 3" xfId="28308"/>
    <cellStyle name="Note 10 14 48" xfId="3846"/>
    <cellStyle name="Note 10 14 48 2" xfId="19509"/>
    <cellStyle name="Note 10 14 48 3" xfId="28623"/>
    <cellStyle name="Note 10 14 49" xfId="3847"/>
    <cellStyle name="Note 10 14 49 2" xfId="21661"/>
    <cellStyle name="Note 10 14 49 3" xfId="29700"/>
    <cellStyle name="Note 10 14 5" xfId="3848"/>
    <cellStyle name="Note 10 14 5 2" xfId="13038"/>
    <cellStyle name="Note 10 14 5 3" xfId="28016"/>
    <cellStyle name="Note 10 14 50" xfId="3849"/>
    <cellStyle name="Note 10 14 50 2" xfId="14704"/>
    <cellStyle name="Note 10 14 50 3" xfId="26001"/>
    <cellStyle name="Note 10 14 51" xfId="3850"/>
    <cellStyle name="Note 10 14 51 2" xfId="20139"/>
    <cellStyle name="Note 10 14 51 3" xfId="29573"/>
    <cellStyle name="Note 10 14 52" xfId="3851"/>
    <cellStyle name="Note 10 14 52 2" xfId="15876"/>
    <cellStyle name="Note 10 14 52 3" xfId="28738"/>
    <cellStyle name="Note 10 14 53" xfId="3852"/>
    <cellStyle name="Note 10 14 53 2" xfId="11905"/>
    <cellStyle name="Note 10 14 53 3" xfId="28847"/>
    <cellStyle name="Note 10 14 54" xfId="3853"/>
    <cellStyle name="Note 10 14 54 2" xfId="12766"/>
    <cellStyle name="Note 10 14 54 3" xfId="31680"/>
    <cellStyle name="Note 10 14 55" xfId="3854"/>
    <cellStyle name="Note 10 14 55 2" xfId="17175"/>
    <cellStyle name="Note 10 14 55 3" xfId="17446"/>
    <cellStyle name="Note 10 14 56" xfId="3855"/>
    <cellStyle name="Note 10 14 56 2" xfId="16803"/>
    <cellStyle name="Note 10 14 56 3" xfId="31346"/>
    <cellStyle name="Note 10 14 57" xfId="3856"/>
    <cellStyle name="Note 10 14 57 2" xfId="15101"/>
    <cellStyle name="Note 10 14 57 3" xfId="27167"/>
    <cellStyle name="Note 10 14 58" xfId="3857"/>
    <cellStyle name="Note 10 14 58 2" xfId="19906"/>
    <cellStyle name="Note 10 14 58 3" xfId="25363"/>
    <cellStyle name="Note 10 14 59" xfId="3858"/>
    <cellStyle name="Note 10 14 59 2" xfId="11809"/>
    <cellStyle name="Note 10 14 59 3" xfId="25823"/>
    <cellStyle name="Note 10 14 6" xfId="3859"/>
    <cellStyle name="Note 10 14 6 2" xfId="17842"/>
    <cellStyle name="Note 10 14 6 3" xfId="27599"/>
    <cellStyle name="Note 10 14 60" xfId="3860"/>
    <cellStyle name="Note 10 14 60 2" xfId="12979"/>
    <cellStyle name="Note 10 14 60 3" xfId="28194"/>
    <cellStyle name="Note 10 14 61" xfId="3861"/>
    <cellStyle name="Note 10 14 61 2" xfId="21967"/>
    <cellStyle name="Note 10 14 61 3" xfId="30156"/>
    <cellStyle name="Note 10 14 62" xfId="3862"/>
    <cellStyle name="Note 10 14 62 2" xfId="21946"/>
    <cellStyle name="Note 10 14 62 3" xfId="24090"/>
    <cellStyle name="Note 10 14 63" xfId="3863"/>
    <cellStyle name="Note 10 14 63 2" xfId="17303"/>
    <cellStyle name="Note 10 14 63 3" xfId="27755"/>
    <cellStyle name="Note 10 14 64" xfId="3864"/>
    <cellStyle name="Note 10 14 64 2" xfId="12667"/>
    <cellStyle name="Note 10 14 64 3" xfId="31113"/>
    <cellStyle name="Note 10 14 65" xfId="3865"/>
    <cellStyle name="Note 10 14 65 2" xfId="12816"/>
    <cellStyle name="Note 10 14 65 3" xfId="28912"/>
    <cellStyle name="Note 10 14 66" xfId="3866"/>
    <cellStyle name="Note 10 14 66 2" xfId="17590"/>
    <cellStyle name="Note 10 14 66 3" xfId="23937"/>
    <cellStyle name="Note 10 14 67" xfId="3867"/>
    <cellStyle name="Note 10 14 67 2" xfId="12147"/>
    <cellStyle name="Note 10 14 67 3" xfId="30344"/>
    <cellStyle name="Note 10 14 68" xfId="3868"/>
    <cellStyle name="Note 10 14 68 2" xfId="21374"/>
    <cellStyle name="Note 10 14 68 3" xfId="26940"/>
    <cellStyle name="Note 10 14 69" xfId="3869"/>
    <cellStyle name="Note 10 14 69 2" xfId="18986"/>
    <cellStyle name="Note 10 14 69 3" xfId="27460"/>
    <cellStyle name="Note 10 14 7" xfId="3870"/>
    <cellStyle name="Note 10 14 7 2" xfId="21566"/>
    <cellStyle name="Note 10 14 7 3" xfId="25404"/>
    <cellStyle name="Note 10 14 70" xfId="3871"/>
    <cellStyle name="Note 10 14 70 2" xfId="12143"/>
    <cellStyle name="Note 10 14 70 3" xfId="30370"/>
    <cellStyle name="Note 10 14 71" xfId="3872"/>
    <cellStyle name="Note 10 14 71 2" xfId="21961"/>
    <cellStyle name="Note 10 14 71 3" xfId="13205"/>
    <cellStyle name="Note 10 14 72" xfId="3873"/>
    <cellStyle name="Note 10 14 72 2" xfId="19827"/>
    <cellStyle name="Note 10 14 72 3" xfId="24960"/>
    <cellStyle name="Note 10 14 73" xfId="3874"/>
    <cellStyle name="Note 10 14 73 2" xfId="20616"/>
    <cellStyle name="Note 10 14 73 3" xfId="26476"/>
    <cellStyle name="Note 10 14 74" xfId="3875"/>
    <cellStyle name="Note 10 14 74 2" xfId="21436"/>
    <cellStyle name="Note 10 14 74 3" xfId="31240"/>
    <cellStyle name="Note 10 14 75" xfId="3876"/>
    <cellStyle name="Note 10 14 75 2" xfId="21107"/>
    <cellStyle name="Note 10 14 75 3" xfId="27068"/>
    <cellStyle name="Note 10 14 76" xfId="3877"/>
    <cellStyle name="Note 10 14 76 2" xfId="18022"/>
    <cellStyle name="Note 10 14 76 3" xfId="22883"/>
    <cellStyle name="Note 10 14 77" xfId="14444"/>
    <cellStyle name="Note 10 14 78" xfId="24473"/>
    <cellStyle name="Note 10 14 8" xfId="3878"/>
    <cellStyle name="Note 10 14 8 2" xfId="13364"/>
    <cellStyle name="Note 10 14 8 3" xfId="30135"/>
    <cellStyle name="Note 10 14 9" xfId="3879"/>
    <cellStyle name="Note 10 14 9 2" xfId="17834"/>
    <cellStyle name="Note 10 14 9 3" xfId="29744"/>
    <cellStyle name="Note 10 15" xfId="3880"/>
    <cellStyle name="Note 10 15 10" xfId="3881"/>
    <cellStyle name="Note 10 15 10 2" xfId="13507"/>
    <cellStyle name="Note 10 15 10 3" xfId="31647"/>
    <cellStyle name="Note 10 15 11" xfId="3882"/>
    <cellStyle name="Note 10 15 11 2" xfId="15738"/>
    <cellStyle name="Note 10 15 11 3" xfId="29313"/>
    <cellStyle name="Note 10 15 12" xfId="3883"/>
    <cellStyle name="Note 10 15 12 2" xfId="19872"/>
    <cellStyle name="Note 10 15 12 3" xfId="28687"/>
    <cellStyle name="Note 10 15 13" xfId="3884"/>
    <cellStyle name="Note 10 15 13 2" xfId="12230"/>
    <cellStyle name="Note 10 15 13 3" xfId="24715"/>
    <cellStyle name="Note 10 15 14" xfId="3885"/>
    <cellStyle name="Note 10 15 14 2" xfId="21403"/>
    <cellStyle name="Note 10 15 14 3" xfId="27140"/>
    <cellStyle name="Note 10 15 15" xfId="3886"/>
    <cellStyle name="Note 10 15 15 2" xfId="15079"/>
    <cellStyle name="Note 10 15 15 3" xfId="12472"/>
    <cellStyle name="Note 10 15 16" xfId="3887"/>
    <cellStyle name="Note 10 15 16 2" xfId="15662"/>
    <cellStyle name="Note 10 15 16 3" xfId="30067"/>
    <cellStyle name="Note 10 15 17" xfId="3888"/>
    <cellStyle name="Note 10 15 17 2" xfId="15959"/>
    <cellStyle name="Note 10 15 17 3" xfId="26274"/>
    <cellStyle name="Note 10 15 18" xfId="3889"/>
    <cellStyle name="Note 10 15 18 2" xfId="15431"/>
    <cellStyle name="Note 10 15 18 3" xfId="30441"/>
    <cellStyle name="Note 10 15 19" xfId="3890"/>
    <cellStyle name="Note 10 15 19 2" xfId="14994"/>
    <cellStyle name="Note 10 15 19 3" xfId="24381"/>
    <cellStyle name="Note 10 15 2" xfId="3891"/>
    <cellStyle name="Note 10 15 2 2" xfId="17495"/>
    <cellStyle name="Note 10 15 2 3" xfId="25224"/>
    <cellStyle name="Note 10 15 20" xfId="3892"/>
    <cellStyle name="Note 10 15 20 2" xfId="22070"/>
    <cellStyle name="Note 10 15 20 3" xfId="28405"/>
    <cellStyle name="Note 10 15 21" xfId="3893"/>
    <cellStyle name="Note 10 15 21 2" xfId="18971"/>
    <cellStyle name="Note 10 15 21 3" xfId="24486"/>
    <cellStyle name="Note 10 15 22" xfId="3894"/>
    <cellStyle name="Note 10 15 22 2" xfId="13515"/>
    <cellStyle name="Note 10 15 22 3" xfId="29813"/>
    <cellStyle name="Note 10 15 23" xfId="3895"/>
    <cellStyle name="Note 10 15 23 2" xfId="15124"/>
    <cellStyle name="Note 10 15 23 3" xfId="23519"/>
    <cellStyle name="Note 10 15 24" xfId="3896"/>
    <cellStyle name="Note 10 15 24 2" xfId="16767"/>
    <cellStyle name="Note 10 15 24 3" xfId="24778"/>
    <cellStyle name="Note 10 15 25" xfId="3897"/>
    <cellStyle name="Note 10 15 25 2" xfId="19408"/>
    <cellStyle name="Note 10 15 25 3" xfId="31401"/>
    <cellStyle name="Note 10 15 26" xfId="3898"/>
    <cellStyle name="Note 10 15 26 2" xfId="22530"/>
    <cellStyle name="Note 10 15 26 3" xfId="30485"/>
    <cellStyle name="Note 10 15 27" xfId="3899"/>
    <cellStyle name="Note 10 15 27 2" xfId="20932"/>
    <cellStyle name="Note 10 15 27 3" xfId="27645"/>
    <cellStyle name="Note 10 15 28" xfId="3900"/>
    <cellStyle name="Note 10 15 28 2" xfId="21193"/>
    <cellStyle name="Note 10 15 28 3" xfId="26622"/>
    <cellStyle name="Note 10 15 29" xfId="3901"/>
    <cellStyle name="Note 10 15 29 2" xfId="21121"/>
    <cellStyle name="Note 10 15 29 3" xfId="31811"/>
    <cellStyle name="Note 10 15 3" xfId="3902"/>
    <cellStyle name="Note 10 15 3 2" xfId="14566"/>
    <cellStyle name="Note 10 15 3 3" xfId="31622"/>
    <cellStyle name="Note 10 15 30" xfId="3903"/>
    <cellStyle name="Note 10 15 30 2" xfId="14522"/>
    <cellStyle name="Note 10 15 30 3" xfId="31065"/>
    <cellStyle name="Note 10 15 31" xfId="3904"/>
    <cellStyle name="Note 10 15 31 2" xfId="19176"/>
    <cellStyle name="Note 10 15 31 3" xfId="25983"/>
    <cellStyle name="Note 10 15 32" xfId="3905"/>
    <cellStyle name="Note 10 15 32 2" xfId="15184"/>
    <cellStyle name="Note 10 15 32 3" xfId="27647"/>
    <cellStyle name="Note 10 15 33" xfId="3906"/>
    <cellStyle name="Note 10 15 33 2" xfId="21926"/>
    <cellStyle name="Note 10 15 33 3" xfId="25872"/>
    <cellStyle name="Note 10 15 34" xfId="3907"/>
    <cellStyle name="Note 10 15 34 2" xfId="14663"/>
    <cellStyle name="Note 10 15 34 3" xfId="23955"/>
    <cellStyle name="Note 10 15 35" xfId="3908"/>
    <cellStyle name="Note 10 15 35 2" xfId="21742"/>
    <cellStyle name="Note 10 15 35 3" xfId="30421"/>
    <cellStyle name="Note 10 15 36" xfId="3909"/>
    <cellStyle name="Note 10 15 36 2" xfId="20085"/>
    <cellStyle name="Note 10 15 36 3" xfId="25688"/>
    <cellStyle name="Note 10 15 37" xfId="3910"/>
    <cellStyle name="Note 10 15 37 2" xfId="19136"/>
    <cellStyle name="Note 10 15 37 3" xfId="12325"/>
    <cellStyle name="Note 10 15 38" xfId="3911"/>
    <cellStyle name="Note 10 15 38 2" xfId="14199"/>
    <cellStyle name="Note 10 15 38 3" xfId="25081"/>
    <cellStyle name="Note 10 15 39" xfId="3912"/>
    <cellStyle name="Note 10 15 39 2" xfId="16098"/>
    <cellStyle name="Note 10 15 39 3" xfId="15345"/>
    <cellStyle name="Note 10 15 4" xfId="3913"/>
    <cellStyle name="Note 10 15 4 2" xfId="22791"/>
    <cellStyle name="Note 10 15 4 3" xfId="24134"/>
    <cellStyle name="Note 10 15 40" xfId="3914"/>
    <cellStyle name="Note 10 15 40 2" xfId="19334"/>
    <cellStyle name="Note 10 15 40 3" xfId="30970"/>
    <cellStyle name="Note 10 15 41" xfId="3915"/>
    <cellStyle name="Note 10 15 41 2" xfId="21543"/>
    <cellStyle name="Note 10 15 41 3" xfId="30264"/>
    <cellStyle name="Note 10 15 42" xfId="3916"/>
    <cellStyle name="Note 10 15 42 2" xfId="13225"/>
    <cellStyle name="Note 10 15 42 3" xfId="26874"/>
    <cellStyle name="Note 10 15 43" xfId="3917"/>
    <cellStyle name="Note 10 15 43 2" xfId="17148"/>
    <cellStyle name="Note 10 15 43 3" xfId="22677"/>
    <cellStyle name="Note 10 15 44" xfId="3918"/>
    <cellStyle name="Note 10 15 44 2" xfId="21274"/>
    <cellStyle name="Note 10 15 44 3" xfId="26009"/>
    <cellStyle name="Note 10 15 45" xfId="3919"/>
    <cellStyle name="Note 10 15 45 2" xfId="21359"/>
    <cellStyle name="Note 10 15 45 3" xfId="15676"/>
    <cellStyle name="Note 10 15 46" xfId="3920"/>
    <cellStyle name="Note 10 15 46 2" xfId="15105"/>
    <cellStyle name="Note 10 15 46 3" xfId="29839"/>
    <cellStyle name="Note 10 15 47" xfId="3921"/>
    <cellStyle name="Note 10 15 47 2" xfId="19339"/>
    <cellStyle name="Note 10 15 47 3" xfId="24121"/>
    <cellStyle name="Note 10 15 48" xfId="3922"/>
    <cellStyle name="Note 10 15 48 2" xfId="21783"/>
    <cellStyle name="Note 10 15 48 3" xfId="26311"/>
    <cellStyle name="Note 10 15 49" xfId="3923"/>
    <cellStyle name="Note 10 15 49 2" xfId="12665"/>
    <cellStyle name="Note 10 15 49 3" xfId="24707"/>
    <cellStyle name="Note 10 15 5" xfId="3924"/>
    <cellStyle name="Note 10 15 5 2" xfId="13658"/>
    <cellStyle name="Note 10 15 5 3" xfId="28448"/>
    <cellStyle name="Note 10 15 50" xfId="3925"/>
    <cellStyle name="Note 10 15 50 2" xfId="18753"/>
    <cellStyle name="Note 10 15 50 3" xfId="12098"/>
    <cellStyle name="Note 10 15 51" xfId="3926"/>
    <cellStyle name="Note 10 15 51 2" xfId="19000"/>
    <cellStyle name="Note 10 15 51 3" xfId="22905"/>
    <cellStyle name="Note 10 15 52" xfId="3927"/>
    <cellStyle name="Note 10 15 52 2" xfId="22964"/>
    <cellStyle name="Note 10 15 52 3" xfId="31446"/>
    <cellStyle name="Note 10 15 53" xfId="3928"/>
    <cellStyle name="Note 10 15 53 2" xfId="20564"/>
    <cellStyle name="Note 10 15 53 3" xfId="26113"/>
    <cellStyle name="Note 10 15 54" xfId="3929"/>
    <cellStyle name="Note 10 15 54 2" xfId="20276"/>
    <cellStyle name="Note 10 15 54 3" xfId="24102"/>
    <cellStyle name="Note 10 15 55" xfId="3930"/>
    <cellStyle name="Note 10 15 55 2" xfId="23135"/>
    <cellStyle name="Note 10 15 55 3" xfId="28248"/>
    <cellStyle name="Note 10 15 56" xfId="3931"/>
    <cellStyle name="Note 10 15 56 2" xfId="12597"/>
    <cellStyle name="Note 10 15 56 3" xfId="30776"/>
    <cellStyle name="Note 10 15 57" xfId="3932"/>
    <cellStyle name="Note 10 15 57 2" xfId="11865"/>
    <cellStyle name="Note 10 15 57 3" xfId="27870"/>
    <cellStyle name="Note 10 15 58" xfId="3933"/>
    <cellStyle name="Note 10 15 58 2" xfId="22697"/>
    <cellStyle name="Note 10 15 58 3" xfId="23277"/>
    <cellStyle name="Note 10 15 59" xfId="3934"/>
    <cellStyle name="Note 10 15 59 2" xfId="21151"/>
    <cellStyle name="Note 10 15 59 3" xfId="16544"/>
    <cellStyle name="Note 10 15 6" xfId="3935"/>
    <cellStyle name="Note 10 15 6 2" xfId="17081"/>
    <cellStyle name="Note 10 15 6 3" xfId="30225"/>
    <cellStyle name="Note 10 15 60" xfId="3936"/>
    <cellStyle name="Note 10 15 60 2" xfId="16466"/>
    <cellStyle name="Note 10 15 60 3" xfId="26901"/>
    <cellStyle name="Note 10 15 61" xfId="3937"/>
    <cellStyle name="Note 10 15 61 2" xfId="23192"/>
    <cellStyle name="Note 10 15 61 3" xfId="25664"/>
    <cellStyle name="Note 10 15 62" xfId="3938"/>
    <cellStyle name="Note 10 15 62 2" xfId="15007"/>
    <cellStyle name="Note 10 15 62 3" xfId="31096"/>
    <cellStyle name="Note 10 15 63" xfId="3939"/>
    <cellStyle name="Note 10 15 63 2" xfId="17765"/>
    <cellStyle name="Note 10 15 63 3" xfId="23268"/>
    <cellStyle name="Note 10 15 64" xfId="3940"/>
    <cellStyle name="Note 10 15 64 2" xfId="21221"/>
    <cellStyle name="Note 10 15 64 3" xfId="27782"/>
    <cellStyle name="Note 10 15 65" xfId="3941"/>
    <cellStyle name="Note 10 15 65 2" xfId="17741"/>
    <cellStyle name="Note 10 15 65 3" xfId="25911"/>
    <cellStyle name="Note 10 15 66" xfId="3942"/>
    <cellStyle name="Note 10 15 66 2" xfId="12449"/>
    <cellStyle name="Note 10 15 66 3" xfId="24623"/>
    <cellStyle name="Note 10 15 67" xfId="3943"/>
    <cellStyle name="Note 10 15 67 2" xfId="12101"/>
    <cellStyle name="Note 10 15 67 3" xfId="28327"/>
    <cellStyle name="Note 10 15 68" xfId="3944"/>
    <cellStyle name="Note 10 15 68 2" xfId="19542"/>
    <cellStyle name="Note 10 15 68 3" xfId="25576"/>
    <cellStyle name="Note 10 15 69" xfId="3945"/>
    <cellStyle name="Note 10 15 69 2" xfId="16555"/>
    <cellStyle name="Note 10 15 69 3" xfId="24253"/>
    <cellStyle name="Note 10 15 7" xfId="3946"/>
    <cellStyle name="Note 10 15 7 2" xfId="20202"/>
    <cellStyle name="Note 10 15 7 3" xfId="18059"/>
    <cellStyle name="Note 10 15 70" xfId="3947"/>
    <cellStyle name="Note 10 15 70 2" xfId="19790"/>
    <cellStyle name="Note 10 15 70 3" xfId="19286"/>
    <cellStyle name="Note 10 15 71" xfId="3948"/>
    <cellStyle name="Note 10 15 71 2" xfId="14009"/>
    <cellStyle name="Note 10 15 71 3" xfId="26791"/>
    <cellStyle name="Note 10 15 72" xfId="3949"/>
    <cellStyle name="Note 10 15 72 2" xfId="20535"/>
    <cellStyle name="Note 10 15 72 3" xfId="24985"/>
    <cellStyle name="Note 10 15 73" xfId="3950"/>
    <cellStyle name="Note 10 15 73 2" xfId="19739"/>
    <cellStyle name="Note 10 15 73 3" xfId="30214"/>
    <cellStyle name="Note 10 15 74" xfId="3951"/>
    <cellStyle name="Note 10 15 74 2" xfId="18326"/>
    <cellStyle name="Note 10 15 74 3" xfId="28689"/>
    <cellStyle name="Note 10 15 75" xfId="3952"/>
    <cellStyle name="Note 10 15 75 2" xfId="20391"/>
    <cellStyle name="Note 10 15 75 3" xfId="22568"/>
    <cellStyle name="Note 10 15 76" xfId="3953"/>
    <cellStyle name="Note 10 15 76 2" xfId="21733"/>
    <cellStyle name="Note 10 15 76 3" xfId="27385"/>
    <cellStyle name="Note 10 15 77" xfId="22667"/>
    <cellStyle name="Note 10 15 78" xfId="23671"/>
    <cellStyle name="Note 10 15 8" xfId="3954"/>
    <cellStyle name="Note 10 15 8 2" xfId="22048"/>
    <cellStyle name="Note 10 15 8 3" xfId="28882"/>
    <cellStyle name="Note 10 15 9" xfId="3955"/>
    <cellStyle name="Note 10 15 9 2" xfId="16102"/>
    <cellStyle name="Note 10 15 9 3" xfId="31257"/>
    <cellStyle name="Note 10 16" xfId="3956"/>
    <cellStyle name="Note 10 16 10" xfId="3957"/>
    <cellStyle name="Note 10 16 10 2" xfId="14972"/>
    <cellStyle name="Note 10 16 10 3" xfId="14006"/>
    <cellStyle name="Note 10 16 11" xfId="3958"/>
    <cellStyle name="Note 10 16 11 2" xfId="19911"/>
    <cellStyle name="Note 10 16 11 3" xfId="25792"/>
    <cellStyle name="Note 10 16 12" xfId="3959"/>
    <cellStyle name="Note 10 16 12 2" xfId="12699"/>
    <cellStyle name="Note 10 16 12 3" xfId="25857"/>
    <cellStyle name="Note 10 16 13" xfId="3960"/>
    <cellStyle name="Note 10 16 13 2" xfId="15789"/>
    <cellStyle name="Note 10 16 13 3" xfId="25888"/>
    <cellStyle name="Note 10 16 14" xfId="3961"/>
    <cellStyle name="Note 10 16 14 2" xfId="15993"/>
    <cellStyle name="Note 10 16 14 3" xfId="12494"/>
    <cellStyle name="Note 10 16 15" xfId="3962"/>
    <cellStyle name="Note 10 16 15 2" xfId="15680"/>
    <cellStyle name="Note 10 16 15 3" xfId="25297"/>
    <cellStyle name="Note 10 16 16" xfId="3963"/>
    <cellStyle name="Note 10 16 16 2" xfId="13002"/>
    <cellStyle name="Note 10 16 16 3" xfId="15682"/>
    <cellStyle name="Note 10 16 17" xfId="3964"/>
    <cellStyle name="Note 10 16 17 2" xfId="21356"/>
    <cellStyle name="Note 10 16 17 3" xfId="24104"/>
    <cellStyle name="Note 10 16 18" xfId="3965"/>
    <cellStyle name="Note 10 16 18 2" xfId="16964"/>
    <cellStyle name="Note 10 16 18 3" xfId="28782"/>
    <cellStyle name="Note 10 16 19" xfId="3966"/>
    <cellStyle name="Note 10 16 19 2" xfId="18826"/>
    <cellStyle name="Note 10 16 19 3" xfId="31567"/>
    <cellStyle name="Note 10 16 2" xfId="3967"/>
    <cellStyle name="Note 10 16 2 2" xfId="13895"/>
    <cellStyle name="Note 10 16 2 3" xfId="25215"/>
    <cellStyle name="Note 10 16 20" xfId="3968"/>
    <cellStyle name="Note 10 16 20 2" xfId="20911"/>
    <cellStyle name="Note 10 16 20 3" xfId="30911"/>
    <cellStyle name="Note 10 16 21" xfId="3969"/>
    <cellStyle name="Note 10 16 21 2" xfId="16985"/>
    <cellStyle name="Note 10 16 21 3" xfId="29141"/>
    <cellStyle name="Note 10 16 22" xfId="3970"/>
    <cellStyle name="Note 10 16 22 2" xfId="20472"/>
    <cellStyle name="Note 10 16 22 3" xfId="26326"/>
    <cellStyle name="Note 10 16 23" xfId="3971"/>
    <cellStyle name="Note 10 16 23 2" xfId="19671"/>
    <cellStyle name="Note 10 16 23 3" xfId="26962"/>
    <cellStyle name="Note 10 16 24" xfId="3972"/>
    <cellStyle name="Note 10 16 24 2" xfId="14910"/>
    <cellStyle name="Note 10 16 24 3" xfId="25504"/>
    <cellStyle name="Note 10 16 25" xfId="3973"/>
    <cellStyle name="Note 10 16 25 2" xfId="22073"/>
    <cellStyle name="Note 10 16 25 3" xfId="27843"/>
    <cellStyle name="Note 10 16 26" xfId="3974"/>
    <cellStyle name="Note 10 16 26 2" xfId="14865"/>
    <cellStyle name="Note 10 16 26 3" xfId="31210"/>
    <cellStyle name="Note 10 16 27" xfId="3975"/>
    <cellStyle name="Note 10 16 27 2" xfId="21328"/>
    <cellStyle name="Note 10 16 27 3" xfId="28247"/>
    <cellStyle name="Note 10 16 28" xfId="3976"/>
    <cellStyle name="Note 10 16 28 2" xfId="15542"/>
    <cellStyle name="Note 10 16 28 3" xfId="18571"/>
    <cellStyle name="Note 10 16 29" xfId="3977"/>
    <cellStyle name="Note 10 16 29 2" xfId="14042"/>
    <cellStyle name="Note 10 16 29 3" xfId="23303"/>
    <cellStyle name="Note 10 16 3" xfId="3978"/>
    <cellStyle name="Note 10 16 3 2" xfId="15915"/>
    <cellStyle name="Note 10 16 3 3" xfId="27605"/>
    <cellStyle name="Note 10 16 30" xfId="3979"/>
    <cellStyle name="Note 10 16 30 2" xfId="18482"/>
    <cellStyle name="Note 10 16 30 3" xfId="31663"/>
    <cellStyle name="Note 10 16 31" xfId="3980"/>
    <cellStyle name="Note 10 16 31 2" xfId="12993"/>
    <cellStyle name="Note 10 16 31 3" xfId="23642"/>
    <cellStyle name="Note 10 16 32" xfId="3981"/>
    <cellStyle name="Note 10 16 32 2" xfId="16997"/>
    <cellStyle name="Note 10 16 32 3" xfId="30341"/>
    <cellStyle name="Note 10 16 33" xfId="3982"/>
    <cellStyle name="Note 10 16 33 2" xfId="17955"/>
    <cellStyle name="Note 10 16 33 3" xfId="26597"/>
    <cellStyle name="Note 10 16 34" xfId="3983"/>
    <cellStyle name="Note 10 16 34 2" xfId="20614"/>
    <cellStyle name="Note 10 16 34 3" xfId="31148"/>
    <cellStyle name="Note 10 16 35" xfId="3984"/>
    <cellStyle name="Note 10 16 35 2" xfId="21911"/>
    <cellStyle name="Note 10 16 35 3" xfId="29525"/>
    <cellStyle name="Note 10 16 36" xfId="3985"/>
    <cellStyle name="Note 10 16 36 2" xfId="13069"/>
    <cellStyle name="Note 10 16 36 3" xfId="29015"/>
    <cellStyle name="Note 10 16 37" xfId="3986"/>
    <cellStyle name="Note 10 16 37 2" xfId="20490"/>
    <cellStyle name="Note 10 16 37 3" xfId="24961"/>
    <cellStyle name="Note 10 16 38" xfId="3987"/>
    <cellStyle name="Note 10 16 38 2" xfId="21458"/>
    <cellStyle name="Note 10 16 38 3" xfId="27310"/>
    <cellStyle name="Note 10 16 39" xfId="3988"/>
    <cellStyle name="Note 10 16 39 2" xfId="17600"/>
    <cellStyle name="Note 10 16 39 3" xfId="29320"/>
    <cellStyle name="Note 10 16 4" xfId="3989"/>
    <cellStyle name="Note 10 16 4 2" xfId="14536"/>
    <cellStyle name="Note 10 16 4 3" xfId="26028"/>
    <cellStyle name="Note 10 16 40" xfId="3990"/>
    <cellStyle name="Note 10 16 40 2" xfId="17691"/>
    <cellStyle name="Note 10 16 40 3" xfId="27009"/>
    <cellStyle name="Note 10 16 41" xfId="3991"/>
    <cellStyle name="Note 10 16 41 2" xfId="17353"/>
    <cellStyle name="Note 10 16 41 3" xfId="28972"/>
    <cellStyle name="Note 10 16 42" xfId="3992"/>
    <cellStyle name="Note 10 16 42 2" xfId="22460"/>
    <cellStyle name="Note 10 16 42 3" xfId="25493"/>
    <cellStyle name="Note 10 16 43" xfId="3993"/>
    <cellStyle name="Note 10 16 43 2" xfId="16428"/>
    <cellStyle name="Note 10 16 43 3" xfId="31208"/>
    <cellStyle name="Note 10 16 44" xfId="3994"/>
    <cellStyle name="Note 10 16 44 2" xfId="22448"/>
    <cellStyle name="Note 10 16 44 3" xfId="26032"/>
    <cellStyle name="Note 10 16 45" xfId="3995"/>
    <cellStyle name="Note 10 16 45 2" xfId="20261"/>
    <cellStyle name="Note 10 16 45 3" xfId="30925"/>
    <cellStyle name="Note 10 16 46" xfId="3996"/>
    <cellStyle name="Note 10 16 46 2" xfId="16012"/>
    <cellStyle name="Note 10 16 46 3" xfId="20559"/>
    <cellStyle name="Note 10 16 47" xfId="3997"/>
    <cellStyle name="Note 10 16 47 2" xfId="15528"/>
    <cellStyle name="Note 10 16 47 3" xfId="19403"/>
    <cellStyle name="Note 10 16 48" xfId="3998"/>
    <cellStyle name="Note 10 16 48 2" xfId="16341"/>
    <cellStyle name="Note 10 16 48 3" xfId="31479"/>
    <cellStyle name="Note 10 16 49" xfId="3999"/>
    <cellStyle name="Note 10 16 49 2" xfId="16545"/>
    <cellStyle name="Note 10 16 49 3" xfId="31655"/>
    <cellStyle name="Note 10 16 5" xfId="4000"/>
    <cellStyle name="Note 10 16 5 2" xfId="22558"/>
    <cellStyle name="Note 10 16 5 3" xfId="31287"/>
    <cellStyle name="Note 10 16 50" xfId="4001"/>
    <cellStyle name="Note 10 16 50 2" xfId="14935"/>
    <cellStyle name="Note 10 16 50 3" xfId="29494"/>
    <cellStyle name="Note 10 16 51" xfId="4002"/>
    <cellStyle name="Note 10 16 51 2" xfId="13948"/>
    <cellStyle name="Note 10 16 51 3" xfId="29401"/>
    <cellStyle name="Note 10 16 52" xfId="4003"/>
    <cellStyle name="Note 10 16 52 2" xfId="12543"/>
    <cellStyle name="Note 10 16 52 3" xfId="28994"/>
    <cellStyle name="Note 10 16 53" xfId="4004"/>
    <cellStyle name="Note 10 16 53 2" xfId="12758"/>
    <cellStyle name="Note 10 16 53 3" xfId="31398"/>
    <cellStyle name="Note 10 16 54" xfId="4005"/>
    <cellStyle name="Note 10 16 54 2" xfId="20211"/>
    <cellStyle name="Note 10 16 54 3" xfId="30585"/>
    <cellStyle name="Note 10 16 55" xfId="4006"/>
    <cellStyle name="Note 10 16 55 2" xfId="18196"/>
    <cellStyle name="Note 10 16 55 3" xfId="26975"/>
    <cellStyle name="Note 10 16 56" xfId="4007"/>
    <cellStyle name="Note 10 16 56 2" xfId="14208"/>
    <cellStyle name="Note 10 16 56 3" xfId="26277"/>
    <cellStyle name="Note 10 16 57" xfId="4008"/>
    <cellStyle name="Note 10 16 57 2" xfId="15698"/>
    <cellStyle name="Note 10 16 57 3" xfId="25990"/>
    <cellStyle name="Note 10 16 58" xfId="4009"/>
    <cellStyle name="Note 10 16 58 2" xfId="12881"/>
    <cellStyle name="Note 10 16 58 3" xfId="29808"/>
    <cellStyle name="Note 10 16 59" xfId="4010"/>
    <cellStyle name="Note 10 16 59 2" xfId="13222"/>
    <cellStyle name="Note 10 16 59 3" xfId="25977"/>
    <cellStyle name="Note 10 16 6" xfId="4011"/>
    <cellStyle name="Note 10 16 6 2" xfId="20954"/>
    <cellStyle name="Note 10 16 6 3" xfId="29462"/>
    <cellStyle name="Note 10 16 60" xfId="4012"/>
    <cellStyle name="Note 10 16 60 2" xfId="23226"/>
    <cellStyle name="Note 10 16 60 3" xfId="26246"/>
    <cellStyle name="Note 10 16 61" xfId="4013"/>
    <cellStyle name="Note 10 16 61 2" xfId="12798"/>
    <cellStyle name="Note 10 16 61 3" xfId="16792"/>
    <cellStyle name="Note 10 16 62" xfId="4014"/>
    <cellStyle name="Note 10 16 62 2" xfId="20378"/>
    <cellStyle name="Note 10 16 62 3" xfId="26902"/>
    <cellStyle name="Note 10 16 63" xfId="4015"/>
    <cellStyle name="Note 10 16 63 2" xfId="22564"/>
    <cellStyle name="Note 10 16 63 3" xfId="29742"/>
    <cellStyle name="Note 10 16 64" xfId="4016"/>
    <cellStyle name="Note 10 16 64 2" xfId="13486"/>
    <cellStyle name="Note 10 16 64 3" xfId="14643"/>
    <cellStyle name="Note 10 16 65" xfId="4017"/>
    <cellStyle name="Note 10 16 65 2" xfId="12628"/>
    <cellStyle name="Note 10 16 65 3" xfId="12276"/>
    <cellStyle name="Note 10 16 66" xfId="4018"/>
    <cellStyle name="Note 10 16 66 2" xfId="23196"/>
    <cellStyle name="Note 10 16 66 3" xfId="18211"/>
    <cellStyle name="Note 10 16 67" xfId="4019"/>
    <cellStyle name="Note 10 16 67 2" xfId="17526"/>
    <cellStyle name="Note 10 16 67 3" xfId="27059"/>
    <cellStyle name="Note 10 16 68" xfId="4020"/>
    <cellStyle name="Note 10 16 68 2" xfId="22465"/>
    <cellStyle name="Note 10 16 68 3" xfId="24642"/>
    <cellStyle name="Note 10 16 69" xfId="4021"/>
    <cellStyle name="Note 10 16 69 2" xfId="16095"/>
    <cellStyle name="Note 10 16 69 3" xfId="25627"/>
    <cellStyle name="Note 10 16 7" xfId="4022"/>
    <cellStyle name="Note 10 16 7 2" xfId="20963"/>
    <cellStyle name="Note 10 16 7 3" xfId="24348"/>
    <cellStyle name="Note 10 16 70" xfId="4023"/>
    <cellStyle name="Note 10 16 70 2" xfId="16317"/>
    <cellStyle name="Note 10 16 70 3" xfId="29977"/>
    <cellStyle name="Note 10 16 71" xfId="4024"/>
    <cellStyle name="Note 10 16 71 2" xfId="15303"/>
    <cellStyle name="Note 10 16 71 3" xfId="23771"/>
    <cellStyle name="Note 10 16 72" xfId="4025"/>
    <cellStyle name="Note 10 16 72 2" xfId="20673"/>
    <cellStyle name="Note 10 16 72 3" xfId="28930"/>
    <cellStyle name="Note 10 16 73" xfId="4026"/>
    <cellStyle name="Note 10 16 73 2" xfId="13430"/>
    <cellStyle name="Note 10 16 73 3" xfId="26996"/>
    <cellStyle name="Note 10 16 74" xfId="4027"/>
    <cellStyle name="Note 10 16 74 2" xfId="22586"/>
    <cellStyle name="Note 10 16 74 3" xfId="27681"/>
    <cellStyle name="Note 10 16 75" xfId="4028"/>
    <cellStyle name="Note 10 16 75 2" xfId="19877"/>
    <cellStyle name="Note 10 16 75 3" xfId="29872"/>
    <cellStyle name="Note 10 16 76" xfId="4029"/>
    <cellStyle name="Note 10 16 76 2" xfId="16514"/>
    <cellStyle name="Note 10 16 76 3" xfId="30069"/>
    <cellStyle name="Note 10 16 77" xfId="15173"/>
    <cellStyle name="Note 10 16 78" xfId="31779"/>
    <cellStyle name="Note 10 16 8" xfId="4030"/>
    <cellStyle name="Note 10 16 8 2" xfId="22531"/>
    <cellStyle name="Note 10 16 8 3" xfId="26031"/>
    <cellStyle name="Note 10 16 9" xfId="4031"/>
    <cellStyle name="Note 10 16 9 2" xfId="19411"/>
    <cellStyle name="Note 10 16 9 3" xfId="31725"/>
    <cellStyle name="Note 10 17" xfId="4032"/>
    <cellStyle name="Note 10 17 10" xfId="4033"/>
    <cellStyle name="Note 10 17 10 2" xfId="14076"/>
    <cellStyle name="Note 10 17 10 3" xfId="31328"/>
    <cellStyle name="Note 10 17 11" xfId="4034"/>
    <cellStyle name="Note 10 17 11 2" xfId="17670"/>
    <cellStyle name="Note 10 17 11 3" xfId="28990"/>
    <cellStyle name="Note 10 17 12" xfId="4035"/>
    <cellStyle name="Note 10 17 12 2" xfId="13827"/>
    <cellStyle name="Note 10 17 12 3" xfId="27103"/>
    <cellStyle name="Note 10 17 13" xfId="4036"/>
    <cellStyle name="Note 10 17 13 2" xfId="21916"/>
    <cellStyle name="Note 10 17 13 3" xfId="24386"/>
    <cellStyle name="Note 10 17 14" xfId="4037"/>
    <cellStyle name="Note 10 17 14 2" xfId="19730"/>
    <cellStyle name="Note 10 17 14 3" xfId="27545"/>
    <cellStyle name="Note 10 17 15" xfId="4038"/>
    <cellStyle name="Note 10 17 15 2" xfId="14776"/>
    <cellStyle name="Note 10 17 15 3" xfId="24535"/>
    <cellStyle name="Note 10 17 16" xfId="4039"/>
    <cellStyle name="Note 10 17 16 2" xfId="16494"/>
    <cellStyle name="Note 10 17 16 3" xfId="28696"/>
    <cellStyle name="Note 10 17 17" xfId="4040"/>
    <cellStyle name="Note 10 17 17 2" xfId="12582"/>
    <cellStyle name="Note 10 17 17 3" xfId="26079"/>
    <cellStyle name="Note 10 17 18" xfId="4041"/>
    <cellStyle name="Note 10 17 18 2" xfId="19063"/>
    <cellStyle name="Note 10 17 18 3" xfId="24911"/>
    <cellStyle name="Note 10 17 19" xfId="4042"/>
    <cellStyle name="Note 10 17 19 2" xfId="20003"/>
    <cellStyle name="Note 10 17 19 3" xfId="25304"/>
    <cellStyle name="Note 10 17 2" xfId="4043"/>
    <cellStyle name="Note 10 17 2 2" xfId="16176"/>
    <cellStyle name="Note 10 17 2 3" xfId="29069"/>
    <cellStyle name="Note 10 17 20" xfId="4044"/>
    <cellStyle name="Note 10 17 20 2" xfId="16833"/>
    <cellStyle name="Note 10 17 20 3" xfId="28462"/>
    <cellStyle name="Note 10 17 21" xfId="4045"/>
    <cellStyle name="Note 10 17 21 2" xfId="16080"/>
    <cellStyle name="Note 10 17 21 3" xfId="28213"/>
    <cellStyle name="Note 10 17 22" xfId="4046"/>
    <cellStyle name="Note 10 17 22 2" xfId="21872"/>
    <cellStyle name="Note 10 17 22 3" xfId="28219"/>
    <cellStyle name="Note 10 17 23" xfId="4047"/>
    <cellStyle name="Note 10 17 23 2" xfId="15925"/>
    <cellStyle name="Note 10 17 23 3" xfId="30174"/>
    <cellStyle name="Note 10 17 24" xfId="4048"/>
    <cellStyle name="Note 10 17 24 2" xfId="13945"/>
    <cellStyle name="Note 10 17 24 3" xfId="24615"/>
    <cellStyle name="Note 10 17 25" xfId="4049"/>
    <cellStyle name="Note 10 17 25 2" xfId="19272"/>
    <cellStyle name="Note 10 17 25 3" xfId="24955"/>
    <cellStyle name="Note 10 17 26" xfId="4050"/>
    <cellStyle name="Note 10 17 26 2" xfId="16010"/>
    <cellStyle name="Note 10 17 26 3" xfId="27551"/>
    <cellStyle name="Note 10 17 27" xfId="4051"/>
    <cellStyle name="Note 10 17 27 2" xfId="16034"/>
    <cellStyle name="Note 10 17 27 3" xfId="27537"/>
    <cellStyle name="Note 10 17 28" xfId="4052"/>
    <cellStyle name="Note 10 17 28 2" xfId="17318"/>
    <cellStyle name="Note 10 17 28 3" xfId="24063"/>
    <cellStyle name="Note 10 17 29" xfId="4053"/>
    <cellStyle name="Note 10 17 29 2" xfId="16989"/>
    <cellStyle name="Note 10 17 29 3" xfId="29026"/>
    <cellStyle name="Note 10 17 3" xfId="4054"/>
    <cellStyle name="Note 10 17 3 2" xfId="20946"/>
    <cellStyle name="Note 10 17 3 3" xfId="30559"/>
    <cellStyle name="Note 10 17 30" xfId="4055"/>
    <cellStyle name="Note 10 17 30 2" xfId="13481"/>
    <cellStyle name="Note 10 17 30 3" xfId="23827"/>
    <cellStyle name="Note 10 17 31" xfId="4056"/>
    <cellStyle name="Note 10 17 31 2" xfId="17126"/>
    <cellStyle name="Note 10 17 31 3" xfId="31320"/>
    <cellStyle name="Note 10 17 32" xfId="4057"/>
    <cellStyle name="Note 10 17 32 2" xfId="17326"/>
    <cellStyle name="Note 10 17 32 3" xfId="28785"/>
    <cellStyle name="Note 10 17 33" xfId="4058"/>
    <cellStyle name="Note 10 17 33 2" xfId="20590"/>
    <cellStyle name="Note 10 17 33 3" xfId="27763"/>
    <cellStyle name="Note 10 17 34" xfId="4059"/>
    <cellStyle name="Note 10 17 34 2" xfId="19439"/>
    <cellStyle name="Note 10 17 34 3" xfId="23942"/>
    <cellStyle name="Note 10 17 35" xfId="4060"/>
    <cellStyle name="Note 10 17 35 2" xfId="15949"/>
    <cellStyle name="Note 10 17 35 3" xfId="12502"/>
    <cellStyle name="Note 10 17 36" xfId="4061"/>
    <cellStyle name="Note 10 17 36 2" xfId="19657"/>
    <cellStyle name="Note 10 17 36 3" xfId="27702"/>
    <cellStyle name="Note 10 17 37" xfId="4062"/>
    <cellStyle name="Note 10 17 37 2" xfId="17757"/>
    <cellStyle name="Note 10 17 37 3" xfId="27703"/>
    <cellStyle name="Note 10 17 38" xfId="4063"/>
    <cellStyle name="Note 10 17 38 2" xfId="18288"/>
    <cellStyle name="Note 10 17 38 3" xfId="18520"/>
    <cellStyle name="Note 10 17 39" xfId="4064"/>
    <cellStyle name="Note 10 17 39 2" xfId="17750"/>
    <cellStyle name="Note 10 17 39 3" xfId="29588"/>
    <cellStyle name="Note 10 17 4" xfId="4065"/>
    <cellStyle name="Note 10 17 4 2" xfId="19616"/>
    <cellStyle name="Note 10 17 4 3" xfId="30745"/>
    <cellStyle name="Note 10 17 40" xfId="4066"/>
    <cellStyle name="Note 10 17 40 2" xfId="13620"/>
    <cellStyle name="Note 10 17 40 3" xfId="24004"/>
    <cellStyle name="Note 10 17 41" xfId="4067"/>
    <cellStyle name="Note 10 17 41 2" xfId="12971"/>
    <cellStyle name="Note 10 17 41 3" xfId="24841"/>
    <cellStyle name="Note 10 17 42" xfId="4068"/>
    <cellStyle name="Note 10 17 42 2" xfId="17797"/>
    <cellStyle name="Note 10 17 42 3" xfId="26529"/>
    <cellStyle name="Note 10 17 43" xfId="4069"/>
    <cellStyle name="Note 10 17 43 2" xfId="20046"/>
    <cellStyle name="Note 10 17 43 3" xfId="29631"/>
    <cellStyle name="Note 10 17 44" xfId="4070"/>
    <cellStyle name="Note 10 17 44 2" xfId="22036"/>
    <cellStyle name="Note 10 17 44 3" xfId="12164"/>
    <cellStyle name="Note 10 17 45" xfId="4071"/>
    <cellStyle name="Note 10 17 45 2" xfId="17401"/>
    <cellStyle name="Note 10 17 45 3" xfId="25907"/>
    <cellStyle name="Note 10 17 46" xfId="4072"/>
    <cellStyle name="Note 10 17 46 2" xfId="14808"/>
    <cellStyle name="Note 10 17 46 3" xfId="27089"/>
    <cellStyle name="Note 10 17 47" xfId="4073"/>
    <cellStyle name="Note 10 17 47 2" xfId="17936"/>
    <cellStyle name="Note 10 17 47 3" xfId="28156"/>
    <cellStyle name="Note 10 17 48" xfId="4074"/>
    <cellStyle name="Note 10 17 48 2" xfId="20350"/>
    <cellStyle name="Note 10 17 48 3" xfId="25647"/>
    <cellStyle name="Note 10 17 49" xfId="4075"/>
    <cellStyle name="Note 10 17 49 2" xfId="15912"/>
    <cellStyle name="Note 10 17 49 3" xfId="18892"/>
    <cellStyle name="Note 10 17 5" xfId="4076"/>
    <cellStyle name="Note 10 17 5 2" xfId="21882"/>
    <cellStyle name="Note 10 17 5 3" xfId="25123"/>
    <cellStyle name="Note 10 17 50" xfId="4077"/>
    <cellStyle name="Note 10 17 50 2" xfId="15964"/>
    <cellStyle name="Note 10 17 50 3" xfId="30121"/>
    <cellStyle name="Note 10 17 51" xfId="4078"/>
    <cellStyle name="Note 10 17 51 2" xfId="20955"/>
    <cellStyle name="Note 10 17 51 3" xfId="12366"/>
    <cellStyle name="Note 10 17 52" xfId="4079"/>
    <cellStyle name="Note 10 17 52 2" xfId="17531"/>
    <cellStyle name="Note 10 17 52 3" xfId="24013"/>
    <cellStyle name="Note 10 17 53" xfId="4080"/>
    <cellStyle name="Note 10 17 53 2" xfId="15040"/>
    <cellStyle name="Note 10 17 53 3" xfId="25301"/>
    <cellStyle name="Note 10 17 54" xfId="4081"/>
    <cellStyle name="Note 10 17 54 2" xfId="16999"/>
    <cellStyle name="Note 10 17 54 3" xfId="25239"/>
    <cellStyle name="Note 10 17 55" xfId="4082"/>
    <cellStyle name="Note 10 17 55 2" xfId="12890"/>
    <cellStyle name="Note 10 17 55 3" xfId="27665"/>
    <cellStyle name="Note 10 17 56" xfId="4083"/>
    <cellStyle name="Note 10 17 56 2" xfId="12771"/>
    <cellStyle name="Note 10 17 56 3" xfId="31482"/>
    <cellStyle name="Note 10 17 57" xfId="4084"/>
    <cellStyle name="Note 10 17 57 2" xfId="12868"/>
    <cellStyle name="Note 10 17 57 3" xfId="23474"/>
    <cellStyle name="Note 10 17 58" xfId="4085"/>
    <cellStyle name="Note 10 17 58 2" xfId="12918"/>
    <cellStyle name="Note 10 17 58 3" xfId="26495"/>
    <cellStyle name="Note 10 17 59" xfId="4086"/>
    <cellStyle name="Note 10 17 59 2" xfId="23142"/>
    <cellStyle name="Note 10 17 59 3" xfId="26346"/>
    <cellStyle name="Note 10 17 6" xfId="4087"/>
    <cellStyle name="Note 10 17 6 2" xfId="15196"/>
    <cellStyle name="Note 10 17 6 3" xfId="25163"/>
    <cellStyle name="Note 10 17 60" xfId="4088"/>
    <cellStyle name="Note 10 17 60 2" xfId="12556"/>
    <cellStyle name="Note 10 17 60 3" xfId="30883"/>
    <cellStyle name="Note 10 17 61" xfId="4089"/>
    <cellStyle name="Note 10 17 61 2" xfId="19170"/>
    <cellStyle name="Note 10 17 61 3" xfId="29917"/>
    <cellStyle name="Note 10 17 62" xfId="4090"/>
    <cellStyle name="Note 10 17 62 2" xfId="12693"/>
    <cellStyle name="Note 10 17 62 3" xfId="28861"/>
    <cellStyle name="Note 10 17 63" xfId="4091"/>
    <cellStyle name="Note 10 17 63 2" xfId="16811"/>
    <cellStyle name="Note 10 17 63 3" xfId="31256"/>
    <cellStyle name="Note 10 17 64" xfId="4092"/>
    <cellStyle name="Note 10 17 64 2" xfId="18711"/>
    <cellStyle name="Note 10 17 64 3" xfId="26324"/>
    <cellStyle name="Note 10 17 65" xfId="4093"/>
    <cellStyle name="Note 10 17 65 2" xfId="18793"/>
    <cellStyle name="Note 10 17 65 3" xfId="30891"/>
    <cellStyle name="Note 10 17 66" xfId="4094"/>
    <cellStyle name="Note 10 17 66 2" xfId="23008"/>
    <cellStyle name="Note 10 17 66 3" xfId="23032"/>
    <cellStyle name="Note 10 17 67" xfId="4095"/>
    <cellStyle name="Note 10 17 67 2" xfId="21503"/>
    <cellStyle name="Note 10 17 67 3" xfId="22668"/>
    <cellStyle name="Note 10 17 68" xfId="4096"/>
    <cellStyle name="Note 10 17 68 2" xfId="13350"/>
    <cellStyle name="Note 10 17 68 3" xfId="27039"/>
    <cellStyle name="Note 10 17 69" xfId="4097"/>
    <cellStyle name="Note 10 17 69 2" xfId="19893"/>
    <cellStyle name="Note 10 17 69 3" xfId="27566"/>
    <cellStyle name="Note 10 17 7" xfId="4098"/>
    <cellStyle name="Note 10 17 7 2" xfId="16479"/>
    <cellStyle name="Note 10 17 7 3" xfId="23740"/>
    <cellStyle name="Note 10 17 70" xfId="4099"/>
    <cellStyle name="Note 10 17 70 2" xfId="21793"/>
    <cellStyle name="Note 10 17 70 3" xfId="28255"/>
    <cellStyle name="Note 10 17 71" xfId="4100"/>
    <cellStyle name="Note 10 17 71 2" xfId="20145"/>
    <cellStyle name="Note 10 17 71 3" xfId="31465"/>
    <cellStyle name="Note 10 17 72" xfId="4101"/>
    <cellStyle name="Note 10 17 72 2" xfId="14814"/>
    <cellStyle name="Note 10 17 72 3" xfId="30039"/>
    <cellStyle name="Note 10 17 73" xfId="4102"/>
    <cellStyle name="Note 10 17 73 2" xfId="20213"/>
    <cellStyle name="Note 10 17 73 3" xfId="30360"/>
    <cellStyle name="Note 10 17 74" xfId="4103"/>
    <cellStyle name="Note 10 17 74 2" xfId="12769"/>
    <cellStyle name="Note 10 17 74 3" xfId="25391"/>
    <cellStyle name="Note 10 17 75" xfId="4104"/>
    <cellStyle name="Note 10 17 75 2" xfId="13705"/>
    <cellStyle name="Note 10 17 75 3" xfId="29613"/>
    <cellStyle name="Note 10 17 76" xfId="4105"/>
    <cellStyle name="Note 10 17 76 2" xfId="12845"/>
    <cellStyle name="Note 10 17 76 3" xfId="31791"/>
    <cellStyle name="Note 10 17 77" xfId="21365"/>
    <cellStyle name="Note 10 17 78" xfId="23602"/>
    <cellStyle name="Note 10 17 8" xfId="4106"/>
    <cellStyle name="Note 10 17 8 2" xfId="21371"/>
    <cellStyle name="Note 10 17 8 3" xfId="30860"/>
    <cellStyle name="Note 10 17 9" xfId="4107"/>
    <cellStyle name="Note 10 17 9 2" xfId="21989"/>
    <cellStyle name="Note 10 17 9 3" xfId="25751"/>
    <cellStyle name="Note 10 18" xfId="4108"/>
    <cellStyle name="Note 10 18 10" xfId="4109"/>
    <cellStyle name="Note 10 18 10 2" xfId="19550"/>
    <cellStyle name="Note 10 18 10 3" xfId="23710"/>
    <cellStyle name="Note 10 18 11" xfId="4110"/>
    <cellStyle name="Note 10 18 11 2" xfId="17350"/>
    <cellStyle name="Note 10 18 11 3" xfId="24614"/>
    <cellStyle name="Note 10 18 12" xfId="4111"/>
    <cellStyle name="Note 10 18 12 2" xfId="17141"/>
    <cellStyle name="Note 10 18 12 3" xfId="12213"/>
    <cellStyle name="Note 10 18 13" xfId="4112"/>
    <cellStyle name="Note 10 18 13 2" xfId="19317"/>
    <cellStyle name="Note 10 18 13 3" xfId="22187"/>
    <cellStyle name="Note 10 18 14" xfId="4113"/>
    <cellStyle name="Note 10 18 14 2" xfId="20737"/>
    <cellStyle name="Note 10 18 14 3" xfId="23889"/>
    <cellStyle name="Note 10 18 15" xfId="4114"/>
    <cellStyle name="Note 10 18 15 2" xfId="21486"/>
    <cellStyle name="Note 10 18 15 3" xfId="30898"/>
    <cellStyle name="Note 10 18 16" xfId="4115"/>
    <cellStyle name="Note 10 18 16 2" xfId="22065"/>
    <cellStyle name="Note 10 18 16 3" xfId="29732"/>
    <cellStyle name="Note 10 18 17" xfId="4116"/>
    <cellStyle name="Note 10 18 17 2" xfId="12266"/>
    <cellStyle name="Note 10 18 17 3" xfId="24872"/>
    <cellStyle name="Note 10 18 18" xfId="4117"/>
    <cellStyle name="Note 10 18 18 2" xfId="13748"/>
    <cellStyle name="Note 10 18 18 3" xfId="12241"/>
    <cellStyle name="Note 10 18 19" xfId="4118"/>
    <cellStyle name="Note 10 18 19 2" xfId="13374"/>
    <cellStyle name="Note 10 18 19 3" xfId="29027"/>
    <cellStyle name="Note 10 18 2" xfId="4119"/>
    <cellStyle name="Note 10 18 2 2" xfId="19682"/>
    <cellStyle name="Note 10 18 2 3" xfId="29367"/>
    <cellStyle name="Note 10 18 20" xfId="4120"/>
    <cellStyle name="Note 10 18 20 2" xfId="20618"/>
    <cellStyle name="Note 10 18 20 3" xfId="27388"/>
    <cellStyle name="Note 10 18 21" xfId="4121"/>
    <cellStyle name="Note 10 18 21 2" xfId="21845"/>
    <cellStyle name="Note 10 18 21 3" xfId="29773"/>
    <cellStyle name="Note 10 18 22" xfId="4122"/>
    <cellStyle name="Note 10 18 22 2" xfId="22455"/>
    <cellStyle name="Note 10 18 22 3" xfId="29885"/>
    <cellStyle name="Note 10 18 23" xfId="4123"/>
    <cellStyle name="Note 10 18 23 2" xfId="21268"/>
    <cellStyle name="Note 10 18 23 3" xfId="19182"/>
    <cellStyle name="Note 10 18 24" xfId="4124"/>
    <cellStyle name="Note 10 18 24 2" xfId="21003"/>
    <cellStyle name="Note 10 18 24 3" xfId="22774"/>
    <cellStyle name="Note 10 18 25" xfId="4125"/>
    <cellStyle name="Note 10 18 25 2" xfId="21947"/>
    <cellStyle name="Note 10 18 25 3" xfId="30604"/>
    <cellStyle name="Note 10 18 26" xfId="4126"/>
    <cellStyle name="Note 10 18 26 2" xfId="21485"/>
    <cellStyle name="Note 10 18 26 3" xfId="22766"/>
    <cellStyle name="Note 10 18 27" xfId="4127"/>
    <cellStyle name="Note 10 18 27 2" xfId="14535"/>
    <cellStyle name="Note 10 18 27 3" xfId="28910"/>
    <cellStyle name="Note 10 18 28" xfId="4128"/>
    <cellStyle name="Note 10 18 28 2" xfId="14233"/>
    <cellStyle name="Note 10 18 28 3" xfId="26890"/>
    <cellStyle name="Note 10 18 29" xfId="4129"/>
    <cellStyle name="Note 10 18 29 2" xfId="17733"/>
    <cellStyle name="Note 10 18 29 3" xfId="15763"/>
    <cellStyle name="Note 10 18 3" xfId="4130"/>
    <cellStyle name="Note 10 18 3 2" xfId="14063"/>
    <cellStyle name="Note 10 18 3 3" xfId="27419"/>
    <cellStyle name="Note 10 18 30" xfId="4131"/>
    <cellStyle name="Note 10 18 30 2" xfId="20631"/>
    <cellStyle name="Note 10 18 30 3" xfId="31781"/>
    <cellStyle name="Note 10 18 31" xfId="4132"/>
    <cellStyle name="Note 10 18 31 2" xfId="18020"/>
    <cellStyle name="Note 10 18 31 3" xfId="25592"/>
    <cellStyle name="Note 10 18 32" xfId="4133"/>
    <cellStyle name="Note 10 18 32 2" xfId="14118"/>
    <cellStyle name="Note 10 18 32 3" xfId="25259"/>
    <cellStyle name="Note 10 18 33" xfId="4134"/>
    <cellStyle name="Note 10 18 33 2" xfId="15077"/>
    <cellStyle name="Note 10 18 33 3" xfId="29156"/>
    <cellStyle name="Note 10 18 34" xfId="4135"/>
    <cellStyle name="Note 10 18 34 2" xfId="14703"/>
    <cellStyle name="Note 10 18 34 3" xfId="26463"/>
    <cellStyle name="Note 10 18 35" xfId="4136"/>
    <cellStyle name="Note 10 18 35 2" xfId="20432"/>
    <cellStyle name="Note 10 18 35 3" xfId="15054"/>
    <cellStyle name="Note 10 18 36" xfId="4137"/>
    <cellStyle name="Note 10 18 36 2" xfId="13445"/>
    <cellStyle name="Note 10 18 36 3" xfId="25739"/>
    <cellStyle name="Note 10 18 37" xfId="4138"/>
    <cellStyle name="Note 10 18 37 2" xfId="18247"/>
    <cellStyle name="Note 10 18 37 3" xfId="25648"/>
    <cellStyle name="Note 10 18 38" xfId="4139"/>
    <cellStyle name="Note 10 18 38 2" xfId="16128"/>
    <cellStyle name="Note 10 18 38 3" xfId="25006"/>
    <cellStyle name="Note 10 18 39" xfId="4140"/>
    <cellStyle name="Note 10 18 39 2" xfId="20405"/>
    <cellStyle name="Note 10 18 39 3" xfId="29131"/>
    <cellStyle name="Note 10 18 4" xfId="4141"/>
    <cellStyle name="Note 10 18 4 2" xfId="18575"/>
    <cellStyle name="Note 10 18 4 3" xfId="25179"/>
    <cellStyle name="Note 10 18 40" xfId="4142"/>
    <cellStyle name="Note 10 18 40 2" xfId="20371"/>
    <cellStyle name="Note 10 18 40 3" xfId="29000"/>
    <cellStyle name="Note 10 18 41" xfId="4143"/>
    <cellStyle name="Note 10 18 41 2" xfId="18191"/>
    <cellStyle name="Note 10 18 41 3" xfId="27925"/>
    <cellStyle name="Note 10 18 42" xfId="4144"/>
    <cellStyle name="Note 10 18 42 2" xfId="21706"/>
    <cellStyle name="Note 10 18 42 3" xfId="24195"/>
    <cellStyle name="Note 10 18 43" xfId="4145"/>
    <cellStyle name="Note 10 18 43 2" xfId="16131"/>
    <cellStyle name="Note 10 18 43 3" xfId="25994"/>
    <cellStyle name="Note 10 18 44" xfId="4146"/>
    <cellStyle name="Note 10 18 44 2" xfId="22112"/>
    <cellStyle name="Note 10 18 44 3" xfId="31083"/>
    <cellStyle name="Note 10 18 45" xfId="4147"/>
    <cellStyle name="Note 10 18 45 2" xfId="19689"/>
    <cellStyle name="Note 10 18 45 3" xfId="24187"/>
    <cellStyle name="Note 10 18 46" xfId="4148"/>
    <cellStyle name="Note 10 18 46 2" xfId="15330"/>
    <cellStyle name="Note 10 18 46 3" xfId="28356"/>
    <cellStyle name="Note 10 18 47" xfId="4149"/>
    <cellStyle name="Note 10 18 47 2" xfId="14793"/>
    <cellStyle name="Note 10 18 47 3" xfId="29944"/>
    <cellStyle name="Note 10 18 48" xfId="4150"/>
    <cellStyle name="Note 10 18 48 2" xfId="21059"/>
    <cellStyle name="Note 10 18 48 3" xfId="31121"/>
    <cellStyle name="Note 10 18 49" xfId="4151"/>
    <cellStyle name="Note 10 18 49 2" xfId="18675"/>
    <cellStyle name="Note 10 18 49 3" xfId="27380"/>
    <cellStyle name="Note 10 18 5" xfId="4152"/>
    <cellStyle name="Note 10 18 5 2" xfId="15783"/>
    <cellStyle name="Note 10 18 5 3" xfId="26991"/>
    <cellStyle name="Note 10 18 50" xfId="4153"/>
    <cellStyle name="Note 10 18 50 2" xfId="18902"/>
    <cellStyle name="Note 10 18 50 3" xfId="23711"/>
    <cellStyle name="Note 10 18 51" xfId="4154"/>
    <cellStyle name="Note 10 18 51 2" xfId="13977"/>
    <cellStyle name="Note 10 18 51 3" xfId="30752"/>
    <cellStyle name="Note 10 18 52" xfId="4155"/>
    <cellStyle name="Note 10 18 52 2" xfId="19242"/>
    <cellStyle name="Note 10 18 52 3" xfId="23298"/>
    <cellStyle name="Note 10 18 53" xfId="4156"/>
    <cellStyle name="Note 10 18 53 2" xfId="22779"/>
    <cellStyle name="Note 10 18 53 3" xfId="29097"/>
    <cellStyle name="Note 10 18 54" xfId="4157"/>
    <cellStyle name="Note 10 18 54 2" xfId="13641"/>
    <cellStyle name="Note 10 18 54 3" xfId="25122"/>
    <cellStyle name="Note 10 18 55" xfId="4158"/>
    <cellStyle name="Note 10 18 55 2" xfId="16240"/>
    <cellStyle name="Note 10 18 55 3" xfId="24870"/>
    <cellStyle name="Note 10 18 56" xfId="4159"/>
    <cellStyle name="Note 10 18 56 2" xfId="16669"/>
    <cellStyle name="Note 10 18 56 3" xfId="26824"/>
    <cellStyle name="Note 10 18 57" xfId="4160"/>
    <cellStyle name="Note 10 18 57 2" xfId="22949"/>
    <cellStyle name="Note 10 18 57 3" xfId="23965"/>
    <cellStyle name="Note 10 18 58" xfId="4161"/>
    <cellStyle name="Note 10 18 58 2" xfId="15041"/>
    <cellStyle name="Note 10 18 58 3" xfId="31250"/>
    <cellStyle name="Note 10 18 59" xfId="4162"/>
    <cellStyle name="Note 10 18 59 2" xfId="15643"/>
    <cellStyle name="Note 10 18 59 3" xfId="28659"/>
    <cellStyle name="Note 10 18 6" xfId="4163"/>
    <cellStyle name="Note 10 18 6 2" xfId="12945"/>
    <cellStyle name="Note 10 18 6 3" xfId="23773"/>
    <cellStyle name="Note 10 18 60" xfId="4164"/>
    <cellStyle name="Note 10 18 60 2" xfId="16285"/>
    <cellStyle name="Note 10 18 60 3" xfId="26879"/>
    <cellStyle name="Note 10 18 61" xfId="4165"/>
    <cellStyle name="Note 10 18 61 2" xfId="12553"/>
    <cellStyle name="Note 10 18 61 3" xfId="31672"/>
    <cellStyle name="Note 10 18 62" xfId="4166"/>
    <cellStyle name="Note 10 18 62 2" xfId="11864"/>
    <cellStyle name="Note 10 18 62 3" xfId="15753"/>
    <cellStyle name="Note 10 18 63" xfId="4167"/>
    <cellStyle name="Note 10 18 63 2" xfId="12013"/>
    <cellStyle name="Note 10 18 63 3" xfId="30329"/>
    <cellStyle name="Note 10 18 64" xfId="4168"/>
    <cellStyle name="Note 10 18 64 2" xfId="21222"/>
    <cellStyle name="Note 10 18 64 3" xfId="26944"/>
    <cellStyle name="Note 10 18 65" xfId="4169"/>
    <cellStyle name="Note 10 18 65 2" xfId="21847"/>
    <cellStyle name="Note 10 18 65 3" xfId="24578"/>
    <cellStyle name="Note 10 18 66" xfId="4170"/>
    <cellStyle name="Note 10 18 66 2" xfId="23167"/>
    <cellStyle name="Note 10 18 66 3" xfId="28941"/>
    <cellStyle name="Note 10 18 67" xfId="4171"/>
    <cellStyle name="Note 10 18 67 2" xfId="12010"/>
    <cellStyle name="Note 10 18 67 3" xfId="24706"/>
    <cellStyle name="Note 10 18 68" xfId="4172"/>
    <cellStyle name="Note 10 18 68 2" xfId="17351"/>
    <cellStyle name="Note 10 18 68 3" xfId="31013"/>
    <cellStyle name="Note 10 18 69" xfId="4173"/>
    <cellStyle name="Note 10 18 69 2" xfId="15308"/>
    <cellStyle name="Note 10 18 69 3" xfId="27845"/>
    <cellStyle name="Note 10 18 7" xfId="4174"/>
    <cellStyle name="Note 10 18 7 2" xfId="21580"/>
    <cellStyle name="Note 10 18 7 3" xfId="25221"/>
    <cellStyle name="Note 10 18 70" xfId="4175"/>
    <cellStyle name="Note 10 18 70 2" xfId="12294"/>
    <cellStyle name="Note 10 18 70 3" xfId="26286"/>
    <cellStyle name="Note 10 18 71" xfId="4176"/>
    <cellStyle name="Note 10 18 71 2" xfId="13909"/>
    <cellStyle name="Note 10 18 71 3" xfId="26057"/>
    <cellStyle name="Note 10 18 72" xfId="4177"/>
    <cellStyle name="Note 10 18 72 2" xfId="12373"/>
    <cellStyle name="Note 10 18 72 3" xfId="29819"/>
    <cellStyle name="Note 10 18 73" xfId="4178"/>
    <cellStyle name="Note 10 18 73 2" xfId="14260"/>
    <cellStyle name="Note 10 18 73 3" xfId="12312"/>
    <cellStyle name="Note 10 18 74" xfId="4179"/>
    <cellStyle name="Note 10 18 74 2" xfId="13233"/>
    <cellStyle name="Note 10 18 74 3" xfId="21237"/>
    <cellStyle name="Note 10 18 75" xfId="4180"/>
    <cellStyle name="Note 10 18 75 2" xfId="14883"/>
    <cellStyle name="Note 10 18 75 3" xfId="25730"/>
    <cellStyle name="Note 10 18 76" xfId="4181"/>
    <cellStyle name="Note 10 18 76 2" xfId="14057"/>
    <cellStyle name="Note 10 18 76 3" xfId="30117"/>
    <cellStyle name="Note 10 18 77" xfId="19315"/>
    <cellStyle name="Note 10 18 78" xfId="26483"/>
    <cellStyle name="Note 10 18 8" xfId="4182"/>
    <cellStyle name="Note 10 18 8 2" xfId="19669"/>
    <cellStyle name="Note 10 18 8 3" xfId="25440"/>
    <cellStyle name="Note 10 18 9" xfId="4183"/>
    <cellStyle name="Note 10 18 9 2" xfId="15297"/>
    <cellStyle name="Note 10 18 9 3" xfId="23548"/>
    <cellStyle name="Note 10 19" xfId="4184"/>
    <cellStyle name="Note 10 19 10" xfId="4185"/>
    <cellStyle name="Note 10 19 10 2" xfId="17267"/>
    <cellStyle name="Note 10 19 10 3" xfId="27556"/>
    <cellStyle name="Note 10 19 11" xfId="4186"/>
    <cellStyle name="Note 10 19 11 2" xfId="16886"/>
    <cellStyle name="Note 10 19 11 3" xfId="27544"/>
    <cellStyle name="Note 10 19 12" xfId="4187"/>
    <cellStyle name="Note 10 19 12 2" xfId="18253"/>
    <cellStyle name="Note 10 19 12 3" xfId="29360"/>
    <cellStyle name="Note 10 19 13" xfId="4188"/>
    <cellStyle name="Note 10 19 13 2" xfId="14349"/>
    <cellStyle name="Note 10 19 13 3" xfId="31830"/>
    <cellStyle name="Note 10 19 14" xfId="4189"/>
    <cellStyle name="Note 10 19 14 2" xfId="22061"/>
    <cellStyle name="Note 10 19 14 3" xfId="31662"/>
    <cellStyle name="Note 10 19 15" xfId="4190"/>
    <cellStyle name="Note 10 19 15 2" xfId="16444"/>
    <cellStyle name="Note 10 19 15 3" xfId="28583"/>
    <cellStyle name="Note 10 19 16" xfId="4191"/>
    <cellStyle name="Note 10 19 16 2" xfId="16869"/>
    <cellStyle name="Note 10 19 16 3" xfId="28889"/>
    <cellStyle name="Note 10 19 17" xfId="4192"/>
    <cellStyle name="Note 10 19 17 2" xfId="20735"/>
    <cellStyle name="Note 10 19 17 3" xfId="28046"/>
    <cellStyle name="Note 10 19 18" xfId="4193"/>
    <cellStyle name="Note 10 19 18 2" xfId="16573"/>
    <cellStyle name="Note 10 19 18 3" xfId="26601"/>
    <cellStyle name="Note 10 19 19" xfId="4194"/>
    <cellStyle name="Note 10 19 19 2" xfId="16778"/>
    <cellStyle name="Note 10 19 19 3" xfId="12283"/>
    <cellStyle name="Note 10 19 2" xfId="4195"/>
    <cellStyle name="Note 10 19 2 2" xfId="14562"/>
    <cellStyle name="Note 10 19 2 3" xfId="23675"/>
    <cellStyle name="Note 10 19 20" xfId="4196"/>
    <cellStyle name="Note 10 19 20 2" xfId="21500"/>
    <cellStyle name="Note 10 19 20 3" xfId="29891"/>
    <cellStyle name="Note 10 19 21" xfId="4197"/>
    <cellStyle name="Note 10 19 21 2" xfId="17489"/>
    <cellStyle name="Note 10 19 21 3" xfId="19952"/>
    <cellStyle name="Note 10 19 22" xfId="4198"/>
    <cellStyle name="Note 10 19 22 2" xfId="16884"/>
    <cellStyle name="Note 10 19 22 3" xfId="19157"/>
    <cellStyle name="Note 10 19 23" xfId="4199"/>
    <cellStyle name="Note 10 19 23 2" xfId="17060"/>
    <cellStyle name="Note 10 19 23 3" xfId="29820"/>
    <cellStyle name="Note 10 19 24" xfId="4200"/>
    <cellStyle name="Note 10 19 24 2" xfId="19389"/>
    <cellStyle name="Note 10 19 24 3" xfId="30115"/>
    <cellStyle name="Note 10 19 25" xfId="4201"/>
    <cellStyle name="Note 10 19 25 2" xfId="16640"/>
    <cellStyle name="Note 10 19 25 3" xfId="23650"/>
    <cellStyle name="Note 10 19 26" xfId="4202"/>
    <cellStyle name="Note 10 19 26 2" xfId="15209"/>
    <cellStyle name="Note 10 19 26 3" xfId="27866"/>
    <cellStyle name="Note 10 19 27" xfId="4203"/>
    <cellStyle name="Note 10 19 27 2" xfId="20183"/>
    <cellStyle name="Note 10 19 27 3" xfId="24334"/>
    <cellStyle name="Note 10 19 28" xfId="4204"/>
    <cellStyle name="Note 10 19 28 2" xfId="18219"/>
    <cellStyle name="Note 10 19 28 3" xfId="25526"/>
    <cellStyle name="Note 10 19 29" xfId="4205"/>
    <cellStyle name="Note 10 19 29 2" xfId="14333"/>
    <cellStyle name="Note 10 19 29 3" xfId="20439"/>
    <cellStyle name="Note 10 19 3" xfId="4206"/>
    <cellStyle name="Note 10 19 3 2" xfId="17506"/>
    <cellStyle name="Note 10 19 3 3" xfId="24821"/>
    <cellStyle name="Note 10 19 30" xfId="4207"/>
    <cellStyle name="Note 10 19 30 2" xfId="16851"/>
    <cellStyle name="Note 10 19 30 3" xfId="12983"/>
    <cellStyle name="Note 10 19 31" xfId="4208"/>
    <cellStyle name="Note 10 19 31 2" xfId="16556"/>
    <cellStyle name="Note 10 19 31 3" xfId="25268"/>
    <cellStyle name="Note 10 19 32" xfId="4209"/>
    <cellStyle name="Note 10 19 32 2" xfId="17354"/>
    <cellStyle name="Note 10 19 32 3" xfId="29300"/>
    <cellStyle name="Note 10 19 33" xfId="4210"/>
    <cellStyle name="Note 10 19 33 2" xfId="16462"/>
    <cellStyle name="Note 10 19 33 3" xfId="28790"/>
    <cellStyle name="Note 10 19 34" xfId="4211"/>
    <cellStyle name="Note 10 19 34 2" xfId="13982"/>
    <cellStyle name="Note 10 19 34 3" xfId="14771"/>
    <cellStyle name="Note 10 19 35" xfId="4212"/>
    <cellStyle name="Note 10 19 35 2" xfId="22266"/>
    <cellStyle name="Note 10 19 35 3" xfId="25492"/>
    <cellStyle name="Note 10 19 36" xfId="4213"/>
    <cellStyle name="Note 10 19 36 2" xfId="12569"/>
    <cellStyle name="Note 10 19 36 3" xfId="31254"/>
    <cellStyle name="Note 10 19 37" xfId="4214"/>
    <cellStyle name="Note 10 19 37 2" xfId="18549"/>
    <cellStyle name="Note 10 19 37 3" xfId="13979"/>
    <cellStyle name="Note 10 19 38" xfId="4215"/>
    <cellStyle name="Note 10 19 38 2" xfId="13936"/>
    <cellStyle name="Note 10 19 38 3" xfId="27779"/>
    <cellStyle name="Note 10 19 39" xfId="4216"/>
    <cellStyle name="Note 10 19 39 2" xfId="17504"/>
    <cellStyle name="Note 10 19 39 3" xfId="27214"/>
    <cellStyle name="Note 10 19 4" xfId="4217"/>
    <cellStyle name="Note 10 19 4 2" xfId="20556"/>
    <cellStyle name="Note 10 19 4 3" xfId="26055"/>
    <cellStyle name="Note 10 19 40" xfId="4218"/>
    <cellStyle name="Note 10 19 40 2" xfId="20541"/>
    <cellStyle name="Note 10 19 40 3" xfId="22826"/>
    <cellStyle name="Note 10 19 41" xfId="4219"/>
    <cellStyle name="Note 10 19 41 2" xfId="14462"/>
    <cellStyle name="Note 10 19 41 3" xfId="16319"/>
    <cellStyle name="Note 10 19 42" xfId="4220"/>
    <cellStyle name="Note 10 19 42 2" xfId="13119"/>
    <cellStyle name="Note 10 19 42 3" xfId="25110"/>
    <cellStyle name="Note 10 19 43" xfId="4221"/>
    <cellStyle name="Note 10 19 43 2" xfId="19604"/>
    <cellStyle name="Note 10 19 43 3" xfId="25046"/>
    <cellStyle name="Note 10 19 44" xfId="4222"/>
    <cellStyle name="Note 10 19 44 2" xfId="20363"/>
    <cellStyle name="Note 10 19 44 3" xfId="29449"/>
    <cellStyle name="Note 10 19 45" xfId="4223"/>
    <cellStyle name="Note 10 19 45 2" xfId="21829"/>
    <cellStyle name="Note 10 19 45 3" xfId="25265"/>
    <cellStyle name="Note 10 19 46" xfId="4224"/>
    <cellStyle name="Note 10 19 46 2" xfId="18246"/>
    <cellStyle name="Note 10 19 46 3" xfId="22569"/>
    <cellStyle name="Note 10 19 47" xfId="4225"/>
    <cellStyle name="Note 10 19 47 2" xfId="13619"/>
    <cellStyle name="Note 10 19 47 3" xfId="27464"/>
    <cellStyle name="Note 10 19 48" xfId="4226"/>
    <cellStyle name="Note 10 19 48 2" xfId="15348"/>
    <cellStyle name="Note 10 19 48 3" xfId="26045"/>
    <cellStyle name="Note 10 19 49" xfId="4227"/>
    <cellStyle name="Note 10 19 49 2" xfId="15108"/>
    <cellStyle name="Note 10 19 49 3" xfId="29153"/>
    <cellStyle name="Note 10 19 5" xfId="4228"/>
    <cellStyle name="Note 10 19 5 2" xfId="14528"/>
    <cellStyle name="Note 10 19 5 3" xfId="23950"/>
    <cellStyle name="Note 10 19 50" xfId="4229"/>
    <cellStyle name="Note 10 19 50 2" xfId="18978"/>
    <cellStyle name="Note 10 19 50 3" xfId="29348"/>
    <cellStyle name="Note 10 19 51" xfId="4230"/>
    <cellStyle name="Note 10 19 51 2" xfId="20937"/>
    <cellStyle name="Note 10 19 51 3" xfId="28863"/>
    <cellStyle name="Note 10 19 52" xfId="4231"/>
    <cellStyle name="Note 10 19 52 2" xfId="12759"/>
    <cellStyle name="Note 10 19 52 3" xfId="24633"/>
    <cellStyle name="Note 10 19 53" xfId="4232"/>
    <cellStyle name="Note 10 19 53 2" xfId="13279"/>
    <cellStyle name="Note 10 19 53 3" xfId="26250"/>
    <cellStyle name="Note 10 19 54" xfId="4233"/>
    <cellStyle name="Note 10 19 54 2" xfId="17187"/>
    <cellStyle name="Note 10 19 54 3" xfId="11843"/>
    <cellStyle name="Note 10 19 55" xfId="4234"/>
    <cellStyle name="Note 10 19 55 2" xfId="12026"/>
    <cellStyle name="Note 10 19 55 3" xfId="27233"/>
    <cellStyle name="Note 10 19 56" xfId="4235"/>
    <cellStyle name="Note 10 19 56 2" xfId="12007"/>
    <cellStyle name="Note 10 19 56 3" xfId="17483"/>
    <cellStyle name="Note 10 19 57" xfId="4236"/>
    <cellStyle name="Note 10 19 57 2" xfId="23011"/>
    <cellStyle name="Note 10 19 57 3" xfId="29913"/>
    <cellStyle name="Note 10 19 58" xfId="4237"/>
    <cellStyle name="Note 10 19 58 2" xfId="23005"/>
    <cellStyle name="Note 10 19 58 3" xfId="25916"/>
    <cellStyle name="Note 10 19 59" xfId="4238"/>
    <cellStyle name="Note 10 19 59 2" xfId="15103"/>
    <cellStyle name="Note 10 19 59 3" xfId="27790"/>
    <cellStyle name="Note 10 19 6" xfId="4239"/>
    <cellStyle name="Note 10 19 6 2" xfId="16220"/>
    <cellStyle name="Note 10 19 6 3" xfId="24019"/>
    <cellStyle name="Note 10 19 60" xfId="4240"/>
    <cellStyle name="Note 10 19 60 2" xfId="17611"/>
    <cellStyle name="Note 10 19 60 3" xfId="25392"/>
    <cellStyle name="Note 10 19 61" xfId="4241"/>
    <cellStyle name="Note 10 19 61 2" xfId="17160"/>
    <cellStyle name="Note 10 19 61 3" xfId="31200"/>
    <cellStyle name="Note 10 19 62" xfId="4242"/>
    <cellStyle name="Note 10 19 62 2" xfId="16834"/>
    <cellStyle name="Note 10 19 62 3" xfId="26526"/>
    <cellStyle name="Note 10 19 63" xfId="4243"/>
    <cellStyle name="Note 10 19 63 2" xfId="13770"/>
    <cellStyle name="Note 10 19 63 3" xfId="30842"/>
    <cellStyle name="Note 10 19 64" xfId="4244"/>
    <cellStyle name="Note 10 19 64 2" xfId="14221"/>
    <cellStyle name="Note 10 19 64 3" xfId="26719"/>
    <cellStyle name="Note 10 19 65" xfId="4245"/>
    <cellStyle name="Note 10 19 65 2" xfId="13872"/>
    <cellStyle name="Note 10 19 65 3" xfId="27723"/>
    <cellStyle name="Note 10 19 66" xfId="4246"/>
    <cellStyle name="Note 10 19 66 2" xfId="14314"/>
    <cellStyle name="Note 10 19 66 3" xfId="28854"/>
    <cellStyle name="Note 10 19 67" xfId="4247"/>
    <cellStyle name="Note 10 19 67 2" xfId="11863"/>
    <cellStyle name="Note 10 19 67 3" xfId="30293"/>
    <cellStyle name="Note 10 19 68" xfId="4248"/>
    <cellStyle name="Note 10 19 68 2" xfId="20159"/>
    <cellStyle name="Note 10 19 68 3" xfId="18366"/>
    <cellStyle name="Note 10 19 69" xfId="4249"/>
    <cellStyle name="Note 10 19 69 2" xfId="17458"/>
    <cellStyle name="Note 10 19 69 3" xfId="29071"/>
    <cellStyle name="Note 10 19 7" xfId="4250"/>
    <cellStyle name="Note 10 19 7 2" xfId="22438"/>
    <cellStyle name="Note 10 19 7 3" xfId="27343"/>
    <cellStyle name="Note 10 19 70" xfId="4251"/>
    <cellStyle name="Note 10 19 70 2" xfId="15068"/>
    <cellStyle name="Note 10 19 70 3" xfId="24948"/>
    <cellStyle name="Note 10 19 71" xfId="4252"/>
    <cellStyle name="Note 10 19 71 2" xfId="13112"/>
    <cellStyle name="Note 10 19 71 3" xfId="26987"/>
    <cellStyle name="Note 10 19 72" xfId="4253"/>
    <cellStyle name="Note 10 19 72 2" xfId="17156"/>
    <cellStyle name="Note 10 19 72 3" xfId="27808"/>
    <cellStyle name="Note 10 19 73" xfId="4254"/>
    <cellStyle name="Note 10 19 73 2" xfId="12984"/>
    <cellStyle name="Note 10 19 73 3" xfId="26843"/>
    <cellStyle name="Note 10 19 74" xfId="4255"/>
    <cellStyle name="Note 10 19 74 2" xfId="20142"/>
    <cellStyle name="Note 10 19 74 3" xfId="29422"/>
    <cellStyle name="Note 10 19 75" xfId="4256"/>
    <cellStyle name="Note 10 19 75 2" xfId="21940"/>
    <cellStyle name="Note 10 19 75 3" xfId="28850"/>
    <cellStyle name="Note 10 19 76" xfId="4257"/>
    <cellStyle name="Note 10 19 76 2" xfId="22473"/>
    <cellStyle name="Note 10 19 76 3" xfId="27987"/>
    <cellStyle name="Note 10 19 77" xfId="19209"/>
    <cellStyle name="Note 10 19 78" xfId="29769"/>
    <cellStyle name="Note 10 19 8" xfId="4258"/>
    <cellStyle name="Note 10 19 8 2" xfId="14302"/>
    <cellStyle name="Note 10 19 8 3" xfId="24702"/>
    <cellStyle name="Note 10 19 9" xfId="4259"/>
    <cellStyle name="Note 10 19 9 2" xfId="19569"/>
    <cellStyle name="Note 10 19 9 3" xfId="24606"/>
    <cellStyle name="Note 10 2" xfId="4260"/>
    <cellStyle name="Note 10 2 10" xfId="4261"/>
    <cellStyle name="Note 10 2 10 2" xfId="16667"/>
    <cellStyle name="Note 10 2 10 3" xfId="30475"/>
    <cellStyle name="Note 10 2 11" xfId="4262"/>
    <cellStyle name="Note 10 2 11 2" xfId="19155"/>
    <cellStyle name="Note 10 2 11 3" xfId="23715"/>
    <cellStyle name="Note 10 2 12" xfId="4263"/>
    <cellStyle name="Note 10 2 12 2" xfId="14056"/>
    <cellStyle name="Note 10 2 12 3" xfId="19518"/>
    <cellStyle name="Note 10 2 13" xfId="4264"/>
    <cellStyle name="Note 10 2 13 2" xfId="18850"/>
    <cellStyle name="Note 10 2 13 3" xfId="29874"/>
    <cellStyle name="Note 10 2 14" xfId="4265"/>
    <cellStyle name="Note 10 2 14 2" xfId="18911"/>
    <cellStyle name="Note 10 2 14 3" xfId="31735"/>
    <cellStyle name="Note 10 2 15" xfId="4266"/>
    <cellStyle name="Note 10 2 15 2" xfId="15781"/>
    <cellStyle name="Note 10 2 15 3" xfId="31075"/>
    <cellStyle name="Note 10 2 16" xfId="4267"/>
    <cellStyle name="Note 10 2 16 2" xfId="14668"/>
    <cellStyle name="Note 10 2 16 3" xfId="30547"/>
    <cellStyle name="Note 10 2 17" xfId="4268"/>
    <cellStyle name="Note 10 2 17 2" xfId="16379"/>
    <cellStyle name="Note 10 2 17 3" xfId="29657"/>
    <cellStyle name="Note 10 2 18" xfId="4269"/>
    <cellStyle name="Note 10 2 18 2" xfId="18287"/>
    <cellStyle name="Note 10 2 18 3" xfId="17319"/>
    <cellStyle name="Note 10 2 19" xfId="4270"/>
    <cellStyle name="Note 10 2 19 2" xfId="16259"/>
    <cellStyle name="Note 10 2 19 3" xfId="26716"/>
    <cellStyle name="Note 10 2 2" xfId="4271"/>
    <cellStyle name="Note 10 2 2 2" xfId="14148"/>
    <cellStyle name="Note 10 2 2 3" xfId="24603"/>
    <cellStyle name="Note 10 2 20" xfId="4272"/>
    <cellStyle name="Note 10 2 20 2" xfId="14599"/>
    <cellStyle name="Note 10 2 20 3" xfId="30449"/>
    <cellStyle name="Note 10 2 21" xfId="4273"/>
    <cellStyle name="Note 10 2 21 2" xfId="13260"/>
    <cellStyle name="Note 10 2 21 3" xfId="25631"/>
    <cellStyle name="Note 10 2 22" xfId="4274"/>
    <cellStyle name="Note 10 2 22 2" xfId="14179"/>
    <cellStyle name="Note 10 2 22 3" xfId="25837"/>
    <cellStyle name="Note 10 2 23" xfId="4275"/>
    <cellStyle name="Note 10 2 23 2" xfId="19560"/>
    <cellStyle name="Note 10 2 23 3" xfId="28139"/>
    <cellStyle name="Note 10 2 24" xfId="4276"/>
    <cellStyle name="Note 10 2 24 2" xfId="17987"/>
    <cellStyle name="Note 10 2 24 3" xfId="29767"/>
    <cellStyle name="Note 10 2 25" xfId="4277"/>
    <cellStyle name="Note 10 2 25 2" xfId="19490"/>
    <cellStyle name="Note 10 2 25 3" xfId="24622"/>
    <cellStyle name="Note 10 2 26" xfId="4278"/>
    <cellStyle name="Note 10 2 26 2" xfId="17213"/>
    <cellStyle name="Note 10 2 26 3" xfId="30825"/>
    <cellStyle name="Note 10 2 27" xfId="4279"/>
    <cellStyle name="Note 10 2 27 2" xfId="14906"/>
    <cellStyle name="Note 10 2 27 3" xfId="29201"/>
    <cellStyle name="Note 10 2 28" xfId="4280"/>
    <cellStyle name="Note 10 2 28 2" xfId="16888"/>
    <cellStyle name="Note 10 2 28 3" xfId="23365"/>
    <cellStyle name="Note 10 2 29" xfId="4281"/>
    <cellStyle name="Note 10 2 29 2" xfId="13108"/>
    <cellStyle name="Note 10 2 29 3" xfId="23984"/>
    <cellStyle name="Note 10 2 3" xfId="4282"/>
    <cellStyle name="Note 10 2 3 2" xfId="19229"/>
    <cellStyle name="Note 10 2 3 3" xfId="27868"/>
    <cellStyle name="Note 10 2 30" xfId="4283"/>
    <cellStyle name="Note 10 2 30 2" xfId="13528"/>
    <cellStyle name="Note 10 2 30 3" xfId="21919"/>
    <cellStyle name="Note 10 2 31" xfId="4284"/>
    <cellStyle name="Note 10 2 31 2" xfId="19210"/>
    <cellStyle name="Note 10 2 31 3" xfId="26133"/>
    <cellStyle name="Note 10 2 32" xfId="4285"/>
    <cellStyle name="Note 10 2 32 2" xfId="13632"/>
    <cellStyle name="Note 10 2 32 3" xfId="25147"/>
    <cellStyle name="Note 10 2 33" xfId="4286"/>
    <cellStyle name="Note 10 2 33 2" xfId="13307"/>
    <cellStyle name="Note 10 2 33 3" xfId="25294"/>
    <cellStyle name="Note 10 2 34" xfId="4287"/>
    <cellStyle name="Note 10 2 34 2" xfId="17299"/>
    <cellStyle name="Note 10 2 34 3" xfId="19600"/>
    <cellStyle name="Note 10 2 35" xfId="4288"/>
    <cellStyle name="Note 10 2 35 2" xfId="17394"/>
    <cellStyle name="Note 10 2 35 3" xfId="22902"/>
    <cellStyle name="Note 10 2 36" xfId="4289"/>
    <cellStyle name="Note 10 2 36 2" xfId="18469"/>
    <cellStyle name="Note 10 2 36 3" xfId="30931"/>
    <cellStyle name="Note 10 2 37" xfId="4290"/>
    <cellStyle name="Note 10 2 37 2" xfId="18445"/>
    <cellStyle name="Note 10 2 37 3" xfId="25115"/>
    <cellStyle name="Note 10 2 38" xfId="4291"/>
    <cellStyle name="Note 10 2 38 2" xfId="16704"/>
    <cellStyle name="Note 10 2 38 3" xfId="27256"/>
    <cellStyle name="Note 10 2 39" xfId="4292"/>
    <cellStyle name="Note 10 2 39 2" xfId="17628"/>
    <cellStyle name="Note 10 2 39 3" xfId="31376"/>
    <cellStyle name="Note 10 2 4" xfId="4293"/>
    <cellStyle name="Note 10 2 4 2" xfId="18043"/>
    <cellStyle name="Note 10 2 4 3" xfId="30004"/>
    <cellStyle name="Note 10 2 40" xfId="4294"/>
    <cellStyle name="Note 10 2 40 2" xfId="20060"/>
    <cellStyle name="Note 10 2 40 3" xfId="27953"/>
    <cellStyle name="Note 10 2 41" xfId="4295"/>
    <cellStyle name="Note 10 2 41 2" xfId="12453"/>
    <cellStyle name="Note 10 2 41 3" xfId="23261"/>
    <cellStyle name="Note 10 2 42" xfId="4296"/>
    <cellStyle name="Note 10 2 42 2" xfId="15306"/>
    <cellStyle name="Note 10 2 42 3" xfId="26225"/>
    <cellStyle name="Note 10 2 43" xfId="4297"/>
    <cellStyle name="Note 10 2 43 2" xfId="19167"/>
    <cellStyle name="Note 10 2 43 3" xfId="24497"/>
    <cellStyle name="Note 10 2 44" xfId="4298"/>
    <cellStyle name="Note 10 2 44 2" xfId="21969"/>
    <cellStyle name="Note 10 2 44 3" xfId="31155"/>
    <cellStyle name="Note 10 2 45" xfId="4299"/>
    <cellStyle name="Note 10 2 45 2" xfId="13541"/>
    <cellStyle name="Note 10 2 45 3" xfId="30672"/>
    <cellStyle name="Note 10 2 46" xfId="4300"/>
    <cellStyle name="Note 10 2 46 2" xfId="18846"/>
    <cellStyle name="Note 10 2 46 3" xfId="28829"/>
    <cellStyle name="Note 10 2 47" xfId="4301"/>
    <cellStyle name="Note 10 2 47 2" xfId="17438"/>
    <cellStyle name="Note 10 2 47 3" xfId="26994"/>
    <cellStyle name="Note 10 2 48" xfId="4302"/>
    <cellStyle name="Note 10 2 48 2" xfId="13394"/>
    <cellStyle name="Note 10 2 48 3" xfId="27494"/>
    <cellStyle name="Note 10 2 49" xfId="4303"/>
    <cellStyle name="Note 10 2 49 2" xfId="16216"/>
    <cellStyle name="Note 10 2 49 3" xfId="27704"/>
    <cellStyle name="Note 10 2 5" xfId="4304"/>
    <cellStyle name="Note 10 2 5 2" xfId="22084"/>
    <cellStyle name="Note 10 2 5 3" xfId="24244"/>
    <cellStyle name="Note 10 2 50" xfId="4305"/>
    <cellStyle name="Note 10 2 50 2" xfId="14248"/>
    <cellStyle name="Note 10 2 50 3" xfId="28664"/>
    <cellStyle name="Note 10 2 51" xfId="4306"/>
    <cellStyle name="Note 10 2 51 2" xfId="19127"/>
    <cellStyle name="Note 10 2 51 3" xfId="13247"/>
    <cellStyle name="Note 10 2 52" xfId="4307"/>
    <cellStyle name="Note 10 2 52 2" xfId="17652"/>
    <cellStyle name="Note 10 2 52 3" xfId="31070"/>
    <cellStyle name="Note 10 2 53" xfId="4308"/>
    <cellStyle name="Note 10 2 53 2" xfId="19138"/>
    <cellStyle name="Note 10 2 53 3" xfId="26378"/>
    <cellStyle name="Note 10 2 54" xfId="4309"/>
    <cellStyle name="Note 10 2 54 2" xfId="12064"/>
    <cellStyle name="Note 10 2 54 3" xfId="11851"/>
    <cellStyle name="Note 10 2 55" xfId="4310"/>
    <cellStyle name="Note 10 2 55 2" xfId="19375"/>
    <cellStyle name="Note 10 2 55 3" xfId="27045"/>
    <cellStyle name="Note 10 2 56" xfId="4311"/>
    <cellStyle name="Note 10 2 56 2" xfId="15557"/>
    <cellStyle name="Note 10 2 56 3" xfId="30489"/>
    <cellStyle name="Note 10 2 57" xfId="4312"/>
    <cellStyle name="Note 10 2 57 2" xfId="23071"/>
    <cellStyle name="Note 10 2 57 3" xfId="24639"/>
    <cellStyle name="Note 10 2 58" xfId="4313"/>
    <cellStyle name="Note 10 2 58 2" xfId="22821"/>
    <cellStyle name="Note 10 2 58 3" xfId="24802"/>
    <cellStyle name="Note 10 2 59" xfId="4314"/>
    <cellStyle name="Note 10 2 59 2" xfId="17833"/>
    <cellStyle name="Note 10 2 59 3" xfId="31708"/>
    <cellStyle name="Note 10 2 6" xfId="4315"/>
    <cellStyle name="Note 10 2 6 2" xfId="16072"/>
    <cellStyle name="Note 10 2 6 3" xfId="23858"/>
    <cellStyle name="Note 10 2 60" xfId="4316"/>
    <cellStyle name="Note 10 2 60 2" xfId="12730"/>
    <cellStyle name="Note 10 2 60 3" xfId="29571"/>
    <cellStyle name="Note 10 2 61" xfId="4317"/>
    <cellStyle name="Note 10 2 61 2" xfId="18934"/>
    <cellStyle name="Note 10 2 61 3" xfId="25487"/>
    <cellStyle name="Note 10 2 62" xfId="4318"/>
    <cellStyle name="Note 10 2 62 2" xfId="17945"/>
    <cellStyle name="Note 10 2 62 3" xfId="27283"/>
    <cellStyle name="Note 10 2 63" xfId="4319"/>
    <cellStyle name="Note 10 2 63 2" xfId="11930"/>
    <cellStyle name="Note 10 2 63 3" xfId="21081"/>
    <cellStyle name="Note 10 2 64" xfId="4320"/>
    <cellStyle name="Note 10 2 64 2" xfId="15686"/>
    <cellStyle name="Note 10 2 64 3" xfId="26236"/>
    <cellStyle name="Note 10 2 65" xfId="4321"/>
    <cellStyle name="Note 10 2 65 2" xfId="12554"/>
    <cellStyle name="Note 10 2 65 3" xfId="27733"/>
    <cellStyle name="Note 10 2 66" xfId="4322"/>
    <cellStyle name="Note 10 2 66 2" xfId="21042"/>
    <cellStyle name="Note 10 2 66 3" xfId="12233"/>
    <cellStyle name="Note 10 2 67" xfId="4323"/>
    <cellStyle name="Note 10 2 67 2" xfId="11924"/>
    <cellStyle name="Note 10 2 67 3" xfId="28250"/>
    <cellStyle name="Note 10 2 68" xfId="4324"/>
    <cellStyle name="Note 10 2 68 2" xfId="11821"/>
    <cellStyle name="Note 10 2 68 3" xfId="26490"/>
    <cellStyle name="Note 10 2 69" xfId="4325"/>
    <cellStyle name="Note 10 2 69 2" xfId="12036"/>
    <cellStyle name="Note 10 2 69 3" xfId="19810"/>
    <cellStyle name="Note 10 2 7" xfId="4326"/>
    <cellStyle name="Note 10 2 7 2" xfId="11796"/>
    <cellStyle name="Note 10 2 7 3" xfId="25959"/>
    <cellStyle name="Note 10 2 70" xfId="4327"/>
    <cellStyle name="Note 10 2 70 2" xfId="15730"/>
    <cellStyle name="Note 10 2 70 3" xfId="26078"/>
    <cellStyle name="Note 10 2 71" xfId="4328"/>
    <cellStyle name="Note 10 2 71 2" xfId="17767"/>
    <cellStyle name="Note 10 2 71 3" xfId="31592"/>
    <cellStyle name="Note 10 2 72" xfId="4329"/>
    <cellStyle name="Note 10 2 72 2" xfId="19649"/>
    <cellStyle name="Note 10 2 72 3" xfId="27751"/>
    <cellStyle name="Note 10 2 73" xfId="4330"/>
    <cellStyle name="Note 10 2 73 2" xfId="22370"/>
    <cellStyle name="Note 10 2 73 3" xfId="31770"/>
    <cellStyle name="Note 10 2 74" xfId="4331"/>
    <cellStyle name="Note 10 2 74 2" xfId="19941"/>
    <cellStyle name="Note 10 2 74 3" xfId="17752"/>
    <cellStyle name="Note 10 2 75" xfId="4332"/>
    <cellStyle name="Note 10 2 75 2" xfId="14091"/>
    <cellStyle name="Note 10 2 75 3" xfId="26732"/>
    <cellStyle name="Note 10 2 76" xfId="4333"/>
    <cellStyle name="Note 10 2 76 2" xfId="20007"/>
    <cellStyle name="Note 10 2 76 3" xfId="28002"/>
    <cellStyle name="Note 10 2 77" xfId="18113"/>
    <cellStyle name="Note 10 2 78" xfId="31891"/>
    <cellStyle name="Note 10 2 8" xfId="4334"/>
    <cellStyle name="Note 10 2 8 2" xfId="18336"/>
    <cellStyle name="Note 10 2 8 3" xfId="28561"/>
    <cellStyle name="Note 10 2 9" xfId="4335"/>
    <cellStyle name="Note 10 2 9 2" xfId="15473"/>
    <cellStyle name="Note 10 2 9 3" xfId="12947"/>
    <cellStyle name="Note 10 20" xfId="4336"/>
    <cellStyle name="Note 10 20 10" xfId="4337"/>
    <cellStyle name="Note 10 20 10 2" xfId="19119"/>
    <cellStyle name="Note 10 20 10 3" xfId="24157"/>
    <cellStyle name="Note 10 20 11" xfId="4338"/>
    <cellStyle name="Note 10 20 11 2" xfId="19631"/>
    <cellStyle name="Note 10 20 11 3" xfId="20346"/>
    <cellStyle name="Note 10 20 12" xfId="4339"/>
    <cellStyle name="Note 10 20 12 2" xfId="17522"/>
    <cellStyle name="Note 10 20 12 3" xfId="30125"/>
    <cellStyle name="Note 10 20 13" xfId="4340"/>
    <cellStyle name="Note 10 20 13 2" xfId="12580"/>
    <cellStyle name="Note 10 20 13 3" xfId="26390"/>
    <cellStyle name="Note 10 20 14" xfId="4341"/>
    <cellStyle name="Note 10 20 14 2" xfId="22608"/>
    <cellStyle name="Note 10 20 14 3" xfId="28581"/>
    <cellStyle name="Note 10 20 15" xfId="4342"/>
    <cellStyle name="Note 10 20 15 2" xfId="18526"/>
    <cellStyle name="Note 10 20 15 3" xfId="28352"/>
    <cellStyle name="Note 10 20 16" xfId="4343"/>
    <cellStyle name="Note 10 20 16 2" xfId="16977"/>
    <cellStyle name="Note 10 20 16 3" xfId="29032"/>
    <cellStyle name="Note 10 20 17" xfId="4344"/>
    <cellStyle name="Note 10 20 17 2" xfId="21388"/>
    <cellStyle name="Note 10 20 17 3" xfId="23366"/>
    <cellStyle name="Note 10 20 18" xfId="4345"/>
    <cellStyle name="Note 10 20 18 2" xfId="13791"/>
    <cellStyle name="Note 10 20 18 3" xfId="24124"/>
    <cellStyle name="Note 10 20 19" xfId="4346"/>
    <cellStyle name="Note 10 20 19 2" xfId="13635"/>
    <cellStyle name="Note 10 20 19 3" xfId="21990"/>
    <cellStyle name="Note 10 20 2" xfId="4347"/>
    <cellStyle name="Note 10 20 2 2" xfId="21605"/>
    <cellStyle name="Note 10 20 2 3" xfId="31472"/>
    <cellStyle name="Note 10 20 20" xfId="4348"/>
    <cellStyle name="Note 10 20 20 2" xfId="14611"/>
    <cellStyle name="Note 10 20 20 3" xfId="30077"/>
    <cellStyle name="Note 10 20 21" xfId="4349"/>
    <cellStyle name="Note 10 20 21 2" xfId="21370"/>
    <cellStyle name="Note 10 20 21 3" xfId="31473"/>
    <cellStyle name="Note 10 20 22" xfId="4350"/>
    <cellStyle name="Note 10 20 22 2" xfId="18824"/>
    <cellStyle name="Note 10 20 22 3" xfId="31157"/>
    <cellStyle name="Note 10 20 23" xfId="4351"/>
    <cellStyle name="Note 10 20 23 2" xfId="13021"/>
    <cellStyle name="Note 10 20 23 3" xfId="23504"/>
    <cellStyle name="Note 10 20 24" xfId="4352"/>
    <cellStyle name="Note 10 20 24 2" xfId="19212"/>
    <cellStyle name="Note 10 20 24 3" xfId="23968"/>
    <cellStyle name="Note 10 20 25" xfId="4353"/>
    <cellStyle name="Note 10 20 25 2" xfId="20906"/>
    <cellStyle name="Note 10 20 25 3" xfId="28527"/>
    <cellStyle name="Note 10 20 26" xfId="4354"/>
    <cellStyle name="Note 10 20 26 2" xfId="15255"/>
    <cellStyle name="Note 10 20 26 3" xfId="25758"/>
    <cellStyle name="Note 10 20 27" xfId="4355"/>
    <cellStyle name="Note 10 20 27 2" xfId="22298"/>
    <cellStyle name="Note 10 20 27 3" xfId="27383"/>
    <cellStyle name="Note 10 20 28" xfId="4356"/>
    <cellStyle name="Note 10 20 28 2" xfId="15347"/>
    <cellStyle name="Note 10 20 28 3" xfId="16648"/>
    <cellStyle name="Note 10 20 29" xfId="4357"/>
    <cellStyle name="Note 10 20 29 2" xfId="17632"/>
    <cellStyle name="Note 10 20 29 3" xfId="27083"/>
    <cellStyle name="Note 10 20 3" xfId="4358"/>
    <cellStyle name="Note 10 20 3 2" xfId="15163"/>
    <cellStyle name="Note 10 20 3 3" xfId="27837"/>
    <cellStyle name="Note 10 20 30" xfId="4359"/>
    <cellStyle name="Note 10 20 30 2" xfId="19059"/>
    <cellStyle name="Note 10 20 30 3" xfId="25612"/>
    <cellStyle name="Note 10 20 31" xfId="4360"/>
    <cellStyle name="Note 10 20 31 2" xfId="17732"/>
    <cellStyle name="Note 10 20 31 3" xfId="29738"/>
    <cellStyle name="Note 10 20 32" xfId="4361"/>
    <cellStyle name="Note 10 20 32 2" xfId="15911"/>
    <cellStyle name="Note 10 20 32 3" xfId="26316"/>
    <cellStyle name="Note 10 20 33" xfId="4362"/>
    <cellStyle name="Note 10 20 33 2" xfId="21240"/>
    <cellStyle name="Note 10 20 33 3" xfId="27896"/>
    <cellStyle name="Note 10 20 34" xfId="4363"/>
    <cellStyle name="Note 10 20 34 2" xfId="18616"/>
    <cellStyle name="Note 10 20 34 3" xfId="28678"/>
    <cellStyle name="Note 10 20 35" xfId="4364"/>
    <cellStyle name="Note 10 20 35 2" xfId="14520"/>
    <cellStyle name="Note 10 20 35 3" xfId="25770"/>
    <cellStyle name="Note 10 20 36" xfId="4365"/>
    <cellStyle name="Note 10 20 36 2" xfId="19552"/>
    <cellStyle name="Note 10 20 36 3" xfId="25079"/>
    <cellStyle name="Note 10 20 37" xfId="4366"/>
    <cellStyle name="Note 10 20 37 2" xfId="19866"/>
    <cellStyle name="Note 10 20 37 3" xfId="27271"/>
    <cellStyle name="Note 10 20 38" xfId="4367"/>
    <cellStyle name="Note 10 20 38 2" xfId="18980"/>
    <cellStyle name="Note 10 20 38 3" xfId="30398"/>
    <cellStyle name="Note 10 20 39" xfId="4368"/>
    <cellStyle name="Note 10 20 39 2" xfId="18888"/>
    <cellStyle name="Note 10 20 39 3" xfId="16921"/>
    <cellStyle name="Note 10 20 4" xfId="4369"/>
    <cellStyle name="Note 10 20 4 2" xfId="16693"/>
    <cellStyle name="Note 10 20 4 3" xfId="31226"/>
    <cellStyle name="Note 10 20 40" xfId="4370"/>
    <cellStyle name="Note 10 20 40 2" xfId="21831"/>
    <cellStyle name="Note 10 20 40 3" xfId="27558"/>
    <cellStyle name="Note 10 20 41" xfId="4371"/>
    <cellStyle name="Note 10 20 41 2" xfId="15219"/>
    <cellStyle name="Note 10 20 41 3" xfId="27404"/>
    <cellStyle name="Note 10 20 42" xfId="4372"/>
    <cellStyle name="Note 10 20 42 2" xfId="15102"/>
    <cellStyle name="Note 10 20 42 3" xfId="24404"/>
    <cellStyle name="Note 10 20 43" xfId="4373"/>
    <cellStyle name="Note 10 20 43 2" xfId="15171"/>
    <cellStyle name="Note 10 20 43 3" xfId="30277"/>
    <cellStyle name="Note 10 20 44" xfId="4374"/>
    <cellStyle name="Note 10 20 44 2" xfId="21169"/>
    <cellStyle name="Note 10 20 44 3" xfId="23487"/>
    <cellStyle name="Note 10 20 45" xfId="4375"/>
    <cellStyle name="Note 10 20 45 2" xfId="20065"/>
    <cellStyle name="Note 10 20 45 3" xfId="27063"/>
    <cellStyle name="Note 10 20 46" xfId="4376"/>
    <cellStyle name="Note 10 20 46 2" xfId="22105"/>
    <cellStyle name="Note 10 20 46 3" xfId="25939"/>
    <cellStyle name="Note 10 20 47" xfId="4377"/>
    <cellStyle name="Note 10 20 47 2" xfId="13592"/>
    <cellStyle name="Note 10 20 47 3" xfId="25740"/>
    <cellStyle name="Note 10 20 48" xfId="4378"/>
    <cellStyle name="Note 10 20 48 2" xfId="18918"/>
    <cellStyle name="Note 10 20 48 3" xfId="31304"/>
    <cellStyle name="Note 10 20 49" xfId="4379"/>
    <cellStyle name="Note 10 20 49 2" xfId="14751"/>
    <cellStyle name="Note 10 20 49 3" xfId="27496"/>
    <cellStyle name="Note 10 20 5" xfId="4380"/>
    <cellStyle name="Note 10 20 5 2" xfId="22275"/>
    <cellStyle name="Note 10 20 5 3" xfId="26563"/>
    <cellStyle name="Note 10 20 50" xfId="4381"/>
    <cellStyle name="Note 10 20 50 2" xfId="20013"/>
    <cellStyle name="Note 10 20 50 3" xfId="26059"/>
    <cellStyle name="Note 10 20 51" xfId="4382"/>
    <cellStyle name="Note 10 20 51 2" xfId="18412"/>
    <cellStyle name="Note 10 20 51 3" xfId="31049"/>
    <cellStyle name="Note 10 20 52" xfId="4383"/>
    <cellStyle name="Note 10 20 52 2" xfId="13757"/>
    <cellStyle name="Note 10 20 52 3" xfId="29561"/>
    <cellStyle name="Note 10 20 53" xfId="4384"/>
    <cellStyle name="Note 10 20 53 2" xfId="18873"/>
    <cellStyle name="Note 10 20 53 3" xfId="30435"/>
    <cellStyle name="Note 10 20 54" xfId="4385"/>
    <cellStyle name="Note 10 20 54 2" xfId="18519"/>
    <cellStyle name="Note 10 20 54 3" xfId="30957"/>
    <cellStyle name="Note 10 20 55" xfId="4386"/>
    <cellStyle name="Note 10 20 55 2" xfId="12836"/>
    <cellStyle name="Note 10 20 55 3" xfId="30766"/>
    <cellStyle name="Note 10 20 56" xfId="4387"/>
    <cellStyle name="Note 10 20 56 2" xfId="17117"/>
    <cellStyle name="Note 10 20 56 3" xfId="29714"/>
    <cellStyle name="Note 10 20 57" xfId="4388"/>
    <cellStyle name="Note 10 20 57 2" xfId="12898"/>
    <cellStyle name="Note 10 20 57 3" xfId="25233"/>
    <cellStyle name="Note 10 20 58" xfId="4389"/>
    <cellStyle name="Note 10 20 58 2" xfId="15872"/>
    <cellStyle name="Note 10 20 58 3" xfId="24103"/>
    <cellStyle name="Note 10 20 59" xfId="4390"/>
    <cellStyle name="Note 10 20 59 2" xfId="21246"/>
    <cellStyle name="Note 10 20 59 3" xfId="12118"/>
    <cellStyle name="Note 10 20 6" xfId="4391"/>
    <cellStyle name="Note 10 20 6 2" xfId="13852"/>
    <cellStyle name="Note 10 20 6 3" xfId="24580"/>
    <cellStyle name="Note 10 20 60" xfId="4392"/>
    <cellStyle name="Note 10 20 60 2" xfId="20869"/>
    <cellStyle name="Note 10 20 60 3" xfId="24387"/>
    <cellStyle name="Note 10 20 61" xfId="4393"/>
    <cellStyle name="Note 10 20 61 2" xfId="23129"/>
    <cellStyle name="Note 10 20 61 3" xfId="27535"/>
    <cellStyle name="Note 10 20 62" xfId="4394"/>
    <cellStyle name="Note 10 20 62 2" xfId="12570"/>
    <cellStyle name="Note 10 20 62 3" xfId="23970"/>
    <cellStyle name="Note 10 20 63" xfId="4395"/>
    <cellStyle name="Note 10 20 63 2" xfId="22664"/>
    <cellStyle name="Note 10 20 63 3" xfId="30127"/>
    <cellStyle name="Note 10 20 64" xfId="4396"/>
    <cellStyle name="Note 10 20 64 2" xfId="22722"/>
    <cellStyle name="Note 10 20 64 3" xfId="31608"/>
    <cellStyle name="Note 10 20 65" xfId="4397"/>
    <cellStyle name="Note 10 20 65 2" xfId="12226"/>
    <cellStyle name="Note 10 20 65 3" xfId="24235"/>
    <cellStyle name="Note 10 20 66" xfId="4398"/>
    <cellStyle name="Note 10 20 66 2" xfId="12381"/>
    <cellStyle name="Note 10 20 66 3" xfId="20974"/>
    <cellStyle name="Note 10 20 67" xfId="4399"/>
    <cellStyle name="Note 10 20 67 2" xfId="21567"/>
    <cellStyle name="Note 10 20 67 3" xfId="24602"/>
    <cellStyle name="Note 10 20 68" xfId="4400"/>
    <cellStyle name="Note 10 20 68 2" xfId="12669"/>
    <cellStyle name="Note 10 20 68 3" xfId="25930"/>
    <cellStyle name="Note 10 20 69" xfId="4401"/>
    <cellStyle name="Note 10 20 69 2" xfId="21734"/>
    <cellStyle name="Note 10 20 69 3" xfId="21559"/>
    <cellStyle name="Note 10 20 7" xfId="4402"/>
    <cellStyle name="Note 10 20 7 2" xfId="13068"/>
    <cellStyle name="Note 10 20 7 3" xfId="25403"/>
    <cellStyle name="Note 10 20 70" xfId="4403"/>
    <cellStyle name="Note 10 20 70 2" xfId="15600"/>
    <cellStyle name="Note 10 20 70 3" xfId="25425"/>
    <cellStyle name="Note 10 20 71" xfId="4404"/>
    <cellStyle name="Note 10 20 71 2" xfId="14422"/>
    <cellStyle name="Note 10 20 71 3" xfId="31879"/>
    <cellStyle name="Note 10 20 72" xfId="4405"/>
    <cellStyle name="Note 10 20 72 2" xfId="17669"/>
    <cellStyle name="Note 10 20 72 3" xfId="26252"/>
    <cellStyle name="Note 10 20 73" xfId="4406"/>
    <cellStyle name="Note 10 20 73 2" xfId="14685"/>
    <cellStyle name="Note 10 20 73 3" xfId="29164"/>
    <cellStyle name="Note 10 20 74" xfId="4407"/>
    <cellStyle name="Note 10 20 74 2" xfId="15099"/>
    <cellStyle name="Note 10 20 74 3" xfId="23974"/>
    <cellStyle name="Note 10 20 75" xfId="4408"/>
    <cellStyle name="Note 10 20 75 2" xfId="13457"/>
    <cellStyle name="Note 10 20 75 3" xfId="24073"/>
    <cellStyle name="Note 10 20 76" xfId="4409"/>
    <cellStyle name="Note 10 20 76 2" xfId="19161"/>
    <cellStyle name="Note 10 20 76 3" xfId="23447"/>
    <cellStyle name="Note 10 20 77" xfId="16439"/>
    <cellStyle name="Note 10 20 78" xfId="28513"/>
    <cellStyle name="Note 10 20 8" xfId="4410"/>
    <cellStyle name="Note 10 20 8 2" xfId="17826"/>
    <cellStyle name="Note 10 20 8 3" xfId="30257"/>
    <cellStyle name="Note 10 20 9" xfId="4411"/>
    <cellStyle name="Note 10 20 9 2" xfId="21036"/>
    <cellStyle name="Note 10 20 9 3" xfId="24472"/>
    <cellStyle name="Note 10 21" xfId="4412"/>
    <cellStyle name="Note 10 21 10" xfId="4413"/>
    <cellStyle name="Note 10 21 10 2" xfId="16703"/>
    <cellStyle name="Note 10 21 10 3" xfId="30311"/>
    <cellStyle name="Note 10 21 11" xfId="4414"/>
    <cellStyle name="Note 10 21 11 2" xfId="21481"/>
    <cellStyle name="Note 10 21 11 3" xfId="28719"/>
    <cellStyle name="Note 10 21 12" xfId="4415"/>
    <cellStyle name="Note 10 21 12 2" xfId="13965"/>
    <cellStyle name="Note 10 21 12 3" xfId="14670"/>
    <cellStyle name="Note 10 21 13" xfId="4416"/>
    <cellStyle name="Note 10 21 13 2" xfId="21143"/>
    <cellStyle name="Note 10 21 13 3" xfId="26567"/>
    <cellStyle name="Note 10 21 14" xfId="4417"/>
    <cellStyle name="Note 10 21 14 2" xfId="13019"/>
    <cellStyle name="Note 10 21 14 3" xfId="30682"/>
    <cellStyle name="Note 10 21 15" xfId="4418"/>
    <cellStyle name="Note 10 21 15 2" xfId="17502"/>
    <cellStyle name="Note 10 21 15 3" xfId="27629"/>
    <cellStyle name="Note 10 21 16" xfId="4419"/>
    <cellStyle name="Note 10 21 16 2" xfId="19615"/>
    <cellStyle name="Note 10 21 16 3" xfId="31683"/>
    <cellStyle name="Note 10 21 17" xfId="4420"/>
    <cellStyle name="Note 10 21 17 2" xfId="20146"/>
    <cellStyle name="Note 10 21 17 3" xfId="25421"/>
    <cellStyle name="Note 10 21 18" xfId="4421"/>
    <cellStyle name="Note 10 21 18 2" xfId="13037"/>
    <cellStyle name="Note 10 21 18 3" xfId="28922"/>
    <cellStyle name="Note 10 21 19" xfId="4422"/>
    <cellStyle name="Note 10 21 19 2" xfId="21033"/>
    <cellStyle name="Note 10 21 19 3" xfId="30465"/>
    <cellStyle name="Note 10 21 2" xfId="4423"/>
    <cellStyle name="Note 10 21 2 2" xfId="20839"/>
    <cellStyle name="Note 10 21 2 3" xfId="11834"/>
    <cellStyle name="Note 10 21 20" xfId="4424"/>
    <cellStyle name="Note 10 21 20 2" xfId="21095"/>
    <cellStyle name="Note 10 21 20 3" xfId="12343"/>
    <cellStyle name="Note 10 21 21" xfId="4425"/>
    <cellStyle name="Note 10 21 21 2" xfId="17779"/>
    <cellStyle name="Note 10 21 21 3" xfId="28112"/>
    <cellStyle name="Note 10 21 22" xfId="4426"/>
    <cellStyle name="Note 10 21 22 2" xfId="18265"/>
    <cellStyle name="Note 10 21 22 3" xfId="24356"/>
    <cellStyle name="Note 10 21 23" xfId="4427"/>
    <cellStyle name="Note 10 21 23 2" xfId="18621"/>
    <cellStyle name="Note 10 21 23 3" xfId="28732"/>
    <cellStyle name="Note 10 21 24" xfId="4428"/>
    <cellStyle name="Note 10 21 24 2" xfId="15616"/>
    <cellStyle name="Note 10 21 24 3" xfId="26678"/>
    <cellStyle name="Note 10 21 25" xfId="4429"/>
    <cellStyle name="Note 10 21 25 2" xfId="18651"/>
    <cellStyle name="Note 10 21 25 3" xfId="26282"/>
    <cellStyle name="Note 10 21 26" xfId="4430"/>
    <cellStyle name="Note 10 21 26 2" xfId="18601"/>
    <cellStyle name="Note 10 21 26 3" xfId="28787"/>
    <cellStyle name="Note 10 21 27" xfId="4431"/>
    <cellStyle name="Note 10 21 27 2" xfId="13338"/>
    <cellStyle name="Note 10 21 27 3" xfId="25571"/>
    <cellStyle name="Note 10 21 28" xfId="4432"/>
    <cellStyle name="Note 10 21 28 2" xfId="20090"/>
    <cellStyle name="Note 10 21 28 3" xfId="25354"/>
    <cellStyle name="Note 10 21 29" xfId="4433"/>
    <cellStyle name="Note 10 21 29 2" xfId="21346"/>
    <cellStyle name="Note 10 21 29 3" xfId="23411"/>
    <cellStyle name="Note 10 21 3" xfId="4434"/>
    <cellStyle name="Note 10 21 3 2" xfId="16682"/>
    <cellStyle name="Note 10 21 3 3" xfId="26503"/>
    <cellStyle name="Note 10 21 30" xfId="4435"/>
    <cellStyle name="Note 10 21 30 2" xfId="20078"/>
    <cellStyle name="Note 10 21 30 3" xfId="27062"/>
    <cellStyle name="Note 10 21 31" xfId="4436"/>
    <cellStyle name="Note 10 21 31 2" xfId="21406"/>
    <cellStyle name="Note 10 21 31 3" xfId="28092"/>
    <cellStyle name="Note 10 21 32" xfId="4437"/>
    <cellStyle name="Note 10 21 32 2" xfId="16074"/>
    <cellStyle name="Note 10 21 32 3" xfId="29184"/>
    <cellStyle name="Note 10 21 33" xfId="4438"/>
    <cellStyle name="Note 10 21 33 2" xfId="21284"/>
    <cellStyle name="Note 10 21 33 3" xfId="16906"/>
    <cellStyle name="Note 10 21 34" xfId="4439"/>
    <cellStyle name="Note 10 21 34 2" xfId="17807"/>
    <cellStyle name="Note 10 21 34 3" xfId="28444"/>
    <cellStyle name="Note 10 21 35" xfId="4440"/>
    <cellStyle name="Note 10 21 35 2" xfId="14987"/>
    <cellStyle name="Note 10 21 35 3" xfId="25820"/>
    <cellStyle name="Note 10 21 36" xfId="4441"/>
    <cellStyle name="Note 10 21 36 2" xfId="21713"/>
    <cellStyle name="Note 10 21 36 3" xfId="23778"/>
    <cellStyle name="Note 10 21 37" xfId="4442"/>
    <cellStyle name="Note 10 21 37 2" xfId="22367"/>
    <cellStyle name="Note 10 21 37 3" xfId="19185"/>
    <cellStyle name="Note 10 21 38" xfId="4443"/>
    <cellStyle name="Note 10 21 38 2" xfId="13809"/>
    <cellStyle name="Note 10 21 38 3" xfId="23355"/>
    <cellStyle name="Note 10 21 39" xfId="4444"/>
    <cellStyle name="Note 10 21 39 2" xfId="21400"/>
    <cellStyle name="Note 10 21 39 3" xfId="27834"/>
    <cellStyle name="Note 10 21 4" xfId="4445"/>
    <cellStyle name="Note 10 21 4 2" xfId="19358"/>
    <cellStyle name="Note 10 21 4 3" xfId="25120"/>
    <cellStyle name="Note 10 21 40" xfId="4446"/>
    <cellStyle name="Note 10 21 40 2" xfId="18406"/>
    <cellStyle name="Note 10 21 40 3" xfId="24140"/>
    <cellStyle name="Note 10 21 41" xfId="4447"/>
    <cellStyle name="Note 10 21 41 2" xfId="18167"/>
    <cellStyle name="Note 10 21 41 3" xfId="25158"/>
    <cellStyle name="Note 10 21 42" xfId="4448"/>
    <cellStyle name="Note 10 21 42 2" xfId="19693"/>
    <cellStyle name="Note 10 21 42 3" xfId="25520"/>
    <cellStyle name="Note 10 21 43" xfId="4449"/>
    <cellStyle name="Note 10 21 43 2" xfId="15519"/>
    <cellStyle name="Note 10 21 43 3" xfId="28322"/>
    <cellStyle name="Note 10 21 44" xfId="4450"/>
    <cellStyle name="Note 10 21 44 2" xfId="18975"/>
    <cellStyle name="Note 10 21 44 3" xfId="26766"/>
    <cellStyle name="Note 10 21 45" xfId="4451"/>
    <cellStyle name="Note 10 21 45 2" xfId="16235"/>
    <cellStyle name="Note 10 21 45 3" xfId="23551"/>
    <cellStyle name="Note 10 21 46" xfId="4452"/>
    <cellStyle name="Note 10 21 46 2" xfId="18042"/>
    <cellStyle name="Note 10 21 46 3" xfId="20082"/>
    <cellStyle name="Note 10 21 47" xfId="4453"/>
    <cellStyle name="Note 10 21 47 2" xfId="20495"/>
    <cellStyle name="Note 10 21 47 3" xfId="25982"/>
    <cellStyle name="Note 10 21 48" xfId="4454"/>
    <cellStyle name="Note 10 21 48 2" xfId="16215"/>
    <cellStyle name="Note 10 21 48 3" xfId="26604"/>
    <cellStyle name="Note 10 21 49" xfId="4455"/>
    <cellStyle name="Note 10 21 49 2" xfId="20891"/>
    <cellStyle name="Note 10 21 49 3" xfId="27376"/>
    <cellStyle name="Note 10 21 5" xfId="4456"/>
    <cellStyle name="Note 10 21 5 2" xfId="20116"/>
    <cellStyle name="Note 10 21 5 3" xfId="15973"/>
    <cellStyle name="Note 10 21 50" xfId="4457"/>
    <cellStyle name="Note 10 21 50 2" xfId="20768"/>
    <cellStyle name="Note 10 21 50 3" xfId="27453"/>
    <cellStyle name="Note 10 21 51" xfId="4458"/>
    <cellStyle name="Note 10 21 51 2" xfId="15072"/>
    <cellStyle name="Note 10 21 51 3" xfId="24753"/>
    <cellStyle name="Note 10 21 52" xfId="4459"/>
    <cellStyle name="Note 10 21 52 2" xfId="19204"/>
    <cellStyle name="Note 10 21 52 3" xfId="27072"/>
    <cellStyle name="Note 10 21 53" xfId="4460"/>
    <cellStyle name="Note 10 21 53 2" xfId="12834"/>
    <cellStyle name="Note 10 21 53 3" xfId="24199"/>
    <cellStyle name="Note 10 21 54" xfId="4461"/>
    <cellStyle name="Note 10 21 54 2" xfId="22728"/>
    <cellStyle name="Note 10 21 54 3" xfId="25429"/>
    <cellStyle name="Note 10 21 55" xfId="4462"/>
    <cellStyle name="Note 10 21 55 2" xfId="21698"/>
    <cellStyle name="Note 10 21 55 3" xfId="30248"/>
    <cellStyle name="Note 10 21 56" xfId="4463"/>
    <cellStyle name="Note 10 21 56 2" xfId="19397"/>
    <cellStyle name="Note 10 21 56 3" xfId="26464"/>
    <cellStyle name="Note 10 21 57" xfId="4464"/>
    <cellStyle name="Note 10 21 57 2" xfId="17994"/>
    <cellStyle name="Note 10 21 57 3" xfId="30588"/>
    <cellStyle name="Note 10 21 58" xfId="4465"/>
    <cellStyle name="Note 10 21 58 2" xfId="12822"/>
    <cellStyle name="Note 10 21 58 3" xfId="25552"/>
    <cellStyle name="Note 10 21 59" xfId="4466"/>
    <cellStyle name="Note 10 21 59 2" xfId="23251"/>
    <cellStyle name="Note 10 21 59 3" xfId="28050"/>
    <cellStyle name="Note 10 21 6" xfId="4467"/>
    <cellStyle name="Note 10 21 6 2" xfId="14586"/>
    <cellStyle name="Note 10 21 6 3" xfId="31117"/>
    <cellStyle name="Note 10 21 60" xfId="4468"/>
    <cellStyle name="Note 10 21 60 2" xfId="12596"/>
    <cellStyle name="Note 10 21 60 3" xfId="31228"/>
    <cellStyle name="Note 10 21 61" xfId="4469"/>
    <cellStyle name="Note 10 21 61 2" xfId="14336"/>
    <cellStyle name="Note 10 21 61 3" xfId="22836"/>
    <cellStyle name="Note 10 21 62" xfId="4470"/>
    <cellStyle name="Note 10 21 62 2" xfId="12034"/>
    <cellStyle name="Note 10 21 62 3" xfId="24136"/>
    <cellStyle name="Note 10 21 63" xfId="4471"/>
    <cellStyle name="Note 10 21 63 2" xfId="23095"/>
    <cellStyle name="Note 10 21 63 3" xfId="28019"/>
    <cellStyle name="Note 10 21 64" xfId="4472"/>
    <cellStyle name="Note 10 21 64 2" xfId="23089"/>
    <cellStyle name="Note 10 21 64 3" xfId="25235"/>
    <cellStyle name="Note 10 21 65" xfId="4473"/>
    <cellStyle name="Note 10 21 65 2" xfId="23019"/>
    <cellStyle name="Note 10 21 65 3" xfId="26599"/>
    <cellStyle name="Note 10 21 66" xfId="4474"/>
    <cellStyle name="Note 10 21 66 2" xfId="14711"/>
    <cellStyle name="Note 10 21 66 3" xfId="24499"/>
    <cellStyle name="Note 10 21 67" xfId="4475"/>
    <cellStyle name="Note 10 21 67 2" xfId="16861"/>
    <cellStyle name="Note 10 21 67 3" xfId="30457"/>
    <cellStyle name="Note 10 21 68" xfId="4476"/>
    <cellStyle name="Note 10 21 68 2" xfId="20234"/>
    <cellStyle name="Note 10 21 68 3" xfId="25119"/>
    <cellStyle name="Note 10 21 69" xfId="4477"/>
    <cellStyle name="Note 10 21 69 2" xfId="15116"/>
    <cellStyle name="Note 10 21 69 3" xfId="23976"/>
    <cellStyle name="Note 10 21 7" xfId="4478"/>
    <cellStyle name="Note 10 21 7 2" xfId="19784"/>
    <cellStyle name="Note 10 21 7 3" xfId="27801"/>
    <cellStyle name="Note 10 21 70" xfId="4479"/>
    <cellStyle name="Note 10 21 70 2" xfId="22732"/>
    <cellStyle name="Note 10 21 70 3" xfId="29419"/>
    <cellStyle name="Note 10 21 71" xfId="4480"/>
    <cellStyle name="Note 10 21 71 2" xfId="15795"/>
    <cellStyle name="Note 10 21 71 3" xfId="25344"/>
    <cellStyle name="Note 10 21 72" xfId="4481"/>
    <cellStyle name="Note 10 21 72 2" xfId="17493"/>
    <cellStyle name="Note 10 21 72 3" xfId="28884"/>
    <cellStyle name="Note 10 21 73" xfId="4482"/>
    <cellStyle name="Note 10 21 73 2" xfId="13524"/>
    <cellStyle name="Note 10 21 73 3" xfId="24108"/>
    <cellStyle name="Note 10 21 74" xfId="4483"/>
    <cellStyle name="Note 10 21 74 2" xfId="18448"/>
    <cellStyle name="Note 10 21 74 3" xfId="17938"/>
    <cellStyle name="Note 10 21 75" xfId="4484"/>
    <cellStyle name="Note 10 21 75 2" xfId="17301"/>
    <cellStyle name="Note 10 21 75 3" xfId="30226"/>
    <cellStyle name="Note 10 21 76" xfId="4485"/>
    <cellStyle name="Note 10 21 76 2" xfId="13888"/>
    <cellStyle name="Note 10 21 76 3" xfId="26241"/>
    <cellStyle name="Note 10 21 77" xfId="18418"/>
    <cellStyle name="Note 10 21 78" xfId="25089"/>
    <cellStyle name="Note 10 21 8" xfId="4486"/>
    <cellStyle name="Note 10 21 8 2" xfId="16807"/>
    <cellStyle name="Note 10 21 8 3" xfId="25373"/>
    <cellStyle name="Note 10 21 9" xfId="4487"/>
    <cellStyle name="Note 10 21 9 2" xfId="15161"/>
    <cellStyle name="Note 10 21 9 3" xfId="23627"/>
    <cellStyle name="Note 10 22" xfId="4488"/>
    <cellStyle name="Note 10 22 10" xfId="4489"/>
    <cellStyle name="Note 10 22 10 2" xfId="14824"/>
    <cellStyle name="Note 10 22 10 3" xfId="30597"/>
    <cellStyle name="Note 10 22 11" xfId="4490"/>
    <cellStyle name="Note 10 22 11 2" xfId="19292"/>
    <cellStyle name="Note 10 22 11 3" xfId="26524"/>
    <cellStyle name="Note 10 22 12" xfId="4491"/>
    <cellStyle name="Note 10 22 12 2" xfId="21251"/>
    <cellStyle name="Note 10 22 12 3" xfId="27802"/>
    <cellStyle name="Note 10 22 13" xfId="4492"/>
    <cellStyle name="Note 10 22 13 2" xfId="16610"/>
    <cellStyle name="Note 10 22 13 3" xfId="27069"/>
    <cellStyle name="Note 10 22 14" xfId="4493"/>
    <cellStyle name="Note 10 22 14 2" xfId="13074"/>
    <cellStyle name="Note 10 22 14 3" xfId="26930"/>
    <cellStyle name="Note 10 22 15" xfId="4494"/>
    <cellStyle name="Note 10 22 15 2" xfId="14863"/>
    <cellStyle name="Note 10 22 15 3" xfId="25309"/>
    <cellStyle name="Note 10 22 16" xfId="4495"/>
    <cellStyle name="Note 10 22 16 2" xfId="20962"/>
    <cellStyle name="Note 10 22 16 3" xfId="25925"/>
    <cellStyle name="Note 10 22 17" xfId="4496"/>
    <cellStyle name="Note 10 22 17 2" xfId="15883"/>
    <cellStyle name="Note 10 22 17 3" xfId="30864"/>
    <cellStyle name="Note 10 22 18" xfId="4497"/>
    <cellStyle name="Note 10 22 18 2" xfId="22118"/>
    <cellStyle name="Note 10 22 18 3" xfId="25584"/>
    <cellStyle name="Note 10 22 19" xfId="4498"/>
    <cellStyle name="Note 10 22 19 2" xfId="17753"/>
    <cellStyle name="Note 10 22 19 3" xfId="26774"/>
    <cellStyle name="Note 10 22 2" xfId="4499"/>
    <cellStyle name="Note 10 22 2 2" xfId="18629"/>
    <cellStyle name="Note 10 22 2 3" xfId="27240"/>
    <cellStyle name="Note 10 22 20" xfId="4500"/>
    <cellStyle name="Note 10 22 20 2" xfId="22476"/>
    <cellStyle name="Note 10 22 20 3" xfId="24505"/>
    <cellStyle name="Note 10 22 21" xfId="4501"/>
    <cellStyle name="Note 10 22 21 2" xfId="19920"/>
    <cellStyle name="Note 10 22 21 3" xfId="25586"/>
    <cellStyle name="Note 10 22 22" xfId="4502"/>
    <cellStyle name="Note 10 22 22 2" xfId="14355"/>
    <cellStyle name="Note 10 22 22 3" xfId="25579"/>
    <cellStyle name="Note 10 22 23" xfId="4503"/>
    <cellStyle name="Note 10 22 23 2" xfId="19415"/>
    <cellStyle name="Note 10 22 23 3" xfId="29159"/>
    <cellStyle name="Note 10 22 24" xfId="4504"/>
    <cellStyle name="Note 10 22 24 2" xfId="14546"/>
    <cellStyle name="Note 10 22 24 3" xfId="29990"/>
    <cellStyle name="Note 10 22 25" xfId="4505"/>
    <cellStyle name="Note 10 22 25 2" xfId="17183"/>
    <cellStyle name="Note 10 22 25 3" xfId="25377"/>
    <cellStyle name="Note 10 22 26" xfId="4506"/>
    <cellStyle name="Note 10 22 26 2" xfId="20108"/>
    <cellStyle name="Note 10 22 26 3" xfId="23661"/>
    <cellStyle name="Note 10 22 27" xfId="4507"/>
    <cellStyle name="Note 10 22 27 2" xfId="18362"/>
    <cellStyle name="Note 10 22 27 3" xfId="31345"/>
    <cellStyle name="Note 10 22 28" xfId="4508"/>
    <cellStyle name="Note 10 22 28 2" xfId="17718"/>
    <cellStyle name="Note 10 22 28 3" xfId="23799"/>
    <cellStyle name="Note 10 22 29" xfId="4509"/>
    <cellStyle name="Note 10 22 29 2" xfId="15835"/>
    <cellStyle name="Note 10 22 29 3" xfId="11847"/>
    <cellStyle name="Note 10 22 3" xfId="4510"/>
    <cellStyle name="Note 10 22 3 2" xfId="19555"/>
    <cellStyle name="Note 10 22 3 3" xfId="24786"/>
    <cellStyle name="Note 10 22 30" xfId="4511"/>
    <cellStyle name="Note 10 22 30 2" xfId="14023"/>
    <cellStyle name="Note 10 22 30 3" xfId="26633"/>
    <cellStyle name="Note 10 22 31" xfId="4512"/>
    <cellStyle name="Note 10 22 31 2" xfId="18269"/>
    <cellStyle name="Note 10 22 31 3" xfId="30287"/>
    <cellStyle name="Note 10 22 32" xfId="4513"/>
    <cellStyle name="Note 10 22 32 2" xfId="19510"/>
    <cellStyle name="Note 10 22 32 3" xfId="29838"/>
    <cellStyle name="Note 10 22 33" xfId="4514"/>
    <cellStyle name="Note 10 22 33 2" xfId="16389"/>
    <cellStyle name="Note 10 22 33 3" xfId="30027"/>
    <cellStyle name="Note 10 22 34" xfId="4515"/>
    <cellStyle name="Note 10 22 34 2" xfId="16531"/>
    <cellStyle name="Note 10 22 34 3" xfId="12121"/>
    <cellStyle name="Note 10 22 35" xfId="4516"/>
    <cellStyle name="Note 10 22 35 2" xfId="16715"/>
    <cellStyle name="Note 10 22 35 3" xfId="27362"/>
    <cellStyle name="Note 10 22 36" xfId="4517"/>
    <cellStyle name="Note 10 22 36 2" xfId="16267"/>
    <cellStyle name="Note 10 22 36 3" xfId="30580"/>
    <cellStyle name="Note 10 22 37" xfId="4518"/>
    <cellStyle name="Note 10 22 37 2" xfId="17793"/>
    <cellStyle name="Note 10 22 37 3" xfId="16404"/>
    <cellStyle name="Note 10 22 38" xfId="4519"/>
    <cellStyle name="Note 10 22 38 2" xfId="18446"/>
    <cellStyle name="Note 10 22 38 3" xfId="26682"/>
    <cellStyle name="Note 10 22 39" xfId="4520"/>
    <cellStyle name="Note 10 22 39 2" xfId="20928"/>
    <cellStyle name="Note 10 22 39 3" xfId="24729"/>
    <cellStyle name="Note 10 22 4" xfId="4521"/>
    <cellStyle name="Note 10 22 4 2" xfId="15469"/>
    <cellStyle name="Note 10 22 4 3" xfId="29093"/>
    <cellStyle name="Note 10 22 40" xfId="4522"/>
    <cellStyle name="Note 10 22 40 2" xfId="13014"/>
    <cellStyle name="Note 10 22 40 3" xfId="31747"/>
    <cellStyle name="Note 10 22 41" xfId="4523"/>
    <cellStyle name="Note 10 22 41 2" xfId="17075"/>
    <cellStyle name="Note 10 22 41 3" xfId="24096"/>
    <cellStyle name="Note 10 22 42" xfId="4524"/>
    <cellStyle name="Note 10 22 42 2" xfId="18981"/>
    <cellStyle name="Note 10 22 42 3" xfId="23276"/>
    <cellStyle name="Note 10 22 43" xfId="4525"/>
    <cellStyle name="Note 10 22 43 2" xfId="22025"/>
    <cellStyle name="Note 10 22 43 3" xfId="30525"/>
    <cellStyle name="Note 10 22 44" xfId="4526"/>
    <cellStyle name="Note 10 22 44 2" xfId="13419"/>
    <cellStyle name="Note 10 22 44 3" xfId="28775"/>
    <cellStyle name="Note 10 22 45" xfId="4527"/>
    <cellStyle name="Note 10 22 45 2" xfId="21307"/>
    <cellStyle name="Note 10 22 45 3" xfId="24009"/>
    <cellStyle name="Note 10 22 46" xfId="4528"/>
    <cellStyle name="Note 10 22 46 2" xfId="13449"/>
    <cellStyle name="Note 10 22 46 3" xfId="25100"/>
    <cellStyle name="Note 10 22 47" xfId="4529"/>
    <cellStyle name="Note 10 22 47 2" xfId="15582"/>
    <cellStyle name="Note 10 22 47 3" xfId="28408"/>
    <cellStyle name="Note 10 22 48" xfId="4530"/>
    <cellStyle name="Note 10 22 48 2" xfId="16926"/>
    <cellStyle name="Note 10 22 48 3" xfId="28429"/>
    <cellStyle name="Note 10 22 49" xfId="4531"/>
    <cellStyle name="Note 10 22 49 2" xfId="21021"/>
    <cellStyle name="Note 10 22 49 3" xfId="24484"/>
    <cellStyle name="Note 10 22 5" xfId="4532"/>
    <cellStyle name="Note 10 22 5 2" xfId="21058"/>
    <cellStyle name="Note 10 22 5 3" xfId="22646"/>
    <cellStyle name="Note 10 22 50" xfId="4533"/>
    <cellStyle name="Note 10 22 50 2" xfId="18031"/>
    <cellStyle name="Note 10 22 50 3" xfId="28216"/>
    <cellStyle name="Note 10 22 51" xfId="4534"/>
    <cellStyle name="Note 10 22 51 2" xfId="15943"/>
    <cellStyle name="Note 10 22 51 3" xfId="29066"/>
    <cellStyle name="Note 10 22 52" xfId="4535"/>
    <cellStyle name="Note 10 22 52 2" xfId="11811"/>
    <cellStyle name="Note 10 22 52 3" xfId="28733"/>
    <cellStyle name="Note 10 22 53" xfId="4536"/>
    <cellStyle name="Note 10 22 53 2" xfId="18796"/>
    <cellStyle name="Note 10 22 53 3" xfId="19410"/>
    <cellStyle name="Note 10 22 54" xfId="4537"/>
    <cellStyle name="Note 10 22 54 2" xfId="16763"/>
    <cellStyle name="Note 10 22 54 3" xfId="20197"/>
    <cellStyle name="Note 10 22 55" xfId="4538"/>
    <cellStyle name="Note 10 22 55 2" xfId="12639"/>
    <cellStyle name="Note 10 22 55 3" xfId="12163"/>
    <cellStyle name="Note 10 22 56" xfId="4539"/>
    <cellStyle name="Note 10 22 56 2" xfId="12856"/>
    <cellStyle name="Note 10 22 56 3" xfId="26565"/>
    <cellStyle name="Note 10 22 57" xfId="4540"/>
    <cellStyle name="Note 10 22 57 2" xfId="11877"/>
    <cellStyle name="Note 10 22 57 3" xfId="25800"/>
    <cellStyle name="Note 10 22 58" xfId="4541"/>
    <cellStyle name="Note 10 22 58 2" xfId="22822"/>
    <cellStyle name="Note 10 22 58 3" xfId="14630"/>
    <cellStyle name="Note 10 22 59" xfId="4542"/>
    <cellStyle name="Note 10 22 59 2" xfId="17726"/>
    <cellStyle name="Note 10 22 59 3" xfId="28768"/>
    <cellStyle name="Note 10 22 6" xfId="4543"/>
    <cellStyle name="Note 10 22 6 2" xfId="19259"/>
    <cellStyle name="Note 10 22 6 3" xfId="11782"/>
    <cellStyle name="Note 10 22 60" xfId="4544"/>
    <cellStyle name="Note 10 22 60 2" xfId="20785"/>
    <cellStyle name="Note 10 22 60 3" xfId="29822"/>
    <cellStyle name="Note 10 22 61" xfId="4545"/>
    <cellStyle name="Note 10 22 61 2" xfId="13976"/>
    <cellStyle name="Note 10 22 61 3" xfId="29984"/>
    <cellStyle name="Note 10 22 62" xfId="4546"/>
    <cellStyle name="Note 10 22 62 2" xfId="16805"/>
    <cellStyle name="Note 10 22 62 3" xfId="29207"/>
    <cellStyle name="Note 10 22 63" xfId="4547"/>
    <cellStyle name="Note 10 22 63 2" xfId="22589"/>
    <cellStyle name="Note 10 22 63 3" xfId="14234"/>
    <cellStyle name="Note 10 22 64" xfId="4548"/>
    <cellStyle name="Note 10 22 64 2" xfId="13772"/>
    <cellStyle name="Note 10 22 64 3" xfId="23595"/>
    <cellStyle name="Note 10 22 65" xfId="4549"/>
    <cellStyle name="Note 10 22 65 2" xfId="20790"/>
    <cellStyle name="Note 10 22 65 3" xfId="24853"/>
    <cellStyle name="Note 10 22 66" xfId="4550"/>
    <cellStyle name="Note 10 22 66 2" xfId="12525"/>
    <cellStyle name="Note 10 22 66 3" xfId="31559"/>
    <cellStyle name="Note 10 22 67" xfId="4551"/>
    <cellStyle name="Note 10 22 67 2" xfId="13526"/>
    <cellStyle name="Note 10 22 67 3" xfId="23555"/>
    <cellStyle name="Note 10 22 68" xfId="4552"/>
    <cellStyle name="Note 10 22 68 2" xfId="13573"/>
    <cellStyle name="Note 10 22 68 3" xfId="26757"/>
    <cellStyle name="Note 10 22 69" xfId="4553"/>
    <cellStyle name="Note 10 22 69 2" xfId="21870"/>
    <cellStyle name="Note 10 22 69 3" xfId="20757"/>
    <cellStyle name="Note 10 22 7" xfId="4554"/>
    <cellStyle name="Note 10 22 7 2" xfId="14125"/>
    <cellStyle name="Note 10 22 7 3" xfId="25052"/>
    <cellStyle name="Note 10 22 70" xfId="4555"/>
    <cellStyle name="Note 10 22 70 2" xfId="14503"/>
    <cellStyle name="Note 10 22 70 3" xfId="25025"/>
    <cellStyle name="Note 10 22 71" xfId="4556"/>
    <cellStyle name="Note 10 22 71 2" xfId="22831"/>
    <cellStyle name="Note 10 22 71 3" xfId="30023"/>
    <cellStyle name="Note 10 22 72" xfId="4557"/>
    <cellStyle name="Note 10 22 72 2" xfId="14127"/>
    <cellStyle name="Note 10 22 72 3" xfId="27194"/>
    <cellStyle name="Note 10 22 73" xfId="4558"/>
    <cellStyle name="Note 10 22 73 2" xfId="21389"/>
    <cellStyle name="Note 10 22 73 3" xfId="24727"/>
    <cellStyle name="Note 10 22 74" xfId="4559"/>
    <cellStyle name="Note 10 22 74 2" xfId="20523"/>
    <cellStyle name="Note 10 22 74 3" xfId="26144"/>
    <cellStyle name="Note 10 22 75" xfId="4560"/>
    <cellStyle name="Note 10 22 75 2" xfId="20896"/>
    <cellStyle name="Note 10 22 75 3" xfId="23462"/>
    <cellStyle name="Note 10 22 76" xfId="4561"/>
    <cellStyle name="Note 10 22 76 2" xfId="17285"/>
    <cellStyle name="Note 10 22 76 3" xfId="30086"/>
    <cellStyle name="Note 10 22 77" xfId="14820"/>
    <cellStyle name="Note 10 22 78" xfId="12457"/>
    <cellStyle name="Note 10 22 8" xfId="4562"/>
    <cellStyle name="Note 10 22 8 2" xfId="16519"/>
    <cellStyle name="Note 10 22 8 3" xfId="25853"/>
    <cellStyle name="Note 10 22 9" xfId="4563"/>
    <cellStyle name="Note 10 22 9 2" xfId="14939"/>
    <cellStyle name="Note 10 22 9 3" xfId="26313"/>
    <cellStyle name="Note 10 23" xfId="4564"/>
    <cellStyle name="Note 10 23 10" xfId="4565"/>
    <cellStyle name="Note 10 23 10 2" xfId="15424"/>
    <cellStyle name="Note 10 23 10 3" xfId="31797"/>
    <cellStyle name="Note 10 23 11" xfId="4566"/>
    <cellStyle name="Note 10 23 11 2" xfId="14726"/>
    <cellStyle name="Note 10 23 11 3" xfId="23918"/>
    <cellStyle name="Note 10 23 12" xfId="4567"/>
    <cellStyle name="Note 10 23 12 2" xfId="13044"/>
    <cellStyle name="Note 10 23 12 3" xfId="22918"/>
    <cellStyle name="Note 10 23 13" xfId="4568"/>
    <cellStyle name="Note 10 23 13 2" xfId="18554"/>
    <cellStyle name="Note 10 23 13 3" xfId="28644"/>
    <cellStyle name="Note 10 23 14" xfId="4569"/>
    <cellStyle name="Note 10 23 14 2" xfId="20857"/>
    <cellStyle name="Note 10 23 14 3" xfId="28166"/>
    <cellStyle name="Note 10 23 15" xfId="4570"/>
    <cellStyle name="Note 10 23 15 2" xfId="13413"/>
    <cellStyle name="Note 10 23 15 3" xfId="29658"/>
    <cellStyle name="Note 10 23 16" xfId="4571"/>
    <cellStyle name="Note 10 23 16 2" xfId="19179"/>
    <cellStyle name="Note 10 23 16 3" xfId="28723"/>
    <cellStyle name="Note 10 23 17" xfId="4572"/>
    <cellStyle name="Note 10 23 17 2" xfId="22390"/>
    <cellStyle name="Note 10 23 17 3" xfId="23813"/>
    <cellStyle name="Note 10 23 18" xfId="4573"/>
    <cellStyle name="Note 10 23 18 2" xfId="20589"/>
    <cellStyle name="Note 10 23 18 3" xfId="25042"/>
    <cellStyle name="Note 10 23 19" xfId="4574"/>
    <cellStyle name="Note 10 23 19 2" xfId="20905"/>
    <cellStyle name="Note 10 23 19 3" xfId="23980"/>
    <cellStyle name="Note 10 23 2" xfId="4575"/>
    <cellStyle name="Note 10 23 2 2" xfId="15564"/>
    <cellStyle name="Note 10 23 2 3" xfId="31815"/>
    <cellStyle name="Note 10 23 20" xfId="4576"/>
    <cellStyle name="Note 10 23 20 2" xfId="21122"/>
    <cellStyle name="Note 10 23 20 3" xfId="24970"/>
    <cellStyle name="Note 10 23 21" xfId="4577"/>
    <cellStyle name="Note 10 23 21 2" xfId="20595"/>
    <cellStyle name="Note 10 23 21 3" xfId="26354"/>
    <cellStyle name="Note 10 23 22" xfId="4578"/>
    <cellStyle name="Note 10 23 22 2" xfId="15515"/>
    <cellStyle name="Note 10 23 22 3" xfId="30938"/>
    <cellStyle name="Note 10 23 23" xfId="4579"/>
    <cellStyle name="Note 10 23 23 2" xfId="19831"/>
    <cellStyle name="Note 10 23 23 3" xfId="26472"/>
    <cellStyle name="Note 10 23 24" xfId="4580"/>
    <cellStyle name="Note 10 23 24 2" xfId="19780"/>
    <cellStyle name="Note 10 23 24 3" xfId="31810"/>
    <cellStyle name="Note 10 23 25" xfId="4581"/>
    <cellStyle name="Note 10 23 25 2" xfId="16047"/>
    <cellStyle name="Note 10 23 25 3" xfId="30111"/>
    <cellStyle name="Note 10 23 26" xfId="4582"/>
    <cellStyle name="Note 10 23 26 2" xfId="22291"/>
    <cellStyle name="Note 10 23 26 3" xfId="12385"/>
    <cellStyle name="Note 10 23 27" xfId="4583"/>
    <cellStyle name="Note 10 23 27 2" xfId="13191"/>
    <cellStyle name="Note 10 23 27 3" xfId="27235"/>
    <cellStyle name="Note 10 23 28" xfId="4584"/>
    <cellStyle name="Note 10 23 28 2" xfId="15550"/>
    <cellStyle name="Note 10 23 28 3" xfId="30560"/>
    <cellStyle name="Note 10 23 29" xfId="4585"/>
    <cellStyle name="Note 10 23 29 2" xfId="14266"/>
    <cellStyle name="Note 10 23 29 3" xfId="31214"/>
    <cellStyle name="Note 10 23 3" xfId="4586"/>
    <cellStyle name="Note 10 23 3 2" xfId="13671"/>
    <cellStyle name="Note 10 23 3 3" xfId="29526"/>
    <cellStyle name="Note 10 23 30" xfId="4587"/>
    <cellStyle name="Note 10 23 30 2" xfId="14710"/>
    <cellStyle name="Note 10 23 30 3" xfId="27941"/>
    <cellStyle name="Note 10 23 31" xfId="4588"/>
    <cellStyle name="Note 10 23 31 2" xfId="13118"/>
    <cellStyle name="Note 10 23 31 3" xfId="27092"/>
    <cellStyle name="Note 10 23 32" xfId="4589"/>
    <cellStyle name="Note 10 23 32 2" xfId="17614"/>
    <cellStyle name="Note 10 23 32 3" xfId="27084"/>
    <cellStyle name="Note 10 23 33" xfId="4590"/>
    <cellStyle name="Note 10 23 33 2" xfId="14197"/>
    <cellStyle name="Note 10 23 33 3" xfId="24360"/>
    <cellStyle name="Note 10 23 34" xfId="4591"/>
    <cellStyle name="Note 10 23 34 2" xfId="15962"/>
    <cellStyle name="Note 10 23 34 3" xfId="31636"/>
    <cellStyle name="Note 10 23 35" xfId="4592"/>
    <cellStyle name="Note 10 23 35 2" xfId="14885"/>
    <cellStyle name="Note 10 23 35 3" xfId="30003"/>
    <cellStyle name="Note 10 23 36" xfId="4593"/>
    <cellStyle name="Note 10 23 36 2" xfId="19714"/>
    <cellStyle name="Note 10 23 36 3" xfId="24543"/>
    <cellStyle name="Note 10 23 37" xfId="4594"/>
    <cellStyle name="Note 10 23 37 2" xfId="15597"/>
    <cellStyle name="Note 10 23 37 3" xfId="24777"/>
    <cellStyle name="Note 10 23 38" xfId="4595"/>
    <cellStyle name="Note 10 23 38 2" xfId="18473"/>
    <cellStyle name="Note 10 23 38 3" xfId="28786"/>
    <cellStyle name="Note 10 23 39" xfId="4596"/>
    <cellStyle name="Note 10 23 39 2" xfId="20408"/>
    <cellStyle name="Note 10 23 39 3" xfId="25935"/>
    <cellStyle name="Note 10 23 4" xfId="4597"/>
    <cellStyle name="Note 10 23 4 2" xfId="22421"/>
    <cellStyle name="Note 10 23 4 3" xfId="24722"/>
    <cellStyle name="Note 10 23 40" xfId="4598"/>
    <cellStyle name="Note 10 23 40 2" xfId="13502"/>
    <cellStyle name="Note 10 23 40 3" xfId="21152"/>
    <cellStyle name="Note 10 23 41" xfId="4599"/>
    <cellStyle name="Note 10 23 41 2" xfId="19412"/>
    <cellStyle name="Note 10 23 41 3" xfId="22754"/>
    <cellStyle name="Note 10 23 42" xfId="4600"/>
    <cellStyle name="Note 10 23 42 2" xfId="19445"/>
    <cellStyle name="Note 10 23 42 3" xfId="23297"/>
    <cellStyle name="Note 10 23 43" xfId="4601"/>
    <cellStyle name="Note 10 23 43 2" xfId="18017"/>
    <cellStyle name="Note 10 23 43 3" xfId="16564"/>
    <cellStyle name="Note 10 23 44" xfId="4602"/>
    <cellStyle name="Note 10 23 44 2" xfId="21690"/>
    <cellStyle name="Note 10 23 44 3" xfId="22824"/>
    <cellStyle name="Note 10 23 45" xfId="4603"/>
    <cellStyle name="Note 10 23 45 2" xfId="21473"/>
    <cellStyle name="Note 10 23 45 3" xfId="29818"/>
    <cellStyle name="Note 10 23 46" xfId="4604"/>
    <cellStyle name="Note 10 23 46 2" xfId="13458"/>
    <cellStyle name="Note 10 23 46 3" xfId="28487"/>
    <cellStyle name="Note 10 23 47" xfId="4605"/>
    <cellStyle name="Note 10 23 47 2" xfId="19213"/>
    <cellStyle name="Note 10 23 47 3" xfId="28330"/>
    <cellStyle name="Note 10 23 48" xfId="4606"/>
    <cellStyle name="Note 10 23 48 2" xfId="16730"/>
    <cellStyle name="Note 10 23 48 3" xfId="23307"/>
    <cellStyle name="Note 10 23 49" xfId="4607"/>
    <cellStyle name="Note 10 23 49 2" xfId="16624"/>
    <cellStyle name="Note 10 23 49 3" xfId="30656"/>
    <cellStyle name="Note 10 23 5" xfId="4608"/>
    <cellStyle name="Note 10 23 5 2" xfId="20947"/>
    <cellStyle name="Note 10 23 5 3" xfId="14470"/>
    <cellStyle name="Note 10 23 50" xfId="4609"/>
    <cellStyle name="Note 10 23 50 2" xfId="14182"/>
    <cellStyle name="Note 10 23 50 3" xfId="24987"/>
    <cellStyle name="Note 10 23 51" xfId="4610"/>
    <cellStyle name="Note 10 23 51 2" xfId="19357"/>
    <cellStyle name="Note 10 23 51 3" xfId="30839"/>
    <cellStyle name="Note 10 23 52" xfId="4611"/>
    <cellStyle name="Note 10 23 52 2" xfId="18425"/>
    <cellStyle name="Note 10 23 52 3" xfId="29239"/>
    <cellStyle name="Note 10 23 53" xfId="4612"/>
    <cellStyle name="Note 10 23 53 2" xfId="22670"/>
    <cellStyle name="Note 10 23 53 3" xfId="27199"/>
    <cellStyle name="Note 10 23 54" xfId="4613"/>
    <cellStyle name="Note 10 23 54 2" xfId="13270"/>
    <cellStyle name="Note 10 23 54 3" xfId="31067"/>
    <cellStyle name="Note 10 23 55" xfId="4614"/>
    <cellStyle name="Note 10 23 55 2" xfId="19104"/>
    <cellStyle name="Note 10 23 55 3" xfId="25380"/>
    <cellStyle name="Note 10 23 56" xfId="4615"/>
    <cellStyle name="Note 10 23 56 2" xfId="23213"/>
    <cellStyle name="Note 10 23 56 3" xfId="26196"/>
    <cellStyle name="Note 10 23 57" xfId="4616"/>
    <cellStyle name="Note 10 23 57 2" xfId="12756"/>
    <cellStyle name="Note 10 23 57 3" xfId="30563"/>
    <cellStyle name="Note 10 23 58" xfId="4617"/>
    <cellStyle name="Note 10 23 58 2" xfId="23024"/>
    <cellStyle name="Note 10 23 58 3" xfId="28580"/>
    <cellStyle name="Note 10 23 59" xfId="4618"/>
    <cellStyle name="Note 10 23 59 2" xfId="12786"/>
    <cellStyle name="Note 10 23 59 3" xfId="26598"/>
    <cellStyle name="Note 10 23 6" xfId="4619"/>
    <cellStyle name="Note 10 23 6 2" xfId="14389"/>
    <cellStyle name="Note 10 23 6 3" xfId="30266"/>
    <cellStyle name="Note 10 23 60" xfId="4620"/>
    <cellStyle name="Note 10 23 60 2" xfId="16952"/>
    <cellStyle name="Note 10 23 60 3" xfId="31255"/>
    <cellStyle name="Note 10 23 61" xfId="4621"/>
    <cellStyle name="Note 10 23 61 2" xfId="12683"/>
    <cellStyle name="Note 10 23 61 3" xfId="27019"/>
    <cellStyle name="Note 10 23 62" xfId="4622"/>
    <cellStyle name="Note 10 23 62 2" xfId="13151"/>
    <cellStyle name="Note 10 23 62 3" xfId="26952"/>
    <cellStyle name="Note 10 23 63" xfId="4623"/>
    <cellStyle name="Note 10 23 63 2" xfId="23049"/>
    <cellStyle name="Note 10 23 63 3" xfId="31738"/>
    <cellStyle name="Note 10 23 64" xfId="4624"/>
    <cellStyle name="Note 10 23 64 2" xfId="12017"/>
    <cellStyle name="Note 10 23 64 3" xfId="31057"/>
    <cellStyle name="Note 10 23 65" xfId="4625"/>
    <cellStyle name="Note 10 23 65 2" xfId="22192"/>
    <cellStyle name="Note 10 23 65 3" xfId="31460"/>
    <cellStyle name="Note 10 23 66" xfId="4626"/>
    <cellStyle name="Note 10 23 66 2" xfId="12743"/>
    <cellStyle name="Note 10 23 66 3" xfId="24716"/>
    <cellStyle name="Note 10 23 67" xfId="4627"/>
    <cellStyle name="Note 10 23 67 2" xfId="19638"/>
    <cellStyle name="Note 10 23 67 3" xfId="26723"/>
    <cellStyle name="Note 10 23 68" xfId="4628"/>
    <cellStyle name="Note 10 23 68 2" xfId="14783"/>
    <cellStyle name="Note 10 23 68 3" xfId="24848"/>
    <cellStyle name="Note 10 23 69" xfId="4629"/>
    <cellStyle name="Note 10 23 69 2" xfId="16190"/>
    <cellStyle name="Note 10 23 69 3" xfId="14069"/>
    <cellStyle name="Note 10 23 7" xfId="4630"/>
    <cellStyle name="Note 10 23 7 2" xfId="13918"/>
    <cellStyle name="Note 10 23 7 3" xfId="15169"/>
    <cellStyle name="Note 10 23 70" xfId="4631"/>
    <cellStyle name="Note 10 23 70 2" xfId="18321"/>
    <cellStyle name="Note 10 23 70 3" xfId="12329"/>
    <cellStyle name="Note 10 23 71" xfId="4632"/>
    <cellStyle name="Note 10 23 71 2" xfId="14030"/>
    <cellStyle name="Note 10 23 71 3" xfId="28544"/>
    <cellStyle name="Note 10 23 72" xfId="4633"/>
    <cellStyle name="Note 10 23 72 2" xfId="12662"/>
    <cellStyle name="Note 10 23 72 3" xfId="20258"/>
    <cellStyle name="Note 10 23 73" xfId="4634"/>
    <cellStyle name="Note 10 23 73 2" xfId="19367"/>
    <cellStyle name="Note 10 23 73 3" xfId="30667"/>
    <cellStyle name="Note 10 23 74" xfId="4635"/>
    <cellStyle name="Note 10 23 74 2" xfId="14973"/>
    <cellStyle name="Note 10 23 74 3" xfId="23826"/>
    <cellStyle name="Note 10 23 75" xfId="4636"/>
    <cellStyle name="Note 10 23 75 2" xfId="14717"/>
    <cellStyle name="Note 10 23 75 3" xfId="27146"/>
    <cellStyle name="Note 10 23 76" xfId="4637"/>
    <cellStyle name="Note 10 23 76 2" xfId="14664"/>
    <cellStyle name="Note 10 23 76 3" xfId="25457"/>
    <cellStyle name="Note 10 23 77" xfId="13150"/>
    <cellStyle name="Note 10 23 78" xfId="27375"/>
    <cellStyle name="Note 10 23 8" xfId="4638"/>
    <cellStyle name="Note 10 23 8 2" xfId="22560"/>
    <cellStyle name="Note 10 23 8 3" xfId="18434"/>
    <cellStyle name="Note 10 23 9" xfId="4639"/>
    <cellStyle name="Note 10 23 9 2" xfId="21743"/>
    <cellStyle name="Note 10 23 9 3" xfId="23035"/>
    <cellStyle name="Note 10 24" xfId="4640"/>
    <cellStyle name="Note 10 24 10" xfId="4641"/>
    <cellStyle name="Note 10 24 10 2" xfId="17523"/>
    <cellStyle name="Note 10 24 10 3" xfId="30886"/>
    <cellStyle name="Note 10 24 11" xfId="4642"/>
    <cellStyle name="Note 10 24 11 2" xfId="20612"/>
    <cellStyle name="Note 10 24 11 3" xfId="24754"/>
    <cellStyle name="Note 10 24 12" xfId="4643"/>
    <cellStyle name="Note 10 24 12 2" xfId="18513"/>
    <cellStyle name="Note 10 24 12 3" xfId="25053"/>
    <cellStyle name="Note 10 24 13" xfId="4644"/>
    <cellStyle name="Note 10 24 13 2" xfId="19849"/>
    <cellStyle name="Note 10 24 13 3" xfId="31429"/>
    <cellStyle name="Note 10 24 14" xfId="4645"/>
    <cellStyle name="Note 10 24 14 2" xfId="22575"/>
    <cellStyle name="Note 10 24 14 3" xfId="30787"/>
    <cellStyle name="Note 10 24 15" xfId="4646"/>
    <cellStyle name="Note 10 24 15 2" xfId="21802"/>
    <cellStyle name="Note 10 24 15 3" xfId="29242"/>
    <cellStyle name="Note 10 24 16" xfId="4647"/>
    <cellStyle name="Note 10 24 16 2" xfId="14942"/>
    <cellStyle name="Note 10 24 16 3" xfId="28117"/>
    <cellStyle name="Note 10 24 17" xfId="4648"/>
    <cellStyle name="Note 10 24 17 2" xfId="14038"/>
    <cellStyle name="Note 10 24 17 3" xfId="26318"/>
    <cellStyle name="Note 10 24 18" xfId="4649"/>
    <cellStyle name="Note 10 24 18 2" xfId="16303"/>
    <cellStyle name="Note 10 24 18 3" xfId="30576"/>
    <cellStyle name="Note 10 24 19" xfId="4650"/>
    <cellStyle name="Note 10 24 19 2" xfId="19028"/>
    <cellStyle name="Note 10 24 19 3" xfId="28215"/>
    <cellStyle name="Note 10 24 2" xfId="4651"/>
    <cellStyle name="Note 10 24 2 2" xfId="16194"/>
    <cellStyle name="Note 10 24 2 3" xfId="26023"/>
    <cellStyle name="Note 10 24 20" xfId="4652"/>
    <cellStyle name="Note 10 24 20 2" xfId="17631"/>
    <cellStyle name="Note 10 24 20 3" xfId="24491"/>
    <cellStyle name="Note 10 24 21" xfId="4653"/>
    <cellStyle name="Note 10 24 21 2" xfId="21975"/>
    <cellStyle name="Note 10 24 21 3" xfId="16929"/>
    <cellStyle name="Note 10 24 22" xfId="4654"/>
    <cellStyle name="Note 10 24 22 2" xfId="17428"/>
    <cellStyle name="Note 10 24 22 3" xfId="27852"/>
    <cellStyle name="Note 10 24 23" xfId="4655"/>
    <cellStyle name="Note 10 24 23 2" xfId="14592"/>
    <cellStyle name="Note 10 24 23 3" xfId="26881"/>
    <cellStyle name="Note 10 24 24" xfId="4656"/>
    <cellStyle name="Note 10 24 24 2" xfId="19912"/>
    <cellStyle name="Note 10 24 24 3" xfId="25468"/>
    <cellStyle name="Note 10 24 25" xfId="4657"/>
    <cellStyle name="Note 10 24 25 2" xfId="14646"/>
    <cellStyle name="Note 10 24 25 3" xfId="25629"/>
    <cellStyle name="Note 10 24 26" xfId="4658"/>
    <cellStyle name="Note 10 24 26 2" xfId="16525"/>
    <cellStyle name="Note 10 24 26 3" xfId="16756"/>
    <cellStyle name="Note 10 24 27" xfId="4659"/>
    <cellStyle name="Note 10 24 27 2" xfId="22001"/>
    <cellStyle name="Note 10 24 27 3" xfId="26485"/>
    <cellStyle name="Note 10 24 28" xfId="4660"/>
    <cellStyle name="Note 10 24 28 2" xfId="21511"/>
    <cellStyle name="Note 10 24 28 3" xfId="31601"/>
    <cellStyle name="Note 10 24 29" xfId="4661"/>
    <cellStyle name="Note 10 24 29 2" xfId="19195"/>
    <cellStyle name="Note 10 24 29 3" xfId="23842"/>
    <cellStyle name="Note 10 24 3" xfId="4662"/>
    <cellStyle name="Note 10 24 3 2" xfId="19429"/>
    <cellStyle name="Note 10 24 3 3" xfId="31702"/>
    <cellStyle name="Note 10 24 30" xfId="4663"/>
    <cellStyle name="Note 10 24 30 2" xfId="21148"/>
    <cellStyle name="Note 10 24 30 3" xfId="19144"/>
    <cellStyle name="Note 10 24 31" xfId="4664"/>
    <cellStyle name="Note 10 24 31 2" xfId="18707"/>
    <cellStyle name="Note 10 24 31 3" xfId="30048"/>
    <cellStyle name="Note 10 24 32" xfId="4665"/>
    <cellStyle name="Note 10 24 32 2" xfId="19960"/>
    <cellStyle name="Note 10 24 32 3" xfId="24439"/>
    <cellStyle name="Note 10 24 33" xfId="4666"/>
    <cellStyle name="Note 10 24 33 2" xfId="14699"/>
    <cellStyle name="Note 10 24 33 3" xfId="30967"/>
    <cellStyle name="Note 10 24 34" xfId="4667"/>
    <cellStyle name="Note 10 24 34 2" xfId="18360"/>
    <cellStyle name="Note 10 24 34 3" xfId="21341"/>
    <cellStyle name="Note 10 24 35" xfId="4668"/>
    <cellStyle name="Note 10 24 35 2" xfId="21493"/>
    <cellStyle name="Note 10 24 35 3" xfId="27425"/>
    <cellStyle name="Note 10 24 36" xfId="4669"/>
    <cellStyle name="Note 10 24 36 2" xfId="16396"/>
    <cellStyle name="Note 10 24 36 3" xfId="31230"/>
    <cellStyle name="Note 10 24 37" xfId="4670"/>
    <cellStyle name="Note 10 24 37 2" xfId="17882"/>
    <cellStyle name="Note 10 24 37 3" xfId="28681"/>
    <cellStyle name="Note 10 24 38" xfId="4671"/>
    <cellStyle name="Note 10 24 38 2" xfId="18940"/>
    <cellStyle name="Note 10 24 38 3" xfId="28973"/>
    <cellStyle name="Note 10 24 39" xfId="4672"/>
    <cellStyle name="Note 10 24 39 2" xfId="14912"/>
    <cellStyle name="Note 10 24 39 3" xfId="24153"/>
    <cellStyle name="Note 10 24 4" xfId="4673"/>
    <cellStyle name="Note 10 24 4 2" xfId="15087"/>
    <cellStyle name="Note 10 24 4 3" xfId="25162"/>
    <cellStyle name="Note 10 24 40" xfId="4674"/>
    <cellStyle name="Note 10 24 40 2" xfId="16278"/>
    <cellStyle name="Note 10 24 40 3" xfId="29463"/>
    <cellStyle name="Note 10 24 41" xfId="4675"/>
    <cellStyle name="Note 10 24 41 2" xfId="18094"/>
    <cellStyle name="Note 10 24 41 3" xfId="12133"/>
    <cellStyle name="Note 10 24 42" xfId="4676"/>
    <cellStyle name="Note 10 24 42 2" xfId="21014"/>
    <cellStyle name="Note 10 24 42 3" xfId="23662"/>
    <cellStyle name="Note 10 24 43" xfId="4677"/>
    <cellStyle name="Note 10 24 43 2" xfId="14549"/>
    <cellStyle name="Note 10 24 43 3" xfId="29861"/>
    <cellStyle name="Note 10 24 44" xfId="4678"/>
    <cellStyle name="Note 10 24 44 2" xfId="14589"/>
    <cellStyle name="Note 10 24 44 3" xfId="30376"/>
    <cellStyle name="Note 10 24 45" xfId="4679"/>
    <cellStyle name="Note 10 24 45 2" xfId="20819"/>
    <cellStyle name="Note 10 24 45 3" xfId="15578"/>
    <cellStyle name="Note 10 24 46" xfId="4680"/>
    <cellStyle name="Note 10 24 46 2" xfId="20045"/>
    <cellStyle name="Note 10 24 46 3" xfId="18907"/>
    <cellStyle name="Note 10 24 47" xfId="4681"/>
    <cellStyle name="Note 10 24 47 2" xfId="13040"/>
    <cellStyle name="Note 10 24 47 3" xfId="24574"/>
    <cellStyle name="Note 10 24 48" xfId="4682"/>
    <cellStyle name="Note 10 24 48 2" xfId="15975"/>
    <cellStyle name="Note 10 24 48 3" xfId="19443"/>
    <cellStyle name="Note 10 24 49" xfId="4683"/>
    <cellStyle name="Note 10 24 49 2" xfId="18841"/>
    <cellStyle name="Note 10 24 49 3" xfId="24525"/>
    <cellStyle name="Note 10 24 5" xfId="4684"/>
    <cellStyle name="Note 10 24 5 2" xfId="17116"/>
    <cellStyle name="Note 10 24 5 3" xfId="16604"/>
    <cellStyle name="Note 10 24 50" xfId="4685"/>
    <cellStyle name="Note 10 24 50 2" xfId="15006"/>
    <cellStyle name="Note 10 24 50 3" xfId="25402"/>
    <cellStyle name="Note 10 24 51" xfId="4686"/>
    <cellStyle name="Note 10 24 51 2" xfId="19262"/>
    <cellStyle name="Note 10 24 51 3" xfId="23528"/>
    <cellStyle name="Note 10 24 52" xfId="4687"/>
    <cellStyle name="Note 10 24 52 2" xfId="13282"/>
    <cellStyle name="Note 10 24 52 3" xfId="15110"/>
    <cellStyle name="Note 10 24 53" xfId="4688"/>
    <cellStyle name="Note 10 24 53 2" xfId="12885"/>
    <cellStyle name="Note 10 24 53 3" xfId="29303"/>
    <cellStyle name="Note 10 24 54" xfId="4689"/>
    <cellStyle name="Note 10 24 54 2" xfId="20164"/>
    <cellStyle name="Note 10 24 54 3" xfId="23264"/>
    <cellStyle name="Note 10 24 55" xfId="4690"/>
    <cellStyle name="Note 10 24 55 2" xfId="23160"/>
    <cellStyle name="Note 10 24 55 3" xfId="22955"/>
    <cellStyle name="Note 10 24 56" xfId="4691"/>
    <cellStyle name="Note 10 24 56 2" xfId="13647"/>
    <cellStyle name="Note 10 24 56 3" xfId="30928"/>
    <cellStyle name="Note 10 24 57" xfId="4692"/>
    <cellStyle name="Note 10 24 57 2" xfId="22705"/>
    <cellStyle name="Note 10 24 57 3" xfId="27912"/>
    <cellStyle name="Note 10 24 58" xfId="4693"/>
    <cellStyle name="Note 10 24 58 2" xfId="12008"/>
    <cellStyle name="Note 10 24 58 3" xfId="29615"/>
    <cellStyle name="Note 10 24 59" xfId="4694"/>
    <cellStyle name="Note 10 24 59 2" xfId="11966"/>
    <cellStyle name="Note 10 24 59 3" xfId="28135"/>
    <cellStyle name="Note 10 24 6" xfId="4695"/>
    <cellStyle name="Note 10 24 6 2" xfId="19500"/>
    <cellStyle name="Note 10 24 6 3" xfId="29171"/>
    <cellStyle name="Note 10 24 60" xfId="4696"/>
    <cellStyle name="Note 10 24 60 2" xfId="11911"/>
    <cellStyle name="Note 10 24 60 3" xfId="29755"/>
    <cellStyle name="Note 10 24 61" xfId="4697"/>
    <cellStyle name="Note 10 24 61 2" xfId="18696"/>
    <cellStyle name="Note 10 24 61 3" xfId="25368"/>
    <cellStyle name="Note 10 24 62" xfId="4698"/>
    <cellStyle name="Note 10 24 62 2" xfId="19464"/>
    <cellStyle name="Note 10 24 62 3" xfId="25139"/>
    <cellStyle name="Note 10 24 63" xfId="4699"/>
    <cellStyle name="Note 10 24 63 2" xfId="20165"/>
    <cellStyle name="Note 10 24 63 3" xfId="24417"/>
    <cellStyle name="Note 10 24 64" xfId="4700"/>
    <cellStyle name="Note 10 24 64 2" xfId="16972"/>
    <cellStyle name="Note 10 24 64 3" xfId="29627"/>
    <cellStyle name="Note 10 24 65" xfId="4701"/>
    <cellStyle name="Note 10 24 65 2" xfId="19882"/>
    <cellStyle name="Note 10 24 65 3" xfId="28512"/>
    <cellStyle name="Note 10 24 66" xfId="4702"/>
    <cellStyle name="Note 10 24 66 2" xfId="15474"/>
    <cellStyle name="Note 10 24 66 3" xfId="29566"/>
    <cellStyle name="Note 10 24 67" xfId="4703"/>
    <cellStyle name="Note 10 24 67 2" xfId="18936"/>
    <cellStyle name="Note 10 24 67 3" xfId="24504"/>
    <cellStyle name="Note 10 24 68" xfId="4704"/>
    <cellStyle name="Note 10 24 68 2" xfId="14554"/>
    <cellStyle name="Note 10 24 68 3" xfId="18429"/>
    <cellStyle name="Note 10 24 69" xfId="4705"/>
    <cellStyle name="Note 10 24 69 2" xfId="11802"/>
    <cellStyle name="Note 10 24 69 3" xfId="26863"/>
    <cellStyle name="Note 10 24 7" xfId="4706"/>
    <cellStyle name="Note 10 24 7 2" xfId="20410"/>
    <cellStyle name="Note 10 24 7 3" xfId="27413"/>
    <cellStyle name="Note 10 24 70" xfId="4707"/>
    <cellStyle name="Note 10 24 70 2" xfId="12375"/>
    <cellStyle name="Note 10 24 70 3" xfId="15762"/>
    <cellStyle name="Note 10 24 71" xfId="4708"/>
    <cellStyle name="Note 10 24 71 2" xfId="16818"/>
    <cellStyle name="Note 10 24 71 3" xfId="27096"/>
    <cellStyle name="Note 10 24 72" xfId="4709"/>
    <cellStyle name="Note 10 24 72 2" xfId="21041"/>
    <cellStyle name="Note 10 24 72 3" xfId="24052"/>
    <cellStyle name="Note 10 24 73" xfId="4710"/>
    <cellStyle name="Note 10 24 73 2" xfId="15311"/>
    <cellStyle name="Note 10 24 73 3" xfId="28243"/>
    <cellStyle name="Note 10 24 74" xfId="4711"/>
    <cellStyle name="Note 10 24 74 2" xfId="16081"/>
    <cellStyle name="Note 10 24 74 3" xfId="28610"/>
    <cellStyle name="Note 10 24 75" xfId="4712"/>
    <cellStyle name="Note 10 24 75 2" xfId="21469"/>
    <cellStyle name="Note 10 24 75 3" xfId="26559"/>
    <cellStyle name="Note 10 24 76" xfId="4713"/>
    <cellStyle name="Note 10 24 76 2" xfId="19881"/>
    <cellStyle name="Note 10 24 76 3" xfId="31132"/>
    <cellStyle name="Note 10 24 77" xfId="22123"/>
    <cellStyle name="Note 10 24 78" xfId="12134"/>
    <cellStyle name="Note 10 24 8" xfId="4714"/>
    <cellStyle name="Note 10 24 8 2" xfId="15518"/>
    <cellStyle name="Note 10 24 8 3" xfId="24975"/>
    <cellStyle name="Note 10 24 9" xfId="4715"/>
    <cellStyle name="Note 10 24 9 2" xfId="18089"/>
    <cellStyle name="Note 10 24 9 3" xfId="29095"/>
    <cellStyle name="Note 10 25" xfId="4716"/>
    <cellStyle name="Note 10 25 10" xfId="4717"/>
    <cellStyle name="Note 10 25 10 2" xfId="16577"/>
    <cellStyle name="Note 10 25 10 3" xfId="20326"/>
    <cellStyle name="Note 10 25 11" xfId="4718"/>
    <cellStyle name="Note 10 25 11 2" xfId="19596"/>
    <cellStyle name="Note 10 25 11 3" xfId="17173"/>
    <cellStyle name="Note 10 25 12" xfId="4719"/>
    <cellStyle name="Note 10 25 12 2" xfId="13258"/>
    <cellStyle name="Note 10 25 12 3" xfId="12200"/>
    <cellStyle name="Note 10 25 13" xfId="4720"/>
    <cellStyle name="Note 10 25 13 2" xfId="20400"/>
    <cellStyle name="Note 10 25 13 3" xfId="27470"/>
    <cellStyle name="Note 10 25 14" xfId="4721"/>
    <cellStyle name="Note 10 25 14 2" xfId="20883"/>
    <cellStyle name="Note 10 25 14 3" xfId="24051"/>
    <cellStyle name="Note 10 25 15" xfId="4722"/>
    <cellStyle name="Note 10 25 15 2" xfId="15279"/>
    <cellStyle name="Note 10 25 15 3" xfId="23559"/>
    <cellStyle name="Note 10 25 16" xfId="4723"/>
    <cellStyle name="Note 10 25 16 2" xfId="12921"/>
    <cellStyle name="Note 10 25 16 3" xfId="29236"/>
    <cellStyle name="Note 10 25 17" xfId="4724"/>
    <cellStyle name="Note 10 25 17 2" xfId="20066"/>
    <cellStyle name="Note 10 25 17 3" xfId="27116"/>
    <cellStyle name="Note 10 25 18" xfId="4725"/>
    <cellStyle name="Note 10 25 18 2" xfId="18104"/>
    <cellStyle name="Note 10 25 18 3" xfId="13134"/>
    <cellStyle name="Note 10 25 19" xfId="4726"/>
    <cellStyle name="Note 10 25 19 2" xfId="20230"/>
    <cellStyle name="Note 10 25 19 3" xfId="27965"/>
    <cellStyle name="Note 10 25 2" xfId="4727"/>
    <cellStyle name="Note 10 25 2 2" xfId="13165"/>
    <cellStyle name="Note 10 25 2 3" xfId="12467"/>
    <cellStyle name="Note 10 25 20" xfId="4728"/>
    <cellStyle name="Note 10 25 20 2" xfId="15395"/>
    <cellStyle name="Note 10 25 20 3" xfId="29887"/>
    <cellStyle name="Note 10 25 21" xfId="4729"/>
    <cellStyle name="Note 10 25 21 2" xfId="13845"/>
    <cellStyle name="Note 10 25 21 3" xfId="28381"/>
    <cellStyle name="Note 10 25 22" xfId="4730"/>
    <cellStyle name="Note 10 25 22 2" xfId="21645"/>
    <cellStyle name="Note 10 25 22 3" xfId="24256"/>
    <cellStyle name="Note 10 25 23" xfId="4731"/>
    <cellStyle name="Note 10 25 23 2" xfId="16166"/>
    <cellStyle name="Note 10 25 23 3" xfId="27792"/>
    <cellStyle name="Note 10 25 24" xfId="4732"/>
    <cellStyle name="Note 10 25 24 2" xfId="20584"/>
    <cellStyle name="Note 10 25 24 3" xfId="31371"/>
    <cellStyle name="Note 10 25 25" xfId="4733"/>
    <cellStyle name="Note 10 25 25 2" xfId="13746"/>
    <cellStyle name="Note 10 25 25 3" xfId="18337"/>
    <cellStyle name="Note 10 25 26" xfId="4734"/>
    <cellStyle name="Note 10 25 26 2" xfId="16378"/>
    <cellStyle name="Note 10 25 26 3" xfId="24062"/>
    <cellStyle name="Note 10 25 27" xfId="4735"/>
    <cellStyle name="Note 10 25 27 2" xfId="18751"/>
    <cellStyle name="Note 10 25 27 3" xfId="17769"/>
    <cellStyle name="Note 10 25 28" xfId="4736"/>
    <cellStyle name="Note 10 25 28 2" xfId="15426"/>
    <cellStyle name="Note 10 25 28 3" xfId="26710"/>
    <cellStyle name="Note 10 25 29" xfId="4737"/>
    <cellStyle name="Note 10 25 29 2" xfId="18672"/>
    <cellStyle name="Note 10 25 29 3" xfId="25869"/>
    <cellStyle name="Note 10 25 3" xfId="4738"/>
    <cellStyle name="Note 10 25 3 2" xfId="15527"/>
    <cellStyle name="Note 10 25 3 3" xfId="30584"/>
    <cellStyle name="Note 10 25 30" xfId="4739"/>
    <cellStyle name="Note 10 25 30 2" xfId="19725"/>
    <cellStyle name="Note 10 25 30 3" xfId="28064"/>
    <cellStyle name="Note 10 25 31" xfId="4740"/>
    <cellStyle name="Note 10 25 31 2" xfId="13333"/>
    <cellStyle name="Note 10 25 31 3" xfId="27701"/>
    <cellStyle name="Note 10 25 32" xfId="4741"/>
    <cellStyle name="Note 10 25 32 2" xfId="13400"/>
    <cellStyle name="Note 10 25 32 3" xfId="27921"/>
    <cellStyle name="Note 10 25 33" xfId="4742"/>
    <cellStyle name="Note 10 25 33 2" xfId="19519"/>
    <cellStyle name="Note 10 25 33 3" xfId="26340"/>
    <cellStyle name="Note 10 25 34" xfId="4743"/>
    <cellStyle name="Note 10 25 34 2" xfId="13341"/>
    <cellStyle name="Note 10 25 34 3" xfId="30676"/>
    <cellStyle name="Note 10 25 35" xfId="4744"/>
    <cellStyle name="Note 10 25 35 2" xfId="16598"/>
    <cellStyle name="Note 10 25 35 3" xfId="27846"/>
    <cellStyle name="Note 10 25 36" xfId="4745"/>
    <cellStyle name="Note 10 25 36 2" xfId="16255"/>
    <cellStyle name="Note 10 25 36 3" xfId="30664"/>
    <cellStyle name="Note 10 25 37" xfId="4746"/>
    <cellStyle name="Note 10 25 37 2" xfId="21386"/>
    <cellStyle name="Note 10 25 37 3" xfId="31386"/>
    <cellStyle name="Note 10 25 38" xfId="4747"/>
    <cellStyle name="Note 10 25 38 2" xfId="21140"/>
    <cellStyle name="Note 10 25 38 3" xfId="28897"/>
    <cellStyle name="Note 10 25 39" xfId="4748"/>
    <cellStyle name="Note 10 25 39 2" xfId="18092"/>
    <cellStyle name="Note 10 25 39 3" xfId="26625"/>
    <cellStyle name="Note 10 25 4" xfId="4749"/>
    <cellStyle name="Note 10 25 4 2" xfId="22339"/>
    <cellStyle name="Note 10 25 4 3" xfId="27166"/>
    <cellStyle name="Note 10 25 40" xfId="4750"/>
    <cellStyle name="Note 10 25 40 2" xfId="18609"/>
    <cellStyle name="Note 10 25 40 3" xfId="30572"/>
    <cellStyle name="Note 10 25 41" xfId="4751"/>
    <cellStyle name="Note 10 25 41 2" xfId="21578"/>
    <cellStyle name="Note 10 25 41 3" xfId="29543"/>
    <cellStyle name="Note 10 25 42" xfId="4752"/>
    <cellStyle name="Note 10 25 42 2" xfId="16776"/>
    <cellStyle name="Note 10 25 42 3" xfId="19939"/>
    <cellStyle name="Note 10 25 43" xfId="4753"/>
    <cellStyle name="Note 10 25 43 2" xfId="13697"/>
    <cellStyle name="Note 10 25 43 3" xfId="26786"/>
    <cellStyle name="Note 10 25 44" xfId="4754"/>
    <cellStyle name="Note 10 25 44 2" xfId="19043"/>
    <cellStyle name="Note 10 25 44 3" xfId="26262"/>
    <cellStyle name="Note 10 25 45" xfId="4755"/>
    <cellStyle name="Note 10 25 45 2" xfId="14126"/>
    <cellStyle name="Note 10 25 45 3" xfId="30228"/>
    <cellStyle name="Note 10 25 46" xfId="4756"/>
    <cellStyle name="Note 10 25 46 2" xfId="19409"/>
    <cellStyle name="Note 10 25 46 3" xfId="25551"/>
    <cellStyle name="Note 10 25 47" xfId="4757"/>
    <cellStyle name="Note 10 25 47 2" xfId="20106"/>
    <cellStyle name="Note 10 25 47 3" xfId="24242"/>
    <cellStyle name="Note 10 25 48" xfId="4758"/>
    <cellStyle name="Note 10 25 48 2" xfId="17304"/>
    <cellStyle name="Note 10 25 48 3" xfId="25328"/>
    <cellStyle name="Note 10 25 49" xfId="4759"/>
    <cellStyle name="Note 10 25 49 2" xfId="18875"/>
    <cellStyle name="Note 10 25 49 3" xfId="24308"/>
    <cellStyle name="Note 10 25 5" xfId="4760"/>
    <cellStyle name="Note 10 25 5 2" xfId="13808"/>
    <cellStyle name="Note 10 25 5 3" xfId="30876"/>
    <cellStyle name="Note 10 25 50" xfId="4761"/>
    <cellStyle name="Note 10 25 50 2" xfId="15153"/>
    <cellStyle name="Note 10 25 50 3" xfId="28449"/>
    <cellStyle name="Note 10 25 51" xfId="4762"/>
    <cellStyle name="Note 10 25 51 2" xfId="22255"/>
    <cellStyle name="Note 10 25 51 3" xfId="27043"/>
    <cellStyle name="Note 10 25 52" xfId="4763"/>
    <cellStyle name="Note 10 25 52 2" xfId="18322"/>
    <cellStyle name="Note 10 25 52 3" xfId="23632"/>
    <cellStyle name="Note 10 25 53" xfId="4764"/>
    <cellStyle name="Note 10 25 53 2" xfId="17947"/>
    <cellStyle name="Note 10 25 53 3" xfId="27378"/>
    <cellStyle name="Note 10 25 54" xfId="4765"/>
    <cellStyle name="Note 10 25 54 2" xfId="13451"/>
    <cellStyle name="Note 10 25 54 3" xfId="11764"/>
    <cellStyle name="Note 10 25 55" xfId="4766"/>
    <cellStyle name="Note 10 25 55 2" xfId="19428"/>
    <cellStyle name="Note 10 25 55 3" xfId="12347"/>
    <cellStyle name="Note 10 25 56" xfId="4767"/>
    <cellStyle name="Note 10 25 56 2" xfId="13591"/>
    <cellStyle name="Note 10 25 56 3" xfId="30054"/>
    <cellStyle name="Note 10 25 57" xfId="4768"/>
    <cellStyle name="Note 10 25 57 2" xfId="18164"/>
    <cellStyle name="Note 10 25 57 3" xfId="22756"/>
    <cellStyle name="Note 10 25 58" xfId="4769"/>
    <cellStyle name="Note 10 25 58 2" xfId="15507"/>
    <cellStyle name="Note 10 25 58 3" xfId="26669"/>
    <cellStyle name="Note 10 25 59" xfId="4770"/>
    <cellStyle name="Note 10 25 59 2" xfId="21159"/>
    <cellStyle name="Note 10 25 59 3" xfId="29185"/>
    <cellStyle name="Note 10 25 6" xfId="4771"/>
    <cellStyle name="Note 10 25 6 2" xfId="14651"/>
    <cellStyle name="Note 10 25 6 3" xfId="28488"/>
    <cellStyle name="Note 10 25 60" xfId="4772"/>
    <cellStyle name="Note 10 25 60 2" xfId="12071"/>
    <cellStyle name="Note 10 25 60 3" xfId="27377"/>
    <cellStyle name="Note 10 25 61" xfId="4773"/>
    <cellStyle name="Note 10 25 61 2" xfId="19039"/>
    <cellStyle name="Note 10 25 61 3" xfId="27947"/>
    <cellStyle name="Note 10 25 62" xfId="4774"/>
    <cellStyle name="Note 10 25 62 2" xfId="23048"/>
    <cellStyle name="Note 10 25 62 3" xfId="29230"/>
    <cellStyle name="Note 10 25 63" xfId="4775"/>
    <cellStyle name="Note 10 25 63 2" xfId="21696"/>
    <cellStyle name="Note 10 25 63 3" xfId="26787"/>
    <cellStyle name="Note 10 25 64" xfId="4776"/>
    <cellStyle name="Note 10 25 64 2" xfId="17682"/>
    <cellStyle name="Note 10 25 64 3" xfId="23575"/>
    <cellStyle name="Note 10 25 65" xfId="4777"/>
    <cellStyle name="Note 10 25 65 2" xfId="21043"/>
    <cellStyle name="Note 10 25 65 3" xfId="30763"/>
    <cellStyle name="Note 10 25 66" xfId="4778"/>
    <cellStyle name="Note 10 25 66 2" xfId="16115"/>
    <cellStyle name="Note 10 25 66 3" xfId="26688"/>
    <cellStyle name="Note 10 25 67" xfId="4779"/>
    <cellStyle name="Note 10 25 67 2" xfId="15359"/>
    <cellStyle name="Note 10 25 67 3" xfId="26474"/>
    <cellStyle name="Note 10 25 68" xfId="4780"/>
    <cellStyle name="Note 10 25 68 2" xfId="22386"/>
    <cellStyle name="Note 10 25 68 3" xfId="29389"/>
    <cellStyle name="Note 10 25 69" xfId="4781"/>
    <cellStyle name="Note 10 25 69 2" xfId="19961"/>
    <cellStyle name="Note 10 25 69 3" xfId="23267"/>
    <cellStyle name="Note 10 25 7" xfId="4782"/>
    <cellStyle name="Note 10 25 7 2" xfId="14083"/>
    <cellStyle name="Note 10 25 7 3" xfId="22850"/>
    <cellStyle name="Note 10 25 70" xfId="4783"/>
    <cellStyle name="Note 10 25 70 2" xfId="16006"/>
    <cellStyle name="Note 10 25 70 3" xfId="22802"/>
    <cellStyle name="Note 10 25 71" xfId="4784"/>
    <cellStyle name="Note 10 25 71 2" xfId="21250"/>
    <cellStyle name="Note 10 25 71 3" xfId="27889"/>
    <cellStyle name="Note 10 25 72" xfId="4785"/>
    <cellStyle name="Note 10 25 72 2" xfId="18224"/>
    <cellStyle name="Note 10 25 72 3" xfId="12114"/>
    <cellStyle name="Note 10 25 73" xfId="4786"/>
    <cellStyle name="Note 10 25 73 2" xfId="18752"/>
    <cellStyle name="Note 10 25 73 3" xfId="30479"/>
    <cellStyle name="Note 10 25 74" xfId="4787"/>
    <cellStyle name="Note 10 25 74 2" xfId="14347"/>
    <cellStyle name="Note 10 25 74 3" xfId="30143"/>
    <cellStyle name="Note 10 25 75" xfId="4788"/>
    <cellStyle name="Note 10 25 75 2" xfId="13045"/>
    <cellStyle name="Note 10 25 75 3" xfId="29772"/>
    <cellStyle name="Note 10 25 76" xfId="4789"/>
    <cellStyle name="Note 10 25 76 2" xfId="16412"/>
    <cellStyle name="Note 10 25 76 3" xfId="24688"/>
    <cellStyle name="Note 10 25 77" xfId="13249"/>
    <cellStyle name="Note 10 25 78" xfId="19976"/>
    <cellStyle name="Note 10 25 8" xfId="4790"/>
    <cellStyle name="Note 10 25 8 2" xfId="12915"/>
    <cellStyle name="Note 10 25 8 3" xfId="12506"/>
    <cellStyle name="Note 10 25 9" xfId="4791"/>
    <cellStyle name="Note 10 25 9 2" xfId="20503"/>
    <cellStyle name="Note 10 25 9 3" xfId="29892"/>
    <cellStyle name="Note 10 26" xfId="4792"/>
    <cellStyle name="Note 10 26 10" xfId="4793"/>
    <cellStyle name="Note 10 26 10 2" xfId="21621"/>
    <cellStyle name="Note 10 26 10 3" xfId="23260"/>
    <cellStyle name="Note 10 26 11" xfId="4794"/>
    <cellStyle name="Note 10 26 11 2" xfId="20655"/>
    <cellStyle name="Note 10 26 11 3" xfId="25462"/>
    <cellStyle name="Note 10 26 12" xfId="4795"/>
    <cellStyle name="Note 10 26 12 2" xfId="13569"/>
    <cellStyle name="Note 10 26 12 3" xfId="30100"/>
    <cellStyle name="Note 10 26 13" xfId="4796"/>
    <cellStyle name="Note 10 26 13 2" xfId="19015"/>
    <cellStyle name="Note 10 26 13 3" xfId="30566"/>
    <cellStyle name="Note 10 26 14" xfId="4797"/>
    <cellStyle name="Note 10 26 14 2" xfId="17783"/>
    <cellStyle name="Note 10 26 14 3" xfId="19781"/>
    <cellStyle name="Note 10 26 15" xfId="4798"/>
    <cellStyle name="Note 10 26 15 2" xfId="17198"/>
    <cellStyle name="Note 10 26 15 3" xfId="27149"/>
    <cellStyle name="Note 10 26 16" xfId="4799"/>
    <cellStyle name="Note 10 26 16 2" xfId="17508"/>
    <cellStyle name="Note 10 26 16 3" xfId="28329"/>
    <cellStyle name="Note 10 26 17" xfId="4800"/>
    <cellStyle name="Note 10 26 17 2" xfId="20281"/>
    <cellStyle name="Note 10 26 17 3" xfId="28026"/>
    <cellStyle name="Note 10 26 18" xfId="4801"/>
    <cellStyle name="Note 10 26 18 2" xfId="13887"/>
    <cellStyle name="Note 10 26 18 3" xfId="26815"/>
    <cellStyle name="Note 10 26 19" xfId="4802"/>
    <cellStyle name="Note 10 26 19 2" xfId="15907"/>
    <cellStyle name="Note 10 26 19 3" xfId="29140"/>
    <cellStyle name="Note 10 26 2" xfId="4803"/>
    <cellStyle name="Note 10 26 2 2" xfId="20921"/>
    <cellStyle name="Note 10 26 2 3" xfId="24436"/>
    <cellStyle name="Note 10 26 20" xfId="4804"/>
    <cellStyle name="Note 10 26 20 2" xfId="16258"/>
    <cellStyle name="Note 10 26 20 3" xfId="30813"/>
    <cellStyle name="Note 10 26 21" xfId="4805"/>
    <cellStyle name="Note 10 26 21 2" xfId="21599"/>
    <cellStyle name="Note 10 26 21 3" xfId="27016"/>
    <cellStyle name="Note 10 26 22" xfId="4806"/>
    <cellStyle name="Note 10 26 22 2" xfId="16113"/>
    <cellStyle name="Note 10 26 22 3" xfId="26033"/>
    <cellStyle name="Note 10 26 23" xfId="4807"/>
    <cellStyle name="Note 10 26 23 2" xfId="16405"/>
    <cellStyle name="Note 10 26 23 3" xfId="30539"/>
    <cellStyle name="Note 10 26 24" xfId="4808"/>
    <cellStyle name="Note 10 26 24 2" xfId="16400"/>
    <cellStyle name="Note 10 26 24 3" xfId="30482"/>
    <cellStyle name="Note 10 26 25" xfId="4809"/>
    <cellStyle name="Note 10 26 25 2" xfId="20632"/>
    <cellStyle name="Note 10 26 25 3" xfId="31774"/>
    <cellStyle name="Note 10 26 26" xfId="4810"/>
    <cellStyle name="Note 10 26 26 2" xfId="15215"/>
    <cellStyle name="Note 10 26 26 3" xfId="29523"/>
    <cellStyle name="Note 10 26 27" xfId="4811"/>
    <cellStyle name="Note 10 26 27 2" xfId="14098"/>
    <cellStyle name="Note 10 26 27 3" xfId="25050"/>
    <cellStyle name="Note 10 26 28" xfId="4812"/>
    <cellStyle name="Note 10 26 28 2" xfId="15500"/>
    <cellStyle name="Note 10 26 28 3" xfId="29960"/>
    <cellStyle name="Note 10 26 29" xfId="4813"/>
    <cellStyle name="Note 10 26 29 2" xfId="14360"/>
    <cellStyle name="Note 10 26 29 3" xfId="11839"/>
    <cellStyle name="Note 10 26 3" xfId="4814"/>
    <cellStyle name="Note 10 26 3 2" xfId="20150"/>
    <cellStyle name="Note 10 26 3 3" xfId="25904"/>
    <cellStyle name="Note 10 26 30" xfId="4815"/>
    <cellStyle name="Note 10 26 30 2" xfId="16124"/>
    <cellStyle name="Note 10 26 30 3" xfId="28148"/>
    <cellStyle name="Note 10 26 31" xfId="4816"/>
    <cellStyle name="Note 10 26 31 2" xfId="21331"/>
    <cellStyle name="Note 10 26 31 3" xfId="25489"/>
    <cellStyle name="Note 10 26 32" xfId="4817"/>
    <cellStyle name="Note 10 26 32 2" xfId="16265"/>
    <cellStyle name="Note 10 26 32 3" xfId="11775"/>
    <cellStyle name="Note 10 26 33" xfId="4818"/>
    <cellStyle name="Note 10 26 33 2" xfId="18328"/>
    <cellStyle name="Note 10 26 33 3" xfId="26048"/>
    <cellStyle name="Note 10 26 34" xfId="4819"/>
    <cellStyle name="Note 10 26 34 2" xfId="19390"/>
    <cellStyle name="Note 10 26 34 3" xfId="30202"/>
    <cellStyle name="Note 10 26 35" xfId="4820"/>
    <cellStyle name="Note 10 26 35 2" xfId="16021"/>
    <cellStyle name="Note 10 26 35 3" xfId="23450"/>
    <cellStyle name="Note 10 26 36" xfId="4821"/>
    <cellStyle name="Note 10 26 36 2" xfId="18811"/>
    <cellStyle name="Note 10 26 36 3" xfId="17543"/>
    <cellStyle name="Note 10 26 37" xfId="4822"/>
    <cellStyle name="Note 10 26 37 2" xfId="16607"/>
    <cellStyle name="Note 10 26 37 3" xfId="28792"/>
    <cellStyle name="Note 10 26 38" xfId="4823"/>
    <cellStyle name="Note 10 26 38 2" xfId="15595"/>
    <cellStyle name="Note 10 26 38 3" xfId="27145"/>
    <cellStyle name="Note 10 26 39" xfId="4824"/>
    <cellStyle name="Note 10 26 39 2" xfId="16533"/>
    <cellStyle name="Note 10 26 39 3" xfId="29294"/>
    <cellStyle name="Note 10 26 4" xfId="4825"/>
    <cellStyle name="Note 10 26 4 2" xfId="16849"/>
    <cellStyle name="Note 10 26 4 3" xfId="28331"/>
    <cellStyle name="Note 10 26 40" xfId="4826"/>
    <cellStyle name="Note 10 26 40 2" xfId="19598"/>
    <cellStyle name="Note 10 26 40 3" xfId="30771"/>
    <cellStyle name="Note 10 26 41" xfId="4827"/>
    <cellStyle name="Note 10 26 41 2" xfId="22557"/>
    <cellStyle name="Note 10 26 41 3" xfId="29869"/>
    <cellStyle name="Note 10 26 42" xfId="4828"/>
    <cellStyle name="Note 10 26 42 2" xfId="16511"/>
    <cellStyle name="Note 10 26 42 3" xfId="30740"/>
    <cellStyle name="Note 10 26 43" xfId="4829"/>
    <cellStyle name="Note 10 26 43 2" xfId="16567"/>
    <cellStyle name="Note 10 26 43 3" xfId="29396"/>
    <cellStyle name="Note 10 26 44" xfId="4830"/>
    <cellStyle name="Note 10 26 44 2" xfId="14889"/>
    <cellStyle name="Note 10 26 44 3" xfId="25752"/>
    <cellStyle name="Note 10 26 45" xfId="4831"/>
    <cellStyle name="Note 10 26 45 2" xfId="17771"/>
    <cellStyle name="Note 10 26 45 3" xfId="27299"/>
    <cellStyle name="Note 10 26 46" xfId="4832"/>
    <cellStyle name="Note 10 26 46 2" xfId="16461"/>
    <cellStyle name="Note 10 26 46 3" xfId="26679"/>
    <cellStyle name="Note 10 26 47" xfId="4833"/>
    <cellStyle name="Note 10 26 47 2" xfId="16875"/>
    <cellStyle name="Note 10 26 47 3" xfId="29535"/>
    <cellStyle name="Note 10 26 48" xfId="4834"/>
    <cellStyle name="Note 10 26 48 2" xfId="14018"/>
    <cellStyle name="Note 10 26 48 3" xfId="23524"/>
    <cellStyle name="Note 10 26 49" xfId="4835"/>
    <cellStyle name="Note 10 26 49 2" xfId="12631"/>
    <cellStyle name="Note 10 26 49 3" xfId="17621"/>
    <cellStyle name="Note 10 26 5" xfId="4836"/>
    <cellStyle name="Note 10 26 5 2" xfId="16656"/>
    <cellStyle name="Note 10 26 5 3" xfId="30162"/>
    <cellStyle name="Note 10 26 50" xfId="4837"/>
    <cellStyle name="Note 10 26 50 2" xfId="18573"/>
    <cellStyle name="Note 10 26 50 3" xfId="29799"/>
    <cellStyle name="Note 10 26 51" xfId="4838"/>
    <cellStyle name="Note 10 26 51 2" xfId="20672"/>
    <cellStyle name="Note 10 26 51 3" xfId="25251"/>
    <cellStyle name="Note 10 26 52" xfId="4839"/>
    <cellStyle name="Note 10 26 52 2" xfId="12732"/>
    <cellStyle name="Note 10 26 52 3" xfId="27250"/>
    <cellStyle name="Note 10 26 53" xfId="4840"/>
    <cellStyle name="Note 10 26 53 2" xfId="13484"/>
    <cellStyle name="Note 10 26 53 3" xfId="27349"/>
    <cellStyle name="Note 10 26 54" xfId="4841"/>
    <cellStyle name="Note 10 26 54 2" xfId="12854"/>
    <cellStyle name="Note 10 26 54 3" xfId="30960"/>
    <cellStyle name="Note 10 26 55" xfId="4842"/>
    <cellStyle name="Note 10 26 55 2" xfId="23216"/>
    <cellStyle name="Note 10 26 55 3" xfId="30190"/>
    <cellStyle name="Note 10 26 56" xfId="4843"/>
    <cellStyle name="Note 10 26 56 2" xfId="12668"/>
    <cellStyle name="Note 10 26 56 3" xfId="27365"/>
    <cellStyle name="Note 10 26 57" xfId="4844"/>
    <cellStyle name="Note 10 26 57 2" xfId="11973"/>
    <cellStyle name="Note 10 26 57 3" xfId="29559"/>
    <cellStyle name="Note 10 26 58" xfId="4845"/>
    <cellStyle name="Note 10 26 58 2" xfId="11918"/>
    <cellStyle name="Note 10 26 58 3" xfId="30008"/>
    <cellStyle name="Note 10 26 59" xfId="4846"/>
    <cellStyle name="Note 10 26 59 2" xfId="14720"/>
    <cellStyle name="Note 10 26 59 3" xfId="31629"/>
    <cellStyle name="Note 10 26 6" xfId="4847"/>
    <cellStyle name="Note 10 26 6 2" xfId="20151"/>
    <cellStyle name="Note 10 26 6 3" xfId="25028"/>
    <cellStyle name="Note 10 26 60" xfId="4848"/>
    <cellStyle name="Note 10 26 60 2" xfId="17713"/>
    <cellStyle name="Note 10 26 60 3" xfId="23567"/>
    <cellStyle name="Note 10 26 61" xfId="4849"/>
    <cellStyle name="Note 10 26 61 2" xfId="18757"/>
    <cellStyle name="Note 10 26 61 3" xfId="11858"/>
    <cellStyle name="Note 10 26 62" xfId="4850"/>
    <cellStyle name="Note 10 26 62 2" xfId="16040"/>
    <cellStyle name="Note 10 26 62 3" xfId="29821"/>
    <cellStyle name="Note 10 26 63" xfId="4851"/>
    <cellStyle name="Note 10 26 63 2" xfId="19236"/>
    <cellStyle name="Note 10 26 63 3" xfId="30579"/>
    <cellStyle name="Note 10 26 64" xfId="4852"/>
    <cellStyle name="Note 10 26 64 2" xfId="14843"/>
    <cellStyle name="Note 10 26 64 3" xfId="24487"/>
    <cellStyle name="Note 10 26 65" xfId="4853"/>
    <cellStyle name="Note 10 26 65 2" xfId="18809"/>
    <cellStyle name="Note 10 26 65 3" xfId="28130"/>
    <cellStyle name="Note 10 26 66" xfId="4854"/>
    <cellStyle name="Note 10 26 66 2" xfId="12262"/>
    <cellStyle name="Note 10 26 66 3" xfId="29610"/>
    <cellStyle name="Note 10 26 67" xfId="4855"/>
    <cellStyle name="Note 10 26 67 2" xfId="22655"/>
    <cellStyle name="Note 10 26 67 3" xfId="26386"/>
    <cellStyle name="Note 10 26 68" xfId="4856"/>
    <cellStyle name="Note 10 26 68 2" xfId="21248"/>
    <cellStyle name="Note 10 26 68 3" xfId="24185"/>
    <cellStyle name="Note 10 26 69" xfId="4857"/>
    <cellStyle name="Note 10 26 69 2" xfId="17491"/>
    <cellStyle name="Note 10 26 69 3" xfId="29014"/>
    <cellStyle name="Note 10 26 7" xfId="4858"/>
    <cellStyle name="Note 10 26 7 2" xfId="19249"/>
    <cellStyle name="Note 10 26 7 3" xfId="24794"/>
    <cellStyle name="Note 10 26 70" xfId="4859"/>
    <cellStyle name="Note 10 26 70 2" xfId="11909"/>
    <cellStyle name="Note 10 26 70 3" xfId="30629"/>
    <cellStyle name="Note 10 26 71" xfId="4860"/>
    <cellStyle name="Note 10 26 71 2" xfId="21618"/>
    <cellStyle name="Note 10 26 71 3" xfId="24350"/>
    <cellStyle name="Note 10 26 72" xfId="4861"/>
    <cellStyle name="Note 10 26 72 2" xfId="19234"/>
    <cellStyle name="Note 10 26 72 3" xfId="30017"/>
    <cellStyle name="Note 10 26 73" xfId="4862"/>
    <cellStyle name="Note 10 26 73 2" xfId="12413"/>
    <cellStyle name="Note 10 26 73 3" xfId="28611"/>
    <cellStyle name="Note 10 26 74" xfId="4863"/>
    <cellStyle name="Note 10 26 74 2" xfId="13184"/>
    <cellStyle name="Note 10 26 74 3" xfId="27826"/>
    <cellStyle name="Note 10 26 75" xfId="4864"/>
    <cellStyle name="Note 10 26 75 2" xfId="14372"/>
    <cellStyle name="Note 10 26 75 3" xfId="30346"/>
    <cellStyle name="Note 10 26 76" xfId="4865"/>
    <cellStyle name="Note 10 26 76 2" xfId="12938"/>
    <cellStyle name="Note 10 26 76 3" xfId="27042"/>
    <cellStyle name="Note 10 26 77" xfId="17451"/>
    <cellStyle name="Note 10 26 78" xfId="16302"/>
    <cellStyle name="Note 10 26 8" xfId="4866"/>
    <cellStyle name="Note 10 26 8 2" xfId="14415"/>
    <cellStyle name="Note 10 26 8 3" xfId="30651"/>
    <cellStyle name="Note 10 26 9" xfId="4867"/>
    <cellStyle name="Note 10 26 9 2" xfId="18464"/>
    <cellStyle name="Note 10 26 9 3" xfId="12152"/>
    <cellStyle name="Note 10 27" xfId="4868"/>
    <cellStyle name="Note 10 27 10" xfId="4869"/>
    <cellStyle name="Note 10 27 10 2" xfId="22469"/>
    <cellStyle name="Note 10 27 10 3" xfId="23350"/>
    <cellStyle name="Note 10 27 11" xfId="4870"/>
    <cellStyle name="Note 10 27 11 2" xfId="20057"/>
    <cellStyle name="Note 10 27 11 3" xfId="24937"/>
    <cellStyle name="Note 10 27 12" xfId="4871"/>
    <cellStyle name="Note 10 27 12 2" xfId="19134"/>
    <cellStyle name="Note 10 27 12 3" xfId="28070"/>
    <cellStyle name="Note 10 27 13" xfId="4872"/>
    <cellStyle name="Note 10 27 13 2" xfId="20440"/>
    <cellStyle name="Note 10 27 13 3" xfId="30978"/>
    <cellStyle name="Note 10 27 14" xfId="4873"/>
    <cellStyle name="Note 10 27 14 2" xfId="22297"/>
    <cellStyle name="Note 10 27 14 3" xfId="12195"/>
    <cellStyle name="Note 10 27 15" xfId="4874"/>
    <cellStyle name="Note 10 27 15 2" xfId="20925"/>
    <cellStyle name="Note 10 27 15 3" xfId="28359"/>
    <cellStyle name="Note 10 27 16" xfId="4875"/>
    <cellStyle name="Note 10 27 16 2" xfId="21678"/>
    <cellStyle name="Note 10 27 16 3" xfId="23514"/>
    <cellStyle name="Note 10 27 17" xfId="4876"/>
    <cellStyle name="Note 10 27 17 2" xfId="17094"/>
    <cellStyle name="Note 10 27 17 3" xfId="24368"/>
    <cellStyle name="Note 10 27 18" xfId="4877"/>
    <cellStyle name="Note 10 27 18 2" xfId="16391"/>
    <cellStyle name="Note 10 27 18 3" xfId="30619"/>
    <cellStyle name="Note 10 27 19" xfId="4878"/>
    <cellStyle name="Note 10 27 19 2" xfId="17539"/>
    <cellStyle name="Note 10 27 19 3" xfId="29703"/>
    <cellStyle name="Note 10 27 2" xfId="4879"/>
    <cellStyle name="Note 10 27 2 2" xfId="17142"/>
    <cellStyle name="Note 10 27 2 3" xfId="31122"/>
    <cellStyle name="Note 10 27 20" xfId="4880"/>
    <cellStyle name="Note 10 27 20 2" xfId="20591"/>
    <cellStyle name="Note 10 27 20 3" xfId="30326"/>
    <cellStyle name="Note 10 27 21" xfId="4881"/>
    <cellStyle name="Note 10 27 21 2" xfId="17222"/>
    <cellStyle name="Note 10 27 21 3" xfId="24902"/>
    <cellStyle name="Note 10 27 22" xfId="4882"/>
    <cellStyle name="Note 10 27 22 2" xfId="14476"/>
    <cellStyle name="Note 10 27 22 3" xfId="25424"/>
    <cellStyle name="Note 10 27 23" xfId="4883"/>
    <cellStyle name="Note 10 27 23 2" xfId="20515"/>
    <cellStyle name="Note 10 27 23 3" xfId="24883"/>
    <cellStyle name="Note 10 27 24" xfId="4884"/>
    <cellStyle name="Note 10 27 24 2" xfId="19533"/>
    <cellStyle name="Note 10 27 24 3" xfId="28970"/>
    <cellStyle name="Note 10 27 25" xfId="4885"/>
    <cellStyle name="Note 10 27 25 2" xfId="19737"/>
    <cellStyle name="Note 10 27 25 3" xfId="29147"/>
    <cellStyle name="Note 10 27 26" xfId="4886"/>
    <cellStyle name="Note 10 27 26 2" xfId="21683"/>
    <cellStyle name="Note 10 27 26 3" xfId="26997"/>
    <cellStyle name="Note 10 27 27" xfId="4887"/>
    <cellStyle name="Note 10 27 27 2" xfId="22510"/>
    <cellStyle name="Note 10 27 27 3" xfId="26292"/>
    <cellStyle name="Note 10 27 28" xfId="4888"/>
    <cellStyle name="Note 10 27 28 2" xfId="15950"/>
    <cellStyle name="Note 10 27 28 3" xfId="26103"/>
    <cellStyle name="Note 10 27 29" xfId="4889"/>
    <cellStyle name="Note 10 27 29 2" xfId="16253"/>
    <cellStyle name="Note 10 27 29 3" xfId="12160"/>
    <cellStyle name="Note 10 27 3" xfId="4890"/>
    <cellStyle name="Note 10 27 3 2" xfId="20177"/>
    <cellStyle name="Note 10 27 3 3" xfId="31593"/>
    <cellStyle name="Note 10 27 30" xfId="4891"/>
    <cellStyle name="Note 10 27 30 2" xfId="13329"/>
    <cellStyle name="Note 10 27 30 3" xfId="26254"/>
    <cellStyle name="Note 10 27 31" xfId="4892"/>
    <cellStyle name="Note 10 27 31 2" xfId="20843"/>
    <cellStyle name="Note 10 27 31 3" xfId="26142"/>
    <cellStyle name="Note 10 27 32" xfId="4893"/>
    <cellStyle name="Note 10 27 32 2" xfId="17995"/>
    <cellStyle name="Note 10 27 32 3" xfId="29955"/>
    <cellStyle name="Note 10 27 33" xfId="4894"/>
    <cellStyle name="Note 10 27 33 2" xfId="15588"/>
    <cellStyle name="Note 10 27 33 3" xfId="29706"/>
    <cellStyle name="Note 10 27 34" xfId="4895"/>
    <cellStyle name="Note 10 27 34 2" xfId="19271"/>
    <cellStyle name="Note 10 27 34 3" xfId="23322"/>
    <cellStyle name="Note 10 27 35" xfId="4896"/>
    <cellStyle name="Note 10 27 35 2" xfId="19691"/>
    <cellStyle name="Note 10 27 35 3" xfId="26585"/>
    <cellStyle name="Note 10 27 36" xfId="4897"/>
    <cellStyle name="Note 10 27 36 2" xfId="19588"/>
    <cellStyle name="Note 10 27 36 3" xfId="22860"/>
    <cellStyle name="Note 10 27 37" xfId="4898"/>
    <cellStyle name="Note 10 27 37 2" xfId="17061"/>
    <cellStyle name="Note 10 27 37 3" xfId="23791"/>
    <cellStyle name="Note 10 27 38" xfId="4899"/>
    <cellStyle name="Note 10 27 38 2" xfId="13527"/>
    <cellStyle name="Note 10 27 38 3" xfId="30999"/>
    <cellStyle name="Note 10 27 39" xfId="4900"/>
    <cellStyle name="Note 10 27 39 2" xfId="14412"/>
    <cellStyle name="Note 10 27 39 3" xfId="29005"/>
    <cellStyle name="Note 10 27 4" xfId="4901"/>
    <cellStyle name="Note 10 27 4 2" xfId="15805"/>
    <cellStyle name="Note 10 27 4 3" xfId="29568"/>
    <cellStyle name="Note 10 27 40" xfId="4902"/>
    <cellStyle name="Note 10 27 40 2" xfId="17283"/>
    <cellStyle name="Note 10 27 40 3" xfId="28234"/>
    <cellStyle name="Note 10 27 41" xfId="4903"/>
    <cellStyle name="Note 10 27 41 2" xfId="14109"/>
    <cellStyle name="Note 10 27 41 3" xfId="27969"/>
    <cellStyle name="Note 10 27 42" xfId="4904"/>
    <cellStyle name="Note 10 27 42 2" xfId="13550"/>
    <cellStyle name="Note 10 27 42 3" xfId="29621"/>
    <cellStyle name="Note 10 27 43" xfId="4905"/>
    <cellStyle name="Note 10 27 43 2" xfId="13393"/>
    <cellStyle name="Note 10 27 43 3" xfId="27869"/>
    <cellStyle name="Note 10 27 44" xfId="4906"/>
    <cellStyle name="Note 10 27 44 2" xfId="13396"/>
    <cellStyle name="Note 10 27 44 3" xfId="30022"/>
    <cellStyle name="Note 10 27 45" xfId="4907"/>
    <cellStyle name="Note 10 27 45 2" xfId="16053"/>
    <cellStyle name="Note 10 27 45 3" xfId="16872"/>
    <cellStyle name="Note 10 27 46" xfId="4908"/>
    <cellStyle name="Note 10 27 46 2" xfId="13730"/>
    <cellStyle name="Note 10 27 46 3" xfId="30899"/>
    <cellStyle name="Note 10 27 47" xfId="4909"/>
    <cellStyle name="Note 10 27 47 2" xfId="20313"/>
    <cellStyle name="Note 10 27 47 3" xfId="12469"/>
    <cellStyle name="Note 10 27 48" xfId="4910"/>
    <cellStyle name="Note 10 27 48 2" xfId="14123"/>
    <cellStyle name="Note 10 27 48 3" xfId="23309"/>
    <cellStyle name="Note 10 27 49" xfId="4911"/>
    <cellStyle name="Note 10 27 49 2" xfId="13208"/>
    <cellStyle name="Note 10 27 49 3" xfId="28508"/>
    <cellStyle name="Note 10 27 5" xfId="4912"/>
    <cellStyle name="Note 10 27 5 2" xfId="13062"/>
    <cellStyle name="Note 10 27 5 3" xfId="28579"/>
    <cellStyle name="Note 10 27 50" xfId="4913"/>
    <cellStyle name="Note 10 27 50 2" xfId="17883"/>
    <cellStyle name="Note 10 27 50 3" xfId="29490"/>
    <cellStyle name="Note 10 27 51" xfId="4914"/>
    <cellStyle name="Note 10 27 51 2" xfId="18137"/>
    <cellStyle name="Note 10 27 51 3" xfId="31653"/>
    <cellStyle name="Note 10 27 52" xfId="4915"/>
    <cellStyle name="Note 10 27 52 2" xfId="19296"/>
    <cellStyle name="Note 10 27 52 3" xfId="24406"/>
    <cellStyle name="Note 10 27 53" xfId="4916"/>
    <cellStyle name="Note 10 27 53 2" xfId="20622"/>
    <cellStyle name="Note 10 27 53 3" xfId="31544"/>
    <cellStyle name="Note 10 27 54" xfId="4917"/>
    <cellStyle name="Note 10 27 54 2" xfId="22730"/>
    <cellStyle name="Note 10 27 54 3" xfId="28294"/>
    <cellStyle name="Note 10 27 55" xfId="4918"/>
    <cellStyle name="Note 10 27 55 2" xfId="18064"/>
    <cellStyle name="Note 10 27 55 3" xfId="29802"/>
    <cellStyle name="Note 10 27 56" xfId="4919"/>
    <cellStyle name="Note 10 27 56 2" xfId="14892"/>
    <cellStyle name="Note 10 27 56 3" xfId="27988"/>
    <cellStyle name="Note 10 27 57" xfId="4920"/>
    <cellStyle name="Note 10 27 57 2" xfId="14211"/>
    <cellStyle name="Note 10 27 57 3" xfId="24022"/>
    <cellStyle name="Note 10 27 58" xfId="4921"/>
    <cellStyle name="Note 10 27 58 2" xfId="23175"/>
    <cellStyle name="Note 10 27 58 3" xfId="23409"/>
    <cellStyle name="Note 10 27 59" xfId="4922"/>
    <cellStyle name="Note 10 27 59 2" xfId="12571"/>
    <cellStyle name="Note 10 27 59 3" xfId="23537"/>
    <cellStyle name="Note 10 27 6" xfId="4923"/>
    <cellStyle name="Note 10 27 6 2" xfId="19141"/>
    <cellStyle name="Note 10 27 6 3" xfId="27237"/>
    <cellStyle name="Note 10 27 60" xfId="4924"/>
    <cellStyle name="Note 10 27 60 2" xfId="12658"/>
    <cellStyle name="Note 10 27 60 3" xfId="27595"/>
    <cellStyle name="Note 10 27 61" xfId="4925"/>
    <cellStyle name="Note 10 27 61 2" xfId="20665"/>
    <cellStyle name="Note 10 27 61 3" xfId="15774"/>
    <cellStyle name="Note 10 27 62" xfId="4926"/>
    <cellStyle name="Note 10 27 62 2" xfId="19080"/>
    <cellStyle name="Note 10 27 62 3" xfId="20471"/>
    <cellStyle name="Note 10 27 63" xfId="4927"/>
    <cellStyle name="Note 10 27 63 2" xfId="11978"/>
    <cellStyle name="Note 10 27 63 3" xfId="28430"/>
    <cellStyle name="Note 10 27 64" xfId="4928"/>
    <cellStyle name="Note 10 27 64 2" xfId="12726"/>
    <cellStyle name="Note 10 27 64 3" xfId="26911"/>
    <cellStyle name="Note 10 27 65" xfId="4929"/>
    <cellStyle name="Note 10 27 65 2" xfId="19700"/>
    <cellStyle name="Note 10 27 65 3" xfId="13745"/>
    <cellStyle name="Note 10 27 66" xfId="4930"/>
    <cellStyle name="Note 10 27 66 2" xfId="15082"/>
    <cellStyle name="Note 10 27 66 3" xfId="23505"/>
    <cellStyle name="Note 10 27 67" xfId="4931"/>
    <cellStyle name="Note 10 27 67 2" xfId="20404"/>
    <cellStyle name="Note 10 27 67 3" xfId="30743"/>
    <cellStyle name="Note 10 27 68" xfId="4932"/>
    <cellStyle name="Note 10 27 68 2" xfId="13361"/>
    <cellStyle name="Note 10 27 68 3" xfId="27317"/>
    <cellStyle name="Note 10 27 69" xfId="4933"/>
    <cellStyle name="Note 10 27 69 2" xfId="19793"/>
    <cellStyle name="Note 10 27 69 3" xfId="27290"/>
    <cellStyle name="Note 10 27 7" xfId="4934"/>
    <cellStyle name="Note 10 27 7 2" xfId="14857"/>
    <cellStyle name="Note 10 27 7 3" xfId="26251"/>
    <cellStyle name="Note 10 27 70" xfId="4935"/>
    <cellStyle name="Note 10 27 70 2" xfId="21535"/>
    <cellStyle name="Note 10 27 70 3" xfId="23903"/>
    <cellStyle name="Note 10 27 71" xfId="4936"/>
    <cellStyle name="Note 10 27 71 2" xfId="21445"/>
    <cellStyle name="Note 10 27 71 3" xfId="25533"/>
    <cellStyle name="Note 10 27 72" xfId="4937"/>
    <cellStyle name="Note 10 27 72 2" xfId="16572"/>
    <cellStyle name="Note 10 27 72 3" xfId="26297"/>
    <cellStyle name="Note 10 27 73" xfId="4938"/>
    <cellStyle name="Note 10 27 73 2" xfId="20880"/>
    <cellStyle name="Note 10 27 73 3" xfId="27634"/>
    <cellStyle name="Note 10 27 74" xfId="4939"/>
    <cellStyle name="Note 10 27 74 2" xfId="16108"/>
    <cellStyle name="Note 10 27 74 3" xfId="29832"/>
    <cellStyle name="Note 10 27 75" xfId="4940"/>
    <cellStyle name="Note 10 27 75 2" xfId="16093"/>
    <cellStyle name="Note 10 27 75 3" xfId="29747"/>
    <cellStyle name="Note 10 27 76" xfId="4941"/>
    <cellStyle name="Note 10 27 76 2" xfId="14827"/>
    <cellStyle name="Note 10 27 76 3" xfId="26158"/>
    <cellStyle name="Note 10 27 77" xfId="21817"/>
    <cellStyle name="Note 10 27 78" xfId="30805"/>
    <cellStyle name="Note 10 27 8" xfId="4942"/>
    <cellStyle name="Note 10 27 8 2" xfId="13007"/>
    <cellStyle name="Note 10 27 8 3" xfId="25312"/>
    <cellStyle name="Note 10 27 9" xfId="4943"/>
    <cellStyle name="Note 10 27 9 2" xfId="19628"/>
    <cellStyle name="Note 10 27 9 3" xfId="26748"/>
    <cellStyle name="Note 10 28" xfId="4944"/>
    <cellStyle name="Note 10 28 10" xfId="4945"/>
    <cellStyle name="Note 10 28 10 2" xfId="20451"/>
    <cellStyle name="Note 10 28 10 3" xfId="29656"/>
    <cellStyle name="Note 10 28 11" xfId="4946"/>
    <cellStyle name="Note 10 28 11 2" xfId="13332"/>
    <cellStyle name="Note 10 28 11 3" xfId="25827"/>
    <cellStyle name="Note 10 28 12" xfId="4947"/>
    <cellStyle name="Note 10 28 12 2" xfId="18896"/>
    <cellStyle name="Note 10 28 12 3" xfId="12463"/>
    <cellStyle name="Note 10 28 13" xfId="4948"/>
    <cellStyle name="Note 10 28 13 2" xfId="17705"/>
    <cellStyle name="Note 10 28 13 3" xfId="26064"/>
    <cellStyle name="Note 10 28 14" xfId="4949"/>
    <cellStyle name="Note 10 28 14 2" xfId="21549"/>
    <cellStyle name="Note 10 28 14 3" xfId="28103"/>
    <cellStyle name="Note 10 28 15" xfId="4950"/>
    <cellStyle name="Note 10 28 15 2" xfId="15388"/>
    <cellStyle name="Note 10 28 15 3" xfId="23597"/>
    <cellStyle name="Note 10 28 16" xfId="4951"/>
    <cellStyle name="Note 10 28 16 2" xfId="17170"/>
    <cellStyle name="Note 10 28 16 3" xfId="31410"/>
    <cellStyle name="Note 10 28 17" xfId="4952"/>
    <cellStyle name="Note 10 28 17 2" xfId="18093"/>
    <cellStyle name="Note 10 28 17 3" xfId="29266"/>
    <cellStyle name="Note 10 28 18" xfId="4953"/>
    <cellStyle name="Note 10 28 18 2" xfId="13684"/>
    <cellStyle name="Note 10 28 18 3" xfId="28204"/>
    <cellStyle name="Note 10 28 19" xfId="4954"/>
    <cellStyle name="Note 10 28 19 2" xfId="16536"/>
    <cellStyle name="Note 10 28 19 3" xfId="25154"/>
    <cellStyle name="Note 10 28 2" xfId="4955"/>
    <cellStyle name="Note 10 28 2 2" xfId="13543"/>
    <cellStyle name="Note 10 28 2 3" xfId="23975"/>
    <cellStyle name="Note 10 28 20" xfId="4956"/>
    <cellStyle name="Note 10 28 20 2" xfId="15776"/>
    <cellStyle name="Note 10 28 20 3" xfId="24105"/>
    <cellStyle name="Note 10 28 21" xfId="4957"/>
    <cellStyle name="Note 10 28 21 2" xfId="14157"/>
    <cellStyle name="Note 10 28 21 3" xfId="29444"/>
    <cellStyle name="Note 10 28 22" xfId="4958"/>
    <cellStyle name="Note 10 28 22 2" xfId="19805"/>
    <cellStyle name="Note 10 28 22 3" xfId="13542"/>
    <cellStyle name="Note 10 28 23" xfId="4959"/>
    <cellStyle name="Note 10 28 23 2" xfId="17219"/>
    <cellStyle name="Note 10 28 23 3" xfId="27685"/>
    <cellStyle name="Note 10 28 24" xfId="4960"/>
    <cellStyle name="Note 10 28 24 2" xfId="16035"/>
    <cellStyle name="Note 10 28 24 3" xfId="23317"/>
    <cellStyle name="Note 10 28 25" xfId="4961"/>
    <cellStyle name="Note 10 28 25 2" xfId="19461"/>
    <cellStyle name="Note 10 28 25 3" xfId="29934"/>
    <cellStyle name="Note 10 28 26" xfId="4962"/>
    <cellStyle name="Note 10 28 26 2" xfId="16928"/>
    <cellStyle name="Note 10 28 26 3" xfId="25735"/>
    <cellStyle name="Note 10 28 27" xfId="4963"/>
    <cellStyle name="Note 10 28 27 2" xfId="18763"/>
    <cellStyle name="Note 10 28 27 3" xfId="28816"/>
    <cellStyle name="Note 10 28 28" xfId="4964"/>
    <cellStyle name="Note 10 28 28 2" xfId="20458"/>
    <cellStyle name="Note 10 28 28 3" xfId="31312"/>
    <cellStyle name="Note 10 28 29" xfId="4965"/>
    <cellStyle name="Note 10 28 29 2" xfId="12910"/>
    <cellStyle name="Note 10 28 29 3" xfId="31171"/>
    <cellStyle name="Note 10 28 3" xfId="4966"/>
    <cellStyle name="Note 10 28 3 2" xfId="13101"/>
    <cellStyle name="Note 10 28 3 3" xfId="25148"/>
    <cellStyle name="Note 10 28 30" xfId="4967"/>
    <cellStyle name="Note 10 28 30 2" xfId="15659"/>
    <cellStyle name="Note 10 28 30 3" xfId="13744"/>
    <cellStyle name="Note 10 28 31" xfId="4968"/>
    <cellStyle name="Note 10 28 31 2" xfId="19858"/>
    <cellStyle name="Note 10 28 31 3" xfId="23345"/>
    <cellStyle name="Note 10 28 32" xfId="4969"/>
    <cellStyle name="Note 10 28 32 2" xfId="22022"/>
    <cellStyle name="Note 10 28 32 3" xfId="25713"/>
    <cellStyle name="Note 10 28 33" xfId="4970"/>
    <cellStyle name="Note 10 28 33 2" xfId="22818"/>
    <cellStyle name="Note 10 28 33 3" xfId="29967"/>
    <cellStyle name="Note 10 28 34" xfId="4971"/>
    <cellStyle name="Note 10 28 34 2" xfId="16696"/>
    <cellStyle name="Note 10 28 34 3" xfId="25118"/>
    <cellStyle name="Note 10 28 35" xfId="4972"/>
    <cellStyle name="Note 10 28 35 2" xfId="17949"/>
    <cellStyle name="Note 10 28 35 3" xfId="26848"/>
    <cellStyle name="Note 10 28 36" xfId="4973"/>
    <cellStyle name="Note 10 28 36 2" xfId="20625"/>
    <cellStyle name="Note 10 28 36 3" xfId="22840"/>
    <cellStyle name="Note 10 28 37" xfId="4974"/>
    <cellStyle name="Note 10 28 37 2" xfId="18680"/>
    <cellStyle name="Note 10 28 37 3" xfId="31871"/>
    <cellStyle name="Note 10 28 38" xfId="4975"/>
    <cellStyle name="Note 10 28 38 2" xfId="21239"/>
    <cellStyle name="Note 10 28 38 3" xfId="26337"/>
    <cellStyle name="Note 10 28 39" xfId="4976"/>
    <cellStyle name="Note 10 28 39 2" xfId="14532"/>
    <cellStyle name="Note 10 28 39 3" xfId="24265"/>
    <cellStyle name="Note 10 28 4" xfId="4977"/>
    <cellStyle name="Note 10 28 4 2" xfId="17190"/>
    <cellStyle name="Note 10 28 4 3" xfId="28914"/>
    <cellStyle name="Note 10 28 40" xfId="4978"/>
    <cellStyle name="Note 10 28 40 2" xfId="21516"/>
    <cellStyle name="Note 10 28 40 3" xfId="25093"/>
    <cellStyle name="Note 10 28 41" xfId="4979"/>
    <cellStyle name="Note 10 28 41 2" xfId="16295"/>
    <cellStyle name="Note 10 28 41 3" xfId="30084"/>
    <cellStyle name="Note 10 28 42" xfId="4980"/>
    <cellStyle name="Note 10 28 42 2" xfId="20382"/>
    <cellStyle name="Note 10 28 42 3" xfId="29115"/>
    <cellStyle name="Note 10 28 43" xfId="4981"/>
    <cellStyle name="Note 10 28 43 2" xfId="21173"/>
    <cellStyle name="Note 10 28 43 3" xfId="23503"/>
    <cellStyle name="Note 10 28 44" xfId="4982"/>
    <cellStyle name="Note 10 28 44 2" xfId="16089"/>
    <cellStyle name="Note 10 28 44 3" xfId="26626"/>
    <cellStyle name="Note 10 28 45" xfId="4983"/>
    <cellStyle name="Note 10 28 45 2" xfId="14105"/>
    <cellStyle name="Note 10 28 45 3" xfId="27060"/>
    <cellStyle name="Note 10 28 46" xfId="4984"/>
    <cellStyle name="Note 10 28 46 2" xfId="14747"/>
    <cellStyle name="Note 10 28 46 3" xfId="29335"/>
    <cellStyle name="Note 10 28 47" xfId="4985"/>
    <cellStyle name="Note 10 28 47 2" xfId="21999"/>
    <cellStyle name="Note 10 28 47 3" xfId="28729"/>
    <cellStyle name="Note 10 28 48" xfId="4986"/>
    <cellStyle name="Note 10 28 48 2" xfId="21904"/>
    <cellStyle name="Note 10 28 48 3" xfId="27523"/>
    <cellStyle name="Note 10 28 49" xfId="4987"/>
    <cellStyle name="Note 10 28 49 2" xfId="13722"/>
    <cellStyle name="Note 10 28 49 3" xfId="31408"/>
    <cellStyle name="Note 10 28 5" xfId="4988"/>
    <cellStyle name="Note 10 28 5 2" xfId="18771"/>
    <cellStyle name="Note 10 28 5 3" xfId="20693"/>
    <cellStyle name="Note 10 28 50" xfId="4989"/>
    <cellStyle name="Note 10 28 50 2" xfId="16217"/>
    <cellStyle name="Note 10 28 50 3" xfId="29533"/>
    <cellStyle name="Note 10 28 51" xfId="4990"/>
    <cellStyle name="Note 10 28 51 2" xfId="17856"/>
    <cellStyle name="Note 10 28 51 3" xfId="13363"/>
    <cellStyle name="Note 10 28 52" xfId="4991"/>
    <cellStyle name="Note 10 28 52 2" xfId="19898"/>
    <cellStyle name="Note 10 28 52 3" xfId="26838"/>
    <cellStyle name="Note 10 28 53" xfId="4992"/>
    <cellStyle name="Note 10 28 53 2" xfId="16104"/>
    <cellStyle name="Note 10 28 53 3" xfId="25474"/>
    <cellStyle name="Note 10 28 54" xfId="4993"/>
    <cellStyle name="Note 10 28 54 2" xfId="14694"/>
    <cellStyle name="Note 10 28 54 3" xfId="29213"/>
    <cellStyle name="Note 10 28 55" xfId="4994"/>
    <cellStyle name="Note 10 28 55 2" xfId="12802"/>
    <cellStyle name="Note 10 28 55 3" xfId="25623"/>
    <cellStyle name="Note 10 28 56" xfId="4995"/>
    <cellStyle name="Note 10 28 56 2" xfId="20709"/>
    <cellStyle name="Note 10 28 56 3" xfId="24926"/>
    <cellStyle name="Note 10 28 57" xfId="4996"/>
    <cellStyle name="Note 10 28 57 2" xfId="21868"/>
    <cellStyle name="Note 10 28 57 3" xfId="30616"/>
    <cellStyle name="Note 10 28 58" xfId="4997"/>
    <cellStyle name="Note 10 28 58 2" xfId="17298"/>
    <cellStyle name="Note 10 28 58 3" xfId="28314"/>
    <cellStyle name="Note 10 28 59" xfId="4998"/>
    <cellStyle name="Note 10 28 59 2" xfId="23210"/>
    <cellStyle name="Note 10 28 59 3" xfId="29327"/>
    <cellStyle name="Note 10 28 6" xfId="4999"/>
    <cellStyle name="Note 10 28 6 2" xfId="22573"/>
    <cellStyle name="Note 10 28 6 3" xfId="26106"/>
    <cellStyle name="Note 10 28 60" xfId="5000"/>
    <cellStyle name="Note 10 28 60 2" xfId="12004"/>
    <cellStyle name="Note 10 28 60 3" xfId="13850"/>
    <cellStyle name="Note 10 28 61" xfId="5001"/>
    <cellStyle name="Note 10 28 61 2" xfId="12685"/>
    <cellStyle name="Note 10 28 61 3" xfId="26516"/>
    <cellStyle name="Note 10 28 62" xfId="5002"/>
    <cellStyle name="Note 10 28 62 2" xfId="23090"/>
    <cellStyle name="Note 10 28 62 3" xfId="25132"/>
    <cellStyle name="Note 10 28 63" xfId="5003"/>
    <cellStyle name="Note 10 28 63 2" xfId="17676"/>
    <cellStyle name="Note 10 28 63 3" xfId="25002"/>
    <cellStyle name="Note 10 28 64" xfId="5004"/>
    <cellStyle name="Note 10 28 64 2" xfId="12009"/>
    <cellStyle name="Note 10 28 64 3" xfId="29247"/>
    <cellStyle name="Note 10 28 65" xfId="5005"/>
    <cellStyle name="Note 10 28 65 2" xfId="19003"/>
    <cellStyle name="Note 10 28 65 3" xfId="29103"/>
    <cellStyle name="Note 10 28 66" xfId="5006"/>
    <cellStyle name="Note 10 28 66 2" xfId="15412"/>
    <cellStyle name="Note 10 28 66 3" xfId="26770"/>
    <cellStyle name="Note 10 28 67" xfId="5007"/>
    <cellStyle name="Note 10 28 67 2" xfId="15352"/>
    <cellStyle name="Note 10 28 67 3" xfId="27909"/>
    <cellStyle name="Note 10 28 68" xfId="5008"/>
    <cellStyle name="Note 10 28 68 2" xfId="19967"/>
    <cellStyle name="Note 10 28 68 3" xfId="30614"/>
    <cellStyle name="Note 10 28 69" xfId="5009"/>
    <cellStyle name="Note 10 28 69 2" xfId="15334"/>
    <cellStyle name="Note 10 28 69 3" xfId="30337"/>
    <cellStyle name="Note 10 28 7" xfId="5010"/>
    <cellStyle name="Note 10 28 7 2" xfId="21071"/>
    <cellStyle name="Note 10 28 7 3" xfId="23992"/>
    <cellStyle name="Note 10 28 70" xfId="5011"/>
    <cellStyle name="Note 10 28 70 2" xfId="19665"/>
    <cellStyle name="Note 10 28 70 3" xfId="26695"/>
    <cellStyle name="Note 10 28 71" xfId="5012"/>
    <cellStyle name="Note 10 28 71 2" xfId="22987"/>
    <cellStyle name="Note 10 28 71 3" xfId="19156"/>
    <cellStyle name="Note 10 28 72" xfId="5013"/>
    <cellStyle name="Note 10 28 72 2" xfId="22537"/>
    <cellStyle name="Note 10 28 72 3" xfId="14331"/>
    <cellStyle name="Note 10 28 73" xfId="5014"/>
    <cellStyle name="Note 10 28 73 2" xfId="14264"/>
    <cellStyle name="Note 10 28 73 3" xfId="24684"/>
    <cellStyle name="Note 10 28 74" xfId="5015"/>
    <cellStyle name="Note 10 28 74 2" xfId="13246"/>
    <cellStyle name="Note 10 28 74 3" xfId="29410"/>
    <cellStyle name="Note 10 28 75" xfId="5016"/>
    <cellStyle name="Note 10 28 75 2" xfId="12527"/>
    <cellStyle name="Note 10 28 75 3" xfId="28114"/>
    <cellStyle name="Note 10 28 76" xfId="5017"/>
    <cellStyle name="Note 10 28 76 2" xfId="13011"/>
    <cellStyle name="Note 10 28 76 3" xfId="27229"/>
    <cellStyle name="Note 10 28 77" xfId="15755"/>
    <cellStyle name="Note 10 28 78" xfId="29795"/>
    <cellStyle name="Note 10 28 8" xfId="5018"/>
    <cellStyle name="Note 10 28 8 2" xfId="17320"/>
    <cellStyle name="Note 10 28 8 3" xfId="16927"/>
    <cellStyle name="Note 10 28 9" xfId="5019"/>
    <cellStyle name="Note 10 28 9 2" xfId="19891"/>
    <cellStyle name="Note 10 28 9 3" xfId="27471"/>
    <cellStyle name="Note 10 29" xfId="5020"/>
    <cellStyle name="Note 10 29 10" xfId="5021"/>
    <cellStyle name="Note 10 29 10 2" xfId="18334"/>
    <cellStyle name="Note 10 29 10 3" xfId="24323"/>
    <cellStyle name="Note 10 29 11" xfId="5022"/>
    <cellStyle name="Note 10 29 11 2" xfId="21082"/>
    <cellStyle name="Note 10 29 11 3" xfId="27024"/>
    <cellStyle name="Note 10 29 12" xfId="5023"/>
    <cellStyle name="Note 10 29 12 2" xfId="15157"/>
    <cellStyle name="Note 10 29 12 3" xfId="31787"/>
    <cellStyle name="Note 10 29 13" xfId="5024"/>
    <cellStyle name="Note 10 29 13 2" xfId="13018"/>
    <cellStyle name="Note 10 29 13 3" xfId="23379"/>
    <cellStyle name="Note 10 29 14" xfId="5025"/>
    <cellStyle name="Note 10 29 14 2" xfId="16523"/>
    <cellStyle name="Note 10 29 14 3" xfId="11800"/>
    <cellStyle name="Note 10 29 15" xfId="5026"/>
    <cellStyle name="Note 10 29 15 2" xfId="19302"/>
    <cellStyle name="Note 10 29 15 3" xfId="15223"/>
    <cellStyle name="Note 10 29 16" xfId="5027"/>
    <cellStyle name="Note 10 29 16 2" xfId="14509"/>
    <cellStyle name="Note 10 29 16 3" xfId="26547"/>
    <cellStyle name="Note 10 29 17" xfId="5028"/>
    <cellStyle name="Note 10 29 17 2" xfId="16549"/>
    <cellStyle name="Note 10 29 17 3" xfId="29351"/>
    <cellStyle name="Note 10 29 18" xfId="5029"/>
    <cellStyle name="Note 10 29 18 2" xfId="17051"/>
    <cellStyle name="Note 10 29 18 3" xfId="29002"/>
    <cellStyle name="Note 10 29 19" xfId="5030"/>
    <cellStyle name="Note 10 29 19 2" xfId="19565"/>
    <cellStyle name="Note 10 29 19 3" xfId="26234"/>
    <cellStyle name="Note 10 29 2" xfId="5031"/>
    <cellStyle name="Note 10 29 2 2" xfId="14781"/>
    <cellStyle name="Note 10 29 2 3" xfId="27253"/>
    <cellStyle name="Note 10 29 20" xfId="5032"/>
    <cellStyle name="Note 10 29 20 2" xfId="15520"/>
    <cellStyle name="Note 10 29 20 3" xfId="31294"/>
    <cellStyle name="Note 10 29 21" xfId="5033"/>
    <cellStyle name="Note 10 29 21 2" xfId="16862"/>
    <cellStyle name="Note 10 29 21 3" xfId="27613"/>
    <cellStyle name="Note 10 29 22" xfId="5034"/>
    <cellStyle name="Note 10 29 22 2" xfId="14641"/>
    <cellStyle name="Note 10 29 22 3" xfId="27696"/>
    <cellStyle name="Note 10 29 23" xfId="5035"/>
    <cellStyle name="Note 10 29 23 2" xfId="18623"/>
    <cellStyle name="Note 10 29 23 3" xfId="27111"/>
    <cellStyle name="Note 10 29 24" xfId="5036"/>
    <cellStyle name="Note 10 29 24 2" xfId="13245"/>
    <cellStyle name="Note 10 29 24 3" xfId="30668"/>
    <cellStyle name="Note 10 29 25" xfId="5037"/>
    <cellStyle name="Note 10 29 25 2" xfId="13865"/>
    <cellStyle name="Note 10 29 25 3" xfId="25554"/>
    <cellStyle name="Note 10 29 26" xfId="5038"/>
    <cellStyle name="Note 10 29 26 2" xfId="17476"/>
    <cellStyle name="Note 10 29 26 3" xfId="30280"/>
    <cellStyle name="Note 10 29 27" xfId="5039"/>
    <cellStyle name="Note 10 29 27 2" xfId="13162"/>
    <cellStyle name="Note 10 29 27 3" xfId="30236"/>
    <cellStyle name="Note 10 29 28" xfId="5040"/>
    <cellStyle name="Note 10 29 28 2" xfId="18142"/>
    <cellStyle name="Note 10 29 28 3" xfId="31717"/>
    <cellStyle name="Note 10 29 29" xfId="5041"/>
    <cellStyle name="Note 10 29 29 2" xfId="16552"/>
    <cellStyle name="Note 10 29 29 3" xfId="27412"/>
    <cellStyle name="Note 10 29 3" xfId="5042"/>
    <cellStyle name="Note 10 29 3 2" xfId="21007"/>
    <cellStyle name="Note 10 29 3 3" xfId="25326"/>
    <cellStyle name="Note 10 29 30" xfId="5043"/>
    <cellStyle name="Note 10 29 30 2" xfId="18397"/>
    <cellStyle name="Note 10 29 30 3" xfId="30330"/>
    <cellStyle name="Note 10 29 31" xfId="5044"/>
    <cellStyle name="Note 10 29 31 2" xfId="18568"/>
    <cellStyle name="Note 10 29 31 3" xfId="17471"/>
    <cellStyle name="Note 10 29 32" xfId="5045"/>
    <cellStyle name="Note 10 29 32 2" xfId="22170"/>
    <cellStyle name="Note 10 29 32 3" xfId="27137"/>
    <cellStyle name="Note 10 29 33" xfId="5046"/>
    <cellStyle name="Note 10 29 33 2" xfId="18410"/>
    <cellStyle name="Note 10 29 33 3" xfId="22363"/>
    <cellStyle name="Note 10 29 34" xfId="5047"/>
    <cellStyle name="Note 10 29 34 2" xfId="21475"/>
    <cellStyle name="Note 10 29 34 3" xfId="23680"/>
    <cellStyle name="Note 10 29 35" xfId="5048"/>
    <cellStyle name="Note 10 29 35 2" xfId="18181"/>
    <cellStyle name="Note 10 29 35 3" xfId="31826"/>
    <cellStyle name="Note 10 29 36" xfId="5049"/>
    <cellStyle name="Note 10 29 36 2" xfId="17182"/>
    <cellStyle name="Note 10 29 36 3" xfId="26328"/>
    <cellStyle name="Note 10 29 37" xfId="5050"/>
    <cellStyle name="Note 10 29 37 2" xfId="17666"/>
    <cellStyle name="Note 10 29 37 3" xfId="30856"/>
    <cellStyle name="Note 10 29 38" xfId="5051"/>
    <cellStyle name="Note 10 29 38 2" xfId="17935"/>
    <cellStyle name="Note 10 29 38 3" xfId="20369"/>
    <cellStyle name="Note 10 29 39" xfId="5052"/>
    <cellStyle name="Note 10 29 39 2" xfId="19498"/>
    <cellStyle name="Note 10 29 39 3" xfId="17192"/>
    <cellStyle name="Note 10 29 4" xfId="5053"/>
    <cellStyle name="Note 10 29 4 2" xfId="17958"/>
    <cellStyle name="Note 10 29 4 3" xfId="30798"/>
    <cellStyle name="Note 10 29 40" xfId="5054"/>
    <cellStyle name="Note 10 29 40 2" xfId="21671"/>
    <cellStyle name="Note 10 29 40 3" xfId="28160"/>
    <cellStyle name="Note 10 29 41" xfId="5055"/>
    <cellStyle name="Note 10 29 41 2" xfId="15837"/>
    <cellStyle name="Note 10 29 41 3" xfId="26903"/>
    <cellStyle name="Note 10 29 42" xfId="5056"/>
    <cellStyle name="Note 10 29 42 2" xfId="17271"/>
    <cellStyle name="Note 10 29 42 3" xfId="30232"/>
    <cellStyle name="Note 10 29 43" xfId="5057"/>
    <cellStyle name="Note 10 29 43 2" xfId="20403"/>
    <cellStyle name="Note 10 29 43 3" xfId="27505"/>
    <cellStyle name="Note 10 29 44" xfId="5058"/>
    <cellStyle name="Note 10 29 44 2" xfId="16915"/>
    <cellStyle name="Note 10 29 44 3" xfId="28639"/>
    <cellStyle name="Note 10 29 45" xfId="5059"/>
    <cellStyle name="Note 10 29 45 2" xfId="13197"/>
    <cellStyle name="Note 10 29 45 3" xfId="20163"/>
    <cellStyle name="Note 10 29 46" xfId="5060"/>
    <cellStyle name="Note 10 29 46 2" xfId="19655"/>
    <cellStyle name="Note 10 29 46 3" xfId="26511"/>
    <cellStyle name="Note 10 29 47" xfId="5061"/>
    <cellStyle name="Note 10 29 47 2" xfId="15812"/>
    <cellStyle name="Note 10 29 47 3" xfId="30406"/>
    <cellStyle name="Note 10 29 48" xfId="5062"/>
    <cellStyle name="Note 10 29 48 2" xfId="20606"/>
    <cellStyle name="Note 10 29 48 3" xfId="23187"/>
    <cellStyle name="Note 10 29 49" xfId="5063"/>
    <cellStyle name="Note 10 29 49 2" xfId="13327"/>
    <cellStyle name="Note 10 29 49 3" xfId="27320"/>
    <cellStyle name="Note 10 29 5" xfId="5064"/>
    <cellStyle name="Note 10 29 5 2" xfId="17437"/>
    <cellStyle name="Note 10 29 5 3" xfId="27887"/>
    <cellStyle name="Note 10 29 50" xfId="5065"/>
    <cellStyle name="Note 10 29 50 2" xfId="13050"/>
    <cellStyle name="Note 10 29 50 3" xfId="24371"/>
    <cellStyle name="Note 10 29 51" xfId="5066"/>
    <cellStyle name="Note 10 29 51 2" xfId="21510"/>
    <cellStyle name="Note 10 29 51 3" xfId="12323"/>
    <cellStyle name="Note 10 29 52" xfId="5067"/>
    <cellStyle name="Note 10 29 52 2" xfId="12837"/>
    <cellStyle name="Note 10 29 52 3" xfId="27932"/>
    <cellStyle name="Note 10 29 53" xfId="5068"/>
    <cellStyle name="Note 10 29 53 2" xfId="23157"/>
    <cellStyle name="Note 10 29 53 3" xfId="30847"/>
    <cellStyle name="Note 10 29 54" xfId="5069"/>
    <cellStyle name="Note 10 29 54 2" xfId="21726"/>
    <cellStyle name="Note 10 29 54 3" xfId="24339"/>
    <cellStyle name="Note 10 29 55" xfId="5070"/>
    <cellStyle name="Note 10 29 55 2" xfId="23218"/>
    <cellStyle name="Note 10 29 55 3" xfId="29358"/>
    <cellStyle name="Note 10 29 56" xfId="5071"/>
    <cellStyle name="Note 10 29 56 2" xfId="12706"/>
    <cellStyle name="Note 10 29 56 3" xfId="28126"/>
    <cellStyle name="Note 10 29 57" xfId="5072"/>
    <cellStyle name="Note 10 29 57 2" xfId="11981"/>
    <cellStyle name="Note 10 29 57 3" xfId="26093"/>
    <cellStyle name="Note 10 29 58" xfId="5073"/>
    <cellStyle name="Note 10 29 58 2" xfId="11925"/>
    <cellStyle name="Note 10 29 58 3" xfId="28106"/>
    <cellStyle name="Note 10 29 59" xfId="5074"/>
    <cellStyle name="Note 10 29 59 2" xfId="15720"/>
    <cellStyle name="Note 10 29 59 3" xfId="23609"/>
    <cellStyle name="Note 10 29 6" xfId="5075"/>
    <cellStyle name="Note 10 29 6 2" xfId="16501"/>
    <cellStyle name="Note 10 29 6 3" xfId="27459"/>
    <cellStyle name="Note 10 29 60" xfId="5076"/>
    <cellStyle name="Note 10 29 60 2" xfId="19499"/>
    <cellStyle name="Note 10 29 60 3" xfId="28813"/>
    <cellStyle name="Note 10 29 61" xfId="5077"/>
    <cellStyle name="Note 10 29 61 2" xfId="22727"/>
    <cellStyle name="Note 10 29 61 3" xfId="15948"/>
    <cellStyle name="Note 10 29 62" xfId="5078"/>
    <cellStyle name="Note 10 29 62 2" xfId="12651"/>
    <cellStyle name="Note 10 29 62 3" xfId="28165"/>
    <cellStyle name="Note 10 29 63" xfId="5079"/>
    <cellStyle name="Note 10 29 63 2" xfId="21391"/>
    <cellStyle name="Note 10 29 63 3" xfId="24197"/>
    <cellStyle name="Note 10 29 64" xfId="5080"/>
    <cellStyle name="Note 10 29 64 2" xfId="15241"/>
    <cellStyle name="Note 10 29 64 3" xfId="23335"/>
    <cellStyle name="Note 10 29 65" xfId="5081"/>
    <cellStyle name="Note 10 29 65 2" xfId="20833"/>
    <cellStyle name="Note 10 29 65 3" xfId="24150"/>
    <cellStyle name="Note 10 29 66" xfId="5082"/>
    <cellStyle name="Note 10 29 66 2" xfId="15593"/>
    <cellStyle name="Note 10 29 66 3" xfId="30819"/>
    <cellStyle name="Note 10 29 67" xfId="5083"/>
    <cellStyle name="Note 10 29 67 2" xfId="12102"/>
    <cellStyle name="Note 10 29 67 3" xfId="29363"/>
    <cellStyle name="Note 10 29 68" xfId="5084"/>
    <cellStyle name="Note 10 29 68 2" xfId="14454"/>
    <cellStyle name="Note 10 29 68 3" xfId="30609"/>
    <cellStyle name="Note 10 29 69" xfId="5085"/>
    <cellStyle name="Note 10 29 69 2" xfId="19391"/>
    <cellStyle name="Note 10 29 69 3" xfId="29694"/>
    <cellStyle name="Note 10 29 7" xfId="5086"/>
    <cellStyle name="Note 10 29 7 2" xfId="18534"/>
    <cellStyle name="Note 10 29 7 3" xfId="31330"/>
    <cellStyle name="Note 10 29 70" xfId="5087"/>
    <cellStyle name="Note 10 29 70 2" xfId="21494"/>
    <cellStyle name="Note 10 29 70 3" xfId="24289"/>
    <cellStyle name="Note 10 29 71" xfId="5088"/>
    <cellStyle name="Note 10 29 71 2" xfId="19971"/>
    <cellStyle name="Note 10 29 71 3" xfId="22898"/>
    <cellStyle name="Note 10 29 72" xfId="5089"/>
    <cellStyle name="Note 10 29 72 2" xfId="20395"/>
    <cellStyle name="Note 10 29 72 3" xfId="26985"/>
    <cellStyle name="Note 10 29 73" xfId="5090"/>
    <cellStyle name="Note 10 29 73 2" xfId="14761"/>
    <cellStyle name="Note 10 29 73 3" xfId="26713"/>
    <cellStyle name="Note 10 29 74" xfId="5091"/>
    <cellStyle name="Note 10 29 74 2" xfId="13904"/>
    <cellStyle name="Note 10 29 74 3" xfId="31572"/>
    <cellStyle name="Note 10 29 75" xfId="5092"/>
    <cellStyle name="Note 10 29 75 2" xfId="17979"/>
    <cellStyle name="Note 10 29 75 3" xfId="26500"/>
    <cellStyle name="Note 10 29 76" xfId="5093"/>
    <cellStyle name="Note 10 29 76 2" xfId="12299"/>
    <cellStyle name="Note 10 29 76 3" xfId="27095"/>
    <cellStyle name="Note 10 29 77" xfId="21104"/>
    <cellStyle name="Note 10 29 78" xfId="31292"/>
    <cellStyle name="Note 10 29 8" xfId="5094"/>
    <cellStyle name="Note 10 29 8 2" xfId="12967"/>
    <cellStyle name="Note 10 29 8 3" xfId="29054"/>
    <cellStyle name="Note 10 29 9" xfId="5095"/>
    <cellStyle name="Note 10 29 9 2" xfId="18451"/>
    <cellStyle name="Note 10 29 9 3" xfId="22228"/>
    <cellStyle name="Note 10 3" xfId="5096"/>
    <cellStyle name="Note 10 3 10" xfId="5097"/>
    <cellStyle name="Note 10 3 10 2" xfId="20871"/>
    <cellStyle name="Note 10 3 10 3" xfId="23929"/>
    <cellStyle name="Note 10 3 11" xfId="5098"/>
    <cellStyle name="Note 10 3 11 2" xfId="20500"/>
    <cellStyle name="Note 10 3 11 3" xfId="24898"/>
    <cellStyle name="Note 10 3 12" xfId="5099"/>
    <cellStyle name="Note 10 3 12 2" xfId="18713"/>
    <cellStyle name="Note 10 3 12 3" xfId="23726"/>
    <cellStyle name="Note 10 3 13" xfId="5100"/>
    <cellStyle name="Note 10 3 13 2" xfId="14145"/>
    <cellStyle name="Note 10 3 13 3" xfId="28996"/>
    <cellStyle name="Note 10 3 14" xfId="5101"/>
    <cellStyle name="Note 10 3 14 2" xfId="21476"/>
    <cellStyle name="Note 10 3 14 3" xfId="28737"/>
    <cellStyle name="Note 10 3 15" xfId="5102"/>
    <cellStyle name="Note 10 3 15 2" xfId="13464"/>
    <cellStyle name="Note 10 3 15 3" xfId="23900"/>
    <cellStyle name="Note 10 3 16" xfId="5103"/>
    <cellStyle name="Note 10 3 16 2" xfId="15476"/>
    <cellStyle name="Note 10 3 16 3" xfId="28614"/>
    <cellStyle name="Note 10 3 17" xfId="5104"/>
    <cellStyle name="Note 10 3 17 2" xfId="16224"/>
    <cellStyle name="Note 10 3 17 3" xfId="30102"/>
    <cellStyle name="Note 10 3 18" xfId="5105"/>
    <cellStyle name="Note 10 3 18 2" xfId="16387"/>
    <cellStyle name="Note 10 3 18 3" xfId="27861"/>
    <cellStyle name="Note 10 3 19" xfId="5106"/>
    <cellStyle name="Note 10 3 19 2" xfId="16029"/>
    <cellStyle name="Note 10 3 19 3" xfId="26306"/>
    <cellStyle name="Note 10 3 2" xfId="5107"/>
    <cellStyle name="Note 10 3 2 2" xfId="15754"/>
    <cellStyle name="Note 10 3 2 3" xfId="27938"/>
    <cellStyle name="Note 10 3 20" xfId="5108"/>
    <cellStyle name="Note 10 3 20 2" xfId="19371"/>
    <cellStyle name="Note 10 3 20 3" xfId="14544"/>
    <cellStyle name="Note 10 3 21" xfId="5109"/>
    <cellStyle name="Note 10 3 21 2" xfId="22351"/>
    <cellStyle name="Note 10 3 21 3" xfId="26573"/>
    <cellStyle name="Note 10 3 22" xfId="5110"/>
    <cellStyle name="Note 10 3 22 2" xfId="20411"/>
    <cellStyle name="Note 10 3 22 3" xfId="31090"/>
    <cellStyle name="Note 10 3 23" xfId="5111"/>
    <cellStyle name="Note 10 3 23 2" xfId="16762"/>
    <cellStyle name="Note 10 3 23 3" xfId="28236"/>
    <cellStyle name="Note 10 3 24" xfId="5112"/>
    <cellStyle name="Note 10 3 24 2" xfId="15736"/>
    <cellStyle name="Note 10 3 24 3" xfId="23630"/>
    <cellStyle name="Note 10 3 25" xfId="5113"/>
    <cellStyle name="Note 10 3 25 2" xfId="20995"/>
    <cellStyle name="Note 10 3 25 3" xfId="29671"/>
    <cellStyle name="Note 10 3 26" xfId="5114"/>
    <cellStyle name="Note 10 3 26 2" xfId="15009"/>
    <cellStyle name="Note 10 3 26 3" xfId="26616"/>
    <cellStyle name="Note 10 3 27" xfId="5115"/>
    <cellStyle name="Note 10 3 27 2" xfId="16724"/>
    <cellStyle name="Note 10 3 27 3" xfId="27216"/>
    <cellStyle name="Note 10 3 28" xfId="5116"/>
    <cellStyle name="Note 10 3 28 2" xfId="19663"/>
    <cellStyle name="Note 10 3 28 3" xfId="21426"/>
    <cellStyle name="Note 10 3 29" xfId="5117"/>
    <cellStyle name="Note 10 3 29 2" xfId="16678"/>
    <cellStyle name="Note 10 3 29 3" xfId="24443"/>
    <cellStyle name="Note 10 3 3" xfId="5118"/>
    <cellStyle name="Note 10 3 3 2" xfId="19701"/>
    <cellStyle name="Note 10 3 3 3" xfId="29982"/>
    <cellStyle name="Note 10 3 30" xfId="5119"/>
    <cellStyle name="Note 10 3 30 2" xfId="22529"/>
    <cellStyle name="Note 10 3 30 3" xfId="30638"/>
    <cellStyle name="Note 10 3 31" xfId="5120"/>
    <cellStyle name="Note 10 3 31 2" xfId="17315"/>
    <cellStyle name="Note 10 3 31 3" xfId="25914"/>
    <cellStyle name="Note 10 3 32" xfId="5121"/>
    <cellStyle name="Note 10 3 32 2" xfId="17809"/>
    <cellStyle name="Note 10 3 32 3" xfId="25016"/>
    <cellStyle name="Note 10 3 33" xfId="5122"/>
    <cellStyle name="Note 10 3 33 2" xfId="19270"/>
    <cellStyle name="Note 10 3 33 3" xfId="26278"/>
    <cellStyle name="Note 10 3 34" xfId="5123"/>
    <cellStyle name="Note 10 3 34 2" xfId="12640"/>
    <cellStyle name="Note 10 3 34 3" xfId="30427"/>
    <cellStyle name="Note 10 3 35" xfId="5124"/>
    <cellStyle name="Note 10 3 35 2" xfId="18376"/>
    <cellStyle name="Note 10 3 35 3" xfId="31523"/>
    <cellStyle name="Note 10 3 36" xfId="5125"/>
    <cellStyle name="Note 10 3 36 2" xfId="19422"/>
    <cellStyle name="Note 10 3 36 3" xfId="25136"/>
    <cellStyle name="Note 10 3 37" xfId="5126"/>
    <cellStyle name="Note 10 3 37 2" xfId="13262"/>
    <cellStyle name="Note 10 3 37 3" xfId="31658"/>
    <cellStyle name="Note 10 3 38" xfId="5127"/>
    <cellStyle name="Note 10 3 38 2" xfId="13227"/>
    <cellStyle name="Note 10 3 38 3" xfId="18244"/>
    <cellStyle name="Note 10 3 39" xfId="5128"/>
    <cellStyle name="Note 10 3 39 2" xfId="13832"/>
    <cellStyle name="Note 10 3 39 3" xfId="12161"/>
    <cellStyle name="Note 10 3 4" xfId="5129"/>
    <cellStyle name="Note 10 3 4 2" xfId="22026"/>
    <cellStyle name="Note 10 3 4 3" xfId="23796"/>
    <cellStyle name="Note 10 3 40" xfId="5130"/>
    <cellStyle name="Note 10 3 40 2" xfId="19759"/>
    <cellStyle name="Note 10 3 40 3" xfId="24119"/>
    <cellStyle name="Note 10 3 41" xfId="5131"/>
    <cellStyle name="Note 10 3 41 2" xfId="13556"/>
    <cellStyle name="Note 10 3 41 3" xfId="30700"/>
    <cellStyle name="Note 10 3 42" xfId="5132"/>
    <cellStyle name="Note 10 3 42 2" xfId="17381"/>
    <cellStyle name="Note 10 3 42 3" xfId="27465"/>
    <cellStyle name="Note 10 3 43" xfId="5133"/>
    <cellStyle name="Note 10 3 43 2" xfId="20169"/>
    <cellStyle name="Note 10 3 43 3" xfId="26178"/>
    <cellStyle name="Note 10 3 44" xfId="5134"/>
    <cellStyle name="Note 10 3 44 2" xfId="21910"/>
    <cellStyle name="Note 10 3 44 3" xfId="23398"/>
    <cellStyle name="Note 10 3 45" xfId="5135"/>
    <cellStyle name="Note 10 3 45 2" xfId="16775"/>
    <cellStyle name="Note 10 3 45 3" xfId="30062"/>
    <cellStyle name="Note 10 3 46" xfId="5136"/>
    <cellStyle name="Note 10 3 46 2" xfId="15147"/>
    <cellStyle name="Note 10 3 46 3" xfId="24012"/>
    <cellStyle name="Note 10 3 47" xfId="5137"/>
    <cellStyle name="Note 10 3 47 2" xfId="18624"/>
    <cellStyle name="Note 10 3 47 3" xfId="30623"/>
    <cellStyle name="Note 10 3 48" xfId="5138"/>
    <cellStyle name="Note 10 3 48 2" xfId="20048"/>
    <cellStyle name="Note 10 3 48 3" xfId="25549"/>
    <cellStyle name="Note 10 3 49" xfId="5139"/>
    <cellStyle name="Note 10 3 49 2" xfId="19919"/>
    <cellStyle name="Note 10 3 49 3" xfId="31437"/>
    <cellStyle name="Note 10 3 5" xfId="5140"/>
    <cellStyle name="Note 10 3 5 2" xfId="20054"/>
    <cellStyle name="Note 10 3 5 3" xfId="29530"/>
    <cellStyle name="Note 10 3 50" xfId="5141"/>
    <cellStyle name="Note 10 3 50 2" xfId="13168"/>
    <cellStyle name="Note 10 3 50 3" xfId="23470"/>
    <cellStyle name="Note 10 3 51" xfId="5142"/>
    <cellStyle name="Note 10 3 51 2" xfId="21844"/>
    <cellStyle name="Note 10 3 51 3" xfId="22768"/>
    <cellStyle name="Note 10 3 52" xfId="5143"/>
    <cellStyle name="Note 10 3 52 2" xfId="22323"/>
    <cellStyle name="Note 10 3 52 3" xfId="30306"/>
    <cellStyle name="Note 10 3 53" xfId="5144"/>
    <cellStyle name="Note 10 3 53 2" xfId="20229"/>
    <cellStyle name="Note 10 3 53 3" xfId="27079"/>
    <cellStyle name="Note 10 3 54" xfId="5145"/>
    <cellStyle name="Note 10 3 54 2" xfId="18531"/>
    <cellStyle name="Note 10 3 54 3" xfId="28710"/>
    <cellStyle name="Note 10 3 55" xfId="5146"/>
    <cellStyle name="Note 10 3 55 2" xfId="12056"/>
    <cellStyle name="Note 10 3 55 3" xfId="28651"/>
    <cellStyle name="Note 10 3 56" xfId="5147"/>
    <cellStyle name="Note 10 3 56 2" xfId="12042"/>
    <cellStyle name="Note 10 3 56 3" xfId="31651"/>
    <cellStyle name="Note 10 3 57" xfId="5148"/>
    <cellStyle name="Note 10 3 57 2" xfId="13491"/>
    <cellStyle name="Note 10 3 57 3" xfId="24829"/>
    <cellStyle name="Note 10 3 58" xfId="5149"/>
    <cellStyle name="Note 10 3 58 2" xfId="13302"/>
    <cellStyle name="Note 10 3 58 3" xfId="30816"/>
    <cellStyle name="Note 10 3 59" xfId="5150"/>
    <cellStyle name="Note 10 3 59 2" xfId="23249"/>
    <cellStyle name="Note 10 3 59 3" xfId="31187"/>
    <cellStyle name="Note 10 3 6" xfId="5151"/>
    <cellStyle name="Note 10 3 6 2" xfId="20951"/>
    <cellStyle name="Note 10 3 6 3" xfId="27163"/>
    <cellStyle name="Note 10 3 60" xfId="5152"/>
    <cellStyle name="Note 10 3 60 2" xfId="13347"/>
    <cellStyle name="Note 10 3 60 3" xfId="18436"/>
    <cellStyle name="Note 10 3 61" xfId="5153"/>
    <cellStyle name="Note 10 3 61 2" xfId="22998"/>
    <cellStyle name="Note 10 3 61 3" xfId="29757"/>
    <cellStyle name="Note 10 3 62" xfId="5154"/>
    <cellStyle name="Note 10 3 62 2" xfId="22747"/>
    <cellStyle name="Note 10 3 62 3" xfId="13661"/>
    <cellStyle name="Note 10 3 63" xfId="5155"/>
    <cellStyle name="Note 10 3 63 2" xfId="18836"/>
    <cellStyle name="Note 10 3 63 3" xfId="26882"/>
    <cellStyle name="Note 10 3 64" xfId="5156"/>
    <cellStyle name="Note 10 3 64 2" xfId="13836"/>
    <cellStyle name="Note 10 3 64 3" xfId="30033"/>
    <cellStyle name="Note 10 3 65" xfId="5157"/>
    <cellStyle name="Note 10 3 65 2" xfId="19314"/>
    <cellStyle name="Note 10 3 65 3" xfId="30429"/>
    <cellStyle name="Note 10 3 66" xfId="5158"/>
    <cellStyle name="Note 10 3 66 2" xfId="17331"/>
    <cellStyle name="Note 10 3 66 3" xfId="30913"/>
    <cellStyle name="Note 10 3 67" xfId="5159"/>
    <cellStyle name="Note 10 3 67 2" xfId="18157"/>
    <cellStyle name="Note 10 3 67 3" xfId="19200"/>
    <cellStyle name="Note 10 3 68" xfId="5160"/>
    <cellStyle name="Note 10 3 68 2" xfId="12302"/>
    <cellStyle name="Note 10 3 68 3" xfId="24798"/>
    <cellStyle name="Note 10 3 69" xfId="5161"/>
    <cellStyle name="Note 10 3 69 2" xfId="14811"/>
    <cellStyle name="Note 10 3 69 3" xfId="24989"/>
    <cellStyle name="Note 10 3 7" xfId="5162"/>
    <cellStyle name="Note 10 3 7 2" xfId="15589"/>
    <cellStyle name="Note 10 3 7 3" xfId="23690"/>
    <cellStyle name="Note 10 3 70" xfId="5163"/>
    <cellStyle name="Note 10 3 70 2" xfId="13401"/>
    <cellStyle name="Note 10 3 70 3" xfId="24851"/>
    <cellStyle name="Note 10 3 71" xfId="5164"/>
    <cellStyle name="Note 10 3 71 2" xfId="14425"/>
    <cellStyle name="Note 10 3 71 3" xfId="26760"/>
    <cellStyle name="Note 10 3 72" xfId="5165"/>
    <cellStyle name="Note 10 3 72 2" xfId="12106"/>
    <cellStyle name="Note 10 3 72 3" xfId="30234"/>
    <cellStyle name="Note 10 3 73" xfId="5166"/>
    <cellStyle name="Note 10 3 73 2" xfId="20434"/>
    <cellStyle name="Note 10 3 73 3" xfId="30334"/>
    <cellStyle name="Note 10 3 74" xfId="5167"/>
    <cellStyle name="Note 10 3 74 2" xfId="15599"/>
    <cellStyle name="Note 10 3 74 3" xfId="24107"/>
    <cellStyle name="Note 10 3 75" xfId="5168"/>
    <cellStyle name="Note 10 3 75 2" xfId="20027"/>
    <cellStyle name="Note 10 3 75 3" xfId="28567"/>
    <cellStyle name="Note 10 3 76" xfId="5169"/>
    <cellStyle name="Note 10 3 76 2" xfId="18176"/>
    <cellStyle name="Note 10 3 76 3" xfId="29751"/>
    <cellStyle name="Note 10 3 77" xfId="17346"/>
    <cellStyle name="Note 10 3 78" xfId="24533"/>
    <cellStyle name="Note 10 3 8" xfId="5170"/>
    <cellStyle name="Note 10 3 8 2" xfId="17520"/>
    <cellStyle name="Note 10 3 8 3" xfId="29504"/>
    <cellStyle name="Note 10 3 9" xfId="5171"/>
    <cellStyle name="Note 10 3 9 2" xfId="17328"/>
    <cellStyle name="Note 10 3 9 3" xfId="26884"/>
    <cellStyle name="Note 10 30" xfId="5172"/>
    <cellStyle name="Note 10 30 10" xfId="5173"/>
    <cellStyle name="Note 10 30 10 2" xfId="19385"/>
    <cellStyle name="Note 10 30 10 3" xfId="23545"/>
    <cellStyle name="Note 10 30 11" xfId="5174"/>
    <cellStyle name="Note 10 30 11 2" xfId="22019"/>
    <cellStyle name="Note 10 30 11 3" xfId="27906"/>
    <cellStyle name="Note 10 30 12" xfId="5175"/>
    <cellStyle name="Note 10 30 12 2" xfId="17167"/>
    <cellStyle name="Note 10 30 12 3" xfId="12345"/>
    <cellStyle name="Note 10 30 13" xfId="5176"/>
    <cellStyle name="Note 10 30 13 2" xfId="14674"/>
    <cellStyle name="Note 10 30 13 3" xfId="31387"/>
    <cellStyle name="Note 10 30 14" xfId="5177"/>
    <cellStyle name="Note 10 30 14 2" xfId="18202"/>
    <cellStyle name="Note 10 30 14 3" xfId="25247"/>
    <cellStyle name="Note 10 30 15" xfId="5178"/>
    <cellStyle name="Note 10 30 15 2" xfId="21617"/>
    <cellStyle name="Note 10 30 15 3" xfId="14254"/>
    <cellStyle name="Note 10 30 16" xfId="5179"/>
    <cellStyle name="Note 10 30 16 2" xfId="15324"/>
    <cellStyle name="Note 10 30 16 3" xfId="21366"/>
    <cellStyle name="Note 10 30 17" xfId="5180"/>
    <cellStyle name="Note 10 30 17 2" xfId="18908"/>
    <cellStyle name="Note 10 30 17 3" xfId="28439"/>
    <cellStyle name="Note 10 30 18" xfId="5181"/>
    <cellStyle name="Note 10 30 18 2" xfId="22595"/>
    <cellStyle name="Note 10 30 18 3" xfId="24984"/>
    <cellStyle name="Note 10 30 19" xfId="5182"/>
    <cellStyle name="Note 10 30 19 2" xfId="19859"/>
    <cellStyle name="Note 10 30 19 3" xfId="30675"/>
    <cellStyle name="Note 10 30 2" xfId="5183"/>
    <cellStyle name="Note 10 30 2 2" xfId="17777"/>
    <cellStyle name="Note 10 30 2 3" xfId="31712"/>
    <cellStyle name="Note 10 30 20" xfId="5184"/>
    <cellStyle name="Note 10 30 20 2" xfId="18738"/>
    <cellStyle name="Note 10 30 20 3" xfId="27853"/>
    <cellStyle name="Note 10 30 21" xfId="5185"/>
    <cellStyle name="Note 10 30 21 2" xfId="21665"/>
    <cellStyle name="Note 10 30 21 3" xfId="25456"/>
    <cellStyle name="Note 10 30 22" xfId="5186"/>
    <cellStyle name="Note 10 30 22 2" xfId="21316"/>
    <cellStyle name="Note 10 30 22 3" xfId="24596"/>
    <cellStyle name="Note 10 30 23" xfId="5187"/>
    <cellStyle name="Note 10 30 23 2" xfId="18381"/>
    <cellStyle name="Note 10 30 23 3" xfId="30848"/>
    <cellStyle name="Note 10 30 24" xfId="5188"/>
    <cellStyle name="Note 10 30 24 2" xfId="16774"/>
    <cellStyle name="Note 10 30 24 3" xfId="31037"/>
    <cellStyle name="Note 10 30 25" xfId="5189"/>
    <cellStyle name="Note 10 30 25 2" xfId="14363"/>
    <cellStyle name="Note 10 30 25 3" xfId="30285"/>
    <cellStyle name="Note 10 30 26" xfId="5190"/>
    <cellStyle name="Note 10 30 26 2" xfId="18688"/>
    <cellStyle name="Note 10 30 26 3" xfId="31470"/>
    <cellStyle name="Note 10 30 27" xfId="5191"/>
    <cellStyle name="Note 10 30 27 2" xfId="17427"/>
    <cellStyle name="Note 10 30 27 3" xfId="12442"/>
    <cellStyle name="Note 10 30 28" xfId="5192"/>
    <cellStyle name="Note 10 30 28 2" xfId="19642"/>
    <cellStyle name="Note 10 30 28 3" xfId="28742"/>
    <cellStyle name="Note 10 30 29" xfId="5193"/>
    <cellStyle name="Note 10 30 29 2" xfId="17568"/>
    <cellStyle name="Note 10 30 29 3" xfId="29777"/>
    <cellStyle name="Note 10 30 3" xfId="5194"/>
    <cellStyle name="Note 10 30 3 2" xfId="13170"/>
    <cellStyle name="Note 10 30 3 3" xfId="23377"/>
    <cellStyle name="Note 10 30 30" xfId="5195"/>
    <cellStyle name="Note 10 30 30 2" xfId="19399"/>
    <cellStyle name="Note 10 30 30 3" xfId="19541"/>
    <cellStyle name="Note 10 30 31" xfId="5196"/>
    <cellStyle name="Note 10 30 31 2" xfId="14187"/>
    <cellStyle name="Note 10 30 31 3" xfId="30221"/>
    <cellStyle name="Note 10 30 32" xfId="5197"/>
    <cellStyle name="Note 10 30 32 2" xfId="14879"/>
    <cellStyle name="Note 10 30 32 3" xfId="28560"/>
    <cellStyle name="Note 10 30 33" xfId="5198"/>
    <cellStyle name="Note 10 30 33 2" xfId="21589"/>
    <cellStyle name="Note 10 30 33 3" xfId="23539"/>
    <cellStyle name="Note 10 30 34" xfId="5199"/>
    <cellStyle name="Note 10 30 34 2" xfId="12643"/>
    <cellStyle name="Note 10 30 34 3" xfId="27162"/>
    <cellStyle name="Note 10 30 35" xfId="5200"/>
    <cellStyle name="Note 10 30 35 2" xfId="21227"/>
    <cellStyle name="Note 10 30 35 3" xfId="22901"/>
    <cellStyle name="Note 10 30 36" xfId="5201"/>
    <cellStyle name="Note 10 30 36 2" xfId="20987"/>
    <cellStyle name="Note 10 30 36 3" xfId="29116"/>
    <cellStyle name="Note 10 30 37" xfId="5202"/>
    <cellStyle name="Note 10 30 37 2" xfId="17879"/>
    <cellStyle name="Note 10 30 37 3" xfId="15489"/>
    <cellStyle name="Note 10 30 38" xfId="5203"/>
    <cellStyle name="Note 10 30 38 2" xfId="19078"/>
    <cellStyle name="Note 10 30 38 3" xfId="28966"/>
    <cellStyle name="Note 10 30 39" xfId="5204"/>
    <cellStyle name="Note 10 30 39 2" xfId="20335"/>
    <cellStyle name="Note 10 30 39 3" xfId="31566"/>
    <cellStyle name="Note 10 30 4" xfId="5205"/>
    <cellStyle name="Note 10 30 4 2" xfId="18734"/>
    <cellStyle name="Note 10 30 4 3" xfId="26652"/>
    <cellStyle name="Note 10 30 40" xfId="5206"/>
    <cellStyle name="Note 10 30 40 2" xfId="15850"/>
    <cellStyle name="Note 10 30 40 3" xfId="24377"/>
    <cellStyle name="Note 10 30 41" xfId="5207"/>
    <cellStyle name="Note 10 30 41 2" xfId="18619"/>
    <cellStyle name="Note 10 30 41 3" xfId="12513"/>
    <cellStyle name="Note 10 30 42" xfId="5208"/>
    <cellStyle name="Note 10 30 42 2" xfId="18613"/>
    <cellStyle name="Note 10 30 42 3" xfId="28357"/>
    <cellStyle name="Note 10 30 43" xfId="5209"/>
    <cellStyle name="Note 10 30 43 2" xfId="14458"/>
    <cellStyle name="Note 10 30 43 3" xfId="19609"/>
    <cellStyle name="Note 10 30 44" xfId="5210"/>
    <cellStyle name="Note 10 30 44 2" xfId="18789"/>
    <cellStyle name="Note 10 30 44 3" xfId="12239"/>
    <cellStyle name="Note 10 30 45" xfId="5211"/>
    <cellStyle name="Note 10 30 45 2" xfId="14481"/>
    <cellStyle name="Note 10 30 45 3" xfId="24657"/>
    <cellStyle name="Note 10 30 46" xfId="5212"/>
    <cellStyle name="Note 10 30 46 2" xfId="16953"/>
    <cellStyle name="Note 10 30 46 3" xfId="26683"/>
    <cellStyle name="Note 10 30 47" xfId="5213"/>
    <cellStyle name="Note 10 30 47 2" xfId="15893"/>
    <cellStyle name="Note 10 30 47 3" xfId="28698"/>
    <cellStyle name="Note 10 30 48" xfId="5214"/>
    <cellStyle name="Note 10 30 48 2" xfId="16099"/>
    <cellStyle name="Note 10 30 48 3" xfId="15946"/>
    <cellStyle name="Note 10 30 49" xfId="5215"/>
    <cellStyle name="Note 10 30 49 2" xfId="22066"/>
    <cellStyle name="Note 10 30 49 3" xfId="25014"/>
    <cellStyle name="Note 10 30 5" xfId="5216"/>
    <cellStyle name="Note 10 30 5 2" xfId="14530"/>
    <cellStyle name="Note 10 30 5 3" xfId="27417"/>
    <cellStyle name="Note 10 30 50" xfId="5217"/>
    <cellStyle name="Note 10 30 50 2" xfId="13896"/>
    <cellStyle name="Note 10 30 50 3" xfId="26924"/>
    <cellStyle name="Note 10 30 51" xfId="5218"/>
    <cellStyle name="Note 10 30 51 2" xfId="20097"/>
    <cellStyle name="Note 10 30 51 3" xfId="31502"/>
    <cellStyle name="Note 10 30 52" xfId="5219"/>
    <cellStyle name="Note 10 30 52 2" xfId="18242"/>
    <cellStyle name="Note 10 30 52 3" xfId="24540"/>
    <cellStyle name="Note 10 30 53" xfId="5220"/>
    <cellStyle name="Note 10 30 53 2" xfId="19472"/>
    <cellStyle name="Note 10 30 53 3" xfId="31775"/>
    <cellStyle name="Note 10 30 54" xfId="5221"/>
    <cellStyle name="Note 10 30 54 2" xfId="14309"/>
    <cellStyle name="Note 10 30 54 3" xfId="18807"/>
    <cellStyle name="Note 10 30 55" xfId="5222"/>
    <cellStyle name="Note 10 30 55 2" xfId="22710"/>
    <cellStyle name="Note 10 30 55 3" xfId="30929"/>
    <cellStyle name="Note 10 30 56" xfId="5223"/>
    <cellStyle name="Note 10 30 56 2" xfId="22715"/>
    <cellStyle name="Note 10 30 56 3" xfId="29528"/>
    <cellStyle name="Note 10 30 57" xfId="5224"/>
    <cellStyle name="Note 10 30 57 2" xfId="12654"/>
    <cellStyle name="Note 10 30 57 3" xfId="20650"/>
    <cellStyle name="Note 10 30 58" xfId="5225"/>
    <cellStyle name="Note 10 30 58 2" xfId="12735"/>
    <cellStyle name="Note 10 30 58 3" xfId="26712"/>
    <cellStyle name="Note 10 30 59" xfId="5226"/>
    <cellStyle name="Note 10 30 59 2" xfId="11934"/>
    <cellStyle name="Note 10 30 59 3" xfId="25803"/>
    <cellStyle name="Note 10 30 6" xfId="5227"/>
    <cellStyle name="Note 10 30 6 2" xfId="21126"/>
    <cellStyle name="Note 10 30 6 3" xfId="24532"/>
    <cellStyle name="Note 10 30 60" xfId="5228"/>
    <cellStyle name="Note 10 30 60 2" xfId="21520"/>
    <cellStyle name="Note 10 30 60 3" xfId="23856"/>
    <cellStyle name="Note 10 30 61" xfId="5229"/>
    <cellStyle name="Note 10 30 61 2" xfId="14229"/>
    <cellStyle name="Note 10 30 61 3" xfId="25174"/>
    <cellStyle name="Note 10 30 62" xfId="5230"/>
    <cellStyle name="Note 10 30 62 2" xfId="12110"/>
    <cellStyle name="Note 10 30 62 3" xfId="25137"/>
    <cellStyle name="Note 10 30 63" xfId="5231"/>
    <cellStyle name="Note 10 30 63 2" xfId="12754"/>
    <cellStyle name="Note 10 30 63 3" xfId="30853"/>
    <cellStyle name="Note 10 30 64" xfId="5232"/>
    <cellStyle name="Note 10 30 64 2" xfId="17415"/>
    <cellStyle name="Note 10 30 64 3" xfId="27709"/>
    <cellStyle name="Note 10 30 65" xfId="5233"/>
    <cellStyle name="Note 10 30 65 2" xfId="20910"/>
    <cellStyle name="Note 10 30 65 3" xfId="26699"/>
    <cellStyle name="Note 10 30 66" xfId="5234"/>
    <cellStyle name="Note 10 30 66 2" xfId="15567"/>
    <cellStyle name="Note 10 30 66 3" xfId="29601"/>
    <cellStyle name="Note 10 30 67" xfId="5235"/>
    <cellStyle name="Note 10 30 67 2" xfId="20306"/>
    <cellStyle name="Note 10 30 67 3" xfId="18909"/>
    <cellStyle name="Note 10 30 68" xfId="5236"/>
    <cellStyle name="Note 10 30 68 2" xfId="12485"/>
    <cellStyle name="Note 10 30 68 3" xfId="27677"/>
    <cellStyle name="Note 10 30 69" xfId="5237"/>
    <cellStyle name="Note 10 30 69 2" xfId="18562"/>
    <cellStyle name="Note 10 30 69 3" xfId="19187"/>
    <cellStyle name="Note 10 30 7" xfId="5238"/>
    <cellStyle name="Note 10 30 7 2" xfId="18260"/>
    <cellStyle name="Note 10 30 7 3" xfId="25768"/>
    <cellStyle name="Note 10 30 70" xfId="5239"/>
    <cellStyle name="Note 10 30 70 2" xfId="22534"/>
    <cellStyle name="Note 10 30 70 3" xfId="29693"/>
    <cellStyle name="Note 10 30 71" xfId="5240"/>
    <cellStyle name="Note 10 30 71 2" xfId="20558"/>
    <cellStyle name="Note 10 30 71 3" xfId="29464"/>
    <cellStyle name="Note 10 30 72" xfId="5241"/>
    <cellStyle name="Note 10 30 72 2" xfId="23072"/>
    <cellStyle name="Note 10 30 72 3" xfId="28211"/>
    <cellStyle name="Note 10 30 73" xfId="5242"/>
    <cellStyle name="Note 10 30 73 2" xfId="18021"/>
    <cellStyle name="Note 10 30 73 3" xfId="12365"/>
    <cellStyle name="Note 10 30 74" xfId="5243"/>
    <cellStyle name="Note 10 30 74 2" xfId="18868"/>
    <cellStyle name="Note 10 30 74 3" xfId="26907"/>
    <cellStyle name="Note 10 30 75" xfId="5244"/>
    <cellStyle name="Note 10 30 75 2" xfId="20153"/>
    <cellStyle name="Note 10 30 75 3" xfId="24407"/>
    <cellStyle name="Note 10 30 76" xfId="5245"/>
    <cellStyle name="Note 10 30 76 2" xfId="13719"/>
    <cellStyle name="Note 10 30 76 3" xfId="24944"/>
    <cellStyle name="Note 10 30 77" xfId="22946"/>
    <cellStyle name="Note 10 30 78" xfId="24906"/>
    <cellStyle name="Note 10 30 8" xfId="5246"/>
    <cellStyle name="Note 10 30 8 2" xfId="13446"/>
    <cellStyle name="Note 10 30 8 3" xfId="25029"/>
    <cellStyle name="Note 10 30 9" xfId="5247"/>
    <cellStyle name="Note 10 30 9 2" xfId="16760"/>
    <cellStyle name="Note 10 30 9 3" xfId="27409"/>
    <cellStyle name="Note 10 31" xfId="5248"/>
    <cellStyle name="Note 10 31 10" xfId="5249"/>
    <cellStyle name="Note 10 31 10 2" xfId="21106"/>
    <cellStyle name="Note 10 31 10 3" xfId="23620"/>
    <cellStyle name="Note 10 31 11" xfId="5250"/>
    <cellStyle name="Note 10 31 11 2" xfId="15945"/>
    <cellStyle name="Note 10 31 11 3" xfId="22562"/>
    <cellStyle name="Note 10 31 12" xfId="5251"/>
    <cellStyle name="Note 10 31 12 2" xfId="14567"/>
    <cellStyle name="Note 10 31 12 3" xfId="21116"/>
    <cellStyle name="Note 10 31 13" xfId="5252"/>
    <cellStyle name="Note 10 31 13 2" xfId="19325"/>
    <cellStyle name="Note 10 31 13 3" xfId="25082"/>
    <cellStyle name="Note 10 31 14" xfId="5253"/>
    <cellStyle name="Note 10 31 14 2" xfId="13311"/>
    <cellStyle name="Note 10 31 14 3" xfId="26608"/>
    <cellStyle name="Note 10 31 15" xfId="5254"/>
    <cellStyle name="Note 10 31 15 2" xfId="22609"/>
    <cellStyle name="Note 10 31 15 3" xfId="29273"/>
    <cellStyle name="Note 10 31 16" xfId="5255"/>
    <cellStyle name="Note 10 31 16 2" xfId="18010"/>
    <cellStyle name="Note 10 31 16 3" xfId="25657"/>
    <cellStyle name="Note 10 31 17" xfId="5256"/>
    <cellStyle name="Note 10 31 17 2" xfId="18171"/>
    <cellStyle name="Note 10 31 17 3" xfId="27628"/>
    <cellStyle name="Note 10 31 18" xfId="5257"/>
    <cellStyle name="Note 10 31 18 2" xfId="13686"/>
    <cellStyle name="Note 10 31 18 3" xfId="31004"/>
    <cellStyle name="Note 10 31 19" xfId="5258"/>
    <cellStyle name="Note 10 31 19 2" xfId="22360"/>
    <cellStyle name="Note 10 31 19 3" xfId="18898"/>
    <cellStyle name="Note 10 31 2" xfId="5259"/>
    <cellStyle name="Note 10 31 2 2" xfId="16622"/>
    <cellStyle name="Note 10 31 2 3" xfId="30415"/>
    <cellStyle name="Note 10 31 20" xfId="5260"/>
    <cellStyle name="Note 10 31 20 2" xfId="21229"/>
    <cellStyle name="Note 10 31 20 3" xfId="31564"/>
    <cellStyle name="Note 10 31 21" xfId="5261"/>
    <cellStyle name="Note 10 31 21 2" xfId="19266"/>
    <cellStyle name="Note 10 31 21 3" xfId="24190"/>
    <cellStyle name="Note 10 31 22" xfId="5262"/>
    <cellStyle name="Note 10 31 22 2" xfId="17223"/>
    <cellStyle name="Note 10 31 22 3" xfId="24936"/>
    <cellStyle name="Note 10 31 23" xfId="5263"/>
    <cellStyle name="Note 10 31 23 2" xfId="16553"/>
    <cellStyle name="Note 10 31 23 3" xfId="24630"/>
    <cellStyle name="Note 10 31 24" xfId="5264"/>
    <cellStyle name="Note 10 31 24 2" xfId="19713"/>
    <cellStyle name="Note 10 31 24 3" xfId="22762"/>
    <cellStyle name="Note 10 31 25" xfId="5265"/>
    <cellStyle name="Note 10 31 25 2" xfId="19930"/>
    <cellStyle name="Note 10 31 25 3" xfId="28374"/>
    <cellStyle name="Note 10 31 26" xfId="5266"/>
    <cellStyle name="Note 10 31 26 2" xfId="22020"/>
    <cellStyle name="Note 10 31 26 3" xfId="27568"/>
    <cellStyle name="Note 10 31 27" xfId="5267"/>
    <cellStyle name="Note 10 31 27 2" xfId="16304"/>
    <cellStyle name="Note 10 31 27 3" xfId="27772"/>
    <cellStyle name="Note 10 31 28" xfId="5268"/>
    <cellStyle name="Note 10 31 28 2" xfId="12909"/>
    <cellStyle name="Note 10 31 28 3" xfId="31383"/>
    <cellStyle name="Note 10 31 29" xfId="5269"/>
    <cellStyle name="Note 10 31 29 2" xfId="18963"/>
    <cellStyle name="Note 10 31 29 3" xfId="30302"/>
    <cellStyle name="Note 10 31 3" xfId="5270"/>
    <cellStyle name="Note 10 31 3 2" xfId="15833"/>
    <cellStyle name="Note 10 31 3 3" xfId="27313"/>
    <cellStyle name="Note 10 31 30" xfId="5271"/>
    <cellStyle name="Note 10 31 30 2" xfId="18056"/>
    <cellStyle name="Note 10 31 30 3" xfId="26289"/>
    <cellStyle name="Note 10 31 31" xfId="5272"/>
    <cellStyle name="Note 10 31 31 2" xfId="13940"/>
    <cellStyle name="Note 10 31 31 3" xfId="24401"/>
    <cellStyle name="Note 10 31 32" xfId="5273"/>
    <cellStyle name="Note 10 31 32 2" xfId="13874"/>
    <cellStyle name="Note 10 31 32 3" xfId="30055"/>
    <cellStyle name="Note 10 31 33" xfId="5274"/>
    <cellStyle name="Note 10 31 33 2" xfId="21717"/>
    <cellStyle name="Note 10 31 33 3" xfId="26648"/>
    <cellStyle name="Note 10 31 34" xfId="5275"/>
    <cellStyle name="Note 10 31 34 2" xfId="18557"/>
    <cellStyle name="Note 10 31 34 3" xfId="31800"/>
    <cellStyle name="Note 10 31 35" xfId="5276"/>
    <cellStyle name="Note 10 31 35 2" xfId="16401"/>
    <cellStyle name="Note 10 31 35 3" xfId="29319"/>
    <cellStyle name="Note 10 31 36" xfId="5277"/>
    <cellStyle name="Note 10 31 36 2" xfId="20186"/>
    <cellStyle name="Note 10 31 36 3" xfId="31285"/>
    <cellStyle name="Note 10 31 37" xfId="5278"/>
    <cellStyle name="Note 10 31 37 2" xfId="19151"/>
    <cellStyle name="Note 10 31 37 3" xfId="29521"/>
    <cellStyle name="Note 10 31 38" xfId="5279"/>
    <cellStyle name="Note 10 31 38 2" xfId="17134"/>
    <cellStyle name="Note 10 31 38 3" xfId="27920"/>
    <cellStyle name="Note 10 31 39" xfId="5280"/>
    <cellStyle name="Note 10 31 39 2" xfId="15560"/>
    <cellStyle name="Note 10 31 39 3" xfId="24771"/>
    <cellStyle name="Note 10 31 4" xfId="5281"/>
    <cellStyle name="Note 10 31 4 2" xfId="16718"/>
    <cellStyle name="Note 10 31 4 3" xfId="25465"/>
    <cellStyle name="Note 10 31 40" xfId="5282"/>
    <cellStyle name="Note 10 31 40 2" xfId="17288"/>
    <cellStyle name="Note 10 31 40 3" xfId="21708"/>
    <cellStyle name="Note 10 31 41" xfId="5283"/>
    <cellStyle name="Note 10 31 41 2" xfId="19982"/>
    <cellStyle name="Note 10 31 41 3" xfId="24939"/>
    <cellStyle name="Note 10 31 42" xfId="5284"/>
    <cellStyle name="Note 10 31 42 2" xfId="19907"/>
    <cellStyle name="Note 10 31 42 3" xfId="23995"/>
    <cellStyle name="Note 10 31 43" xfId="5285"/>
    <cellStyle name="Note 10 31 43 2" xfId="17773"/>
    <cellStyle name="Note 10 31 43 3" xfId="14011"/>
    <cellStyle name="Note 10 31 44" xfId="5286"/>
    <cellStyle name="Note 10 31 44 2" xfId="13554"/>
    <cellStyle name="Note 10 31 44 3" xfId="24364"/>
    <cellStyle name="Note 10 31 45" xfId="5287"/>
    <cellStyle name="Note 10 31 45 2" xfId="12933"/>
    <cellStyle name="Note 10 31 45 3" xfId="29479"/>
    <cellStyle name="Note 10 31 46" xfId="5288"/>
    <cellStyle name="Note 10 31 46 2" xfId="17557"/>
    <cellStyle name="Note 10 31 46 3" xfId="16522"/>
    <cellStyle name="Note 10 31 47" xfId="5289"/>
    <cellStyle name="Note 10 31 47 2" xfId="18230"/>
    <cellStyle name="Note 10 31 47 3" xfId="27031"/>
    <cellStyle name="Note 10 31 48" xfId="5290"/>
    <cellStyle name="Note 10 31 48 2" xfId="16631"/>
    <cellStyle name="Note 10 31 48 3" xfId="17062"/>
    <cellStyle name="Note 10 31 49" xfId="5291"/>
    <cellStyle name="Note 10 31 49 2" xfId="16655"/>
    <cellStyle name="Note 10 31 49 3" xfId="30253"/>
    <cellStyle name="Note 10 31 5" xfId="5292"/>
    <cellStyle name="Note 10 31 5 2" xfId="14479"/>
    <cellStyle name="Note 10 31 5 3" xfId="12308"/>
    <cellStyle name="Note 10 31 50" xfId="5293"/>
    <cellStyle name="Note 10 31 50 2" xfId="16125"/>
    <cellStyle name="Note 10 31 50 3" xfId="27960"/>
    <cellStyle name="Note 10 31 51" xfId="5294"/>
    <cellStyle name="Note 10 31 51 2" xfId="13606"/>
    <cellStyle name="Note 10 31 51 3" xfId="24066"/>
    <cellStyle name="Note 10 31 52" xfId="5295"/>
    <cellStyle name="Note 10 31 52 2" xfId="14949"/>
    <cellStyle name="Note 10 31 52 3" xfId="30411"/>
    <cellStyle name="Note 10 31 53" xfId="5296"/>
    <cellStyle name="Note 10 31 53 2" xfId="23151"/>
    <cellStyle name="Note 10 31 53 3" xfId="30451"/>
    <cellStyle name="Note 10 31 54" xfId="5297"/>
    <cellStyle name="Note 10 31 54 2" xfId="23061"/>
    <cellStyle name="Note 10 31 54 3" xfId="25654"/>
    <cellStyle name="Note 10 31 55" xfId="5298"/>
    <cellStyle name="Note 10 31 55 2" xfId="20734"/>
    <cellStyle name="Note 10 31 55 3" xfId="28537"/>
    <cellStyle name="Note 10 31 56" xfId="5299"/>
    <cellStyle name="Note 10 31 56 2" xfId="22749"/>
    <cellStyle name="Note 10 31 56 3" xfId="26006"/>
    <cellStyle name="Note 10 31 57" xfId="5300"/>
    <cellStyle name="Note 10 31 57 2" xfId="12051"/>
    <cellStyle name="Note 10 31 57 3" xfId="23753"/>
    <cellStyle name="Note 10 31 58" xfId="5301"/>
    <cellStyle name="Note 10 31 58 2" xfId="22708"/>
    <cellStyle name="Note 10 31 58 3" xfId="30065"/>
    <cellStyle name="Note 10 31 59" xfId="5302"/>
    <cellStyle name="Note 10 31 59 2" xfId="17831"/>
    <cellStyle name="Note 10 31 59 3" xfId="24080"/>
    <cellStyle name="Note 10 31 6" xfId="5303"/>
    <cellStyle name="Note 10 31 6 2" xfId="21878"/>
    <cellStyle name="Note 10 31 6 3" xfId="14434"/>
    <cellStyle name="Note 10 31 60" xfId="5304"/>
    <cellStyle name="Note 10 31 60 2" xfId="19953"/>
    <cellStyle name="Note 10 31 60 3" xfId="27818"/>
    <cellStyle name="Note 10 31 61" xfId="5305"/>
    <cellStyle name="Note 10 31 61 2" xfId="23126"/>
    <cellStyle name="Note 10 31 61 3" xfId="28765"/>
    <cellStyle name="Note 10 31 62" xfId="5306"/>
    <cellStyle name="Note 10 31 62 2" xfId="22203"/>
    <cellStyle name="Note 10 31 62 3" xfId="29853"/>
    <cellStyle name="Note 10 31 63" xfId="5307"/>
    <cellStyle name="Note 10 31 63 2" xfId="22738"/>
    <cellStyle name="Note 10 31 63 3" xfId="23878"/>
    <cellStyle name="Note 10 31 64" xfId="5308"/>
    <cellStyle name="Note 10 31 64 2" xfId="15918"/>
    <cellStyle name="Note 10 31 64 3" xfId="25976"/>
    <cellStyle name="Note 10 31 65" xfId="5309"/>
    <cellStyle name="Note 10 31 65 2" xfId="12014"/>
    <cellStyle name="Note 10 31 65 3" xfId="28176"/>
    <cellStyle name="Note 10 31 66" xfId="5310"/>
    <cellStyle name="Note 10 31 66 2" xfId="13336"/>
    <cellStyle name="Note 10 31 66 3" xfId="22758"/>
    <cellStyle name="Note 10 31 67" xfId="5311"/>
    <cellStyle name="Note 10 31 67 2" xfId="11975"/>
    <cellStyle name="Note 10 31 67 3" xfId="28673"/>
    <cellStyle name="Note 10 31 68" xfId="5312"/>
    <cellStyle name="Note 10 31 68 2" xfId="14555"/>
    <cellStyle name="Note 10 31 68 3" xfId="29081"/>
    <cellStyle name="Note 10 31 69" xfId="5313"/>
    <cellStyle name="Note 10 31 69 2" xfId="12807"/>
    <cellStyle name="Note 10 31 69 3" xfId="25159"/>
    <cellStyle name="Note 10 31 7" xfId="5314"/>
    <cellStyle name="Note 10 31 7 2" xfId="20993"/>
    <cellStyle name="Note 10 31 7 3" xfId="29474"/>
    <cellStyle name="Note 10 31 70" xfId="5315"/>
    <cellStyle name="Note 10 31 70 2" xfId="15142"/>
    <cellStyle name="Note 10 31 70 3" xfId="26730"/>
    <cellStyle name="Note 10 31 71" xfId="5316"/>
    <cellStyle name="Note 10 31 71 2" xfId="13368"/>
    <cellStyle name="Note 10 31 71 3" xfId="25864"/>
    <cellStyle name="Note 10 31 72" xfId="5317"/>
    <cellStyle name="Note 10 31 72 2" xfId="22897"/>
    <cellStyle name="Note 10 31 72 3" xfId="15937"/>
    <cellStyle name="Note 10 31 73" xfId="5318"/>
    <cellStyle name="Note 10 31 73 2" xfId="18937"/>
    <cellStyle name="Note 10 31 73 3" xfId="28237"/>
    <cellStyle name="Note 10 31 74" xfId="5319"/>
    <cellStyle name="Note 10 31 74 2" xfId="19828"/>
    <cellStyle name="Note 10 31 74 3" xfId="25338"/>
    <cellStyle name="Note 10 31 75" xfId="5320"/>
    <cellStyle name="Note 10 31 75 2" xfId="13961"/>
    <cellStyle name="Note 10 31 75 3" xfId="24189"/>
    <cellStyle name="Note 10 31 76" xfId="5321"/>
    <cellStyle name="Note 10 31 76 2" xfId="15304"/>
    <cellStyle name="Note 10 31 76 3" xfId="26883"/>
    <cellStyle name="Note 10 31 77" xfId="14491"/>
    <cellStyle name="Note 10 31 78" xfId="23638"/>
    <cellStyle name="Note 10 31 8" xfId="5322"/>
    <cellStyle name="Note 10 31 8 2" xfId="14652"/>
    <cellStyle name="Note 10 31 8 3" xfId="25056"/>
    <cellStyle name="Note 10 31 9" xfId="5323"/>
    <cellStyle name="Note 10 31 9 2" xfId="15185"/>
    <cellStyle name="Note 10 31 9 3" xfId="28987"/>
    <cellStyle name="Note 10 32" xfId="5324"/>
    <cellStyle name="Note 10 32 10" xfId="5325"/>
    <cellStyle name="Note 10 32 10 2" xfId="13085"/>
    <cellStyle name="Note 10 32 10 3" xfId="12420"/>
    <cellStyle name="Note 10 32 11" xfId="5326"/>
    <cellStyle name="Note 10 32 11 2" xfId="17630"/>
    <cellStyle name="Note 10 32 11 3" xfId="24261"/>
    <cellStyle name="Note 10 32 12" xfId="5327"/>
    <cellStyle name="Note 10 32 12 2" xfId="19818"/>
    <cellStyle name="Note 10 32 12 3" xfId="14383"/>
    <cellStyle name="Note 10 32 13" xfId="5328"/>
    <cellStyle name="Note 10 32 13 2" xfId="21175"/>
    <cellStyle name="Note 10 32 13 3" xfId="17073"/>
    <cellStyle name="Note 10 32 14" xfId="5329"/>
    <cellStyle name="Note 10 32 14 2" xfId="14271"/>
    <cellStyle name="Note 10 32 14 3" xfId="27662"/>
    <cellStyle name="Note 10 32 15" xfId="5330"/>
    <cellStyle name="Note 10 32 15 2" xfId="14623"/>
    <cellStyle name="Note 10 32 15 3" xfId="25417"/>
    <cellStyle name="Note 10 32 16" xfId="5331"/>
    <cellStyle name="Note 10 32 16 2" xfId="14077"/>
    <cellStyle name="Note 10 32 16 3" xfId="30872"/>
    <cellStyle name="Note 10 32 17" xfId="5332"/>
    <cellStyle name="Note 10 32 17 2" xfId="21884"/>
    <cellStyle name="Note 10 32 17 3" xfId="26807"/>
    <cellStyle name="Note 10 32 18" xfId="5333"/>
    <cellStyle name="Note 10 32 18 2" xfId="15632"/>
    <cellStyle name="Note 10 32 18 3" xfId="31816"/>
    <cellStyle name="Note 10 32 19" xfId="5334"/>
    <cellStyle name="Note 10 32 19 2" xfId="13452"/>
    <cellStyle name="Note 10 32 19 3" xfId="12125"/>
    <cellStyle name="Note 10 32 2" xfId="5335"/>
    <cellStyle name="Note 10 32 2 2" xfId="15829"/>
    <cellStyle name="Note 10 32 2 3" xfId="25782"/>
    <cellStyle name="Note 10 32 20" xfId="5336"/>
    <cellStyle name="Note 10 32 20 2" xfId="20713"/>
    <cellStyle name="Note 10 32 20 3" xfId="29124"/>
    <cellStyle name="Note 10 32 21" xfId="5337"/>
    <cellStyle name="Note 10 32 21 2" xfId="20344"/>
    <cellStyle name="Note 10 32 21 3" xfId="25773"/>
    <cellStyle name="Note 10 32 22" xfId="5338"/>
    <cellStyle name="Note 10 32 22 2" xfId="15586"/>
    <cellStyle name="Note 10 32 22 3" xfId="30655"/>
    <cellStyle name="Note 10 32 23" xfId="5339"/>
    <cellStyle name="Note 10 32 23 2" xfId="18661"/>
    <cellStyle name="Note 10 32 23 3" xfId="24674"/>
    <cellStyle name="Note 10 32 24" xfId="5340"/>
    <cellStyle name="Note 10 32 24 2" xfId="20855"/>
    <cellStyle name="Note 10 32 24 3" xfId="23999"/>
    <cellStyle name="Note 10 32 25" xfId="5341"/>
    <cellStyle name="Note 10 32 25 2" xfId="14440"/>
    <cellStyle name="Note 10 32 25 3" xfId="31152"/>
    <cellStyle name="Note 10 32 26" xfId="5342"/>
    <cellStyle name="Note 10 32 26 2" xfId="16705"/>
    <cellStyle name="Note 10 32 26 3" xfId="13281"/>
    <cellStyle name="Note 10 32 27" xfId="5343"/>
    <cellStyle name="Note 10 32 27 2" xfId="18430"/>
    <cellStyle name="Note 10 32 27 3" xfId="23723"/>
    <cellStyle name="Note 10 32 28" xfId="5344"/>
    <cellStyle name="Note 10 32 28 2" xfId="20533"/>
    <cellStyle name="Note 10 32 28 3" xfId="26127"/>
    <cellStyle name="Note 10 32 29" xfId="5345"/>
    <cellStyle name="Note 10 32 29 2" xfId="18673"/>
    <cellStyle name="Note 10 32 29 3" xfId="20971"/>
    <cellStyle name="Note 10 32 3" xfId="5346"/>
    <cellStyle name="Note 10 32 3 2" xfId="18313"/>
    <cellStyle name="Note 10 32 3 3" xfId="31885"/>
    <cellStyle name="Note 10 32 30" xfId="5347"/>
    <cellStyle name="Note 10 32 30 2" xfId="16738"/>
    <cellStyle name="Note 10 32 30 3" xfId="12235"/>
    <cellStyle name="Note 10 32 31" xfId="5348"/>
    <cellStyle name="Note 10 32 31 2" xfId="18300"/>
    <cellStyle name="Note 10 32 31 3" xfId="29760"/>
    <cellStyle name="Note 10 32 32" xfId="5349"/>
    <cellStyle name="Note 10 32 32 2" xfId="14237"/>
    <cellStyle name="Note 10 32 32 3" xfId="29908"/>
    <cellStyle name="Note 10 32 33" xfId="5350"/>
    <cellStyle name="Note 10 32 33 2" xfId="16324"/>
    <cellStyle name="Note 10 32 33 3" xfId="29259"/>
    <cellStyle name="Note 10 32 34" xfId="5351"/>
    <cellStyle name="Note 10 32 34 2" xfId="18566"/>
    <cellStyle name="Note 10 32 34 3" xfId="30078"/>
    <cellStyle name="Note 10 32 35" xfId="5352"/>
    <cellStyle name="Note 10 32 35 2" xfId="20845"/>
    <cellStyle name="Note 10 32 35 3" xfId="24900"/>
    <cellStyle name="Note 10 32 36" xfId="5353"/>
    <cellStyle name="Note 10 32 36 2" xfId="21723"/>
    <cellStyle name="Note 10 32 36 3" xfId="28757"/>
    <cellStyle name="Note 10 32 37" xfId="5354"/>
    <cellStyle name="Note 10 32 37 2" xfId="15277"/>
    <cellStyle name="Note 10 32 37 3" xfId="24849"/>
    <cellStyle name="Note 10 32 38" xfId="5355"/>
    <cellStyle name="Note 10 32 38 2" xfId="17848"/>
    <cellStyle name="Note 10 32 38 3" xfId="27712"/>
    <cellStyle name="Note 10 32 39" xfId="5356"/>
    <cellStyle name="Note 10 32 39 2" xfId="20442"/>
    <cellStyle name="Note 10 32 39 3" xfId="24743"/>
    <cellStyle name="Note 10 32 4" xfId="5357"/>
    <cellStyle name="Note 10 32 4 2" xfId="12902"/>
    <cellStyle name="Note 10 32 4 3" xfId="30315"/>
    <cellStyle name="Note 10 32 40" xfId="5358"/>
    <cellStyle name="Note 10 32 40 2" xfId="21997"/>
    <cellStyle name="Note 10 32 40 3" xfId="26110"/>
    <cellStyle name="Note 10 32 41" xfId="5359"/>
    <cellStyle name="Note 10 32 41 2" xfId="16352"/>
    <cellStyle name="Note 10 32 41 3" xfId="29609"/>
    <cellStyle name="Note 10 32 42" xfId="5360"/>
    <cellStyle name="Note 10 32 42 2" xfId="18741"/>
    <cellStyle name="Note 10 32 42 3" xfId="30137"/>
    <cellStyle name="Note 10 32 43" xfId="5361"/>
    <cellStyle name="Note 10 32 43 2" xfId="20666"/>
    <cellStyle name="Note 10 32 43 3" xfId="31419"/>
    <cellStyle name="Note 10 32 44" xfId="5362"/>
    <cellStyle name="Note 10 32 44 2" xfId="14398"/>
    <cellStyle name="Note 10 32 44 3" xfId="26425"/>
    <cellStyle name="Note 10 32 45" xfId="5363"/>
    <cellStyle name="Note 10 32 45 2" xfId="16155"/>
    <cellStyle name="Note 10 32 45 3" xfId="30416"/>
    <cellStyle name="Note 10 32 46" xfId="5364"/>
    <cellStyle name="Note 10 32 46 2" xfId="19414"/>
    <cellStyle name="Note 10 32 46 3" xfId="28573"/>
    <cellStyle name="Note 10 32 47" xfId="5365"/>
    <cellStyle name="Note 10 32 47 2" xfId="20173"/>
    <cellStyle name="Note 10 32 47 3" xfId="25400"/>
    <cellStyle name="Note 10 32 48" xfId="5366"/>
    <cellStyle name="Note 10 32 48 2" xfId="14777"/>
    <cellStyle name="Note 10 32 48 3" xfId="12171"/>
    <cellStyle name="Note 10 32 49" xfId="5367"/>
    <cellStyle name="Note 10 32 49 2" xfId="19085"/>
    <cellStyle name="Note 10 32 49 3" xfId="25933"/>
    <cellStyle name="Note 10 32 5" xfId="5368"/>
    <cellStyle name="Note 10 32 5 2" xfId="22153"/>
    <cellStyle name="Note 10 32 5 3" xfId="26789"/>
    <cellStyle name="Note 10 32 50" xfId="5369"/>
    <cellStyle name="Note 10 32 50 2" xfId="12884"/>
    <cellStyle name="Note 10 32 50 3" xfId="29920"/>
    <cellStyle name="Note 10 32 51" xfId="5370"/>
    <cellStyle name="Note 10 32 51 2" xfId="12773"/>
    <cellStyle name="Note 10 32 51 3" xfId="31772"/>
    <cellStyle name="Note 10 32 52" xfId="5371"/>
    <cellStyle name="Note 10 32 52 2" xfId="22989"/>
    <cellStyle name="Note 10 32 52 3" xfId="14943"/>
    <cellStyle name="Note 10 32 53" xfId="5372"/>
    <cellStyle name="Note 10 32 53 2" xfId="23247"/>
    <cellStyle name="Note 10 32 53 3" xfId="31604"/>
    <cellStyle name="Note 10 32 54" xfId="5373"/>
    <cellStyle name="Note 10 32 54 2" xfId="12539"/>
    <cellStyle name="Note 10 32 54 3" xfId="28624"/>
    <cellStyle name="Note 10 32 55" xfId="5374"/>
    <cellStyle name="Note 10 32 55 2" xfId="11962"/>
    <cellStyle name="Note 10 32 55 3" xfId="26496"/>
    <cellStyle name="Note 10 32 56" xfId="5375"/>
    <cellStyle name="Note 10 32 56 2" xfId="22808"/>
    <cellStyle name="Note 10 32 56 3" xfId="24635"/>
    <cellStyle name="Note 10 32 57" xfId="5376"/>
    <cellStyle name="Note 10 32 57 2" xfId="20107"/>
    <cellStyle name="Note 10 32 57 3" xfId="24044"/>
    <cellStyle name="Note 10 32 58" xfId="5377"/>
    <cellStyle name="Note 10 32 58 2" xfId="15502"/>
    <cellStyle name="Note 10 32 58 3" xfId="30710"/>
    <cellStyle name="Note 10 32 59" xfId="5378"/>
    <cellStyle name="Note 10 32 59 2" xfId="19025"/>
    <cellStyle name="Note 10 32 59 3" xfId="23847"/>
    <cellStyle name="Note 10 32 6" xfId="5379"/>
    <cellStyle name="Note 10 32 6 2" xfId="14658"/>
    <cellStyle name="Note 10 32 6 3" xfId="26606"/>
    <cellStyle name="Note 10 32 60" xfId="5380"/>
    <cellStyle name="Note 10 32 60 2" xfId="14268"/>
    <cellStyle name="Note 10 32 60 3" xfId="30105"/>
    <cellStyle name="Note 10 32 61" xfId="5381"/>
    <cellStyle name="Note 10 32 61 2" xfId="16766"/>
    <cellStyle name="Note 10 32 61 3" xfId="29495"/>
    <cellStyle name="Note 10 32 62" xfId="5382"/>
    <cellStyle name="Note 10 32 62 2" xfId="19118"/>
    <cellStyle name="Note 10 32 62 3" xfId="25453"/>
    <cellStyle name="Note 10 32 63" xfId="5383"/>
    <cellStyle name="Note 10 32 63 2" xfId="15100"/>
    <cellStyle name="Note 10 32 63 3" xfId="30591"/>
    <cellStyle name="Note 10 32 64" xfId="5384"/>
    <cellStyle name="Note 10 32 64 2" xfId="12144"/>
    <cellStyle name="Note 10 32 64 3" xfId="30921"/>
    <cellStyle name="Note 10 32 65" xfId="5385"/>
    <cellStyle name="Note 10 32 65 2" xfId="12443"/>
    <cellStyle name="Note 10 32 65 3" xfId="30473"/>
    <cellStyle name="Note 10 32 66" xfId="5386"/>
    <cellStyle name="Note 10 32 66 2" xfId="19117"/>
    <cellStyle name="Note 10 32 66 3" xfId="29614"/>
    <cellStyle name="Note 10 32 67" xfId="5387"/>
    <cellStyle name="Note 10 32 67 2" xfId="13166"/>
    <cellStyle name="Note 10 32 67 3" xfId="27813"/>
    <cellStyle name="Note 10 32 68" xfId="5388"/>
    <cellStyle name="Note 10 32 68 2" xfId="22041"/>
    <cellStyle name="Note 10 32 68 3" xfId="21727"/>
    <cellStyle name="Note 10 32 69" xfId="5389"/>
    <cellStyle name="Note 10 32 69 2" xfId="19480"/>
    <cellStyle name="Note 10 32 69 3" xfId="31142"/>
    <cellStyle name="Note 10 32 7" xfId="5390"/>
    <cellStyle name="Note 10 32 7 2" xfId="13922"/>
    <cellStyle name="Note 10 32 7 3" xfId="26693"/>
    <cellStyle name="Note 10 32 70" xfId="5391"/>
    <cellStyle name="Note 10 32 70 2" xfId="17781"/>
    <cellStyle name="Note 10 32 70 3" xfId="21269"/>
    <cellStyle name="Note 10 32 71" xfId="5392"/>
    <cellStyle name="Note 10 32 71 2" xfId="15211"/>
    <cellStyle name="Note 10 32 71 3" xfId="24922"/>
    <cellStyle name="Note 10 32 72" xfId="5393"/>
    <cellStyle name="Note 10 32 72 2" xfId="17010"/>
    <cellStyle name="Note 10 32 72 3" xfId="28849"/>
    <cellStyle name="Note 10 32 73" xfId="5394"/>
    <cellStyle name="Note 10 32 73 2" xfId="18514"/>
    <cellStyle name="Note 10 32 73 3" xfId="23572"/>
    <cellStyle name="Note 10 32 74" xfId="5395"/>
    <cellStyle name="Note 10 32 74 2" xfId="21168"/>
    <cellStyle name="Note 10 32 74 3" xfId="25995"/>
    <cellStyle name="Note 10 32 75" xfId="5396"/>
    <cellStyle name="Note 10 32 75 2" xfId="16432"/>
    <cellStyle name="Note 10 32 75 3" xfId="27978"/>
    <cellStyle name="Note 10 32 76" xfId="5397"/>
    <cellStyle name="Note 10 32 76 2" xfId="14845"/>
    <cellStyle name="Note 10 32 76 3" xfId="27586"/>
    <cellStyle name="Note 10 32 77" xfId="14272"/>
    <cellStyle name="Note 10 32 78" xfId="24211"/>
    <cellStyle name="Note 10 32 8" xfId="5398"/>
    <cellStyle name="Note 10 32 8 2" xfId="16446"/>
    <cellStyle name="Note 10 32 8 3" xfId="12119"/>
    <cellStyle name="Note 10 32 9" xfId="5399"/>
    <cellStyle name="Note 10 32 9 2" xfId="18375"/>
    <cellStyle name="Note 10 32 9 3" xfId="29405"/>
    <cellStyle name="Note 10 33" xfId="5400"/>
    <cellStyle name="Note 10 33 10" xfId="5401"/>
    <cellStyle name="Note 10 33 10 2" xfId="13685"/>
    <cellStyle name="Note 10 33 10 3" xfId="26888"/>
    <cellStyle name="Note 10 33 11" xfId="5402"/>
    <cellStyle name="Note 10 33 11 2" xfId="19333"/>
    <cellStyle name="Note 10 33 11 3" xfId="24025"/>
    <cellStyle name="Note 10 33 12" xfId="5403"/>
    <cellStyle name="Note 10 33 12 2" xfId="21330"/>
    <cellStyle name="Note 10 33 12 3" xfId="31174"/>
    <cellStyle name="Note 10 33 13" xfId="5404"/>
    <cellStyle name="Note 10 33 13 2" xfId="14358"/>
    <cellStyle name="Note 10 33 13 3" xfId="30269"/>
    <cellStyle name="Note 10 33 14" xfId="5405"/>
    <cellStyle name="Note 10 33 14 2" xfId="15933"/>
    <cellStyle name="Note 10 33 14 3" xfId="28063"/>
    <cellStyle name="Note 10 33 15" xfId="5406"/>
    <cellStyle name="Note 10 33 15 2" xfId="18635"/>
    <cellStyle name="Note 10 33 15 3" xfId="29127"/>
    <cellStyle name="Note 10 33 16" xfId="5407"/>
    <cellStyle name="Note 10 33 16 2" xfId="21421"/>
    <cellStyle name="Note 10 33 16 3" xfId="28372"/>
    <cellStyle name="Note 10 33 17" xfId="5408"/>
    <cellStyle name="Note 10 33 17 2" xfId="13538"/>
    <cellStyle name="Note 10 33 17 3" xfId="31687"/>
    <cellStyle name="Note 10 33 18" xfId="5409"/>
    <cellStyle name="Note 10 33 18 2" xfId="17169"/>
    <cellStyle name="Note 10 33 18 3" xfId="30245"/>
    <cellStyle name="Note 10 33 19" xfId="5410"/>
    <cellStyle name="Note 10 33 19 2" xfId="18533"/>
    <cellStyle name="Note 10 33 19 3" xfId="25787"/>
    <cellStyle name="Note 10 33 2" xfId="5411"/>
    <cellStyle name="Note 10 33 2 2" xfId="17912"/>
    <cellStyle name="Note 10 33 2 3" xfId="29498"/>
    <cellStyle name="Note 10 33 20" xfId="5412"/>
    <cellStyle name="Note 10 33 20 2" xfId="22148"/>
    <cellStyle name="Note 10 33 20 3" xfId="26492"/>
    <cellStyle name="Note 10 33 21" xfId="5413"/>
    <cellStyle name="Note 10 33 21 2" xfId="15510"/>
    <cellStyle name="Note 10 33 21 3" xfId="23648"/>
    <cellStyle name="Note 10 33 22" xfId="5414"/>
    <cellStyle name="Note 10 33 22 2" xfId="17643"/>
    <cellStyle name="Note 10 33 22 3" xfId="15909"/>
    <cellStyle name="Note 10 33 23" xfId="5415"/>
    <cellStyle name="Note 10 33 23 2" xfId="20477"/>
    <cellStyle name="Note 10 33 23 3" xfId="23593"/>
    <cellStyle name="Note 10 33 24" xfId="5416"/>
    <cellStyle name="Note 10 33 24 2" xfId="19664"/>
    <cellStyle name="Note 10 33 24 3" xfId="26792"/>
    <cellStyle name="Note 10 33 25" xfId="5417"/>
    <cellStyle name="Note 10 33 25 2" xfId="16135"/>
    <cellStyle name="Note 10 33 25 3" xfId="30500"/>
    <cellStyle name="Note 10 33 26" xfId="5418"/>
    <cellStyle name="Note 10 33 26 2" xfId="17989"/>
    <cellStyle name="Note 10 33 26 3" xfId="29017"/>
    <cellStyle name="Note 10 33 27" xfId="5419"/>
    <cellStyle name="Note 10 33 27 2" xfId="20889"/>
    <cellStyle name="Note 10 33 27 3" xfId="31244"/>
    <cellStyle name="Note 10 33 28" xfId="5420"/>
    <cellStyle name="Note 10 33 28 2" xfId="15332"/>
    <cellStyle name="Note 10 33 28 3" xfId="25725"/>
    <cellStyle name="Note 10 33 29" xfId="5421"/>
    <cellStyle name="Note 10 33 29 2" xfId="19083"/>
    <cellStyle name="Note 10 33 29 3" xfId="26239"/>
    <cellStyle name="Note 10 33 3" xfId="5422"/>
    <cellStyle name="Note 10 33 3 2" xfId="18660"/>
    <cellStyle name="Note 10 33 3 3" xfId="30215"/>
    <cellStyle name="Note 10 33 30" xfId="5423"/>
    <cellStyle name="Note 10 33 30 2" xfId="14464"/>
    <cellStyle name="Note 10 33 30 3" xfId="24949"/>
    <cellStyle name="Note 10 33 31" xfId="5424"/>
    <cellStyle name="Note 10 33 31 2" xfId="20263"/>
    <cellStyle name="Note 10 33 31 3" xfId="30634"/>
    <cellStyle name="Note 10 33 32" xfId="5425"/>
    <cellStyle name="Note 10 33 32 2" xfId="14348"/>
    <cellStyle name="Note 10 33 32 3" xfId="31402"/>
    <cellStyle name="Note 10 33 33" xfId="5426"/>
    <cellStyle name="Note 10 33 33 2" xfId="18476"/>
    <cellStyle name="Note 10 33 33 3" xfId="12364"/>
    <cellStyle name="Note 10 33 34" xfId="5427"/>
    <cellStyle name="Note 10 33 34 2" xfId="19173"/>
    <cellStyle name="Note 10 33 34 3" xfId="27653"/>
    <cellStyle name="Note 10 33 35" xfId="5428"/>
    <cellStyle name="Note 10 33 35 2" xfId="14380"/>
    <cellStyle name="Note 10 33 35 3" xfId="26193"/>
    <cellStyle name="Note 10 33 36" xfId="5429"/>
    <cellStyle name="Note 10 33 36 2" xfId="14093"/>
    <cellStyle name="Note 10 33 36 3" xfId="24266"/>
    <cellStyle name="Note 10 33 37" xfId="5430"/>
    <cellStyle name="Note 10 33 37 2" xfId="13160"/>
    <cellStyle name="Note 10 33 37 3" xfId="16502"/>
    <cellStyle name="Note 10 33 38" xfId="5431"/>
    <cellStyle name="Note 10 33 38 2" xfId="17888"/>
    <cellStyle name="Note 10 33 38 3" xfId="27345"/>
    <cellStyle name="Note 10 33 39" xfId="5432"/>
    <cellStyle name="Note 10 33 39 2" xfId="21983"/>
    <cellStyle name="Note 10 33 39 3" xfId="30453"/>
    <cellStyle name="Note 10 33 4" xfId="5433"/>
    <cellStyle name="Note 10 33 4 2" xfId="22279"/>
    <cellStyle name="Note 10 33 4 3" xfId="28152"/>
    <cellStyle name="Note 10 33 40" xfId="5434"/>
    <cellStyle name="Note 10 33 40 2" xfId="15624"/>
    <cellStyle name="Note 10 33 40 3" xfId="30545"/>
    <cellStyle name="Note 10 33 41" xfId="5435"/>
    <cellStyle name="Note 10 33 41 2" xfId="16918"/>
    <cellStyle name="Note 10 33 41 3" xfId="27984"/>
    <cellStyle name="Note 10 33 42" xfId="5436"/>
    <cellStyle name="Note 10 33 42 2" xfId="19666"/>
    <cellStyle name="Note 10 33 42 3" xfId="28274"/>
    <cellStyle name="Note 10 33 43" xfId="5437"/>
    <cellStyle name="Note 10 33 43 2" xfId="22546"/>
    <cellStyle name="Note 10 33 43 3" xfId="28102"/>
    <cellStyle name="Note 10 33 44" xfId="5438"/>
    <cellStyle name="Note 10 33 44 2" xfId="15712"/>
    <cellStyle name="Note 10 33 44 3" xfId="23543"/>
    <cellStyle name="Note 10 33 45" xfId="5439"/>
    <cellStyle name="Note 10 33 45 2" xfId="17229"/>
    <cellStyle name="Note 10 33 45 3" xfId="24899"/>
    <cellStyle name="Note 10 33 46" xfId="5440"/>
    <cellStyle name="Note 10 33 46 2" xfId="13932"/>
    <cellStyle name="Note 10 33 46 3" xfId="27617"/>
    <cellStyle name="Note 10 33 47" xfId="5441"/>
    <cellStyle name="Note 10 33 47 2" xfId="13158"/>
    <cellStyle name="Note 10 33 47 3" xfId="16435"/>
    <cellStyle name="Note 10 33 48" xfId="5442"/>
    <cellStyle name="Note 10 33 48 2" xfId="16269"/>
    <cellStyle name="Note 10 33 48 3" xfId="29118"/>
    <cellStyle name="Note 10 33 49" xfId="5443"/>
    <cellStyle name="Note 10 33 49 2" xfId="19633"/>
    <cellStyle name="Note 10 33 49 3" xfId="26111"/>
    <cellStyle name="Note 10 33 5" xfId="5444"/>
    <cellStyle name="Note 10 33 5 2" xfId="15831"/>
    <cellStyle name="Note 10 33 5 3" xfId="28923"/>
    <cellStyle name="Note 10 33 50" xfId="5445"/>
    <cellStyle name="Note 10 33 50 2" xfId="12060"/>
    <cellStyle name="Note 10 33 50 3" xfId="23810"/>
    <cellStyle name="Note 10 33 51" xfId="5446"/>
    <cellStyle name="Note 10 33 51 2" xfId="12857"/>
    <cellStyle name="Note 10 33 51 3" xfId="29065"/>
    <cellStyle name="Note 10 33 52" xfId="5447"/>
    <cellStyle name="Note 10 33 52 2" xfId="22716"/>
    <cellStyle name="Note 10 33 52 3" xfId="29249"/>
    <cellStyle name="Note 10 33 53" xfId="5448"/>
    <cellStyle name="Note 10 33 53 2" xfId="22707"/>
    <cellStyle name="Note 10 33 53 3" xfId="31029"/>
    <cellStyle name="Note 10 33 54" xfId="5449"/>
    <cellStyle name="Note 10 33 54 2" xfId="12598"/>
    <cellStyle name="Note 10 33 54 3" xfId="25021"/>
    <cellStyle name="Note 10 33 55" xfId="5450"/>
    <cellStyle name="Note 10 33 55 2" xfId="23119"/>
    <cellStyle name="Note 10 33 55 3" xfId="15151"/>
    <cellStyle name="Note 10 33 56" xfId="5451"/>
    <cellStyle name="Note 10 33 56 2" xfId="22971"/>
    <cellStyle name="Note 10 33 56 3" xfId="23744"/>
    <cellStyle name="Note 10 33 57" xfId="5452"/>
    <cellStyle name="Note 10 33 57 2" xfId="22446"/>
    <cellStyle name="Note 10 33 57 3" xfId="23478"/>
    <cellStyle name="Note 10 33 58" xfId="5453"/>
    <cellStyle name="Note 10 33 58 2" xfId="16197"/>
    <cellStyle name="Note 10 33 58 3" xfId="31098"/>
    <cellStyle name="Note 10 33 59" xfId="5454"/>
    <cellStyle name="Note 10 33 59 2" xfId="20726"/>
    <cellStyle name="Note 10 33 59 3" xfId="25273"/>
    <cellStyle name="Note 10 33 6" xfId="5455"/>
    <cellStyle name="Note 10 33 6 2" xfId="16588"/>
    <cellStyle name="Note 10 33 6 3" xfId="23879"/>
    <cellStyle name="Note 10 33 60" xfId="5456"/>
    <cellStyle name="Note 10 33 60 2" xfId="14654"/>
    <cellStyle name="Note 10 33 60 3" xfId="25170"/>
    <cellStyle name="Note 10 33 61" xfId="5457"/>
    <cellStyle name="Note 10 33 61 2" xfId="18333"/>
    <cellStyle name="Note 10 33 61 3" xfId="28256"/>
    <cellStyle name="Note 10 33 62" xfId="5458"/>
    <cellStyle name="Note 10 33 62 2" xfId="21593"/>
    <cellStyle name="Note 10 33 62 3" xfId="15443"/>
    <cellStyle name="Note 10 33 63" xfId="5459"/>
    <cellStyle name="Note 10 33 63 2" xfId="17534"/>
    <cellStyle name="Note 10 33 63 3" xfId="25201"/>
    <cellStyle name="Note 10 33 64" xfId="5460"/>
    <cellStyle name="Note 10 33 64 2" xfId="22661"/>
    <cellStyle name="Note 10 33 64 3" xfId="30294"/>
    <cellStyle name="Note 10 33 65" xfId="5461"/>
    <cellStyle name="Note 10 33 65 2" xfId="12178"/>
    <cellStyle name="Note 10 33 65 3" xfId="25494"/>
    <cellStyle name="Note 10 33 66" xfId="5462"/>
    <cellStyle name="Note 10 33 66 2" xfId="18872"/>
    <cellStyle name="Note 10 33 66 3" xfId="23509"/>
    <cellStyle name="Note 10 33 67" xfId="5463"/>
    <cellStyle name="Note 10 33 67 2" xfId="16618"/>
    <cellStyle name="Note 10 33 67 3" xfId="19656"/>
    <cellStyle name="Note 10 33 68" xfId="5464"/>
    <cellStyle name="Note 10 33 68 2" xfId="22786"/>
    <cellStyle name="Note 10 33 68 3" xfId="31491"/>
    <cellStyle name="Note 10 33 69" xfId="5465"/>
    <cellStyle name="Note 10 33 69 2" xfId="20219"/>
    <cellStyle name="Note 10 33 69 3" xfId="31503"/>
    <cellStyle name="Note 10 33 7" xfId="5466"/>
    <cellStyle name="Note 10 33 7 2" xfId="20336"/>
    <cellStyle name="Note 10 33 7 3" xfId="31576"/>
    <cellStyle name="Note 10 33 70" xfId="5467"/>
    <cellStyle name="Note 10 33 70 2" xfId="19108"/>
    <cellStyle name="Note 10 33 70 3" xfId="22882"/>
    <cellStyle name="Note 10 33 71" xfId="5468"/>
    <cellStyle name="Note 10 33 71 2" xfId="17099"/>
    <cellStyle name="Note 10 33 71 3" xfId="28831"/>
    <cellStyle name="Note 10 33 72" xfId="5469"/>
    <cellStyle name="Note 10 33 72 2" xfId="17477"/>
    <cellStyle name="Note 10 33 72 3" xfId="27243"/>
    <cellStyle name="Note 10 33 73" xfId="5470"/>
    <cellStyle name="Note 10 33 73 2" xfId="19198"/>
    <cellStyle name="Note 10 33 73 3" xfId="26025"/>
    <cellStyle name="Note 10 33 74" xfId="5471"/>
    <cellStyle name="Note 10 33 74 2" xfId="21502"/>
    <cellStyle name="Note 10 33 74 3" xfId="31720"/>
    <cellStyle name="Note 10 33 75" xfId="5472"/>
    <cellStyle name="Note 10 33 75 2" xfId="17157"/>
    <cellStyle name="Note 10 33 75 3" xfId="25202"/>
    <cellStyle name="Note 10 33 76" xfId="5473"/>
    <cellStyle name="Note 10 33 76 2" xfId="14946"/>
    <cellStyle name="Note 10 33 76 3" xfId="30823"/>
    <cellStyle name="Note 10 33 77" xfId="16254"/>
    <cellStyle name="Note 10 33 78" xfId="29149"/>
    <cellStyle name="Note 10 33 8" xfId="5474"/>
    <cellStyle name="Note 10 33 8 2" xfId="14947"/>
    <cellStyle name="Note 10 33 8 3" xfId="29655"/>
    <cellStyle name="Note 10 33 9" xfId="5475"/>
    <cellStyle name="Note 10 33 9 2" xfId="20101"/>
    <cellStyle name="Note 10 33 9 3" xfId="31269"/>
    <cellStyle name="Note 10 34" xfId="5476"/>
    <cellStyle name="Note 10 34 10" xfId="5477"/>
    <cellStyle name="Note 10 34 10 2" xfId="21813"/>
    <cellStyle name="Note 10 34 10 3" xfId="25481"/>
    <cellStyle name="Note 10 34 11" xfId="5478"/>
    <cellStyle name="Note 10 34 11 2" xfId="21506"/>
    <cellStyle name="Note 10 34 11 3" xfId="27124"/>
    <cellStyle name="Note 10 34 12" xfId="5479"/>
    <cellStyle name="Note 10 34 12 2" xfId="12229"/>
    <cellStyle name="Note 10 34 12 3" xfId="25948"/>
    <cellStyle name="Note 10 34 13" xfId="5480"/>
    <cellStyle name="Note 10 34 13 2" xfId="16554"/>
    <cellStyle name="Note 10 34 13 3" xfId="23691"/>
    <cellStyle name="Note 10 34 14" xfId="5481"/>
    <cellStyle name="Note 10 34 14 2" xfId="18111"/>
    <cellStyle name="Note 10 34 14 3" xfId="25893"/>
    <cellStyle name="Note 10 34 15" xfId="5482"/>
    <cellStyle name="Note 10 34 15 2" xfId="20723"/>
    <cellStyle name="Note 10 34 15 3" xfId="31000"/>
    <cellStyle name="Note 10 34 16" xfId="5483"/>
    <cellStyle name="Note 10 34 16 2" xfId="18886"/>
    <cellStyle name="Note 10 34 16 3" xfId="22862"/>
    <cellStyle name="Note 10 34 17" xfId="5484"/>
    <cellStyle name="Note 10 34 17 2" xfId="19444"/>
    <cellStyle name="Note 10 34 17 3" xfId="24649"/>
    <cellStyle name="Note 10 34 18" xfId="5485"/>
    <cellStyle name="Note 10 34 18 2" xfId="14028"/>
    <cellStyle name="Note 10 34 18 3" xfId="23832"/>
    <cellStyle name="Note 10 34 19" xfId="5486"/>
    <cellStyle name="Note 10 34 19 2" xfId="14769"/>
    <cellStyle name="Note 10 34 19 3" xfId="27876"/>
    <cellStyle name="Note 10 34 2" xfId="5487"/>
    <cellStyle name="Note 10 34 2 2" xfId="19535"/>
    <cellStyle name="Note 10 34 2 3" xfId="24118"/>
    <cellStyle name="Note 10 34 20" xfId="5488"/>
    <cellStyle name="Note 10 34 20 2" xfId="18138"/>
    <cellStyle name="Note 10 34 20 3" xfId="25192"/>
    <cellStyle name="Note 10 34 21" xfId="5489"/>
    <cellStyle name="Note 10 34 21 2" xfId="21780"/>
    <cellStyle name="Note 10 34 21 3" xfId="12392"/>
    <cellStyle name="Note 10 34 22" xfId="5490"/>
    <cellStyle name="Note 10 34 22 2" xfId="17562"/>
    <cellStyle name="Note 10 34 22 3" xfId="23404"/>
    <cellStyle name="Note 10 34 23" xfId="5491"/>
    <cellStyle name="Note 10 34 23 2" xfId="19890"/>
    <cellStyle name="Note 10 34 23 3" xfId="28164"/>
    <cellStyle name="Note 10 34 24" xfId="5492"/>
    <cellStyle name="Note 10 34 24 2" xfId="14478"/>
    <cellStyle name="Note 10 34 24 3" xfId="24887"/>
    <cellStyle name="Note 10 34 25" xfId="5493"/>
    <cellStyle name="Note 10 34 25 2" xfId="17360"/>
    <cellStyle name="Note 10 34 25 3" xfId="25346"/>
    <cellStyle name="Note 10 34 26" xfId="5494"/>
    <cellStyle name="Note 10 34 26 2" xfId="16876"/>
    <cellStyle name="Note 10 34 26 3" xfId="29807"/>
    <cellStyle name="Note 10 34 27" xfId="5495"/>
    <cellStyle name="Note 10 34 27 2" xfId="17485"/>
    <cellStyle name="Note 10 34 27 3" xfId="12391"/>
    <cellStyle name="Note 10 34 28" xfId="5496"/>
    <cellStyle name="Note 10 34 28 2" xfId="20810"/>
    <cellStyle name="Note 10 34 28 3" xfId="30789"/>
    <cellStyle name="Note 10 34 29" xfId="5497"/>
    <cellStyle name="Note 10 34 29 2" xfId="15611"/>
    <cellStyle name="Note 10 34 29 3" xfId="15003"/>
    <cellStyle name="Note 10 34 3" xfId="5498"/>
    <cellStyle name="Note 10 34 3 2" xfId="20701"/>
    <cellStyle name="Note 10 34 3 3" xfId="26833"/>
    <cellStyle name="Note 10 34 30" xfId="5499"/>
    <cellStyle name="Note 10 34 30 2" xfId="16277"/>
    <cellStyle name="Note 10 34 30 3" xfId="25616"/>
    <cellStyle name="Note 10 34 31" xfId="5500"/>
    <cellStyle name="Note 10 34 31 2" xfId="13228"/>
    <cellStyle name="Note 10 34 31 3" xfId="26489"/>
    <cellStyle name="Note 10 34 32" xfId="5501"/>
    <cellStyle name="Note 10 34 32 2" xfId="19056"/>
    <cellStyle name="Note 10 34 32 3" xfId="28523"/>
    <cellStyle name="Note 10 34 33" xfId="5502"/>
    <cellStyle name="Note 10 34 33 2" xfId="21418"/>
    <cellStyle name="Note 10 34 33 3" xfId="26264"/>
    <cellStyle name="Note 10 34 34" xfId="5503"/>
    <cellStyle name="Note 10 34 34 2" xfId="18620"/>
    <cellStyle name="Note 10 34 34 3" xfId="24627"/>
    <cellStyle name="Note 10 34 35" xfId="5504"/>
    <cellStyle name="Note 10 34 35 2" xfId="22462"/>
    <cellStyle name="Note 10 34 35 3" xfId="25505"/>
    <cellStyle name="Note 10 34 36" xfId="5505"/>
    <cellStyle name="Note 10 34 36 2" xfId="13663"/>
    <cellStyle name="Note 10 34 36 3" xfId="22737"/>
    <cellStyle name="Note 10 34 37" xfId="5506"/>
    <cellStyle name="Note 10 34 37 2" xfId="17358"/>
    <cellStyle name="Note 10 34 37 3" xfId="25113"/>
    <cellStyle name="Note 10 34 38" xfId="5507"/>
    <cellStyle name="Note 10 34 38 2" xfId="22511"/>
    <cellStyle name="Note 10 34 38 3" xfId="28397"/>
    <cellStyle name="Note 10 34 39" xfId="5508"/>
    <cellStyle name="Note 10 34 39 2" xfId="17453"/>
    <cellStyle name="Note 10 34 39 3" xfId="22605"/>
    <cellStyle name="Note 10 34 4" xfId="5509"/>
    <cellStyle name="Note 10 34 4 2" xfId="22087"/>
    <cellStyle name="Note 10 34 4 3" xfId="26080"/>
    <cellStyle name="Note 10 34 40" xfId="5510"/>
    <cellStyle name="Note 10 34 40 2" xfId="19783"/>
    <cellStyle name="Note 10 34 40 3" xfId="27823"/>
    <cellStyle name="Note 10 34 41" xfId="5511"/>
    <cellStyle name="Note 10 34 41 2" xfId="21108"/>
    <cellStyle name="Note 10 34 41 3" xfId="31373"/>
    <cellStyle name="Note 10 34 42" xfId="5512"/>
    <cellStyle name="Note 10 34 42 2" xfId="15602"/>
    <cellStyle name="Note 10 34 42 3" xfId="23515"/>
    <cellStyle name="Note 10 34 43" xfId="5513"/>
    <cellStyle name="Note 10 34 43 2" xfId="13648"/>
    <cellStyle name="Note 10 34 43 3" xfId="25795"/>
    <cellStyle name="Note 10 34 44" xfId="5514"/>
    <cellStyle name="Note 10 34 44 2" xfId="16897"/>
    <cellStyle name="Note 10 34 44 3" xfId="14335"/>
    <cellStyle name="Note 10 34 45" xfId="5515"/>
    <cellStyle name="Note 10 34 45 2" xfId="21730"/>
    <cellStyle name="Note 10 34 45 3" xfId="31085"/>
    <cellStyle name="Note 10 34 46" xfId="5516"/>
    <cellStyle name="Note 10 34 46 2" xfId="13706"/>
    <cellStyle name="Note 10 34 46 3" xfId="25698"/>
    <cellStyle name="Note 10 34 47" xfId="5517"/>
    <cellStyle name="Note 10 34 47 2" xfId="17340"/>
    <cellStyle name="Note 10 34 47 3" xfId="21017"/>
    <cellStyle name="Note 10 34 48" xfId="5518"/>
    <cellStyle name="Note 10 34 48 2" xfId="14928"/>
    <cellStyle name="Note 10 34 48 3" xfId="26822"/>
    <cellStyle name="Note 10 34 49" xfId="5519"/>
    <cellStyle name="Note 10 34 49 2" xfId="22039"/>
    <cellStyle name="Note 10 34 49 3" xfId="24972"/>
    <cellStyle name="Note 10 34 5" xfId="5520"/>
    <cellStyle name="Note 10 34 5 2" xfId="16225"/>
    <cellStyle name="Note 10 34 5 3" xfId="16193"/>
    <cellStyle name="Note 10 34 50" xfId="5521"/>
    <cellStyle name="Note 10 34 50 2" xfId="19435"/>
    <cellStyle name="Note 10 34 50 3" xfId="29936"/>
    <cellStyle name="Note 10 34 51" xfId="5522"/>
    <cellStyle name="Note 10 34 51 2" xfId="21472"/>
    <cellStyle name="Note 10 34 51 3" xfId="28473"/>
    <cellStyle name="Note 10 34 52" xfId="5523"/>
    <cellStyle name="Note 10 34 52 2" xfId="13880"/>
    <cellStyle name="Note 10 34 52 3" xfId="28332"/>
    <cellStyle name="Note 10 34 53" xfId="5524"/>
    <cellStyle name="Note 10 34 53 2" xfId="21995"/>
    <cellStyle name="Note 10 34 53 3" xfId="30164"/>
    <cellStyle name="Note 10 34 54" xfId="5525"/>
    <cellStyle name="Note 10 34 54 2" xfId="15117"/>
    <cellStyle name="Note 10 34 54 3" xfId="25573"/>
    <cellStyle name="Note 10 34 55" xfId="5526"/>
    <cellStyle name="Note 10 34 55 2" xfId="22990"/>
    <cellStyle name="Note 10 34 55 3" xfId="30178"/>
    <cellStyle name="Note 10 34 56" xfId="5527"/>
    <cellStyle name="Note 10 34 56 2" xfId="12671"/>
    <cellStyle name="Note 10 34 56 3" xfId="31771"/>
    <cellStyle name="Note 10 34 57" xfId="5528"/>
    <cellStyle name="Note 10 34 57 2" xfId="12622"/>
    <cellStyle name="Note 10 34 57 3" xfId="30122"/>
    <cellStyle name="Note 10 34 58" xfId="5529"/>
    <cellStyle name="Note 10 34 58 2" xfId="11947"/>
    <cellStyle name="Note 10 34 58 3" xfId="27183"/>
    <cellStyle name="Note 10 34 59" xfId="5530"/>
    <cellStyle name="Note 10 34 59 2" xfId="20643"/>
    <cellStyle name="Note 10 34 59 3" xfId="18310"/>
    <cellStyle name="Note 10 34 6" xfId="5531"/>
    <cellStyle name="Note 10 34 6 2" xfId="13901"/>
    <cellStyle name="Note 10 34 6 3" xfId="24736"/>
    <cellStyle name="Note 10 34 60" xfId="5532"/>
    <cellStyle name="Note 10 34 60 2" xfId="16321"/>
    <cellStyle name="Note 10 34 60 3" xfId="26771"/>
    <cellStyle name="Note 10 34 61" xfId="5533"/>
    <cellStyle name="Note 10 34 61 2" xfId="16594"/>
    <cellStyle name="Note 10 34 61 3" xfId="26347"/>
    <cellStyle name="Note 10 34 62" xfId="5534"/>
    <cellStyle name="Note 10 34 62 2" xfId="15995"/>
    <cellStyle name="Note 10 34 62 3" xfId="28257"/>
    <cellStyle name="Note 10 34 63" xfId="5535"/>
    <cellStyle name="Note 10 34 63 2" xfId="18317"/>
    <cellStyle name="Note 10 34 63 3" xfId="25483"/>
    <cellStyle name="Note 10 34 64" xfId="5536"/>
    <cellStyle name="Note 10 34 64 2" xfId="22057"/>
    <cellStyle name="Note 10 34 64 3" xfId="25375"/>
    <cellStyle name="Note 10 34 65" xfId="5537"/>
    <cellStyle name="Note 10 34 65 2" xfId="16673"/>
    <cellStyle name="Note 10 34 65 3" xfId="30177"/>
    <cellStyle name="Note 10 34 66" xfId="5538"/>
    <cellStyle name="Note 10 34 66 2" xfId="21422"/>
    <cellStyle name="Note 10 34 66 3" xfId="24367"/>
    <cellStyle name="Note 10 34 67" xfId="5539"/>
    <cellStyle name="Note 10 34 67 2" xfId="12222"/>
    <cellStyle name="Note 10 34 67 3" xfId="26829"/>
    <cellStyle name="Note 10 34 68" xfId="5540"/>
    <cellStyle name="Note 10 34 68 2" xfId="20030"/>
    <cellStyle name="Note 10 34 68 3" xfId="31281"/>
    <cellStyle name="Note 10 34 69" xfId="5541"/>
    <cellStyle name="Note 10 34 69 2" xfId="15999"/>
    <cellStyle name="Note 10 34 69 3" xfId="26012"/>
    <cellStyle name="Note 10 34 7" xfId="5542"/>
    <cellStyle name="Note 10 34 7 2" xfId="22035"/>
    <cellStyle name="Note 10 34 7 3" xfId="13337"/>
    <cellStyle name="Note 10 34 70" xfId="5543"/>
    <cellStyle name="Note 10 34 70 2" xfId="22834"/>
    <cellStyle name="Note 10 34 70 3" xfId="24388"/>
    <cellStyle name="Note 10 34 71" xfId="5544"/>
    <cellStyle name="Note 10 34 71 2" xfId="12406"/>
    <cellStyle name="Note 10 34 71 3" xfId="24485"/>
    <cellStyle name="Note 10 34 72" xfId="5545"/>
    <cellStyle name="Note 10 34 72 2" xfId="12020"/>
    <cellStyle name="Note 10 34 72 3" xfId="23814"/>
    <cellStyle name="Note 10 34 73" xfId="5546"/>
    <cellStyle name="Note 10 34 73 2" xfId="16854"/>
    <cellStyle name="Note 10 34 73 3" xfId="25658"/>
    <cellStyle name="Note 10 34 74" xfId="5547"/>
    <cellStyle name="Note 10 34 74 2" xfId="13283"/>
    <cellStyle name="Note 10 34 74 3" xfId="23725"/>
    <cellStyle name="Note 10 34 75" xfId="5548"/>
    <cellStyle name="Note 10 34 75 2" xfId="11829"/>
    <cellStyle name="Note 10 34 75 3" xfId="15044"/>
    <cellStyle name="Note 10 34 76" xfId="5549"/>
    <cellStyle name="Note 10 34 76 2" xfId="20774"/>
    <cellStyle name="Note 10 34 76 3" xfId="25511"/>
    <cellStyle name="Note 10 34 77" xfId="13321"/>
    <cellStyle name="Note 10 34 78" xfId="29305"/>
    <cellStyle name="Note 10 34 8" xfId="5550"/>
    <cellStyle name="Note 10 34 8 2" xfId="19861"/>
    <cellStyle name="Note 10 34 8 3" xfId="28011"/>
    <cellStyle name="Note 10 34 9" xfId="5551"/>
    <cellStyle name="Note 10 34 9 2" xfId="12925"/>
    <cellStyle name="Note 10 34 9 3" xfId="31138"/>
    <cellStyle name="Note 10 35" xfId="5552"/>
    <cellStyle name="Note 10 35 10" xfId="5553"/>
    <cellStyle name="Note 10 35 10 2" xfId="15363"/>
    <cellStyle name="Note 10 35 10 3" xfId="14519"/>
    <cellStyle name="Note 10 35 11" xfId="5554"/>
    <cellStyle name="Note 10 35 11 2" xfId="18462"/>
    <cellStyle name="Note 10 35 11 3" xfId="30142"/>
    <cellStyle name="Note 10 35 12" xfId="5555"/>
    <cellStyle name="Note 10 35 12 2" xfId="21310"/>
    <cellStyle name="Note 10 35 12 3" xfId="28903"/>
    <cellStyle name="Note 10 35 13" xfId="5556"/>
    <cellStyle name="Note 10 35 13 2" xfId="15867"/>
    <cellStyle name="Note 10 35 13 3" xfId="27788"/>
    <cellStyle name="Note 10 35 14" xfId="5557"/>
    <cellStyle name="Note 10 35 14 2" xfId="15230"/>
    <cellStyle name="Note 10 35 14 3" xfId="31782"/>
    <cellStyle name="Note 10 35 15" xfId="5558"/>
    <cellStyle name="Note 10 35 15 2" xfId="18428"/>
    <cellStyle name="Note 10 35 15 3" xfId="30181"/>
    <cellStyle name="Note 10 35 16" xfId="5559"/>
    <cellStyle name="Note 10 35 16 2" xfId="21463"/>
    <cellStyle name="Note 10 35 16 3" xfId="24897"/>
    <cellStyle name="Note 10 35 17" xfId="5560"/>
    <cellStyle name="Note 10 35 17 2" xfId="13675"/>
    <cellStyle name="Note 10 35 17 3" xfId="30222"/>
    <cellStyle name="Note 10 35 18" xfId="5561"/>
    <cellStyle name="Note 10 35 18 2" xfId="19384"/>
    <cellStyle name="Note 10 35 18 3" xfId="25646"/>
    <cellStyle name="Note 10 35 19" xfId="5562"/>
    <cellStyle name="Note 10 35 19 2" xfId="19641"/>
    <cellStyle name="Note 10 35 19 3" xfId="27035"/>
    <cellStyle name="Note 10 35 2" xfId="5563"/>
    <cellStyle name="Note 10 35 2 2" xfId="21376"/>
    <cellStyle name="Note 10 35 2 3" xfId="12244"/>
    <cellStyle name="Note 10 35 20" xfId="5564"/>
    <cellStyle name="Note 10 35 20 2" xfId="13235"/>
    <cellStyle name="Note 10 35 20 3" xfId="12518"/>
    <cellStyle name="Note 10 35 21" xfId="5565"/>
    <cellStyle name="Note 10 35 21 2" xfId="20815"/>
    <cellStyle name="Note 10 35 21 3" xfId="18694"/>
    <cellStyle name="Note 10 35 22" xfId="5566"/>
    <cellStyle name="Note 10 35 22 2" xfId="13335"/>
    <cellStyle name="Note 10 35 22 3" xfId="22335"/>
    <cellStyle name="Note 10 35 23" xfId="5567"/>
    <cellStyle name="Note 10 35 23 2" xfId="14523"/>
    <cellStyle name="Note 10 35 23 3" xfId="25957"/>
    <cellStyle name="Note 10 35 24" xfId="5568"/>
    <cellStyle name="Note 10 35 24 2" xfId="15237"/>
    <cellStyle name="Note 10 35 24 3" xfId="24333"/>
    <cellStyle name="Note 10 35 25" xfId="5569"/>
    <cellStyle name="Note 10 35 25 2" xfId="14492"/>
    <cellStyle name="Note 10 35 25 3" xfId="27081"/>
    <cellStyle name="Note 10 35 26" xfId="5570"/>
    <cellStyle name="Note 10 35 26 2" xfId="15227"/>
    <cellStyle name="Note 10 35 26 3" xfId="25253"/>
    <cellStyle name="Note 10 35 27" xfId="5571"/>
    <cellStyle name="Note 10 35 27 2" xfId="20908"/>
    <cellStyle name="Note 10 35 27 3" xfId="29907"/>
    <cellStyle name="Note 10 35 28" xfId="5572"/>
    <cellStyle name="Note 10 35 28 2" xfId="13964"/>
    <cellStyle name="Note 10 35 28 3" xfId="31039"/>
    <cellStyle name="Note 10 35 29" xfId="5573"/>
    <cellStyle name="Note 10 35 29 2" xfId="21218"/>
    <cellStyle name="Note 10 35 29 3" xfId="18201"/>
    <cellStyle name="Note 10 35 3" xfId="5574"/>
    <cellStyle name="Note 10 35 3 2" xfId="15272"/>
    <cellStyle name="Note 10 35 3 3" xfId="26574"/>
    <cellStyle name="Note 10 35 30" xfId="5575"/>
    <cellStyle name="Note 10 35 30 2" xfId="12970"/>
    <cellStyle name="Note 10 35 30 3" xfId="25812"/>
    <cellStyle name="Note 10 35 31" xfId="5576"/>
    <cellStyle name="Note 10 35 31 2" xfId="15170"/>
    <cellStyle name="Note 10 35 31 3" xfId="28563"/>
    <cellStyle name="Note 10 35 32" xfId="5577"/>
    <cellStyle name="Note 10 35 32 2" xfId="16998"/>
    <cellStyle name="Note 10 35 32 3" xfId="26794"/>
    <cellStyle name="Note 10 35 33" xfId="5578"/>
    <cellStyle name="Note 10 35 33 2" xfId="22146"/>
    <cellStyle name="Note 10 35 33 3" xfId="27736"/>
    <cellStyle name="Note 10 35 34" xfId="5579"/>
    <cellStyle name="Note 10 35 34 2" xfId="21363"/>
    <cellStyle name="Note 10 35 34 3" xfId="31354"/>
    <cellStyle name="Note 10 35 35" xfId="5580"/>
    <cellStyle name="Note 10 35 35 2" xfId="20275"/>
    <cellStyle name="Note 10 35 35 3" xfId="17004"/>
    <cellStyle name="Note 10 35 36" xfId="5581"/>
    <cellStyle name="Note 10 35 36 2" xfId="16451"/>
    <cellStyle name="Note 10 35 36 3" xfId="30761"/>
    <cellStyle name="Note 10 35 37" xfId="5582"/>
    <cellStyle name="Note 10 35 37 2" xfId="18309"/>
    <cellStyle name="Note 10 35 37 3" xfId="31041"/>
    <cellStyle name="Note 10 35 38" xfId="5583"/>
    <cellStyle name="Note 10 35 38 2" xfId="17873"/>
    <cellStyle name="Note 10 35 38 3" xfId="30371"/>
    <cellStyle name="Note 10 35 39" xfId="5584"/>
    <cellStyle name="Note 10 35 39 2" xfId="21982"/>
    <cellStyle name="Note 10 35 39 3" xfId="31359"/>
    <cellStyle name="Note 10 35 4" xfId="5585"/>
    <cellStyle name="Note 10 35 4 2" xfId="17241"/>
    <cellStyle name="Note 10 35 4 3" xfId="25524"/>
    <cellStyle name="Note 10 35 40" xfId="5586"/>
    <cellStyle name="Note 10 35 40 2" xfId="13256"/>
    <cellStyle name="Note 10 35 40 3" xfId="24810"/>
    <cellStyle name="Note 10 35 41" xfId="5587"/>
    <cellStyle name="Note 10 35 41 2" xfId="22058"/>
    <cellStyle name="Note 10 35 41 3" xfId="23402"/>
    <cellStyle name="Note 10 35 42" xfId="5588"/>
    <cellStyle name="Note 10 35 42 2" xfId="18413"/>
    <cellStyle name="Note 10 35 42 3" xfId="27538"/>
    <cellStyle name="Note 10 35 43" xfId="5589"/>
    <cellStyle name="Note 10 35 43 2" xfId="18515"/>
    <cellStyle name="Note 10 35 43 3" xfId="26362"/>
    <cellStyle name="Note 10 35 44" xfId="5590"/>
    <cellStyle name="Note 10 35 44 2" xfId="21560"/>
    <cellStyle name="Note 10 35 44 3" xfId="28231"/>
    <cellStyle name="Note 10 35 45" xfId="5591"/>
    <cellStyle name="Note 10 35 45 2" xfId="17378"/>
    <cellStyle name="Note 10 35 45 3" xfId="25277"/>
    <cellStyle name="Note 10 35 46" xfId="5592"/>
    <cellStyle name="Note 10 35 46 2" xfId="21598"/>
    <cellStyle name="Note 10 35 46 3" xfId="31875"/>
    <cellStyle name="Note 10 35 47" xfId="5593"/>
    <cellStyle name="Note 10 35 47 2" xfId="18358"/>
    <cellStyle name="Note 10 35 47 3" xfId="28431"/>
    <cellStyle name="Note 10 35 48" xfId="5594"/>
    <cellStyle name="Note 10 35 48 2" xfId="16395"/>
    <cellStyle name="Note 10 35 48 3" xfId="26102"/>
    <cellStyle name="Note 10 35 49" xfId="5595"/>
    <cellStyle name="Note 10 35 49 2" xfId="16694"/>
    <cellStyle name="Note 10 35 49 3" xfId="26927"/>
    <cellStyle name="Note 10 35 5" xfId="5596"/>
    <cellStyle name="Note 10 35 5 2" xfId="16894"/>
    <cellStyle name="Note 10 35 5 3" xfId="26801"/>
    <cellStyle name="Note 10 35 50" xfId="5597"/>
    <cellStyle name="Note 10 35 50 2" xfId="18582"/>
    <cellStyle name="Note 10 35 50 3" xfId="30735"/>
    <cellStyle name="Note 10 35 51" xfId="5598"/>
    <cellStyle name="Note 10 35 51 2" xfId="21597"/>
    <cellStyle name="Note 10 35 51 3" xfId="24204"/>
    <cellStyle name="Note 10 35 52" xfId="5599"/>
    <cellStyle name="Note 10 35 52 2" xfId="19092"/>
    <cellStyle name="Note 10 35 52 3" xfId="26309"/>
    <cellStyle name="Note 10 35 53" xfId="5600"/>
    <cellStyle name="Note 10 35 53 2" xfId="20062"/>
    <cellStyle name="Note 10 35 53 3" xfId="29226"/>
    <cellStyle name="Note 10 35 54" xfId="5601"/>
    <cellStyle name="Note 10 35 54 2" xfId="23004"/>
    <cellStyle name="Note 10 35 54 3" xfId="30492"/>
    <cellStyle name="Note 10 35 55" xfId="5602"/>
    <cellStyle name="Note 10 35 55 2" xfId="12824"/>
    <cellStyle name="Note 10 35 55 3" xfId="26382"/>
    <cellStyle name="Note 10 35 56" xfId="5603"/>
    <cellStyle name="Note 10 35 56 2" xfId="17709"/>
    <cellStyle name="Note 10 35 56 3" xfId="28062"/>
    <cellStyle name="Note 10 35 57" xfId="5604"/>
    <cellStyle name="Note 10 35 57 2" xfId="12860"/>
    <cellStyle name="Note 10 35 57 3" xfId="27524"/>
    <cellStyle name="Note 10 35 58" xfId="5605"/>
    <cellStyle name="Note 10 35 58 2" xfId="21383"/>
    <cellStyle name="Note 10 35 58 3" xfId="28373"/>
    <cellStyle name="Note 10 35 59" xfId="5606"/>
    <cellStyle name="Note 10 35 59 2" xfId="20659"/>
    <cellStyle name="Note 10 35 59 3" xfId="29143"/>
    <cellStyle name="Note 10 35 6" xfId="5607"/>
    <cellStyle name="Note 10 35 6 2" xfId="20538"/>
    <cellStyle name="Note 10 35 6 3" xfId="15896"/>
    <cellStyle name="Note 10 35 60" xfId="5608"/>
    <cellStyle name="Note 10 35 60 2" xfId="22380"/>
    <cellStyle name="Note 10 35 60 3" xfId="22929"/>
    <cellStyle name="Note 10 35 61" xfId="5609"/>
    <cellStyle name="Note 10 35 61 2" xfId="15868"/>
    <cellStyle name="Note 10 35 61 3" xfId="29154"/>
    <cellStyle name="Note 10 35 62" xfId="5610"/>
    <cellStyle name="Note 10 35 62 2" xfId="12826"/>
    <cellStyle name="Note 10 35 62 3" xfId="24273"/>
    <cellStyle name="Note 10 35 63" xfId="5611"/>
    <cellStyle name="Note 10 35 63 2" xfId="11873"/>
    <cellStyle name="Note 10 35 63 3" xfId="28506"/>
    <cellStyle name="Note 10 35 64" xfId="5612"/>
    <cellStyle name="Note 10 35 64 2" xfId="21803"/>
    <cellStyle name="Note 10 35 64 3" xfId="28244"/>
    <cellStyle name="Note 10 35 65" xfId="5613"/>
    <cellStyle name="Note 10 35 65 2" xfId="15671"/>
    <cellStyle name="Note 10 35 65 3" xfId="23736"/>
    <cellStyle name="Note 10 35 66" xfId="5614"/>
    <cellStyle name="Note 10 35 66 2" xfId="18954"/>
    <cellStyle name="Note 10 35 66 3" xfId="25270"/>
    <cellStyle name="Note 10 35 67" xfId="5615"/>
    <cellStyle name="Note 10 35 67 2" xfId="20277"/>
    <cellStyle name="Note 10 35 67 3" xfId="25921"/>
    <cellStyle name="Note 10 35 68" xfId="5616"/>
    <cellStyle name="Note 10 35 68 2" xfId="23241"/>
    <cellStyle name="Note 10 35 68 3" xfId="24905"/>
    <cellStyle name="Note 10 35 69" xfId="5617"/>
    <cellStyle name="Note 10 35 69 2" xfId="12805"/>
    <cellStyle name="Note 10 35 69 3" xfId="26935"/>
    <cellStyle name="Note 10 35 7" xfId="5618"/>
    <cellStyle name="Note 10 35 7 2" xfId="16746"/>
    <cellStyle name="Note 10 35 7 3" xfId="29175"/>
    <cellStyle name="Note 10 35 70" xfId="5619"/>
    <cellStyle name="Note 10 35 70 2" xfId="13711"/>
    <cellStyle name="Note 10 35 70 3" xfId="23453"/>
    <cellStyle name="Note 10 35 71" xfId="5620"/>
    <cellStyle name="Note 10 35 71 2" xfId="17000"/>
    <cellStyle name="Note 10 35 71 3" xfId="12384"/>
    <cellStyle name="Note 10 35 72" xfId="5621"/>
    <cellStyle name="Note 10 35 72 2" xfId="16596"/>
    <cellStyle name="Note 10 35 72 3" xfId="28027"/>
    <cellStyle name="Note 10 35 73" xfId="5622"/>
    <cellStyle name="Note 10 35 73 2" xfId="18770"/>
    <cellStyle name="Note 10 35 73 3" xfId="29500"/>
    <cellStyle name="Note 10 35 74" xfId="5623"/>
    <cellStyle name="Note 10 35 74 2" xfId="17106"/>
    <cellStyle name="Note 10 35 74 3" xfId="29047"/>
    <cellStyle name="Note 10 35 75" xfId="5624"/>
    <cellStyle name="Note 10 35 75 2" xfId="18924"/>
    <cellStyle name="Note 10 35 75 3" xfId="22916"/>
    <cellStyle name="Note 10 35 76" xfId="5625"/>
    <cellStyle name="Note 10 35 76 2" xfId="21518"/>
    <cellStyle name="Note 10 35 76 3" xfId="30094"/>
    <cellStyle name="Note 10 35 77" xfId="17432"/>
    <cellStyle name="Note 10 35 78" xfId="23659"/>
    <cellStyle name="Note 10 35 8" xfId="5626"/>
    <cellStyle name="Note 10 35 8 2" xfId="13319"/>
    <cellStyle name="Note 10 35 8 3" xfId="26466"/>
    <cellStyle name="Note 10 35 9" xfId="5627"/>
    <cellStyle name="Note 10 35 9 2" xfId="18183"/>
    <cellStyle name="Note 10 35 9 3" xfId="27657"/>
    <cellStyle name="Note 10 36" xfId="5628"/>
    <cellStyle name="Note 10 36 10" xfId="5629"/>
    <cellStyle name="Note 10 36 10 2" xfId="13881"/>
    <cellStyle name="Note 10 36 10 3" xfId="30879"/>
    <cellStyle name="Note 10 36 11" xfId="5630"/>
    <cellStyle name="Note 10 36 11 2" xfId="21327"/>
    <cellStyle name="Note 10 36 11 3" xfId="26198"/>
    <cellStyle name="Note 10 36 12" xfId="5631"/>
    <cellStyle name="Note 10 36 12 2" xfId="22345"/>
    <cellStyle name="Note 10 36 12 3" xfId="31613"/>
    <cellStyle name="Note 10 36 13" xfId="5632"/>
    <cellStyle name="Note 10 36 13 2" xfId="16248"/>
    <cellStyle name="Note 10 36 13 3" xfId="29471"/>
    <cellStyle name="Note 10 36 14" xfId="5633"/>
    <cellStyle name="Note 10 36 14 2" xfId="17462"/>
    <cellStyle name="Note 10 36 14 3" xfId="29754"/>
    <cellStyle name="Note 10 36 15" xfId="5634"/>
    <cellStyle name="Note 10 36 15 2" xfId="20534"/>
    <cellStyle name="Note 10 36 15 3" xfId="30866"/>
    <cellStyle name="Note 10 36 16" xfId="5635"/>
    <cellStyle name="Note 10 36 16 2" xfId="19668"/>
    <cellStyle name="Note 10 36 16 3" xfId="26961"/>
    <cellStyle name="Note 10 36 17" xfId="5636"/>
    <cellStyle name="Note 10 36 17 2" xfId="15514"/>
    <cellStyle name="Note 10 36 17 3" xfId="24835"/>
    <cellStyle name="Note 10 36 18" xfId="5637"/>
    <cellStyle name="Note 10 36 18 2" xfId="21927"/>
    <cellStyle name="Note 10 36 18 3" xfId="23912"/>
    <cellStyle name="Note 10 36 19" xfId="5638"/>
    <cellStyle name="Note 10 36 19 2" xfId="19559"/>
    <cellStyle name="Note 10 36 19 3" xfId="27396"/>
    <cellStyle name="Note 10 36 2" xfId="5639"/>
    <cellStyle name="Note 10 36 2 2" xfId="14241"/>
    <cellStyle name="Note 10 36 2 3" xfId="28828"/>
    <cellStyle name="Note 10 36 20" xfId="5640"/>
    <cellStyle name="Note 10 36 20 2" xfId="17693"/>
    <cellStyle name="Note 10 36 20 3" xfId="28628"/>
    <cellStyle name="Note 10 36 21" xfId="5641"/>
    <cellStyle name="Note 10 36 21 2" xfId="15727"/>
    <cellStyle name="Note 10 36 21 3" xfId="26579"/>
    <cellStyle name="Note 10 36 22" xfId="5642"/>
    <cellStyle name="Note 10 36 22 2" xfId="18634"/>
    <cellStyle name="Note 10 36 22 3" xfId="29793"/>
    <cellStyle name="Note 10 36 23" xfId="5643"/>
    <cellStyle name="Note 10 36 23 2" xfId="12713"/>
    <cellStyle name="Note 10 36 23 3" xfId="27882"/>
    <cellStyle name="Note 10 36 24" xfId="5644"/>
    <cellStyle name="Note 10 36 24 2" xfId="21903"/>
    <cellStyle name="Note 10 36 24 3" xfId="26385"/>
    <cellStyle name="Note 10 36 25" xfId="5645"/>
    <cellStyle name="Note 10 36 25 2" xfId="13448"/>
    <cellStyle name="Note 10 36 25 3" xfId="30167"/>
    <cellStyle name="Note 10 36 26" xfId="5646"/>
    <cellStyle name="Note 10 36 26 2" xfId="16470"/>
    <cellStyle name="Note 10 36 26 3" xfId="14386"/>
    <cellStyle name="Note 10 36 27" xfId="5647"/>
    <cellStyle name="Note 10 36 27 2" xfId="13890"/>
    <cellStyle name="Note 10 36 27 3" xfId="26450"/>
    <cellStyle name="Note 10 36 28" xfId="5648"/>
    <cellStyle name="Note 10 36 28 2" xfId="20809"/>
    <cellStyle name="Note 10 36 28 3" xfId="29365"/>
    <cellStyle name="Note 10 36 29" xfId="5649"/>
    <cellStyle name="Note 10 36 29 2" xfId="12985"/>
    <cellStyle name="Note 10 36 29 3" xfId="20273"/>
    <cellStyle name="Note 10 36 3" xfId="5650"/>
    <cellStyle name="Note 10 36 3 2" xfId="20482"/>
    <cellStyle name="Note 10 36 3 3" xfId="27169"/>
    <cellStyle name="Note 10 36 30" xfId="5651"/>
    <cellStyle name="Note 10 36 30 2" xfId="21204"/>
    <cellStyle name="Note 10 36 30 3" xfId="25015"/>
    <cellStyle name="Note 10 36 31" xfId="5652"/>
    <cellStyle name="Note 10 36 31 2" xfId="19197"/>
    <cellStyle name="Note 10 36 31 3" xfId="29210"/>
    <cellStyle name="Note 10 36 32" xfId="5653"/>
    <cellStyle name="Note 10 36 32 2" xfId="13115"/>
    <cellStyle name="Note 10 36 32 3" xfId="31078"/>
    <cellStyle name="Note 10 36 33" xfId="5654"/>
    <cellStyle name="Note 10 36 33 2" xfId="19201"/>
    <cellStyle name="Note 10 36 33 3" xfId="26217"/>
    <cellStyle name="Note 10 36 34" xfId="5655"/>
    <cellStyle name="Note 10 36 34 2" xfId="16271"/>
    <cellStyle name="Note 10 36 34 3" xfId="25810"/>
    <cellStyle name="Note 10 36 35" xfId="5656"/>
    <cellStyle name="Note 10 36 35 2" xfId="19909"/>
    <cellStyle name="Note 10 36 35 3" xfId="30185"/>
    <cellStyle name="Note 10 36 36" xfId="5657"/>
    <cellStyle name="Note 10 36 36 2" xfId="14708"/>
    <cellStyle name="Note 10 36 36 3" xfId="23517"/>
    <cellStyle name="Note 10 36 37" xfId="5658"/>
    <cellStyle name="Note 10 36 37 2" xfId="20466"/>
    <cellStyle name="Note 10 36 37 3" xfId="26958"/>
    <cellStyle name="Note 10 36 38" xfId="5659"/>
    <cellStyle name="Note 10 36 38 2" xfId="15674"/>
    <cellStyle name="Note 10 36 38 3" xfId="19086"/>
    <cellStyle name="Note 10 36 39" xfId="5660"/>
    <cellStyle name="Note 10 36 39 2" xfId="21085"/>
    <cellStyle name="Note 10 36 39 3" xfId="30686"/>
    <cellStyle name="Note 10 36 4" xfId="5661"/>
    <cellStyle name="Note 10 36 4 2" xfId="14427"/>
    <cellStyle name="Note 10 36 4 3" xfId="30901"/>
    <cellStyle name="Note 10 36 40" xfId="5662"/>
    <cellStyle name="Note 10 36 40 2" xfId="15295"/>
    <cellStyle name="Note 10 36 40 3" xfId="31309"/>
    <cellStyle name="Note 10 36 41" xfId="5663"/>
    <cellStyle name="Note 10 36 41 2" xfId="17212"/>
    <cellStyle name="Note 10 36 41 3" xfId="30780"/>
    <cellStyle name="Note 10 36 42" xfId="5664"/>
    <cellStyle name="Note 10 36 42 2" xfId="19593"/>
    <cellStyle name="Note 10 36 42 3" xfId="25197"/>
    <cellStyle name="Note 10 36 43" xfId="5665"/>
    <cellStyle name="Note 10 36 43 2" xfId="21557"/>
    <cellStyle name="Note 10 36 43 3" xfId="25697"/>
    <cellStyle name="Note 10 36 44" xfId="5666"/>
    <cellStyle name="Note 10 36 44 2" xfId="19345"/>
    <cellStyle name="Note 10 36 44 3" xfId="16828"/>
    <cellStyle name="Note 10 36 45" xfId="5667"/>
    <cellStyle name="Note 10 36 45 2" xfId="21771"/>
    <cellStyle name="Note 10 36 45 3" xfId="30079"/>
    <cellStyle name="Note 10 36 46" xfId="5668"/>
    <cellStyle name="Note 10 36 46 2" xfId="17553"/>
    <cellStyle name="Note 10 36 46 3" xfId="31425"/>
    <cellStyle name="Note 10 36 47" xfId="5669"/>
    <cellStyle name="Note 10 36 47 2" xfId="18174"/>
    <cellStyle name="Note 10 36 47 3" xfId="26908"/>
    <cellStyle name="Note 10 36 48" xfId="5670"/>
    <cellStyle name="Note 10 36 48 2" xfId="18349"/>
    <cellStyle name="Note 10 36 48 3" xfId="26447"/>
    <cellStyle name="Note 10 36 49" xfId="5671"/>
    <cellStyle name="Note 10 36 49 2" xfId="12956"/>
    <cellStyle name="Note 10 36 49 3" xfId="29735"/>
    <cellStyle name="Note 10 36 5" xfId="5672"/>
    <cellStyle name="Note 10 36 5 2" xfId="13990"/>
    <cellStyle name="Note 10 36 5 3" xfId="28721"/>
    <cellStyle name="Note 10 36 50" xfId="5673"/>
    <cellStyle name="Note 10 36 50 2" xfId="14174"/>
    <cellStyle name="Note 10 36 50 3" xfId="27580"/>
    <cellStyle name="Note 10 36 51" xfId="5674"/>
    <cellStyle name="Note 10 36 51 2" xfId="16142"/>
    <cellStyle name="Note 10 36 51 3" xfId="24783"/>
    <cellStyle name="Note 10 36 52" xfId="5675"/>
    <cellStyle name="Note 10 36 52 2" xfId="12895"/>
    <cellStyle name="Note 10 36 52 3" xfId="28369"/>
    <cellStyle name="Note 10 36 53" xfId="5676"/>
    <cellStyle name="Note 10 36 53 2" xfId="12708"/>
    <cellStyle name="Note 10 36 53 3" xfId="25998"/>
    <cellStyle name="Note 10 36 54" xfId="5677"/>
    <cellStyle name="Note 10 36 54 2" xfId="17194"/>
    <cellStyle name="Note 10 36 54 3" xfId="23829"/>
    <cellStyle name="Note 10 36 55" xfId="5678"/>
    <cellStyle name="Note 10 36 55 2" xfId="12799"/>
    <cellStyle name="Note 10 36 55 3" xfId="26937"/>
    <cellStyle name="Note 10 36 56" xfId="5679"/>
    <cellStyle name="Note 10 36 56 2" xfId="12686"/>
    <cellStyle name="Note 10 36 56 3" xfId="30749"/>
    <cellStyle name="Note 10 36 57" xfId="5680"/>
    <cellStyle name="Note 10 36 57 2" xfId="23170"/>
    <cellStyle name="Note 10 36 57 3" xfId="16709"/>
    <cellStyle name="Note 10 36 58" xfId="5681"/>
    <cellStyle name="Note 10 36 58 2" xfId="22972"/>
    <cellStyle name="Note 10 36 58 3" xfId="24808"/>
    <cellStyle name="Note 10 36 59" xfId="5682"/>
    <cellStyle name="Note 10 36 59 2" xfId="18227"/>
    <cellStyle name="Note 10 36 59 3" xfId="22684"/>
    <cellStyle name="Note 10 36 6" xfId="5683"/>
    <cellStyle name="Note 10 36 6 2" xfId="17887"/>
    <cellStyle name="Note 10 36 6 3" xfId="25285"/>
    <cellStyle name="Note 10 36 60" xfId="5684"/>
    <cellStyle name="Note 10 36 60 2" xfId="19683"/>
    <cellStyle name="Note 10 36 60 3" xfId="28938"/>
    <cellStyle name="Note 10 36 61" xfId="5685"/>
    <cellStyle name="Note 10 36 61 2" xfId="19564"/>
    <cellStyle name="Note 10 36 61 3" xfId="28343"/>
    <cellStyle name="Note 10 36 62" xfId="5686"/>
    <cellStyle name="Note 10 36 62 2" xfId="11974"/>
    <cellStyle name="Note 10 36 62 3" xfId="25699"/>
    <cellStyle name="Note 10 36 63" xfId="5687"/>
    <cellStyle name="Note 10 36 63 2" xfId="22770"/>
    <cellStyle name="Note 10 36 63 3" xfId="28780"/>
    <cellStyle name="Note 10 36 64" xfId="5688"/>
    <cellStyle name="Note 10 36 64 2" xfId="15232"/>
    <cellStyle name="Note 10 36 64 3" xfId="30505"/>
    <cellStyle name="Note 10 36 65" xfId="5689"/>
    <cellStyle name="Note 10 36 65 2" xfId="21676"/>
    <cellStyle name="Note 10 36 65 3" xfId="23860"/>
    <cellStyle name="Note 10 36 66" xfId="5690"/>
    <cellStyle name="Note 10 36 66 2" xfId="16195"/>
    <cellStyle name="Note 10 36 66 3" xfId="23510"/>
    <cellStyle name="Note 10 36 67" xfId="5691"/>
    <cellStyle name="Note 10 36 67 2" xfId="12445"/>
    <cellStyle name="Note 10 36 67 3" xfId="21139"/>
    <cellStyle name="Note 10 36 68" xfId="5692"/>
    <cellStyle name="Note 10 36 68 2" xfId="15856"/>
    <cellStyle name="Note 10 36 68 3" xfId="13000"/>
    <cellStyle name="Note 10 36 69" xfId="5693"/>
    <cellStyle name="Note 10 36 69 2" xfId="19792"/>
    <cellStyle name="Note 10 36 69 3" xfId="29625"/>
    <cellStyle name="Note 10 36 7" xfId="5694"/>
    <cellStyle name="Note 10 36 7 2" xfId="20375"/>
    <cellStyle name="Note 10 36 7 3" xfId="28105"/>
    <cellStyle name="Note 10 36 70" xfId="5695"/>
    <cellStyle name="Note 10 36 70 2" xfId="16979"/>
    <cellStyle name="Note 10 36 70 3" xfId="25362"/>
    <cellStyle name="Note 10 36 71" xfId="5696"/>
    <cellStyle name="Note 10 36 71 2" xfId="18030"/>
    <cellStyle name="Note 10 36 71 3" xfId="23579"/>
    <cellStyle name="Note 10 36 72" xfId="5697"/>
    <cellStyle name="Note 10 36 72 2" xfId="16374"/>
    <cellStyle name="Note 10 36 72 3" xfId="29012"/>
    <cellStyle name="Note 10 36 73" xfId="5698"/>
    <cellStyle name="Note 10 36 73 2" xfId="12874"/>
    <cellStyle name="Note 10 36 73 3" xfId="31115"/>
    <cellStyle name="Note 10 36 74" xfId="5699"/>
    <cellStyle name="Note 10 36 74 2" xfId="17904"/>
    <cellStyle name="Note 10 36 74 3" xfId="22832"/>
    <cellStyle name="Note 10 36 75" xfId="5700"/>
    <cellStyle name="Note 10 36 75 2" xfId="14301"/>
    <cellStyle name="Note 10 36 75 3" xfId="31185"/>
    <cellStyle name="Note 10 36 76" xfId="5701"/>
    <cellStyle name="Note 10 36 76 2" xfId="17036"/>
    <cellStyle name="Note 10 36 76 3" xfId="26779"/>
    <cellStyle name="Note 10 36 77" xfId="18822"/>
    <cellStyle name="Note 10 36 78" xfId="29877"/>
    <cellStyle name="Note 10 36 8" xfId="5702"/>
    <cellStyle name="Note 10 36 8 2" xfId="22520"/>
    <cellStyle name="Note 10 36 8 3" xfId="29753"/>
    <cellStyle name="Note 10 36 9" xfId="5703"/>
    <cellStyle name="Note 10 36 9 2" xfId="22310"/>
    <cellStyle name="Note 10 36 9 3" xfId="27631"/>
    <cellStyle name="Note 10 37" xfId="5704"/>
    <cellStyle name="Note 10 37 10" xfId="5705"/>
    <cellStyle name="Note 10 37 10 2" xfId="16940"/>
    <cellStyle name="Note 10 37 10 3" xfId="30227"/>
    <cellStyle name="Note 10 37 11" xfId="5706"/>
    <cellStyle name="Note 10 37 11 2" xfId="11828"/>
    <cellStyle name="Note 10 37 11 3" xfId="23730"/>
    <cellStyle name="Note 10 37 12" xfId="5707"/>
    <cellStyle name="Note 10 37 12 2" xfId="13867"/>
    <cellStyle name="Note 10 37 12 3" xfId="23601"/>
    <cellStyle name="Note 10 37 13" xfId="5708"/>
    <cellStyle name="Note 10 37 13 2" xfId="13251"/>
    <cellStyle name="Note 10 37 13 3" xfId="28350"/>
    <cellStyle name="Note 10 37 14" xfId="5709"/>
    <cellStyle name="Note 10 37 14 2" xfId="14819"/>
    <cellStyle name="Note 10 37 14 3" xfId="31438"/>
    <cellStyle name="Note 10 37 15" xfId="5710"/>
    <cellStyle name="Note 10 37 15 2" xfId="13579"/>
    <cellStyle name="Note 10 37 15 3" xfId="28825"/>
    <cellStyle name="Note 10 37 16" xfId="5711"/>
    <cellStyle name="Note 10 37 16 2" xfId="19525"/>
    <cellStyle name="Note 10 37 16 3" xfId="26471"/>
    <cellStyle name="Note 10 37 17" xfId="5712"/>
    <cellStyle name="Note 10 37 17 2" xfId="19470"/>
    <cellStyle name="Note 10 37 17 3" xfId="26942"/>
    <cellStyle name="Note 10 37 18" xfId="5713"/>
    <cellStyle name="Note 10 37 18 2" xfId="16508"/>
    <cellStyle name="Note 10 37 18 3" xfId="28708"/>
    <cellStyle name="Note 10 37 19" xfId="5714"/>
    <cellStyle name="Note 10 37 19 2" xfId="18335"/>
    <cellStyle name="Note 10 37 19 3" xfId="30452"/>
    <cellStyle name="Note 10 37 2" xfId="5715"/>
    <cellStyle name="Note 10 37 2 2" xfId="19699"/>
    <cellStyle name="Note 10 37 2 3" xfId="25279"/>
    <cellStyle name="Note 10 37 20" xfId="5716"/>
    <cellStyle name="Note 10 37 20 2" xfId="20990"/>
    <cellStyle name="Note 10 37 20 3" xfId="24983"/>
    <cellStyle name="Note 10 37 21" xfId="5717"/>
    <cellStyle name="Note 10 37 21 2" xfId="16337"/>
    <cellStyle name="Note 10 37 21 3" xfId="22903"/>
    <cellStyle name="Note 10 37 22" xfId="5718"/>
    <cellStyle name="Note 10 37 22 2" xfId="20207"/>
    <cellStyle name="Note 10 37 22 3" xfId="12094"/>
    <cellStyle name="Note 10 37 23" xfId="5719"/>
    <cellStyle name="Note 10 37 23 2" xfId="15042"/>
    <cellStyle name="Note 10 37 23 3" xfId="12330"/>
    <cellStyle name="Note 10 37 24" xfId="5720"/>
    <cellStyle name="Note 10 37 24 2" xfId="17620"/>
    <cellStyle name="Note 10 37 24 3" xfId="24482"/>
    <cellStyle name="Note 10 37 25" xfId="5721"/>
    <cellStyle name="Note 10 37 25 2" xfId="22551"/>
    <cellStyle name="Note 10 37 25 3" xfId="25726"/>
    <cellStyle name="Note 10 37 26" xfId="5722"/>
    <cellStyle name="Note 10 37 26 2" xfId="18640"/>
    <cellStyle name="Note 10 37 26 3" xfId="24971"/>
    <cellStyle name="Note 10 37 27" xfId="5723"/>
    <cellStyle name="Note 10 37 27 2" xfId="21907"/>
    <cellStyle name="Note 10 37 27 3" xfId="25653"/>
    <cellStyle name="Note 10 37 28" xfId="5724"/>
    <cellStyle name="Note 10 37 28 2" xfId="18330"/>
    <cellStyle name="Note 10 37 28 3" xfId="30833"/>
    <cellStyle name="Note 10 37 29" xfId="5725"/>
    <cellStyle name="Note 10 37 29 2" xfId="21224"/>
    <cellStyle name="Note 10 37 29 3" xfId="15093"/>
    <cellStyle name="Note 10 37 3" xfId="5726"/>
    <cellStyle name="Note 10 37 3 2" xfId="20635"/>
    <cellStyle name="Note 10 37 3 3" xfId="29481"/>
    <cellStyle name="Note 10 37 30" xfId="5727"/>
    <cellStyle name="Note 10 37 30 2" xfId="16084"/>
    <cellStyle name="Note 10 37 30 3" xfId="27036"/>
    <cellStyle name="Note 10 37 31" xfId="5728"/>
    <cellStyle name="Note 10 37 31 2" xfId="21539"/>
    <cellStyle name="Note 10 37 31 3" xfId="29248"/>
    <cellStyle name="Note 10 37 32" xfId="5729"/>
    <cellStyle name="Note 10 37 32 2" xfId="14000"/>
    <cellStyle name="Note 10 37 32 3" xfId="30014"/>
    <cellStyle name="Note 10 37 33" xfId="5730"/>
    <cellStyle name="Note 10 37 33 2" xfId="16949"/>
    <cellStyle name="Note 10 37 33 3" xfId="13957"/>
    <cellStyle name="Note 10 37 34" xfId="5731"/>
    <cellStyle name="Note 10 37 34 2" xfId="22321"/>
    <cellStyle name="Note 10 37 34 3" xfId="23759"/>
    <cellStyle name="Note 10 37 35" xfId="5732"/>
    <cellStyle name="Note 10 37 35 2" xfId="19913"/>
    <cellStyle name="Note 10 37 35 3" xfId="27976"/>
    <cellStyle name="Note 10 37 36" xfId="5733"/>
    <cellStyle name="Note 10 37 36 2" xfId="13679"/>
    <cellStyle name="Note 10 37 36 3" xfId="24973"/>
    <cellStyle name="Note 10 37 37" xfId="5734"/>
    <cellStyle name="Note 10 37 37 2" xfId="21806"/>
    <cellStyle name="Note 10 37 37 3" xfId="26965"/>
    <cellStyle name="Note 10 37 38" xfId="5735"/>
    <cellStyle name="Note 10 37 38 2" xfId="19622"/>
    <cellStyle name="Note 10 37 38 3" xfId="30510"/>
    <cellStyle name="Note 10 37 39" xfId="5736"/>
    <cellStyle name="Note 10 37 39 2" xfId="20284"/>
    <cellStyle name="Note 10 37 39 3" xfId="12292"/>
    <cellStyle name="Note 10 37 4" xfId="5737"/>
    <cellStyle name="Note 10 37 4 2" xfId="18681"/>
    <cellStyle name="Note 10 37 4 3" xfId="30909"/>
    <cellStyle name="Note 10 37 40" xfId="5738"/>
    <cellStyle name="Note 10 37 40 2" xfId="17119"/>
    <cellStyle name="Note 10 37 40 3" xfId="29434"/>
    <cellStyle name="Note 10 37 41" xfId="5739"/>
    <cellStyle name="Note 10 37 41 2" xfId="20239"/>
    <cellStyle name="Note 10 37 41 3" xfId="29762"/>
    <cellStyle name="Note 10 37 42" xfId="5740"/>
    <cellStyle name="Note 10 37 42 2" xfId="20975"/>
    <cellStyle name="Note 10 37 42 3" xfId="28777"/>
    <cellStyle name="Note 10 37 43" xfId="5741"/>
    <cellStyle name="Note 10 37 43 2" xfId="15327"/>
    <cellStyle name="Note 10 37 43 3" xfId="26197"/>
    <cellStyle name="Note 10 37 44" xfId="5742"/>
    <cellStyle name="Note 10 37 44 2" xfId="19441"/>
    <cellStyle name="Note 10 37 44 3" xfId="28004"/>
    <cellStyle name="Note 10 37 45" xfId="5743"/>
    <cellStyle name="Note 10 37 45 2" xfId="19366"/>
    <cellStyle name="Note 10 37 45 3" xfId="26182"/>
    <cellStyle name="Note 10 37 46" xfId="5744"/>
    <cellStyle name="Note 10 37 46 2" xfId="15113"/>
    <cellStyle name="Note 10 37 46 3" xfId="30211"/>
    <cellStyle name="Note 10 37 47" xfId="5745"/>
    <cellStyle name="Note 10 37 47 2" xfId="15380"/>
    <cellStyle name="Note 10 37 47 3" xfId="19164"/>
    <cellStyle name="Note 10 37 48" xfId="5746"/>
    <cellStyle name="Note 10 37 48 2" xfId="22312"/>
    <cellStyle name="Note 10 37 48 3" xfId="25507"/>
    <cellStyle name="Note 10 37 49" xfId="5747"/>
    <cellStyle name="Note 10 37 49 2" xfId="17087"/>
    <cellStyle name="Note 10 37 49 3" xfId="16806"/>
    <cellStyle name="Note 10 37 5" xfId="5748"/>
    <cellStyle name="Note 10 37 5 2" xfId="20443"/>
    <cellStyle name="Note 10 37 5 3" xfId="30892"/>
    <cellStyle name="Note 10 37 50" xfId="5749"/>
    <cellStyle name="Note 10 37 50 2" xfId="18131"/>
    <cellStyle name="Note 10 37 50 3" xfId="28588"/>
    <cellStyle name="Note 10 37 51" xfId="5750"/>
    <cellStyle name="Note 10 37 51 2" xfId="17627"/>
    <cellStyle name="Note 10 37 51 3" xfId="12216"/>
    <cellStyle name="Note 10 37 52" xfId="5751"/>
    <cellStyle name="Note 10 37 52 2" xfId="21324"/>
    <cellStyle name="Note 10 37 52 3" xfId="26190"/>
    <cellStyle name="Note 10 37 53" xfId="5752"/>
    <cellStyle name="Note 10 37 53 2" xfId="21349"/>
    <cellStyle name="Note 10 37 53 3" xfId="28636"/>
    <cellStyle name="Note 10 37 54" xfId="5753"/>
    <cellStyle name="Note 10 37 54 2" xfId="12934"/>
    <cellStyle name="Note 10 37 54 3" xfId="30233"/>
    <cellStyle name="Note 10 37 55" xfId="5754"/>
    <cellStyle name="Note 10 37 55 2" xfId="23105"/>
    <cellStyle name="Note 10 37 55 3" xfId="28964"/>
    <cellStyle name="Note 10 37 56" xfId="5755"/>
    <cellStyle name="Note 10 37 56 2" xfId="23094"/>
    <cellStyle name="Note 10 37 56 3" xfId="26645"/>
    <cellStyle name="Note 10 37 57" xfId="5756"/>
    <cellStyle name="Note 10 37 57 2" xfId="21699"/>
    <cellStyle name="Note 10 37 57 3" xfId="26192"/>
    <cellStyle name="Note 10 37 58" xfId="5757"/>
    <cellStyle name="Note 10 37 58 2" xfId="17683"/>
    <cellStyle name="Note 10 37 58 3" xfId="28387"/>
    <cellStyle name="Note 10 37 59" xfId="5758"/>
    <cellStyle name="Note 10 37 59 2" xfId="12655"/>
    <cellStyle name="Note 10 37 59 3" xfId="29499"/>
    <cellStyle name="Note 10 37 6" xfId="5759"/>
    <cellStyle name="Note 10 37 6 2" xfId="15653"/>
    <cellStyle name="Note 10 37 6 3" xfId="24969"/>
    <cellStyle name="Note 10 37 60" xfId="5760"/>
    <cellStyle name="Note 10 37 60 2" xfId="22622"/>
    <cellStyle name="Note 10 37 60 3" xfId="25070"/>
    <cellStyle name="Note 10 37 61" xfId="5761"/>
    <cellStyle name="Note 10 37 61 2" xfId="22997"/>
    <cellStyle name="Note 10 37 61 3" xfId="27102"/>
    <cellStyle name="Note 10 37 62" xfId="5762"/>
    <cellStyle name="Note 10 37 62 2" xfId="15409"/>
    <cellStyle name="Note 10 37 62 3" xfId="24847"/>
    <cellStyle name="Note 10 37 63" xfId="5763"/>
    <cellStyle name="Note 10 37 63 2" xfId="21040"/>
    <cellStyle name="Note 10 37 63 3" xfId="31017"/>
    <cellStyle name="Note 10 37 64" xfId="5764"/>
    <cellStyle name="Note 10 37 64 2" xfId="12741"/>
    <cellStyle name="Note 10 37 64 3" xfId="31028"/>
    <cellStyle name="Note 10 37 65" xfId="5765"/>
    <cellStyle name="Note 10 37 65 2" xfId="11960"/>
    <cellStyle name="Note 10 37 65 3" xfId="30715"/>
    <cellStyle name="Note 10 37 66" xfId="5766"/>
    <cellStyle name="Note 10 37 66 2" xfId="12146"/>
    <cellStyle name="Note 10 37 66 3" xfId="28531"/>
    <cellStyle name="Note 10 37 67" xfId="5767"/>
    <cellStyle name="Note 10 37 67 2" xfId="18036"/>
    <cellStyle name="Note 10 37 67 3" xfId="23477"/>
    <cellStyle name="Note 10 37 68" xfId="5768"/>
    <cellStyle name="Note 10 37 68 2" xfId="22381"/>
    <cellStyle name="Note 10 37 68 3" xfId="28578"/>
    <cellStyle name="Note 10 37 69" xfId="5769"/>
    <cellStyle name="Note 10 37 69 2" xfId="17651"/>
    <cellStyle name="Note 10 37 69 3" xfId="18797"/>
    <cellStyle name="Note 10 37 7" xfId="5770"/>
    <cellStyle name="Note 10 37 7 2" xfId="12149"/>
    <cellStyle name="Note 10 37 7 3" xfId="25681"/>
    <cellStyle name="Note 10 37 70" xfId="5771"/>
    <cellStyle name="Note 10 37 70 2" xfId="20813"/>
    <cellStyle name="Note 10 37 70 3" xfId="28212"/>
    <cellStyle name="Note 10 37 71" xfId="5772"/>
    <cellStyle name="Note 10 37 71 2" xfId="21419"/>
    <cellStyle name="Note 10 37 71 3" xfId="23800"/>
    <cellStyle name="Note 10 37 72" xfId="5773"/>
    <cellStyle name="Note 10 37 72 2" xfId="21288"/>
    <cellStyle name="Note 10 37 72 3" xfId="26974"/>
    <cellStyle name="Note 10 37 73" xfId="5774"/>
    <cellStyle name="Note 10 37 73 2" xfId="22483"/>
    <cellStyle name="Note 10 37 73 3" xfId="19116"/>
    <cellStyle name="Note 10 37 74" xfId="5775"/>
    <cellStyle name="Note 10 37 74 2" xfId="21629"/>
    <cellStyle name="Note 10 37 74 3" xfId="30440"/>
    <cellStyle name="Note 10 37 75" xfId="5776"/>
    <cellStyle name="Note 10 37 75 2" xfId="21120"/>
    <cellStyle name="Note 10 37 75 3" xfId="28604"/>
    <cellStyle name="Note 10 37 76" xfId="5777"/>
    <cellStyle name="Note 10 37 76 2" xfId="22064"/>
    <cellStyle name="Note 10 37 76 3" xfId="29167"/>
    <cellStyle name="Note 10 37 77" xfId="15123"/>
    <cellStyle name="Note 10 37 78" xfId="24154"/>
    <cellStyle name="Note 10 37 8" xfId="5778"/>
    <cellStyle name="Note 10 37 8 2" xfId="19942"/>
    <cellStyle name="Note 10 37 8 3" xfId="25222"/>
    <cellStyle name="Note 10 37 9" xfId="5779"/>
    <cellStyle name="Note 10 37 9 2" xfId="17667"/>
    <cellStyle name="Note 10 37 9 3" xfId="29112"/>
    <cellStyle name="Note 10 38" xfId="5780"/>
    <cellStyle name="Note 10 38 2" xfId="22075"/>
    <cellStyle name="Note 10 38 3" xfId="31264"/>
    <cellStyle name="Note 10 39" xfId="5781"/>
    <cellStyle name="Note 10 39 2" xfId="12267"/>
    <cellStyle name="Note 10 39 3" xfId="24120"/>
    <cellStyle name="Note 10 4" xfId="5782"/>
    <cellStyle name="Note 10 4 10" xfId="5783"/>
    <cellStyle name="Note 10 4 10 2" xfId="15168"/>
    <cellStyle name="Note 10 4 10 3" xfId="23112"/>
    <cellStyle name="Note 10 4 11" xfId="5784"/>
    <cellStyle name="Note 10 4 11 2" xfId="18724"/>
    <cellStyle name="Note 10 4 11 3" xfId="25181"/>
    <cellStyle name="Note 10 4 12" xfId="5785"/>
    <cellStyle name="Note 10 4 12 2" xfId="15245"/>
    <cellStyle name="Note 10 4 12 3" xfId="17028"/>
    <cellStyle name="Note 10 4 13" xfId="5786"/>
    <cellStyle name="Note 10 4 13 2" xfId="19988"/>
    <cellStyle name="Note 10 4 13 3" xfId="23884"/>
    <cellStyle name="Note 10 4 14" xfId="5787"/>
    <cellStyle name="Note 10 4 14 2" xfId="18729"/>
    <cellStyle name="Note 10 4 14 3" xfId="12086"/>
    <cellStyle name="Note 10 4 15" xfId="5788"/>
    <cellStyle name="Note 10 4 15 2" xfId="12692"/>
    <cellStyle name="Note 10 4 15 3" xfId="24823"/>
    <cellStyle name="Note 10 4 16" xfId="5789"/>
    <cellStyle name="Note 10 4 16 2" xfId="17836"/>
    <cellStyle name="Note 10 4 16 3" xfId="31195"/>
    <cellStyle name="Note 10 4 17" xfId="5790"/>
    <cellStyle name="Note 10 4 17 2" xfId="19933"/>
    <cellStyle name="Note 10 4 17 3" xfId="28802"/>
    <cellStyle name="Note 10 4 18" xfId="5791"/>
    <cellStyle name="Note 10 4 18 2" xfId="20863"/>
    <cellStyle name="Note 10 4 18 3" xfId="25141"/>
    <cellStyle name="Note 10 4 19" xfId="5792"/>
    <cellStyle name="Note 10 4 19 2" xfId="19797"/>
    <cellStyle name="Note 10 4 19 3" xfId="22867"/>
    <cellStyle name="Note 10 4 2" xfId="5793"/>
    <cellStyle name="Note 10 4 2 2" xfId="14931"/>
    <cellStyle name="Note 10 4 2 3" xfId="23628"/>
    <cellStyle name="Note 10 4 20" xfId="5794"/>
    <cellStyle name="Note 10 4 20 2" xfId="17535"/>
    <cellStyle name="Note 10 4 20 3" xfId="31704"/>
    <cellStyle name="Note 10 4 21" xfId="5795"/>
    <cellStyle name="Note 10 4 21 2" xfId="18808"/>
    <cellStyle name="Note 10 4 21 3" xfId="17702"/>
    <cellStyle name="Note 10 4 22" xfId="5796"/>
    <cellStyle name="Note 10 4 22 2" xfId="20566"/>
    <cellStyle name="Note 10 4 22 3" xfId="13792"/>
    <cellStyle name="Note 10 4 23" xfId="5797"/>
    <cellStyle name="Note 10 4 23 2" xfId="20844"/>
    <cellStyle name="Note 10 4 23 3" xfId="27138"/>
    <cellStyle name="Note 10 4 24" xfId="5798"/>
    <cellStyle name="Note 10 4 24 2" xfId="17583"/>
    <cellStyle name="Note 10 4 24 3" xfId="27461"/>
    <cellStyle name="Note 10 4 25" xfId="5799"/>
    <cellStyle name="Note 10 4 25 2" xfId="18475"/>
    <cellStyle name="Note 10 4 25 3" xfId="25076"/>
    <cellStyle name="Note 10 4 26" xfId="5800"/>
    <cellStyle name="Note 10 4 26 2" xfId="21976"/>
    <cellStyle name="Note 10 4 26 3" xfId="28084"/>
    <cellStyle name="Note 10 4 27" xfId="5801"/>
    <cellStyle name="Note 10 4 27 2" xfId="17402"/>
    <cellStyle name="Note 10 4 27 3" xfId="28932"/>
    <cellStyle name="Note 10 4 28" xfId="5802"/>
    <cellStyle name="Note 10 4 28 2" xfId="14602"/>
    <cellStyle name="Note 10 4 28 3" xfId="27914"/>
    <cellStyle name="Note 10 4 29" xfId="5803"/>
    <cellStyle name="Note 10 4 29 2" xfId="13764"/>
    <cellStyle name="Note 10 4 29 3" xfId="29376"/>
    <cellStyle name="Note 10 4 3" xfId="5804"/>
    <cellStyle name="Note 10 4 3 2" xfId="16417"/>
    <cellStyle name="Note 10 4 3 3" xfId="22592"/>
    <cellStyle name="Note 10 4 30" xfId="5805"/>
    <cellStyle name="Note 10 4 30 2" xfId="17609"/>
    <cellStyle name="Note 10 4 30 3" xfId="30599"/>
    <cellStyle name="Note 10 4 31" xfId="5806"/>
    <cellStyle name="Note 10 4 31 2" xfId="16177"/>
    <cellStyle name="Note 10 4 31 3" xfId="27862"/>
    <cellStyle name="Note 10 4 32" xfId="5807"/>
    <cellStyle name="Note 10 4 32 2" xfId="19044"/>
    <cellStyle name="Note 10 4 32 3" xfId="29547"/>
    <cellStyle name="Note 10 4 33" xfId="5808"/>
    <cellStyle name="Note 10 4 33 2" xfId="19020"/>
    <cellStyle name="Note 10 4 33 3" xfId="19432"/>
    <cellStyle name="Note 10 4 34" xfId="5809"/>
    <cellStyle name="Note 10 4 34 2" xfId="16947"/>
    <cellStyle name="Note 10 4 34 3" xfId="28278"/>
    <cellStyle name="Note 10 4 35" xfId="5810"/>
    <cellStyle name="Note 10 4 35 2" xfId="14681"/>
    <cellStyle name="Note 10 4 35 3" xfId="31316"/>
    <cellStyle name="Note 10 4 36" xfId="5811"/>
    <cellStyle name="Note 10 4 36 2" xfId="13716"/>
    <cellStyle name="Note 10 4 36 3" xfId="13928"/>
    <cellStyle name="Note 10 4 37" xfId="5812"/>
    <cellStyle name="Note 10 4 37 2" xfId="17071"/>
    <cellStyle name="Note 10 4 37 3" xfId="26904"/>
    <cellStyle name="Note 10 4 38" xfId="5813"/>
    <cellStyle name="Note 10 4 38 2" xfId="16325"/>
    <cellStyle name="Note 10 4 38 3" xfId="30983"/>
    <cellStyle name="Note 10 4 39" xfId="5814"/>
    <cellStyle name="Note 10 4 39 2" xfId="12682"/>
    <cellStyle name="Note 10 4 39 3" xfId="29642"/>
    <cellStyle name="Note 10 4 4" xfId="5815"/>
    <cellStyle name="Note 10 4 4 2" xfId="15018"/>
    <cellStyle name="Note 10 4 4 3" xfId="30106"/>
    <cellStyle name="Note 10 4 40" xfId="5816"/>
    <cellStyle name="Note 10 4 40 2" xfId="15788"/>
    <cellStyle name="Note 10 4 40 3" xfId="26298"/>
    <cellStyle name="Note 10 4 41" xfId="5817"/>
    <cellStyle name="Note 10 4 41 2" xfId="20640"/>
    <cellStyle name="Note 10 4 41 3" xfId="22853"/>
    <cellStyle name="Note 10 4 42" xfId="5818"/>
    <cellStyle name="Note 10 4 42 2" xfId="14210"/>
    <cellStyle name="Note 10 4 42 3" xfId="23435"/>
    <cellStyle name="Note 10 4 43" xfId="5819"/>
    <cellStyle name="Note 10 4 43 2" xfId="16500"/>
    <cellStyle name="Note 10 4 43 3" xfId="28536"/>
    <cellStyle name="Note 10 4 44" xfId="5820"/>
    <cellStyle name="Note 10 4 44 2" xfId="14531"/>
    <cellStyle name="Note 10 4 44 3" xfId="25966"/>
    <cellStyle name="Note 10 4 45" xfId="5821"/>
    <cellStyle name="Note 10 4 45 2" xfId="21918"/>
    <cellStyle name="Note 10 4 45 3" xfId="26469"/>
    <cellStyle name="Note 10 4 46" xfId="5822"/>
    <cellStyle name="Note 10 4 46 2" xfId="17403"/>
    <cellStyle name="Note 10 4 46 3" xfId="29783"/>
    <cellStyle name="Note 10 4 47" xfId="5823"/>
    <cellStyle name="Note 10 4 47 2" xfId="18893"/>
    <cellStyle name="Note 10 4 47 3" xfId="28959"/>
    <cellStyle name="Note 10 4 48" xfId="5824"/>
    <cellStyle name="Note 10 4 48 2" xfId="12997"/>
    <cellStyle name="Note 10 4 48 3" xfId="30954"/>
    <cellStyle name="Note 10 4 49" xfId="5825"/>
    <cellStyle name="Note 10 4 49 2" xfId="18917"/>
    <cellStyle name="Note 10 4 49 3" xfId="28741"/>
    <cellStyle name="Note 10 4 5" xfId="5826"/>
    <cellStyle name="Note 10 4 5 2" xfId="19895"/>
    <cellStyle name="Note 10 4 5 3" xfId="29987"/>
    <cellStyle name="Note 10 4 50" xfId="5827"/>
    <cellStyle name="Note 10 4 50 2" xfId="17946"/>
    <cellStyle name="Note 10 4 50 3" xfId="25172"/>
    <cellStyle name="Note 10 4 51" xfId="5828"/>
    <cellStyle name="Note 10 4 51 2" xfId="21306"/>
    <cellStyle name="Note 10 4 51 3" xfId="31356"/>
    <cellStyle name="Note 10 4 52" xfId="5829"/>
    <cellStyle name="Note 10 4 52 2" xfId="22133"/>
    <cellStyle name="Note 10 4 52 3" xfId="30506"/>
    <cellStyle name="Note 10 4 53" xfId="5830"/>
    <cellStyle name="Note 10 4 53 2" xfId="20679"/>
    <cellStyle name="Note 10 4 53 3" xfId="26231"/>
    <cellStyle name="Note 10 4 54" xfId="5831"/>
    <cellStyle name="Note 10 4 54 2" xfId="16729"/>
    <cellStyle name="Note 10 4 54 3" xfId="28292"/>
    <cellStyle name="Note 10 4 55" xfId="5832"/>
    <cellStyle name="Note 10 4 55 2" xfId="18777"/>
    <cellStyle name="Note 10 4 55 3" xfId="29503"/>
    <cellStyle name="Note 10 4 56" xfId="5833"/>
    <cellStyle name="Note 10 4 56 2" xfId="12870"/>
    <cellStyle name="Note 10 4 56 3" xfId="24740"/>
    <cellStyle name="Note 10 4 57" xfId="5834"/>
    <cellStyle name="Note 10 4 57 2" xfId="23228"/>
    <cellStyle name="Note 10 4 57 3" xfId="27799"/>
    <cellStyle name="Note 10 4 58" xfId="5835"/>
    <cellStyle name="Note 10 4 58 2" xfId="23134"/>
    <cellStyle name="Note 10 4 58 3" xfId="31607"/>
    <cellStyle name="Note 10 4 59" xfId="5836"/>
    <cellStyle name="Note 10 4 59 2" xfId="12605"/>
    <cellStyle name="Note 10 4 59 3" xfId="29635"/>
    <cellStyle name="Note 10 4 6" xfId="5837"/>
    <cellStyle name="Note 10 4 6 2" xfId="13571"/>
    <cellStyle name="Note 10 4 6 3" xfId="27687"/>
    <cellStyle name="Note 10 4 60" xfId="5838"/>
    <cellStyle name="Note 10 4 60 2" xfId="11950"/>
    <cellStyle name="Note 10 4 60 3" xfId="13818"/>
    <cellStyle name="Note 10 4 61" xfId="5839"/>
    <cellStyle name="Note 10 4 61 2" xfId="21628"/>
    <cellStyle name="Note 10 4 61 3" xfId="29993"/>
    <cellStyle name="Note 10 4 62" xfId="5840"/>
    <cellStyle name="Note 10 4 62 2" xfId="11910"/>
    <cellStyle name="Note 10 4 62 3" xfId="26826"/>
    <cellStyle name="Note 10 4 63" xfId="5841"/>
    <cellStyle name="Note 10 4 63 2" xfId="22993"/>
    <cellStyle name="Note 10 4 63 3" xfId="23368"/>
    <cellStyle name="Note 10 4 64" xfId="5842"/>
    <cellStyle name="Note 10 4 64 2" xfId="23235"/>
    <cellStyle name="Note 10 4 64 3" xfId="30158"/>
    <cellStyle name="Note 10 4 65" xfId="5843"/>
    <cellStyle name="Note 10 4 65 2" xfId="21247"/>
    <cellStyle name="Note 10 4 65 3" xfId="28275"/>
    <cellStyle name="Note 10 4 66" xfId="5844"/>
    <cellStyle name="Note 10 4 66 2" xfId="15608"/>
    <cellStyle name="Note 10 4 66 3" xfId="30738"/>
    <cellStyle name="Note 10 4 67" xfId="5845"/>
    <cellStyle name="Note 10 4 67 2" xfId="19760"/>
    <cellStyle name="Note 10 4 67 3" xfId="28195"/>
    <cellStyle name="Note 10 4 68" xfId="5846"/>
    <cellStyle name="Note 10 4 68 2" xfId="13323"/>
    <cellStyle name="Note 10 4 68 3" xfId="23301"/>
    <cellStyle name="Note 10 4 69" xfId="5847"/>
    <cellStyle name="Note 10 4 69 2" xfId="11817"/>
    <cellStyle name="Note 10 4 69 3" xfId="28090"/>
    <cellStyle name="Note 10 4 7" xfId="5848"/>
    <cellStyle name="Note 10 4 7 2" xfId="20047"/>
    <cellStyle name="Note 10 4 7 3" xfId="15069"/>
    <cellStyle name="Note 10 4 70" xfId="5849"/>
    <cellStyle name="Note 10 4 70 2" xfId="22614"/>
    <cellStyle name="Note 10 4 70 3" xfId="16710"/>
    <cellStyle name="Note 10 4 71" xfId="5850"/>
    <cellStyle name="Note 10 4 71 2" xfId="14662"/>
    <cellStyle name="Note 10 4 71 3" xfId="23644"/>
    <cellStyle name="Note 10 4 72" xfId="5851"/>
    <cellStyle name="Note 10 4 72 2" xfId="11819"/>
    <cellStyle name="Note 10 4 72 3" xfId="23531"/>
    <cellStyle name="Note 10 4 73" xfId="5852"/>
    <cellStyle name="Note 10 4 73 2" xfId="19238"/>
    <cellStyle name="Note 10 4 73 3" xfId="23500"/>
    <cellStyle name="Note 10 4 74" xfId="5853"/>
    <cellStyle name="Note 10 4 74 2" xfId="18130"/>
    <cellStyle name="Note 10 4 74 3" xfId="25929"/>
    <cellStyle name="Note 10 4 75" xfId="5854"/>
    <cellStyle name="Note 10 4 75 2" xfId="18731"/>
    <cellStyle name="Note 10 4 75 3" xfId="23864"/>
    <cellStyle name="Note 10 4 76" xfId="5855"/>
    <cellStyle name="Note 10 4 76 2" xfId="17660"/>
    <cellStyle name="Note 10 4 76 3" xfId="17948"/>
    <cellStyle name="Note 10 4 77" xfId="14074"/>
    <cellStyle name="Note 10 4 78" xfId="16535"/>
    <cellStyle name="Note 10 4 8" xfId="5856"/>
    <cellStyle name="Note 10 4 8 2" xfId="13807"/>
    <cellStyle name="Note 10 4 8 3" xfId="31681"/>
    <cellStyle name="Note 10 4 9" xfId="5857"/>
    <cellStyle name="Note 10 4 9 2" xfId="14817"/>
    <cellStyle name="Note 10 4 9 3" xfId="29749"/>
    <cellStyle name="Note 10 40" xfId="5858"/>
    <cellStyle name="Note 10 40 2" xfId="21206"/>
    <cellStyle name="Note 10 40 3" xfId="14382"/>
    <cellStyle name="Note 10 41" xfId="5859"/>
    <cellStyle name="Note 10 41 2" xfId="14361"/>
    <cellStyle name="Note 10 41 3" xfId="22652"/>
    <cellStyle name="Note 10 42" xfId="5860"/>
    <cellStyle name="Note 10 42 2" xfId="17445"/>
    <cellStyle name="Note 10 42 3" xfId="13032"/>
    <cellStyle name="Note 10 43" xfId="5861"/>
    <cellStyle name="Note 10 43 2" xfId="16342"/>
    <cellStyle name="Note 10 43 3" xfId="30126"/>
    <cellStyle name="Note 10 44" xfId="5862"/>
    <cellStyle name="Note 10 44 2" xfId="15884"/>
    <cellStyle name="Note 10 44 3" xfId="23031"/>
    <cellStyle name="Note 10 45" xfId="5863"/>
    <cellStyle name="Note 10 45 2" xfId="14945"/>
    <cellStyle name="Note 10 45 3" xfId="24093"/>
    <cellStyle name="Note 10 46" xfId="5864"/>
    <cellStyle name="Note 10 46 2" xfId="19419"/>
    <cellStyle name="Note 10 46 3" xfId="30795"/>
    <cellStyle name="Note 10 47" xfId="5865"/>
    <cellStyle name="Note 10 47 2" xfId="15906"/>
    <cellStyle name="Note 10 47 3" xfId="31854"/>
    <cellStyle name="Note 10 48" xfId="5866"/>
    <cellStyle name="Note 10 48 2" xfId="15858"/>
    <cellStyle name="Note 10 48 3" xfId="30649"/>
    <cellStyle name="Note 10 49" xfId="5867"/>
    <cellStyle name="Note 10 49 2" xfId="22054"/>
    <cellStyle name="Note 10 49 3" xfId="24938"/>
    <cellStyle name="Note 10 5" xfId="5868"/>
    <cellStyle name="Note 10 5 10" xfId="5869"/>
    <cellStyle name="Note 10 5 10 2" xfId="19612"/>
    <cellStyle name="Note 10 5 10 3" xfId="31047"/>
    <cellStyle name="Note 10 5 11" xfId="5870"/>
    <cellStyle name="Note 10 5 11 2" xfId="17654"/>
    <cellStyle name="Note 10 5 11 3" xfId="27398"/>
    <cellStyle name="Note 10 5 12" xfId="5871"/>
    <cellStyle name="Note 10 5 12 2" xfId="14155"/>
    <cellStyle name="Note 10 5 12 3" xfId="27061"/>
    <cellStyle name="Note 10 5 13" xfId="5872"/>
    <cellStyle name="Note 10 5 13 2" xfId="15356"/>
    <cellStyle name="Note 10 5 13 3" xfId="25784"/>
    <cellStyle name="Note 10 5 14" xfId="5873"/>
    <cellStyle name="Note 10 5 14 2" xfId="16092"/>
    <cellStyle name="Note 10 5 14 3" xfId="30620"/>
    <cellStyle name="Note 10 5 15" xfId="5874"/>
    <cellStyle name="Note 10 5 15 2" xfId="18718"/>
    <cellStyle name="Note 10 5 15 3" xfId="20431"/>
    <cellStyle name="Note 10 5 16" xfId="5875"/>
    <cellStyle name="Note 10 5 16 2" xfId="21086"/>
    <cellStyle name="Note 10 5 16 3" xfId="26651"/>
    <cellStyle name="Note 10 5 17" xfId="5876"/>
    <cellStyle name="Note 10 5 17 2" xfId="15250"/>
    <cellStyle name="Note 10 5 17 3" xfId="23881"/>
    <cellStyle name="Note 10 5 18" xfId="5877"/>
    <cellStyle name="Note 10 5 18 2" xfId="18271"/>
    <cellStyle name="Note 10 5 18 3" xfId="24770"/>
    <cellStyle name="Note 10 5 19" xfId="5878"/>
    <cellStyle name="Note 10 5 19 2" xfId="15951"/>
    <cellStyle name="Note 10 5 19 3" xfId="22819"/>
    <cellStyle name="Note 10 5 2" xfId="5879"/>
    <cellStyle name="Note 10 5 2 2" xfId="13397"/>
    <cellStyle name="Note 10 5 2 3" xfId="28056"/>
    <cellStyle name="Note 10 5 20" xfId="5880"/>
    <cellStyle name="Note 10 5 20 2" xfId="20560"/>
    <cellStyle name="Note 10 5 20 3" xfId="17727"/>
    <cellStyle name="Note 10 5 21" xfId="5881"/>
    <cellStyle name="Note 10 5 21 2" xfId="21546"/>
    <cellStyle name="Note 10 5 21 3" xfId="25614"/>
    <cellStyle name="Note 10 5 22" xfId="5882"/>
    <cellStyle name="Note 10 5 22 2" xfId="20555"/>
    <cellStyle name="Note 10 5 22 3" xfId="26876"/>
    <cellStyle name="Note 10 5 23" xfId="5883"/>
    <cellStyle name="Note 10 5 23 2" xfId="20907"/>
    <cellStyle name="Note 10 5 23 3" xfId="31872"/>
    <cellStyle name="Note 10 5 24" xfId="5884"/>
    <cellStyle name="Note 10 5 24 2" xfId="21308"/>
    <cellStyle name="Note 10 5 24 3" xfId="29080"/>
    <cellStyle name="Note 10 5 25" xfId="5885"/>
    <cellStyle name="Note 10 5 25 2" xfId="18798"/>
    <cellStyle name="Note 10 5 25 3" xfId="11838"/>
    <cellStyle name="Note 10 5 26" xfId="5886"/>
    <cellStyle name="Note 10 5 26 2" xfId="13309"/>
    <cellStyle name="Note 10 5 26 3" xfId="25870"/>
    <cellStyle name="Note 10 5 27" xfId="5887"/>
    <cellStyle name="Note 10 5 27 2" xfId="16437"/>
    <cellStyle name="Note 10 5 27 3" xfId="31088"/>
    <cellStyle name="Note 10 5 28" xfId="5888"/>
    <cellStyle name="Note 10 5 28 2" xfId="17972"/>
    <cellStyle name="Note 10 5 28 3" xfId="28074"/>
    <cellStyle name="Note 10 5 29" xfId="5889"/>
    <cellStyle name="Note 10 5 29 2" xfId="19989"/>
    <cellStyle name="Note 10 5 29 3" xfId="22925"/>
    <cellStyle name="Note 10 5 3" xfId="5890"/>
    <cellStyle name="Note 10 5 3 2" xfId="13908"/>
    <cellStyle name="Note 10 5 3 3" xfId="31718"/>
    <cellStyle name="Note 10 5 30" xfId="5891"/>
    <cellStyle name="Note 10 5 30 2" xfId="20300"/>
    <cellStyle name="Note 10 5 30 3" xfId="18364"/>
    <cellStyle name="Note 10 5 31" xfId="5892"/>
    <cellStyle name="Note 10 5 31 2" xfId="21608"/>
    <cellStyle name="Note 10 5 31 3" xfId="29228"/>
    <cellStyle name="Note 10 5 32" xfId="5893"/>
    <cellStyle name="Note 10 5 32 2" xfId="18215"/>
    <cellStyle name="Note 10 5 32 3" xfId="12362"/>
    <cellStyle name="Note 10 5 33" xfId="5894"/>
    <cellStyle name="Note 10 5 33 2" xfId="13731"/>
    <cellStyle name="Note 10 5 33 3" xfId="26800"/>
    <cellStyle name="Note 10 5 34" xfId="5895"/>
    <cellStyle name="Note 10 5 34 2" xfId="16370"/>
    <cellStyle name="Note 10 5 34 3" xfId="31209"/>
    <cellStyle name="Note 10 5 35" xfId="5896"/>
    <cellStyle name="Note 10 5 35 2" xfId="19488"/>
    <cellStyle name="Note 10 5 35 3" xfId="31305"/>
    <cellStyle name="Note 10 5 36" xfId="5897"/>
    <cellStyle name="Note 10 5 36 2" xfId="18329"/>
    <cellStyle name="Note 10 5 36 3" xfId="25663"/>
    <cellStyle name="Note 10 5 37" xfId="5898"/>
    <cellStyle name="Note 10 5 37 2" xfId="20557"/>
    <cellStyle name="Note 10 5 37 3" xfId="24098"/>
    <cellStyle name="Note 10 5 38" xfId="5899"/>
    <cellStyle name="Note 10 5 38 2" xfId="13395"/>
    <cellStyle name="Note 10 5 38 3" xfId="27178"/>
    <cellStyle name="Note 10 5 39" xfId="5900"/>
    <cellStyle name="Note 10 5 39 2" xfId="22350"/>
    <cellStyle name="Note 10 5 39 3" xfId="31177"/>
    <cellStyle name="Note 10 5 4" xfId="5901"/>
    <cellStyle name="Note 10 5 4 2" xfId="13326"/>
    <cellStyle name="Note 10 5 4 3" xfId="24842"/>
    <cellStyle name="Note 10 5 40" xfId="5902"/>
    <cellStyle name="Note 10 5 40 2" xfId="18319"/>
    <cellStyle name="Note 10 5 40 3" xfId="26215"/>
    <cellStyle name="Note 10 5 41" xfId="5903"/>
    <cellStyle name="Note 10 5 41 2" xfId="13771"/>
    <cellStyle name="Note 10 5 41 3" xfId="24031"/>
    <cellStyle name="Note 10 5 42" xfId="5904"/>
    <cellStyle name="Note 10 5 42 2" xfId="13723"/>
    <cellStyle name="Note 10 5 42 3" xfId="28576"/>
    <cellStyle name="Note 10 5 43" xfId="5905"/>
    <cellStyle name="Note 10 5 43 2" xfId="12923"/>
    <cellStyle name="Note 10 5 43 3" xfId="20023"/>
    <cellStyle name="Note 10 5 44" xfId="5906"/>
    <cellStyle name="Note 10 5 44 2" xfId="17794"/>
    <cellStyle name="Note 10 5 44 3" xfId="30779"/>
    <cellStyle name="Note 10 5 45" xfId="5907"/>
    <cellStyle name="Note 10 5 45 2" xfId="22258"/>
    <cellStyle name="Note 10 5 45 3" xfId="25559"/>
    <cellStyle name="Note 10 5 46" xfId="5908"/>
    <cellStyle name="Note 10 5 46 2" xfId="21915"/>
    <cellStyle name="Note 10 5 46 3" xfId="28942"/>
    <cellStyle name="Note 10 5 47" xfId="5909"/>
    <cellStyle name="Note 10 5 47 2" xfId="17730"/>
    <cellStyle name="Note 10 5 47 3" xfId="24993"/>
    <cellStyle name="Note 10 5 48" xfId="5910"/>
    <cellStyle name="Note 10 5 48 2" xfId="16385"/>
    <cellStyle name="Note 10 5 48 3" xfId="23689"/>
    <cellStyle name="Note 10 5 49" xfId="5911"/>
    <cellStyle name="Note 10 5 49 2" xfId="15488"/>
    <cellStyle name="Note 10 5 49 3" xfId="29902"/>
    <cellStyle name="Note 10 5 5" xfId="5912"/>
    <cellStyle name="Note 10 5 5 2" xfId="15820"/>
    <cellStyle name="Note 10 5 5 3" xfId="24003"/>
    <cellStyle name="Note 10 5 50" xfId="5913"/>
    <cellStyle name="Note 10 5 50 2" xfId="20743"/>
    <cellStyle name="Note 10 5 50 3" xfId="25822"/>
    <cellStyle name="Note 10 5 51" xfId="5914"/>
    <cellStyle name="Note 10 5 51 2" xfId="16881"/>
    <cellStyle name="Note 10 5 51 3" xfId="28319"/>
    <cellStyle name="Note 10 5 52" xfId="5915"/>
    <cellStyle name="Note 10 5 52 2" xfId="15984"/>
    <cellStyle name="Note 10 5 52 3" xfId="25580"/>
    <cellStyle name="Note 10 5 53" xfId="5916"/>
    <cellStyle name="Note 10 5 53 2" xfId="12040"/>
    <cellStyle name="Note 10 5 53 3" xfId="12519"/>
    <cellStyle name="Note 10 5 54" xfId="5917"/>
    <cellStyle name="Note 10 5 54 2" xfId="11883"/>
    <cellStyle name="Note 10 5 54 3" xfId="28904"/>
    <cellStyle name="Note 10 5 55" xfId="5918"/>
    <cellStyle name="Note 10 5 55 2" xfId="21527"/>
    <cellStyle name="Note 10 5 55 3" xfId="31847"/>
    <cellStyle name="Note 10 5 56" xfId="5919"/>
    <cellStyle name="Note 10 5 56 2" xfId="21279"/>
    <cellStyle name="Note 10 5 56 3" xfId="24931"/>
    <cellStyle name="Note 10 5 57" xfId="5920"/>
    <cellStyle name="Note 10 5 57 2" xfId="12842"/>
    <cellStyle name="Note 10 5 57 3" xfId="24739"/>
    <cellStyle name="Note 10 5 58" xfId="5921"/>
    <cellStyle name="Note 10 5 58 2" xfId="12850"/>
    <cellStyle name="Note 10 5 58 3" xfId="25458"/>
    <cellStyle name="Note 10 5 59" xfId="5922"/>
    <cellStyle name="Note 10 5 59 2" xfId="11942"/>
    <cellStyle name="Note 10 5 59 3" xfId="29227"/>
    <cellStyle name="Note 10 5 6" xfId="5923"/>
    <cellStyle name="Note 10 5 6 2" xfId="19087"/>
    <cellStyle name="Note 10 5 6 3" xfId="29447"/>
    <cellStyle name="Note 10 5 60" xfId="5924"/>
    <cellStyle name="Note 10 5 60 2" xfId="22663"/>
    <cellStyle name="Note 10 5 60 3" xfId="30385"/>
    <cellStyle name="Note 10 5 61" xfId="5925"/>
    <cellStyle name="Note 10 5 61 2" xfId="21529"/>
    <cellStyle name="Note 10 5 61 3" xfId="29878"/>
    <cellStyle name="Note 10 5 62" xfId="5926"/>
    <cellStyle name="Note 10 5 62 2" xfId="11948"/>
    <cellStyle name="Note 10 5 62 3" xfId="24215"/>
    <cellStyle name="Note 10 5 63" xfId="5927"/>
    <cellStyle name="Note 10 5 63 2" xfId="12770"/>
    <cellStyle name="Note 10 5 63 3" xfId="24420"/>
    <cellStyle name="Note 10 5 64" xfId="5928"/>
    <cellStyle name="Note 10 5 64 2" xfId="14505"/>
    <cellStyle name="Note 10 5 64 3" xfId="28437"/>
    <cellStyle name="Note 10 5 65" xfId="5929"/>
    <cellStyle name="Note 10 5 65 2" xfId="22547"/>
    <cellStyle name="Note 10 5 65 3" xfId="28363"/>
    <cellStyle name="Note 10 5 66" xfId="5930"/>
    <cellStyle name="Note 10 5 66 2" xfId="16290"/>
    <cellStyle name="Note 10 5 66 3" xfId="30195"/>
    <cellStyle name="Note 10 5 67" xfId="5931"/>
    <cellStyle name="Note 10 5 67 2" xfId="20413"/>
    <cellStyle name="Note 10 5 67 3" xfId="23894"/>
    <cellStyle name="Note 10 5 68" xfId="5932"/>
    <cellStyle name="Note 10 5 68 2" xfId="12486"/>
    <cellStyle name="Note 10 5 68 3" xfId="25868"/>
    <cellStyle name="Note 10 5 69" xfId="5933"/>
    <cellStyle name="Note 10 5 69 2" xfId="20040"/>
    <cellStyle name="Note 10 5 69 3" xfId="31390"/>
    <cellStyle name="Note 10 5 7" xfId="5934"/>
    <cellStyle name="Note 10 5 7 2" xfId="18277"/>
    <cellStyle name="Note 10 5 7 3" xfId="25032"/>
    <cellStyle name="Note 10 5 70" xfId="5935"/>
    <cellStyle name="Note 10 5 70 2" xfId="19869"/>
    <cellStyle name="Note 10 5 70 3" xfId="25613"/>
    <cellStyle name="Note 10 5 71" xfId="5936"/>
    <cellStyle name="Note 10 5 71 2" xfId="13828"/>
    <cellStyle name="Note 10 5 71 3" xfId="20731"/>
    <cellStyle name="Note 10 5 72" xfId="5937"/>
    <cellStyle name="Note 10 5 72 2" xfId="14239"/>
    <cellStyle name="Note 10 5 72 3" xfId="25842"/>
    <cellStyle name="Note 10 5 73" xfId="5938"/>
    <cellStyle name="Note 10 5 73 2" xfId="20652"/>
    <cellStyle name="Note 10 5 73 3" xfId="24724"/>
    <cellStyle name="Note 10 5 74" xfId="5939"/>
    <cellStyle name="Note 10 5 74 2" xfId="21725"/>
    <cellStyle name="Note 10 5 74 3" xfId="30941"/>
    <cellStyle name="Note 10 5 75" xfId="5940"/>
    <cellStyle name="Note 10 5 75 2" xfId="12962"/>
    <cellStyle name="Note 10 5 75 3" xfId="25463"/>
    <cellStyle name="Note 10 5 76" xfId="5941"/>
    <cellStyle name="Note 10 5 76 2" xfId="15454"/>
    <cellStyle name="Note 10 5 76 3" xfId="11765"/>
    <cellStyle name="Note 10 5 77" xfId="12418"/>
    <cellStyle name="Note 10 5 78" xfId="29293"/>
    <cellStyle name="Note 10 5 8" xfId="5942"/>
    <cellStyle name="Note 10 5 8 2" xfId="18572"/>
    <cellStyle name="Note 10 5 8 3" xfId="24919"/>
    <cellStyle name="Note 10 5 9" xfId="5943"/>
    <cellStyle name="Note 10 5 9 2" xfId="17892"/>
    <cellStyle name="Note 10 5 9 3" xfId="31773"/>
    <cellStyle name="Note 10 50" xfId="5944"/>
    <cellStyle name="Note 10 50 2" xfId="20717"/>
    <cellStyle name="Note 10 50 3" xfId="26928"/>
    <cellStyle name="Note 10 51" xfId="5945"/>
    <cellStyle name="Note 10 51 2" xfId="13308"/>
    <cellStyle name="Note 10 51 3" xfId="23571"/>
    <cellStyle name="Note 10 52" xfId="5946"/>
    <cellStyle name="Note 10 52 2" xfId="21898"/>
    <cellStyle name="Note 10 52 3" xfId="30120"/>
    <cellStyle name="Note 10 53" xfId="5947"/>
    <cellStyle name="Note 10 53 2" xfId="18159"/>
    <cellStyle name="Note 10 53 3" xfId="31806"/>
    <cellStyle name="Note 10 54" xfId="5948"/>
    <cellStyle name="Note 10 54 2" xfId="14175"/>
    <cellStyle name="Note 10 54 3" xfId="25722"/>
    <cellStyle name="Note 10 55" xfId="5949"/>
    <cellStyle name="Note 10 55 2" xfId="12606"/>
    <cellStyle name="Note 10 55 3" xfId="25978"/>
    <cellStyle name="Note 10 56" xfId="5950"/>
    <cellStyle name="Note 10 56 2" xfId="17066"/>
    <cellStyle name="Note 10 56 3" xfId="24254"/>
    <cellStyle name="Note 10 57" xfId="5951"/>
    <cellStyle name="Note 10 57 2" xfId="19380"/>
    <cellStyle name="Note 10 57 3" xfId="30724"/>
    <cellStyle name="Note 10 58" xfId="5952"/>
    <cellStyle name="Note 10 58 2" xfId="14147"/>
    <cellStyle name="Note 10 58 3" xfId="17908"/>
    <cellStyle name="Note 10 59" xfId="5953"/>
    <cellStyle name="Note 10 59 2" xfId="13157"/>
    <cellStyle name="Note 10 59 3" xfId="28582"/>
    <cellStyle name="Note 10 6" xfId="5954"/>
    <cellStyle name="Note 10 6 10" xfId="5955"/>
    <cellStyle name="Note 10 6 10 2" xfId="20984"/>
    <cellStyle name="Note 10 6 10 3" xfId="28131"/>
    <cellStyle name="Note 10 6 11" xfId="5956"/>
    <cellStyle name="Note 10 6 11 2" xfId="15898"/>
    <cellStyle name="Note 10 6 11 3" xfId="24998"/>
    <cellStyle name="Note 10 6 12" xfId="5957"/>
    <cellStyle name="Note 10 6 12 2" xfId="20467"/>
    <cellStyle name="Note 10 6 12 3" xfId="30124"/>
    <cellStyle name="Note 10 6 13" xfId="5958"/>
    <cellStyle name="Note 10 6 13 2" xfId="18318"/>
    <cellStyle name="Note 10 6 13 3" xfId="18491"/>
    <cellStyle name="Note 10 6 14" xfId="5959"/>
    <cellStyle name="Note 10 6 14 2" xfId="18801"/>
    <cellStyle name="Note 10 6 14 3" xfId="26071"/>
    <cellStyle name="Note 10 6 15" xfId="5960"/>
    <cellStyle name="Note 10 6 15 2" xfId="12454"/>
    <cellStyle name="Note 10 6 15 3" xfId="26159"/>
    <cellStyle name="Note 10 6 16" xfId="5961"/>
    <cellStyle name="Note 10 6 16 2" xfId="19999"/>
    <cellStyle name="Note 10 6 16 3" xfId="17338"/>
    <cellStyle name="Note 10 6 17" xfId="5962"/>
    <cellStyle name="Note 10 6 17 2" xfId="21988"/>
    <cellStyle name="Note 10 6 17 3" xfId="29508"/>
    <cellStyle name="Note 10 6 18" xfId="5963"/>
    <cellStyle name="Note 10 6 18 2" xfId="16543"/>
    <cellStyle name="Note 10 6 18 3" xfId="18818"/>
    <cellStyle name="Note 10 6 19" xfId="5964"/>
    <cellStyle name="Note 10 6 19 2" xfId="16363"/>
    <cellStyle name="Note 10 6 19 3" xfId="30351"/>
    <cellStyle name="Note 10 6 2" xfId="5965"/>
    <cellStyle name="Note 10 6 2 2" xfId="19469"/>
    <cellStyle name="Note 10 6 2 3" xfId="31010"/>
    <cellStyle name="Note 10 6 20" xfId="5966"/>
    <cellStyle name="Note 10 6 20 2" xfId="20127"/>
    <cellStyle name="Note 10 6 20 3" xfId="30692"/>
    <cellStyle name="Note 10 6 21" xfId="5967"/>
    <cellStyle name="Note 10 6 21 2" xfId="22135"/>
    <cellStyle name="Note 10 6 21 3" xfId="21784"/>
    <cellStyle name="Note 10 6 22" xfId="5968"/>
    <cellStyle name="Note 10 6 22 2" xfId="19377"/>
    <cellStyle name="Note 10 6 22 3" xfId="30197"/>
    <cellStyle name="Note 10 6 23" xfId="5969"/>
    <cellStyle name="Note 10 6 23 2" xfId="15402"/>
    <cellStyle name="Note 10 6 23 3" xfId="12232"/>
    <cellStyle name="Note 10 6 24" xfId="5970"/>
    <cellStyle name="Note 10 6 24 2" xfId="21556"/>
    <cellStyle name="Note 10 6 24 3" xfId="23682"/>
    <cellStyle name="Note 10 6 25" xfId="5971"/>
    <cellStyle name="Note 10 6 25 2" xfId="18027"/>
    <cellStyle name="Note 10 6 25 3" xfId="25177"/>
    <cellStyle name="Note 10 6 26" xfId="5972"/>
    <cellStyle name="Note 10 6 26 2" xfId="20552"/>
    <cellStyle name="Note 10 6 26 3" xfId="27873"/>
    <cellStyle name="Note 10 6 27" xfId="5973"/>
    <cellStyle name="Note 10 6 27 2" xfId="20543"/>
    <cellStyle name="Note 10 6 27 3" xfId="17380"/>
    <cellStyle name="Note 10 6 28" xfId="5974"/>
    <cellStyle name="Note 10 6 28 2" xfId="16335"/>
    <cellStyle name="Note 10 6 28 3" xfId="28707"/>
    <cellStyle name="Note 10 6 29" xfId="5975"/>
    <cellStyle name="Note 10 6 29 2" xfId="21908"/>
    <cellStyle name="Note 10 6 29 3" xfId="22627"/>
    <cellStyle name="Note 10 6 3" xfId="5976"/>
    <cellStyle name="Note 10 6 3 2" xfId="15591"/>
    <cellStyle name="Note 10 6 3 3" xfId="30183"/>
    <cellStyle name="Note 10 6 30" xfId="5977"/>
    <cellStyle name="Note 10 6 30 2" xfId="16755"/>
    <cellStyle name="Note 10 6 30 3" xfId="25640"/>
    <cellStyle name="Note 10 6 31" xfId="5978"/>
    <cellStyle name="Note 10 6 31 2" xfId="15398"/>
    <cellStyle name="Note 10 6 31 3" xfId="27915"/>
    <cellStyle name="Note 10 6 32" xfId="5979"/>
    <cellStyle name="Note 10 6 32 2" xfId="16707"/>
    <cellStyle name="Note 10 6 32 3" xfId="25255"/>
    <cellStyle name="Note 10 6 33" xfId="5980"/>
    <cellStyle name="Note 10 6 33 2" xfId="14911"/>
    <cellStyle name="Note 10 6 33 3" xfId="30610"/>
    <cellStyle name="Note 10 6 34" xfId="5981"/>
    <cellStyle name="Note 10 6 34 2" xfId="13372"/>
    <cellStyle name="Note 10 6 34 3" xfId="31887"/>
    <cellStyle name="Note 10 6 35" xfId="5982"/>
    <cellStyle name="Note 10 6 35 2" xfId="13653"/>
    <cellStyle name="Note 10 6 35 3" xfId="12402"/>
    <cellStyle name="Note 10 6 36" xfId="5983"/>
    <cellStyle name="Note 10 6 36 2" xfId="21963"/>
    <cellStyle name="Note 10 6 36 3" xfId="31183"/>
    <cellStyle name="Note 10 6 37" xfId="5984"/>
    <cellStyle name="Note 10 6 37 2" xfId="14568"/>
    <cellStyle name="Note 10 6 37 3" xfId="25469"/>
    <cellStyle name="Note 10 6 38" xfId="5985"/>
    <cellStyle name="Note 10 6 38 2" xfId="18669"/>
    <cellStyle name="Note 10 6 38 3" xfId="31441"/>
    <cellStyle name="Note 10 6 39" xfId="5986"/>
    <cellStyle name="Note 10 6 39 2" xfId="13183"/>
    <cellStyle name="Note 10 6 39 3" xfId="25473"/>
    <cellStyle name="Note 10 6 4" xfId="5987"/>
    <cellStyle name="Note 10 6 4 2" xfId="18923"/>
    <cellStyle name="Note 10 6 4 3" xfId="31011"/>
    <cellStyle name="Note 10 6 40" xfId="5988"/>
    <cellStyle name="Note 10 6 40 2" xfId="17067"/>
    <cellStyle name="Note 10 6 40 3" xfId="29421"/>
    <cellStyle name="Note 10 6 41" xfId="5989"/>
    <cellStyle name="Note 10 6 41 2" xfId="19218"/>
    <cellStyle name="Note 10 6 41 3" xfId="25369"/>
    <cellStyle name="Note 10 6 42" xfId="5990"/>
    <cellStyle name="Note 10 6 42 2" xfId="20599"/>
    <cellStyle name="Note 10 6 42 3" xfId="25479"/>
    <cellStyle name="Note 10 6 43" xfId="5991"/>
    <cellStyle name="Note 10 6 43 2" xfId="13266"/>
    <cellStyle name="Note 10 6 43 3" xfId="28261"/>
    <cellStyle name="Note 10 6 44" xfId="5992"/>
    <cellStyle name="Note 10 6 44 2" xfId="15745"/>
    <cellStyle name="Note 10 6 44 3" xfId="30509"/>
    <cellStyle name="Note 10 6 45" xfId="5993"/>
    <cellStyle name="Note 10 6 45 2" xfId="17768"/>
    <cellStyle name="Note 10 6 45 3" xfId="31746"/>
    <cellStyle name="Note 10 6 46" xfId="5994"/>
    <cellStyle name="Note 10 6 46 2" xfId="16085"/>
    <cellStyle name="Note 10 6 46 3" xfId="12479"/>
    <cellStyle name="Note 10 6 47" xfId="5995"/>
    <cellStyle name="Note 10 6 47 2" xfId="16589"/>
    <cellStyle name="Note 10 6 47 3" xfId="23985"/>
    <cellStyle name="Note 10 6 48" xfId="5996"/>
    <cellStyle name="Note 10 6 48 2" xfId="12707"/>
    <cellStyle name="Note 10 6 48 3" xfId="25591"/>
    <cellStyle name="Note 10 6 49" xfId="5997"/>
    <cellStyle name="Note 10 6 49 2" xfId="15268"/>
    <cellStyle name="Note 10 6 49 3" xfId="24378"/>
    <cellStyle name="Note 10 6 5" xfId="5998"/>
    <cellStyle name="Note 10 6 5 2" xfId="21513"/>
    <cellStyle name="Note 10 6 5 3" xfId="26209"/>
    <cellStyle name="Note 10 6 50" xfId="5999"/>
    <cellStyle name="Note 10 6 50 2" xfId="19169"/>
    <cellStyle name="Note 10 6 50 3" xfId="23570"/>
    <cellStyle name="Note 10 6 51" xfId="6000"/>
    <cellStyle name="Note 10 6 51 2" xfId="21468"/>
    <cellStyle name="Note 10 6 51 3" xfId="30073"/>
    <cellStyle name="Note 10 6 52" xfId="6001"/>
    <cellStyle name="Note 10 6 52 2" xfId="13886"/>
    <cellStyle name="Note 10 6 52 3" xfId="23822"/>
    <cellStyle name="Note 10 6 53" xfId="6002"/>
    <cellStyle name="Note 10 6 53 2" xfId="20636"/>
    <cellStyle name="Note 10 6 53 3" xfId="28705"/>
    <cellStyle name="Note 10 6 54" xfId="6003"/>
    <cellStyle name="Note 10 6 54 2" xfId="14951"/>
    <cellStyle name="Note 10 6 54 3" xfId="27794"/>
    <cellStyle name="Note 10 6 55" xfId="6004"/>
    <cellStyle name="Note 10 6 55 2" xfId="14593"/>
    <cellStyle name="Note 10 6 55 3" xfId="21591"/>
    <cellStyle name="Note 10 6 56" xfId="6005"/>
    <cellStyle name="Note 10 6 56 2" xfId="12848"/>
    <cellStyle name="Note 10 6 56 3" xfId="24361"/>
    <cellStyle name="Note 10 6 57" xfId="6006"/>
    <cellStyle name="Note 10 6 57 2" xfId="12028"/>
    <cellStyle name="Note 10 6 57 3" xfId="14165"/>
    <cellStyle name="Note 10 6 58" xfId="6007"/>
    <cellStyle name="Note 10 6 58 2" xfId="13983"/>
    <cellStyle name="Note 10 6 58 3" xfId="28891"/>
    <cellStyle name="Note 10 6 59" xfId="6008"/>
    <cellStyle name="Note 10 6 59 2" xfId="12804"/>
    <cellStyle name="Note 10 6 59 3" xfId="23930"/>
    <cellStyle name="Note 10 6 6" xfId="6009"/>
    <cellStyle name="Note 10 6 6 2" xfId="15888"/>
    <cellStyle name="Note 10 6 6 3" xfId="26470"/>
    <cellStyle name="Note 10 6 60" xfId="6010"/>
    <cellStyle name="Note 10 6 60 2" xfId="20619"/>
    <cellStyle name="Note 10 6 60 3" xfId="28653"/>
    <cellStyle name="Note 10 6 61" xfId="6011"/>
    <cellStyle name="Note 10 6 61 2" xfId="13097"/>
    <cellStyle name="Note 10 6 61 3" xfId="27436"/>
    <cellStyle name="Note 10 6 62" xfId="6012"/>
    <cellStyle name="Note 10 6 62 2" xfId="11926"/>
    <cellStyle name="Note 10 6 62 3" xfId="30019"/>
    <cellStyle name="Note 10 6 63" xfId="6013"/>
    <cellStyle name="Note 10 6 63 2" xfId="21685"/>
    <cellStyle name="Note 10 6 63 3" xfId="31370"/>
    <cellStyle name="Note 10 6 64" xfId="6014"/>
    <cellStyle name="Note 10 6 64 2" xfId="19130"/>
    <cellStyle name="Note 10 6 64 3" xfId="29021"/>
    <cellStyle name="Note 10 6 65" xfId="6015"/>
    <cellStyle name="Note 10 6 65 2" xfId="21839"/>
    <cellStyle name="Note 10 6 65 3" xfId="26365"/>
    <cellStyle name="Note 10 6 66" xfId="6016"/>
    <cellStyle name="Note 10 6 66 2" xfId="17486"/>
    <cellStyle name="Note 10 6 66 3" xfId="26054"/>
    <cellStyle name="Note 10 6 67" xfId="6017"/>
    <cellStyle name="Note 10 6 67 2" xfId="13056"/>
    <cellStyle name="Note 10 6 67 3" xfId="26494"/>
    <cellStyle name="Note 10 6 68" xfId="6018"/>
    <cellStyle name="Note 10 6 68 2" xfId="23102"/>
    <cellStyle name="Note 10 6 68 3" xfId="27810"/>
    <cellStyle name="Note 10 6 69" xfId="6019"/>
    <cellStyle name="Note 10 6 69 2" xfId="13534"/>
    <cellStyle name="Note 10 6 69 3" xfId="13967"/>
    <cellStyle name="Note 10 6 7" xfId="6020"/>
    <cellStyle name="Note 10 6 7 2" xfId="15192"/>
    <cellStyle name="Note 10 6 7 3" xfId="26611"/>
    <cellStyle name="Note 10 6 70" xfId="6021"/>
    <cellStyle name="Note 10 6 70 2" xfId="20887"/>
    <cellStyle name="Note 10 6 70 3" xfId="24650"/>
    <cellStyle name="Note 10 6 71" xfId="6022"/>
    <cellStyle name="Note 10 6 71 2" xfId="23195"/>
    <cellStyle name="Note 10 6 71 3" xfId="12350"/>
    <cellStyle name="Note 10 6 72" xfId="6023"/>
    <cellStyle name="Note 10 6 72 2" xfId="21830"/>
    <cellStyle name="Note 10 6 72 3" xfId="27966"/>
    <cellStyle name="Note 10 6 73" xfId="6024"/>
    <cellStyle name="Note 10 6 73 2" xfId="16587"/>
    <cellStyle name="Note 10 6 73 3" xfId="30784"/>
    <cellStyle name="Note 10 6 74" xfId="6025"/>
    <cellStyle name="Note 10 6 74 2" xfId="20464"/>
    <cellStyle name="Note 10 6 74 3" xfId="26897"/>
    <cellStyle name="Note 10 6 75" xfId="6026"/>
    <cellStyle name="Note 10 6 75 2" xfId="15358"/>
    <cellStyle name="Note 10 6 75 3" xfId="26183"/>
    <cellStyle name="Note 10 6 76" xfId="6027"/>
    <cellStyle name="Note 10 6 76 2" xfId="20596"/>
    <cellStyle name="Note 10 6 76 3" xfId="26676"/>
    <cellStyle name="Note 10 6 77" xfId="15492"/>
    <cellStyle name="Note 10 6 78" xfId="24409"/>
    <cellStyle name="Note 10 6 8" xfId="6028"/>
    <cellStyle name="Note 10 6 8 2" xfId="14020"/>
    <cellStyle name="Note 10 6 8 3" xfId="29406"/>
    <cellStyle name="Note 10 6 9" xfId="6029"/>
    <cellStyle name="Note 10 6 9 2" xfId="15114"/>
    <cellStyle name="Note 10 6 9 3" xfId="31494"/>
    <cellStyle name="Note 10 60" xfId="6030"/>
    <cellStyle name="Note 10 60 2" xfId="12545"/>
    <cellStyle name="Note 10 60 3" xfId="19335"/>
    <cellStyle name="Note 10 61" xfId="6031"/>
    <cellStyle name="Note 10 61 2" xfId="15260"/>
    <cellStyle name="Note 10 61 3" xfId="30801"/>
    <cellStyle name="Note 10 62" xfId="6032"/>
    <cellStyle name="Note 10 62 2" xfId="13604"/>
    <cellStyle name="Note 10 62 3" xfId="17678"/>
    <cellStyle name="Note 10 63" xfId="6033"/>
    <cellStyle name="Note 10 63 2" xfId="19055"/>
    <cellStyle name="Note 10 63 3" xfId="24660"/>
    <cellStyle name="Note 10 64" xfId="6034"/>
    <cellStyle name="Note 10 64 2" xfId="16204"/>
    <cellStyle name="Note 10 64 3" xfId="13009"/>
    <cellStyle name="Note 10 65" xfId="6035"/>
    <cellStyle name="Note 10 65 2" xfId="13806"/>
    <cellStyle name="Note 10 65 3" xfId="29144"/>
    <cellStyle name="Note 10 66" xfId="6036"/>
    <cellStyle name="Note 10 66 2" xfId="18200"/>
    <cellStyle name="Note 10 66 3" xfId="24415"/>
    <cellStyle name="Note 10 67" xfId="6037"/>
    <cellStyle name="Note 10 67 2" xfId="16835"/>
    <cellStyle name="Note 10 67 3" xfId="24016"/>
    <cellStyle name="Note 10 68" xfId="6038"/>
    <cellStyle name="Note 10 68 2" xfId="21084"/>
    <cellStyle name="Note 10 68 3" xfId="31838"/>
    <cellStyle name="Note 10 69" xfId="6039"/>
    <cellStyle name="Note 10 69 2" xfId="12929"/>
    <cellStyle name="Note 10 69 3" xfId="27943"/>
    <cellStyle name="Note 10 7" xfId="6040"/>
    <cellStyle name="Note 10 7 10" xfId="6041"/>
    <cellStyle name="Note 10 7 10 2" xfId="14194"/>
    <cellStyle name="Note 10 7 10 3" xfId="20691"/>
    <cellStyle name="Note 10 7 11" xfId="6042"/>
    <cellStyle name="Note 10 7 11 2" xfId="14722"/>
    <cellStyle name="Note 10 7 11 3" xfId="31650"/>
    <cellStyle name="Note 10 7 12" xfId="6043"/>
    <cellStyle name="Note 10 7 12 2" xfId="22235"/>
    <cellStyle name="Note 10 7 12 3" xfId="27292"/>
    <cellStyle name="Note 10 7 13" xfId="6044"/>
    <cellStyle name="Note 10 7 13 2" xfId="20867"/>
    <cellStyle name="Note 10 7 13 3" xfId="24241"/>
    <cellStyle name="Note 10 7 14" xfId="6045"/>
    <cellStyle name="Note 10 7 14 2" xfId="17635"/>
    <cellStyle name="Note 10 7 14 3" xfId="12275"/>
    <cellStyle name="Note 10 7 15" xfId="6046"/>
    <cellStyle name="Note 10 7 15 2" xfId="19883"/>
    <cellStyle name="Note 10 7 15 3" xfId="23640"/>
    <cellStyle name="Note 10 7 16" xfId="6047"/>
    <cellStyle name="Note 10 7 16 2" xfId="19675"/>
    <cellStyle name="Note 10 7 16 3" xfId="26929"/>
    <cellStyle name="Note 10 7 17" xfId="6048"/>
    <cellStyle name="Note 10 7 17 2" xfId="21652"/>
    <cellStyle name="Note 10 7 17 3" xfId="28900"/>
    <cellStyle name="Note 10 7 18" xfId="6049"/>
    <cellStyle name="Note 10 7 18 2" xfId="18921"/>
    <cellStyle name="Note 10 7 18 3" xfId="26307"/>
    <cellStyle name="Note 10 7 19" xfId="6050"/>
    <cellStyle name="Note 10 7 19 2" xfId="21774"/>
    <cellStyle name="Note 10 7 19 3" xfId="25625"/>
    <cellStyle name="Note 10 7 2" xfId="6051"/>
    <cellStyle name="Note 10 7 2 2" xfId="22397"/>
    <cellStyle name="Note 10 7 2 3" xfId="25615"/>
    <cellStyle name="Note 10 7 20" xfId="6052"/>
    <cellStyle name="Note 10 7 20 2" xfId="19102"/>
    <cellStyle name="Note 10 7 20 3" xfId="26395"/>
    <cellStyle name="Note 10 7 21" xfId="6053"/>
    <cellStyle name="Note 10 7 21 2" xfId="13293"/>
    <cellStyle name="Note 10 7 21 3" xfId="24924"/>
    <cellStyle name="Note 10 7 22" xfId="6054"/>
    <cellStyle name="Note 10 7 22 2" xfId="21738"/>
    <cellStyle name="Note 10 7 22 3" xfId="21595"/>
    <cellStyle name="Note 10 7 23" xfId="6055"/>
    <cellStyle name="Note 10 7 23 2" xfId="17023"/>
    <cellStyle name="Note 10 7 23 3" xfId="25367"/>
    <cellStyle name="Note 10 7 24" xfId="6056"/>
    <cellStyle name="Note 10 7 24 2" xfId="18804"/>
    <cellStyle name="Note 10 7 24 3" xfId="30058"/>
    <cellStyle name="Note 10 7 25" xfId="6057"/>
    <cellStyle name="Note 10 7 25 2" xfId="14500"/>
    <cellStyle name="Note 10 7 25 3" xfId="22765"/>
    <cellStyle name="Note 10 7 26" xfId="6058"/>
    <cellStyle name="Note 10 7 26 2" xfId="13698"/>
    <cellStyle name="Note 10 7 26 3" xfId="26995"/>
    <cellStyle name="Note 10 7 27" xfId="6059"/>
    <cellStyle name="Note 10 7 27 2" xfId="19531"/>
    <cellStyle name="Note 10 7 27 3" xfId="12383"/>
    <cellStyle name="Note 10 7 28" xfId="6060"/>
    <cellStyle name="Note 10 7 28 2" xfId="15607"/>
    <cellStyle name="Note 10 7 28 3" xfId="23354"/>
    <cellStyle name="Note 10 7 29" xfId="6061"/>
    <cellStyle name="Note 10 7 29 2" xfId="20874"/>
    <cellStyle name="Note 10 7 29 3" xfId="22909"/>
    <cellStyle name="Note 10 7 3" xfId="6062"/>
    <cellStyle name="Note 10 7 3 2" xfId="13860"/>
    <cellStyle name="Note 10 7 3 3" xfId="24362"/>
    <cellStyle name="Note 10 7 30" xfId="6063"/>
    <cellStyle name="Note 10 7 30 2" xfId="21954"/>
    <cellStyle name="Note 10 7 30 3" xfId="24629"/>
    <cellStyle name="Note 10 7 31" xfId="6064"/>
    <cellStyle name="Note 10 7 31 2" xfId="20634"/>
    <cellStyle name="Note 10 7 31 3" xfId="19985"/>
    <cellStyle name="Note 10 7 32" xfId="6065"/>
    <cellStyle name="Note 10 7 32 2" xfId="14836"/>
    <cellStyle name="Note 10 7 32 3" xfId="31889"/>
    <cellStyle name="Note 10 7 33" xfId="6066"/>
    <cellStyle name="Note 10 7 33 2" xfId="13594"/>
    <cellStyle name="Note 10 7 33 3" xfId="24243"/>
    <cellStyle name="Note 10 7 34" xfId="6067"/>
    <cellStyle name="Note 10 7 34 2" xfId="21114"/>
    <cellStyle name="Note 10 7 34 3" xfId="24805"/>
    <cellStyle name="Note 10 7 35" xfId="6068"/>
    <cellStyle name="Note 10 7 35 2" xfId="21232"/>
    <cellStyle name="Note 10 7 35 3" xfId="23562"/>
    <cellStyle name="Note 10 7 36" xfId="6069"/>
    <cellStyle name="Note 10 7 36 2" xfId="21562"/>
    <cellStyle name="Note 10 7 36 3" xfId="19756"/>
    <cellStyle name="Note 10 7 37" xfId="6070"/>
    <cellStyle name="Note 10 7 37 2" xfId="21001"/>
    <cellStyle name="Note 10 7 37 3" xfId="24162"/>
    <cellStyle name="Note 10 7 38" xfId="6071"/>
    <cellStyle name="Note 10 7 38 2" xfId="20950"/>
    <cellStyle name="Note 10 7 38 3" xfId="31616"/>
    <cellStyle name="Note 10 7 39" xfId="6072"/>
    <cellStyle name="Note 10 7 39 2" xfId="14510"/>
    <cellStyle name="Note 10 7 39 3" xfId="29046"/>
    <cellStyle name="Note 10 7 4" xfId="6073"/>
    <cellStyle name="Note 10 7 4 2" xfId="17022"/>
    <cellStyle name="Note 10 7 4 3" xfId="27875"/>
    <cellStyle name="Note 10 7 40" xfId="6074"/>
    <cellStyle name="Note 10 7 40 2" xfId="13861"/>
    <cellStyle name="Note 10 7 40 3" xfId="24344"/>
    <cellStyle name="Note 10 7 41" xfId="6075"/>
    <cellStyle name="Note 10 7 41 2" xfId="21643"/>
    <cellStyle name="Note 10 7 41 3" xfId="23807"/>
    <cellStyle name="Note 10 7 42" xfId="6076"/>
    <cellStyle name="Note 10 7 42 2" xfId="14998"/>
    <cellStyle name="Note 10 7 42 3" xfId="28089"/>
    <cellStyle name="Note 10 7 43" xfId="6077"/>
    <cellStyle name="Note 10 7 43 2" xfId="17868"/>
    <cellStyle name="Note 10 7 43 3" xfId="31515"/>
    <cellStyle name="Note 10 7 44" xfId="6078"/>
    <cellStyle name="Note 10 7 44 2" xfId="19030"/>
    <cellStyle name="Note 10 7 44 3" xfId="26084"/>
    <cellStyle name="Note 10 7 45" xfId="6079"/>
    <cellStyle name="Note 10 7 45 2" xfId="19424"/>
    <cellStyle name="Note 10 7 45 3" xfId="27322"/>
    <cellStyle name="Note 10 7 46" xfId="6080"/>
    <cellStyle name="Note 10 7 46 2" xfId="13084"/>
    <cellStyle name="Note 10 7 46 3" xfId="23787"/>
    <cellStyle name="Note 10 7 47" xfId="6081"/>
    <cellStyle name="Note 10 7 47 2" xfId="19293"/>
    <cellStyle name="Note 10 7 47 3" xfId="23287"/>
    <cellStyle name="Note 10 7 48" xfId="6082"/>
    <cellStyle name="Note 10 7 48 2" xfId="16301"/>
    <cellStyle name="Note 10 7 48 3" xfId="23676"/>
    <cellStyle name="Note 10 7 49" xfId="6083"/>
    <cellStyle name="Note 10 7 49 2" xfId="13117"/>
    <cellStyle name="Note 10 7 49 3" xfId="25852"/>
    <cellStyle name="Note 10 7 5" xfId="6084"/>
    <cellStyle name="Note 10 7 5 2" xfId="16654"/>
    <cellStyle name="Note 10 7 5 3" xfId="23330"/>
    <cellStyle name="Note 10 7 50" xfId="6085"/>
    <cellStyle name="Note 10 7 50 2" xfId="15261"/>
    <cellStyle name="Note 10 7 50 3" xfId="14866"/>
    <cellStyle name="Note 10 7 51" xfId="6086"/>
    <cellStyle name="Note 10 7 51 2" xfId="16570"/>
    <cellStyle name="Note 10 7 51 3" xfId="25480"/>
    <cellStyle name="Note 10 7 52" xfId="6087"/>
    <cellStyle name="Note 10 7 52 2" xfId="21039"/>
    <cellStyle name="Note 10 7 52 3" xfId="29061"/>
    <cellStyle name="Note 10 7 53" xfId="6088"/>
    <cellStyle name="Note 10 7 53 2" xfId="20582"/>
    <cellStyle name="Note 10 7 53 3" xfId="25910"/>
    <cellStyle name="Note 10 7 54" xfId="6089"/>
    <cellStyle name="Note 10 7 54 2" xfId="21973"/>
    <cellStyle name="Note 10 7 54 3" xfId="24826"/>
    <cellStyle name="Note 10 7 55" xfId="6090"/>
    <cellStyle name="Note 10 7 55 2" xfId="19579"/>
    <cellStyle name="Note 10 7 55 3" xfId="29743"/>
    <cellStyle name="Note 10 7 56" xfId="6091"/>
    <cellStyle name="Note 10 7 56 2" xfId="23068"/>
    <cellStyle name="Note 10 7 56 3" xfId="30056"/>
    <cellStyle name="Note 10 7 57" xfId="6092"/>
    <cellStyle name="Note 10 7 57 2" xfId="12603"/>
    <cellStyle name="Note 10 7 57 3" xfId="26044"/>
    <cellStyle name="Note 10 7 58" xfId="6093"/>
    <cellStyle name="Note 10 7 58 2" xfId="12691"/>
    <cellStyle name="Note 10 7 58 3" xfId="28142"/>
    <cellStyle name="Note 10 7 59" xfId="6094"/>
    <cellStyle name="Note 10 7 59 2" xfId="11951"/>
    <cellStyle name="Note 10 7 59 3" xfId="30260"/>
    <cellStyle name="Note 10 7 6" xfId="6095"/>
    <cellStyle name="Note 10 7 6 2" xfId="15428"/>
    <cellStyle name="Note 10 7 6 3" xfId="19026"/>
    <cellStyle name="Note 10 7 60" xfId="6096"/>
    <cellStyle name="Note 10 7 60 2" xfId="12186"/>
    <cellStyle name="Note 10 7 60 3" xfId="19815"/>
    <cellStyle name="Note 10 7 61" xfId="6097"/>
    <cellStyle name="Note 10 7 61 2" xfId="21174"/>
    <cellStyle name="Note 10 7 61 3" xfId="24585"/>
    <cellStyle name="Note 10 7 62" xfId="6098"/>
    <cellStyle name="Note 10 7 62 2" xfId="21604"/>
    <cellStyle name="Note 10 7 62 3" xfId="15769"/>
    <cellStyle name="Note 10 7 63" xfId="6099"/>
    <cellStyle name="Note 10 7 63 2" xfId="20419"/>
    <cellStyle name="Note 10 7 63 3" xfId="29989"/>
    <cellStyle name="Note 10 7 64" xfId="6100"/>
    <cellStyle name="Note 10 7 64 2" xfId="19088"/>
    <cellStyle name="Note 10 7 64 3" xfId="31181"/>
    <cellStyle name="Note 10 7 65" xfId="6101"/>
    <cellStyle name="Note 10 7 65 2" xfId="22941"/>
    <cellStyle name="Note 10 7 65 3" xfId="14132"/>
    <cellStyle name="Note 10 7 66" xfId="6102"/>
    <cellStyle name="Note 10 7 66 2" xfId="18522"/>
    <cellStyle name="Note 10 7 66 3" xfId="30687"/>
    <cellStyle name="Note 10 7 67" xfId="6103"/>
    <cellStyle name="Note 10 7 67 2" xfId="12450"/>
    <cellStyle name="Note 10 7 67 3" xfId="29690"/>
    <cellStyle name="Note 10 7 68" xfId="6104"/>
    <cellStyle name="Note 10 7 68 2" xfId="12105"/>
    <cellStyle name="Note 10 7 68 3" xfId="26151"/>
    <cellStyle name="Note 10 7 69" xfId="6105"/>
    <cellStyle name="Note 10 7 69 2" xfId="20820"/>
    <cellStyle name="Note 10 7 69 3" xfId="23728"/>
    <cellStyle name="Note 10 7 7" xfId="6106"/>
    <cellStyle name="Note 10 7 7 2" xfId="14223"/>
    <cellStyle name="Note 10 7 7 3" xfId="24071"/>
    <cellStyle name="Note 10 7 70" xfId="6107"/>
    <cellStyle name="Note 10 7 70 2" xfId="12652"/>
    <cellStyle name="Note 10 7 70 3" xfId="30372"/>
    <cellStyle name="Note 10 7 71" xfId="6108"/>
    <cellStyle name="Note 10 7 71 2" xfId="12179"/>
    <cellStyle name="Note 10 7 71 3" xfId="21301"/>
    <cellStyle name="Note 10 7 72" xfId="6109"/>
    <cellStyle name="Note 10 7 72 2" xfId="16526"/>
    <cellStyle name="Note 10 7 72 3" xfId="30874"/>
    <cellStyle name="Note 10 7 73" xfId="6110"/>
    <cellStyle name="Note 10 7 73 2" xfId="22654"/>
    <cellStyle name="Note 10 7 73 3" xfId="23271"/>
    <cellStyle name="Note 10 7 74" xfId="6111"/>
    <cellStyle name="Note 10 7 74 2" xfId="14088"/>
    <cellStyle name="Note 10 7 74 3" xfId="30129"/>
    <cellStyle name="Note 10 7 75" xfId="6112"/>
    <cellStyle name="Note 10 7 75 2" xfId="21672"/>
    <cellStyle name="Note 10 7 75 3" xfId="27301"/>
    <cellStyle name="Note 10 7 76" xfId="6113"/>
    <cellStyle name="Note 10 7 76 2" xfId="21023"/>
    <cellStyle name="Note 10 7 76 3" xfId="29372"/>
    <cellStyle name="Note 10 7 77" xfId="13047"/>
    <cellStyle name="Note 10 7 78" xfId="20969"/>
    <cellStyle name="Note 10 7 8" xfId="6114"/>
    <cellStyle name="Note 10 7 8 2" xfId="14323"/>
    <cellStyle name="Note 10 7 8 3" xfId="29206"/>
    <cellStyle name="Note 10 7 9" xfId="6115"/>
    <cellStyle name="Note 10 7 9 2" xfId="19721"/>
    <cellStyle name="Note 10 7 9 3" xfId="20114"/>
    <cellStyle name="Note 10 70" xfId="6116"/>
    <cellStyle name="Note 10 70 2" xfId="13145"/>
    <cellStyle name="Note 10 70 3" xfId="30001"/>
    <cellStyle name="Note 10 71" xfId="6117"/>
    <cellStyle name="Note 10 71 2" xfId="13910"/>
    <cellStyle name="Note 10 71 3" xfId="22811"/>
    <cellStyle name="Note 10 72" xfId="6118"/>
    <cellStyle name="Note 10 72 2" xfId="17862"/>
    <cellStyle name="Note 10 72 3" xfId="28028"/>
    <cellStyle name="Note 10 73" xfId="6119"/>
    <cellStyle name="Note 10 73 2" xfId="21853"/>
    <cellStyle name="Note 10 73 3" xfId="23935"/>
    <cellStyle name="Note 10 74" xfId="6120"/>
    <cellStyle name="Note 10 74 2" xfId="19741"/>
    <cellStyle name="Note 10 74 3" xfId="31420"/>
    <cellStyle name="Note 10 75" xfId="6121"/>
    <cellStyle name="Note 10 75 2" xfId="14650"/>
    <cellStyle name="Note 10 75 3" xfId="29096"/>
    <cellStyle name="Note 10 76" xfId="6122"/>
    <cellStyle name="Note 10 76 2" xfId="16574"/>
    <cellStyle name="Note 10 76 3" xfId="26210"/>
    <cellStyle name="Note 10 77" xfId="6123"/>
    <cellStyle name="Note 10 77 2" xfId="22090"/>
    <cellStyle name="Note 10 77 3" xfId="12129"/>
    <cellStyle name="Note 10 78" xfId="6124"/>
    <cellStyle name="Note 10 78 2" xfId="15294"/>
    <cellStyle name="Note 10 78 3" xfId="24034"/>
    <cellStyle name="Note 10 79" xfId="6125"/>
    <cellStyle name="Note 10 79 2" xfId="18011"/>
    <cellStyle name="Note 10 79 3" xfId="25387"/>
    <cellStyle name="Note 10 8" xfId="6126"/>
    <cellStyle name="Note 10 8 10" xfId="6127"/>
    <cellStyle name="Note 10 8 10 2" xfId="16973"/>
    <cellStyle name="Note 10 8 10 3" xfId="25379"/>
    <cellStyle name="Note 10 8 11" xfId="6128"/>
    <cellStyle name="Note 10 8 11 2" xfId="13498"/>
    <cellStyle name="Note 10 8 11 3" xfId="25044"/>
    <cellStyle name="Note 10 8 12" xfId="6129"/>
    <cellStyle name="Note 10 8 12 2" xfId="19718"/>
    <cellStyle name="Note 10 8 12 3" xfId="31251"/>
    <cellStyle name="Note 10 8 13" xfId="6130"/>
    <cellStyle name="Note 10 8 13 2" xfId="20361"/>
    <cellStyle name="Note 10 8 13 3" xfId="27714"/>
    <cellStyle name="Note 10 8 14" xfId="6131"/>
    <cellStyle name="Note 10 8 14 2" xfId="22037"/>
    <cellStyle name="Note 10 8 14 3" xfId="31600"/>
    <cellStyle name="Note 10 8 15" xfId="6132"/>
    <cellStyle name="Note 10 8 15 2" xfId="14423"/>
    <cellStyle name="Note 10 8 15 3" xfId="26332"/>
    <cellStyle name="Note 10 8 16" xfId="6133"/>
    <cellStyle name="Note 10 8 16 2" xfId="21361"/>
    <cellStyle name="Note 10 8 16 3" xfId="31361"/>
    <cellStyle name="Note 10 8 17" xfId="6134"/>
    <cellStyle name="Note 10 8 17 2" xfId="13879"/>
    <cellStyle name="Note 10 8 17 3" xfId="22642"/>
    <cellStyle name="Note 10 8 18" xfId="6135"/>
    <cellStyle name="Note 10 8 18 2" xfId="20721"/>
    <cellStyle name="Note 10 8 18 3" xfId="23416"/>
    <cellStyle name="Note 10 8 19" xfId="6136"/>
    <cellStyle name="Note 10 8 19 2" xfId="19269"/>
    <cellStyle name="Note 10 8 19 3" xfId="25416"/>
    <cellStyle name="Note 10 8 2" xfId="6137"/>
    <cellStyle name="Note 10 8 2 2" xfId="14490"/>
    <cellStyle name="Note 10 8 2 3" xfId="29963"/>
    <cellStyle name="Note 10 8 20" xfId="6138"/>
    <cellStyle name="Note 10 8 20 2" xfId="13811"/>
    <cellStyle name="Note 10 8 20 3" xfId="29402"/>
    <cellStyle name="Note 10 8 21" xfId="6139"/>
    <cellStyle name="Note 10 8 21 2" xfId="18241"/>
    <cellStyle name="Note 10 8 21 3" xfId="24079"/>
    <cellStyle name="Note 10 8 22" xfId="6140"/>
    <cellStyle name="Note 10 8 22 2" xfId="14543"/>
    <cellStyle name="Note 10 8 22 3" xfId="28776"/>
    <cellStyle name="Note 10 8 23" xfId="6141"/>
    <cellStyle name="Note 10 8 23 2" xfId="17225"/>
    <cellStyle name="Note 10 8 23 3" xfId="27534"/>
    <cellStyle name="Note 10 8 24" xfId="6142"/>
    <cellStyle name="Note 10 8 24 2" xfId="20683"/>
    <cellStyle name="Note 10 8 24 3" xfId="26596"/>
    <cellStyle name="Note 10 8 25" xfId="6143"/>
    <cellStyle name="Note 10 8 25 2" xfId="15240"/>
    <cellStyle name="Note 10 8 25 3" xfId="25208"/>
    <cellStyle name="Note 10 8 26" xfId="6144"/>
    <cellStyle name="Note 10 8 26 2" xfId="13565"/>
    <cellStyle name="Note 10 8 26 3" xfId="29052"/>
    <cellStyle name="Note 10 8 27" xfId="6145"/>
    <cellStyle name="Note 10 8 27 2" xfId="20327"/>
    <cellStyle name="Note 10 8 27 3" xfId="26971"/>
    <cellStyle name="Note 10 8 28" xfId="6146"/>
    <cellStyle name="Note 10 8 28 2" xfId="17673"/>
    <cellStyle name="Note 10 8 28 3" xfId="31335"/>
    <cellStyle name="Note 10 8 29" xfId="6147"/>
    <cellStyle name="Note 10 8 29 2" xfId="14677"/>
    <cellStyle name="Note 10 8 29 3" xfId="25918"/>
    <cellStyle name="Note 10 8 3" xfId="6148"/>
    <cellStyle name="Note 10 8 3 2" xfId="16150"/>
    <cellStyle name="Note 10 8 3 3" xfId="25094"/>
    <cellStyle name="Note 10 8 30" xfId="6149"/>
    <cellStyle name="Note 10 8 30 2" xfId="13891"/>
    <cellStyle name="Note 10 8 30 3" xfId="24203"/>
    <cellStyle name="Note 10 8 31" xfId="6150"/>
    <cellStyle name="Note 10 8 31 2" xfId="21379"/>
    <cellStyle name="Note 10 8 31 3" xfId="30080"/>
    <cellStyle name="Note 10 8 32" xfId="6151"/>
    <cellStyle name="Note 10 8 32 2" xfId="14559"/>
    <cellStyle name="Note 10 8 32 3" xfId="27757"/>
    <cellStyle name="Note 10 8 33" xfId="6152"/>
    <cellStyle name="Note 10 8 33 2" xfId="15761"/>
    <cellStyle name="Note 10 8 33 3" xfId="23780"/>
    <cellStyle name="Note 10 8 34" xfId="6153"/>
    <cellStyle name="Note 10 8 34 2" xfId="14100"/>
    <cellStyle name="Note 10 8 34 3" xfId="31436"/>
    <cellStyle name="Note 10 8 35" xfId="6154"/>
    <cellStyle name="Note 10 8 35 2" xfId="21601"/>
    <cellStyle name="Note 10 8 35 3" xfId="14927"/>
    <cellStyle name="Note 10 8 36" xfId="6155"/>
    <cellStyle name="Note 10 8 36 2" xfId="16931"/>
    <cellStyle name="Note 10 8 36 3" xfId="25656"/>
    <cellStyle name="Note 10 8 37" xfId="6156"/>
    <cellStyle name="Note 10 8 37 2" xfId="14404"/>
    <cellStyle name="Note 10 8 37 3" xfId="30140"/>
    <cellStyle name="Note 10 8 38" xfId="6157"/>
    <cellStyle name="Note 10 8 38 2" xfId="21880"/>
    <cellStyle name="Note 10 8 38 3" xfId="16348"/>
    <cellStyle name="Note 10 8 39" xfId="6158"/>
    <cellStyle name="Note 10 8 39 2" xfId="14794"/>
    <cellStyle name="Note 10 8 39 3" xfId="28868"/>
    <cellStyle name="Note 10 8 4" xfId="6159"/>
    <cellStyle name="Note 10 8 4 2" xfId="18049"/>
    <cellStyle name="Note 10 8 4 3" xfId="30650"/>
    <cellStyle name="Note 10 8 40" xfId="6160"/>
    <cellStyle name="Note 10 8 40 2" xfId="18259"/>
    <cellStyle name="Note 10 8 40 3" xfId="23476"/>
    <cellStyle name="Note 10 8 41" xfId="6161"/>
    <cellStyle name="Note 10 8 41 2" xfId="20321"/>
    <cellStyle name="Note 10 8 41 3" xfId="21786"/>
    <cellStyle name="Note 10 8 42" xfId="6162"/>
    <cellStyle name="Note 10 8 42 2" xfId="14907"/>
    <cellStyle name="Note 10 8 42 3" xfId="25227"/>
    <cellStyle name="Note 10 8 43" xfId="6163"/>
    <cellStyle name="Note 10 8 43 2" xfId="14134"/>
    <cellStyle name="Note 10 8 43 3" xfId="27917"/>
    <cellStyle name="Note 10 8 44" xfId="6164"/>
    <cellStyle name="Note 10 8 44 2" xfId="20694"/>
    <cellStyle name="Note 10 8 44 3" xfId="30448"/>
    <cellStyle name="Note 10 8 45" xfId="6165"/>
    <cellStyle name="Note 10 8 45 2" xfId="17083"/>
    <cellStyle name="Note 10 8 45 3" xfId="28040"/>
    <cellStyle name="Note 10 8 46" xfId="6166"/>
    <cellStyle name="Note 10 8 46 2" xfId="18348"/>
    <cellStyle name="Note 10 8 46 3" xfId="27207"/>
    <cellStyle name="Note 10 8 47" xfId="6167"/>
    <cellStyle name="Note 10 8 47 2" xfId="14923"/>
    <cellStyle name="Note 10 8 47 3" xfId="24859"/>
    <cellStyle name="Note 10 8 48" xfId="6168"/>
    <cellStyle name="Note 10 8 48 2" xfId="13181"/>
    <cellStyle name="Note 10 8 48 3" xfId="30542"/>
    <cellStyle name="Note 10 8 49" xfId="6169"/>
    <cellStyle name="Note 10 8 49 2" xfId="14300"/>
    <cellStyle name="Note 10 8 49 3" xfId="31820"/>
    <cellStyle name="Note 10 8 5" xfId="6170"/>
    <cellStyle name="Note 10 8 5 2" xfId="12951"/>
    <cellStyle name="Note 10 8 5 3" xfId="23280"/>
    <cellStyle name="Note 10 8 50" xfId="6171"/>
    <cellStyle name="Note 10 8 50 2" xfId="15587"/>
    <cellStyle name="Note 10 8 50 3" xfId="12242"/>
    <cellStyle name="Note 10 8 51" xfId="6172"/>
    <cellStyle name="Note 10 8 51 2" xfId="19105"/>
    <cellStyle name="Note 10 8 51 3" xfId="28858"/>
    <cellStyle name="Note 10 8 52" xfId="6173"/>
    <cellStyle name="Note 10 8 52 2" xfId="19856"/>
    <cellStyle name="Note 10 8 52 3" xfId="26685"/>
    <cellStyle name="Note 10 8 53" xfId="6174"/>
    <cellStyle name="Note 10 8 53 2" xfId="12829"/>
    <cellStyle name="Note 10 8 53 3" xfId="27715"/>
    <cellStyle name="Note 10 8 54" xfId="6175"/>
    <cellStyle name="Note 10 8 54 2" xfId="12752"/>
    <cellStyle name="Note 10 8 54 3" xfId="28722"/>
    <cellStyle name="Note 10 8 55" xfId="6176"/>
    <cellStyle name="Note 10 8 55 2" xfId="12987"/>
    <cellStyle name="Note 10 8 55 3" xfId="29669"/>
    <cellStyle name="Note 10 8 56" xfId="6177"/>
    <cellStyle name="Note 10 8 56 2" xfId="17915"/>
    <cellStyle name="Note 10 8 56 3" xfId="31144"/>
    <cellStyle name="Note 10 8 57" xfId="6178"/>
    <cellStyle name="Note 10 8 57 2" xfId="15292"/>
    <cellStyle name="Note 10 8 57 3" xfId="28453"/>
    <cellStyle name="Note 10 8 58" xfId="6179"/>
    <cellStyle name="Note 10 8 58 2" xfId="22994"/>
    <cellStyle name="Note 10 8 58 3" xfId="29183"/>
    <cellStyle name="Note 10 8 59" xfId="6180"/>
    <cellStyle name="Note 10 8 59 2" xfId="12873"/>
    <cellStyle name="Note 10 8 59 3" xfId="22735"/>
    <cellStyle name="Note 10 8 6" xfId="6181"/>
    <cellStyle name="Note 10 8 6 2" xfId="20134"/>
    <cellStyle name="Note 10 8 6 3" xfId="24238"/>
    <cellStyle name="Note 10 8 60" xfId="6182"/>
    <cellStyle name="Note 10 8 60 2" xfId="12831"/>
    <cellStyle name="Note 10 8 60 3" xfId="29617"/>
    <cellStyle name="Note 10 8 61" xfId="6183"/>
    <cellStyle name="Note 10 8 61 2" xfId="21298"/>
    <cellStyle name="Note 10 8 61 3" xfId="29551"/>
    <cellStyle name="Note 10 8 62" xfId="6184"/>
    <cellStyle name="Note 10 8 62 2" xfId="14779"/>
    <cellStyle name="Note 10 8 62 3" xfId="29429"/>
    <cellStyle name="Note 10 8 63" xfId="6185"/>
    <cellStyle name="Note 10 8 63 2" xfId="11879"/>
    <cellStyle name="Note 10 8 63 3" xfId="29929"/>
    <cellStyle name="Note 10 8 64" xfId="6186"/>
    <cellStyle name="Note 10 8 64 2" xfId="13230"/>
    <cellStyle name="Note 10 8 64 3" xfId="31699"/>
    <cellStyle name="Note 10 8 65" xfId="6187"/>
    <cellStyle name="Note 10 8 65 2" xfId="23137"/>
    <cellStyle name="Note 10 8 65 3" xfId="20049"/>
    <cellStyle name="Note 10 8 66" xfId="6188"/>
    <cellStyle name="Note 10 8 66 2" xfId="22734"/>
    <cellStyle name="Note 10 8 66 3" xfId="31006"/>
    <cellStyle name="Note 10 8 67" xfId="6189"/>
    <cellStyle name="Note 10 8 67 2" xfId="22361"/>
    <cellStyle name="Note 10 8 67 3" xfId="28648"/>
    <cellStyle name="Note 10 8 68" xfId="6190"/>
    <cellStyle name="Note 10 8 68 2" xfId="12304"/>
    <cellStyle name="Note 10 8 68 3" xfId="22753"/>
    <cellStyle name="Note 10 8 69" xfId="6191"/>
    <cellStyle name="Note 10 8 69 2" xfId="17785"/>
    <cellStyle name="Note 10 8 69 3" xfId="30295"/>
    <cellStyle name="Note 10 8 7" xfId="6192"/>
    <cellStyle name="Note 10 8 7 2" xfId="23181"/>
    <cellStyle name="Note 10 8 7 3" xfId="25398"/>
    <cellStyle name="Note 10 8 70" xfId="6193"/>
    <cellStyle name="Note 10 8 70 2" xfId="14114"/>
    <cellStyle name="Note 10 8 70 3" xfId="26636"/>
    <cellStyle name="Note 10 8 71" xfId="6194"/>
    <cellStyle name="Note 10 8 71 2" xfId="13995"/>
    <cellStyle name="Note 10 8 71 3" xfId="29111"/>
    <cellStyle name="Note 10 8 72" xfId="6195"/>
    <cellStyle name="Note 10 8 72 2" xfId="18187"/>
    <cellStyle name="Note 10 8 72 3" xfId="28355"/>
    <cellStyle name="Note 10 8 73" xfId="6196"/>
    <cellStyle name="Note 10 8 73 2" xfId="12139"/>
    <cellStyle name="Note 10 8 73 3" xfId="30070"/>
    <cellStyle name="Note 10 8 74" xfId="6197"/>
    <cellStyle name="Note 10 8 74 2" xfId="14577"/>
    <cellStyle name="Note 10 8 74 3" xfId="25850"/>
    <cellStyle name="Note 10 8 75" xfId="6198"/>
    <cellStyle name="Note 10 8 75 2" xfId="14222"/>
    <cellStyle name="Note 10 8 75 3" xfId="25491"/>
    <cellStyle name="Note 10 8 76" xfId="6199"/>
    <cellStyle name="Note 10 8 76 2" xfId="19347"/>
    <cellStyle name="Note 10 8 76 3" xfId="30036"/>
    <cellStyle name="Note 10 8 77" xfId="21507"/>
    <cellStyle name="Note 10 8 78" xfId="28111"/>
    <cellStyle name="Note 10 8 8" xfId="6200"/>
    <cellStyle name="Note 10 8 8 2" xfId="19733"/>
    <cellStyle name="Note 10 8 8 3" xfId="29256"/>
    <cellStyle name="Note 10 8 9" xfId="6201"/>
    <cellStyle name="Note 10 8 9 2" xfId="22152"/>
    <cellStyle name="Note 10 8 9 3" xfId="25674"/>
    <cellStyle name="Note 10 80" xfId="6202"/>
    <cellStyle name="Note 10 80 2" xfId="21125"/>
    <cellStyle name="Note 10 80 3" xfId="26564"/>
    <cellStyle name="Note 10 81" xfId="6203"/>
    <cellStyle name="Note 10 81 2" xfId="19630"/>
    <cellStyle name="Note 10 81 3" xfId="22412"/>
    <cellStyle name="Note 10 82" xfId="6204"/>
    <cellStyle name="Note 10 82 2" xfId="22016"/>
    <cellStyle name="Note 10 82 3" xfId="23590"/>
    <cellStyle name="Note 10 83" xfId="6205"/>
    <cellStyle name="Note 10 83 2" xfId="21006"/>
    <cellStyle name="Note 10 83 3" xfId="23399"/>
    <cellStyle name="Note 10 84" xfId="6206"/>
    <cellStyle name="Note 10 84 2" xfId="16465"/>
    <cellStyle name="Note 10 84 3" xfId="31657"/>
    <cellStyle name="Note 10 85" xfId="6207"/>
    <cellStyle name="Note 10 85 2" xfId="19376"/>
    <cellStyle name="Note 10 85 3" xfId="24748"/>
    <cellStyle name="Note 10 86" xfId="6208"/>
    <cellStyle name="Note 10 86 2" xfId="14149"/>
    <cellStyle name="Note 10 86 3" xfId="30396"/>
    <cellStyle name="Note 10 87" xfId="6209"/>
    <cellStyle name="Note 10 87 2" xfId="17860"/>
    <cellStyle name="Note 10 87 3" xfId="31308"/>
    <cellStyle name="Note 10 88" xfId="6210"/>
    <cellStyle name="Note 10 88 2" xfId="20421"/>
    <cellStyle name="Note 10 88 3" xfId="27281"/>
    <cellStyle name="Note 10 89" xfId="6211"/>
    <cellStyle name="Note 10 89 2" xfId="21234"/>
    <cellStyle name="Note 10 89 3" xfId="28761"/>
    <cellStyle name="Note 10 9" xfId="6212"/>
    <cellStyle name="Note 10 9 10" xfId="6213"/>
    <cellStyle name="Note 10 9 10 2" xfId="20244"/>
    <cellStyle name="Note 10 9 10 3" xfId="27489"/>
    <cellStyle name="Note 10 9 11" xfId="6214"/>
    <cellStyle name="Note 10 9 11 2" xfId="14017"/>
    <cellStyle name="Note 10 9 11 3" xfId="29176"/>
    <cellStyle name="Note 10 9 12" xfId="6215"/>
    <cellStyle name="Note 10 9 12 2" xfId="19592"/>
    <cellStyle name="Note 10 9 12 3" xfId="29459"/>
    <cellStyle name="Note 10 9 13" xfId="6216"/>
    <cellStyle name="Note 10 9 13 2" xfId="19844"/>
    <cellStyle name="Note 10 9 13 3" xfId="27514"/>
    <cellStyle name="Note 10 9 14" xfId="6217"/>
    <cellStyle name="Note 10 9 14 2" xfId="18128"/>
    <cellStyle name="Note 10 9 14 3" xfId="26253"/>
    <cellStyle name="Note 10 9 15" xfId="6218"/>
    <cellStyle name="Note 10 9 15 2" xfId="19746"/>
    <cellStyle name="Note 10 9 15 3" xfId="29684"/>
    <cellStyle name="Note 10 9 16" xfId="6219"/>
    <cellStyle name="Note 10 9 16 2" xfId="20192"/>
    <cellStyle name="Note 10 9 16 3" xfId="27230"/>
    <cellStyle name="Note 10 9 17" xfId="6220"/>
    <cellStyle name="Note 10 9 17 2" xfId="16868"/>
    <cellStyle name="Note 10 9 17 3" xfId="26129"/>
    <cellStyle name="Note 10 9 18" xfId="6221"/>
    <cellStyle name="Note 10 9 18 2" xfId="21600"/>
    <cellStyle name="Note 10 9 18 3" xfId="30587"/>
    <cellStyle name="Note 10 9 19" xfId="6222"/>
    <cellStyle name="Note 10 9 19 2" xfId="20113"/>
    <cellStyle name="Note 10 9 19 3" xfId="25557"/>
    <cellStyle name="Note 10 9 2" xfId="6223"/>
    <cellStyle name="Note 10 9 2 2" xfId="18863"/>
    <cellStyle name="Note 10 9 2 3" xfId="27604"/>
    <cellStyle name="Note 10 9 20" xfId="6224"/>
    <cellStyle name="Note 10 9 20 2" xfId="18546"/>
    <cellStyle name="Note 10 9 20 3" xfId="23439"/>
    <cellStyle name="Note 10 9 21" xfId="6225"/>
    <cellStyle name="Note 10 9 21 2" xfId="21630"/>
    <cellStyle name="Note 10 9 21 3" xfId="28366"/>
    <cellStyle name="Note 10 9 22" xfId="6226"/>
    <cellStyle name="Note 10 9 22 2" xfId="15771"/>
    <cellStyle name="Note 10 9 22 3" xfId="26532"/>
    <cellStyle name="Note 10 9 23" xfId="6227"/>
    <cellStyle name="Note 10 9 23 2" xfId="20968"/>
    <cellStyle name="Note 10 9 23 3" xfId="27528"/>
    <cellStyle name="Note 10 9 24" xfId="6228"/>
    <cellStyle name="Note 10 9 24 2" xfId="22496"/>
    <cellStyle name="Note 10 9 24 3" xfId="16959"/>
    <cellStyle name="Note 10 9 25" xfId="6229"/>
    <cellStyle name="Note 10 9 25 2" xfId="14439"/>
    <cellStyle name="Note 10 9 25 3" xfId="30838"/>
    <cellStyle name="Note 10 9 26" xfId="6230"/>
    <cellStyle name="Note 10 9 26 2" xfId="18803"/>
    <cellStyle name="Note 10 9 26 3" xfId="29796"/>
    <cellStyle name="Note 10 9 27" xfId="6231"/>
    <cellStyle name="Note 10 9 27 2" xfId="22442"/>
    <cellStyle name="Note 10 9 27 3" xfId="25659"/>
    <cellStyle name="Note 10 9 28" xfId="6232"/>
    <cellStyle name="Note 10 9 28 2" xfId="16315"/>
    <cellStyle name="Note 10 9 28 3" xfId="28679"/>
    <cellStyle name="Note 10 9 29" xfId="6233"/>
    <cellStyle name="Note 10 9 29 2" xfId="16066"/>
    <cellStyle name="Note 10 9 29 3" xfId="30529"/>
    <cellStyle name="Note 10 9 3" xfId="6234"/>
    <cellStyle name="Note 10 9 3 2" xfId="13670"/>
    <cellStyle name="Note 10 9 3 3" xfId="30719"/>
    <cellStyle name="Note 10 9 30" xfId="6235"/>
    <cellStyle name="Note 10 9 30 2" xfId="19602"/>
    <cellStyle name="Note 10 9 30 3" xfId="23599"/>
    <cellStyle name="Note 10 9 31" xfId="6236"/>
    <cellStyle name="Note 10 9 31 2" xfId="18949"/>
    <cellStyle name="Note 10 9 31 3" xfId="30332"/>
    <cellStyle name="Note 10 9 32" xfId="6237"/>
    <cellStyle name="Note 10 9 32 2" xfId="21190"/>
    <cellStyle name="Note 10 9 32 3" xfId="27442"/>
    <cellStyle name="Note 10 9 33" xfId="6238"/>
    <cellStyle name="Note 10 9 33 2" xfId="13525"/>
    <cellStyle name="Note 10 9 33 3" xfId="24597"/>
    <cellStyle name="Note 10 9 34" xfId="6239"/>
    <cellStyle name="Note 10 9 34 2" xfId="21631"/>
    <cellStyle name="Note 10 9 34 3" xfId="28981"/>
    <cellStyle name="Note 10 9 35" xfId="6240"/>
    <cellStyle name="Note 10 9 35 2" xfId="16996"/>
    <cellStyle name="Note 10 9 35 3" xfId="26228"/>
    <cellStyle name="Note 10 9 36" xfId="6241"/>
    <cellStyle name="Note 10 9 36 2" xfId="16866"/>
    <cellStyle name="Note 10 9 36 3" xfId="29168"/>
    <cellStyle name="Note 10 9 37" xfId="6242"/>
    <cellStyle name="Note 10 9 37 2" xfId="20521"/>
    <cellStyle name="Note 10 9 37 3" xfId="23496"/>
    <cellStyle name="Note 10 9 38" xfId="6243"/>
    <cellStyle name="Note 10 9 38 2" xfId="13423"/>
    <cellStyle name="Note 10 9 38 3" xfId="27983"/>
    <cellStyle name="Note 10 9 39" xfId="6244"/>
    <cellStyle name="Note 10 9 39 2" xfId="14202"/>
    <cellStyle name="Note 10 9 39 3" xfId="21871"/>
    <cellStyle name="Note 10 9 4" xfId="6245"/>
    <cellStyle name="Note 10 9 4 2" xfId="15581"/>
    <cellStyle name="Note 10 9 4 3" xfId="30057"/>
    <cellStyle name="Note 10 9 40" xfId="6246"/>
    <cellStyle name="Note 10 9 40 2" xfId="13378"/>
    <cellStyle name="Note 10 9 40 3" xfId="13064"/>
    <cellStyle name="Note 10 9 41" xfId="6247"/>
    <cellStyle name="Note 10 9 41 2" xfId="20943"/>
    <cellStyle name="Note 10 9 41 3" xfId="29682"/>
    <cellStyle name="Note 10 9 42" xfId="6248"/>
    <cellStyle name="Note 10 9 42 2" xfId="19777"/>
    <cellStyle name="Note 10 9 42 3" xfId="29645"/>
    <cellStyle name="Note 10 9 43" xfId="6249"/>
    <cellStyle name="Note 10 9 43 2" xfId="18706"/>
    <cellStyle name="Note 10 9 43 3" xfId="28999"/>
    <cellStyle name="Note 10 9 44" xfId="6250"/>
    <cellStyle name="Note 10 9 44 2" xfId="14574"/>
    <cellStyle name="Note 10 9 44 3" xfId="31740"/>
    <cellStyle name="Note 10 9 45" xfId="6251"/>
    <cellStyle name="Note 10 9 45 2" xfId="15188"/>
    <cellStyle name="Note 10 9 45 3" xfId="30229"/>
    <cellStyle name="Note 10 9 46" xfId="6252"/>
    <cellStyle name="Note 10 9 46 2" xfId="20138"/>
    <cellStyle name="Note 10 9 46 3" xfId="31869"/>
    <cellStyle name="Note 10 9 47" xfId="6253"/>
    <cellStyle name="Note 10 9 47 2" xfId="13443"/>
    <cellStyle name="Note 10 9 47 3" xfId="31400"/>
    <cellStyle name="Note 10 9 48" xfId="6254"/>
    <cellStyle name="Note 10 9 48 2" xfId="14936"/>
    <cellStyle name="Note 10 9 48 3" xfId="23948"/>
    <cellStyle name="Note 10 9 49" xfId="6255"/>
    <cellStyle name="Note 10 9 49 2" xfId="17977"/>
    <cellStyle name="Note 10 9 49 3" xfId="26548"/>
    <cellStyle name="Note 10 9 5" xfId="6256"/>
    <cellStyle name="Note 10 9 5 2" xfId="17139"/>
    <cellStyle name="Note 10 9 5 3" xfId="26969"/>
    <cellStyle name="Note 10 9 50" xfId="6257"/>
    <cellStyle name="Note 10 9 50 2" xfId="13390"/>
    <cellStyle name="Note 10 9 50 3" xfId="27480"/>
    <cellStyle name="Note 10 9 51" xfId="6258"/>
    <cellStyle name="Note 10 9 51 2" xfId="17820"/>
    <cellStyle name="Note 10 9 51 3" xfId="29945"/>
    <cellStyle name="Note 10 9 52" xfId="6259"/>
    <cellStyle name="Note 10 9 52 2" xfId="18556"/>
    <cellStyle name="Note 10 9 52 3" xfId="29964"/>
    <cellStyle name="Note 10 9 53" xfId="6260"/>
    <cellStyle name="Note 10 9 53 2" xfId="12057"/>
    <cellStyle name="Note 10 9 53 3" xfId="31753"/>
    <cellStyle name="Note 10 9 54" xfId="6261"/>
    <cellStyle name="Note 10 9 54 2" xfId="18604"/>
    <cellStyle name="Note 10 9 54 3" xfId="28772"/>
    <cellStyle name="Note 10 9 55" xfId="6262"/>
    <cellStyle name="Note 10 9 55 2" xfId="12075"/>
    <cellStyle name="Note 10 9 55 3" xfId="24332"/>
    <cellStyle name="Note 10 9 56" xfId="6263"/>
    <cellStyle name="Note 10 9 56 2" xfId="12835"/>
    <cellStyle name="Note 10 9 56 3" xfId="12474"/>
    <cellStyle name="Note 10 9 57" xfId="6264"/>
    <cellStyle name="Note 10 9 57 2" xfId="13206"/>
    <cellStyle name="Note 10 9 57 3" xfId="24471"/>
    <cellStyle name="Note 10 9 58" xfId="6265"/>
    <cellStyle name="Note 10 9 58 2" xfId="22988"/>
    <cellStyle name="Note 10 9 58 3" xfId="12085"/>
    <cellStyle name="Note 10 9 59" xfId="6266"/>
    <cellStyle name="Note 10 9 59 2" xfId="18298"/>
    <cellStyle name="Note 10 9 59 3" xfId="31612"/>
    <cellStyle name="Note 10 9 6" xfId="6267"/>
    <cellStyle name="Note 10 9 6 2" xfId="15136"/>
    <cellStyle name="Note 10 9 6 3" xfId="25145"/>
    <cellStyle name="Note 10 9 60" xfId="6268"/>
    <cellStyle name="Note 10 9 60 2" xfId="13960"/>
    <cellStyle name="Note 10 9 60 3" xfId="28901"/>
    <cellStyle name="Note 10 9 61" xfId="6269"/>
    <cellStyle name="Note 10 9 61 2" xfId="12852"/>
    <cellStyle name="Note 10 9 61 3" xfId="29102"/>
    <cellStyle name="Note 10 9 62" xfId="6270"/>
    <cellStyle name="Note 10 9 62 2" xfId="17144"/>
    <cellStyle name="Note 10 9 62 3" xfId="28989"/>
    <cellStyle name="Note 10 9 63" xfId="6271"/>
    <cellStyle name="Note 10 9 63 2" xfId="19420"/>
    <cellStyle name="Note 10 9 63 3" xfId="31634"/>
    <cellStyle name="Note 10 9 64" xfId="6272"/>
    <cellStyle name="Note 10 9 64 2" xfId="12718"/>
    <cellStyle name="Note 10 9 64 3" xfId="29638"/>
    <cellStyle name="Note 10 9 65" xfId="6273"/>
    <cellStyle name="Note 10 9 65 2" xfId="12015"/>
    <cellStyle name="Note 10 9 65 3" xfId="12269"/>
    <cellStyle name="Note 10 9 66" xfId="6274"/>
    <cellStyle name="Note 10 9 66 2" xfId="21714"/>
    <cellStyle name="Note 10 9 66 3" xfId="30147"/>
    <cellStyle name="Note 10 9 67" xfId="6275"/>
    <cellStyle name="Note 10 9 67 2" xfId="20676"/>
    <cellStyle name="Note 10 9 67 3" xfId="30843"/>
    <cellStyle name="Note 10 9 68" xfId="6276"/>
    <cellStyle name="Note 10 9 68 2" xfId="13440"/>
    <cellStyle name="Note 10 9 68 3" xfId="25617"/>
    <cellStyle name="Note 10 9 69" xfId="6277"/>
    <cellStyle name="Note 10 9 69 2" xfId="12540"/>
    <cellStyle name="Note 10 9 69 3" xfId="29437"/>
    <cellStyle name="Note 10 9 7" xfId="6278"/>
    <cellStyle name="Note 10 9 7 2" xfId="16137"/>
    <cellStyle name="Note 10 9 7 3" xfId="28895"/>
    <cellStyle name="Note 10 9 70" xfId="6279"/>
    <cellStyle name="Note 10 9 70 2" xfId="19857"/>
    <cellStyle name="Note 10 9 70 3" xfId="26336"/>
    <cellStyle name="Note 10 9 71" xfId="6280"/>
    <cellStyle name="Note 10 9 71 2" xfId="17558"/>
    <cellStyle name="Note 10 9 71 3" xfId="27944"/>
    <cellStyle name="Note 10 9 72" xfId="6281"/>
    <cellStyle name="Note 10 9 72 2" xfId="20174"/>
    <cellStyle name="Note 10 9 72 3" xfId="28630"/>
    <cellStyle name="Note 10 9 73" xfId="6282"/>
    <cellStyle name="Note 10 9 73 2" xfId="20359"/>
    <cellStyle name="Note 10 9 73 3" xfId="17409"/>
    <cellStyle name="Note 10 9 74" xfId="6283"/>
    <cellStyle name="Note 10 9 74 2" xfId="22613"/>
    <cellStyle name="Note 10 9 74 3" xfId="27957"/>
    <cellStyle name="Note 10 9 75" xfId="6284"/>
    <cellStyle name="Note 10 9 75 2" xfId="18977"/>
    <cellStyle name="Note 10 9 75 3" xfId="23596"/>
    <cellStyle name="Note 10 9 76" xfId="6285"/>
    <cellStyle name="Note 10 9 76 2" xfId="20524"/>
    <cellStyle name="Note 10 9 76 3" xfId="31116"/>
    <cellStyle name="Note 10 9 77" xfId="18952"/>
    <cellStyle name="Note 10 9 78" xfId="12124"/>
    <cellStyle name="Note 10 9 8" xfId="6286"/>
    <cellStyle name="Note 10 9 8 2" xfId="17886"/>
    <cellStyle name="Note 10 9 8 3" xfId="29487"/>
    <cellStyle name="Note 10 9 9" xfId="6287"/>
    <cellStyle name="Note 10 9 9 2" xfId="22582"/>
    <cellStyle name="Note 10 9 9 3" xfId="31416"/>
    <cellStyle name="Note 10 90" xfId="6288"/>
    <cellStyle name="Note 10 90 2" xfId="12972"/>
    <cellStyle name="Note 10 90 3" xfId="26408"/>
    <cellStyle name="Note 10 91" xfId="6289"/>
    <cellStyle name="Note 10 91 2" xfId="17532"/>
    <cellStyle name="Note 10 91 3" xfId="27402"/>
    <cellStyle name="Note 10 92" xfId="6290"/>
    <cellStyle name="Note 10 92 2" xfId="14115"/>
    <cellStyle name="Note 10 92 3" xfId="30456"/>
    <cellStyle name="Note 10 93" xfId="6291"/>
    <cellStyle name="Note 10 93 2" xfId="12849"/>
    <cellStyle name="Note 10 93 3" xfId="24901"/>
    <cellStyle name="Note 10 94" xfId="6292"/>
    <cellStyle name="Note 10 94 2" xfId="12621"/>
    <cellStyle name="Note 10 94 3" xfId="31803"/>
    <cellStyle name="Note 10 95" xfId="6293"/>
    <cellStyle name="Note 10 95 2" xfId="23053"/>
    <cellStyle name="Note 10 95 3" xfId="26544"/>
    <cellStyle name="Note 10 96" xfId="6294"/>
    <cellStyle name="Note 10 96 2" xfId="11927"/>
    <cellStyle name="Note 10 96 3" xfId="31757"/>
    <cellStyle name="Note 10 97" xfId="6295"/>
    <cellStyle name="Note 10 97 2" xfId="14921"/>
    <cellStyle name="Note 10 97 3" xfId="25689"/>
    <cellStyle name="Note 10 98" xfId="6296"/>
    <cellStyle name="Note 10 98 2" xfId="21275"/>
    <cellStyle name="Note 10 98 3" xfId="31176"/>
    <cellStyle name="Note 10 99" xfId="6297"/>
    <cellStyle name="Note 10 99 2" xfId="20051"/>
    <cellStyle name="Note 10 99 3" xfId="30366"/>
    <cellStyle name="Note 11" xfId="6298"/>
    <cellStyle name="Note 11 10" xfId="6299"/>
    <cellStyle name="Note 11 10 10" xfId="6300"/>
    <cellStyle name="Note 11 10 10 2" xfId="18290"/>
    <cellStyle name="Note 11 10 10 3" xfId="28878"/>
    <cellStyle name="Note 11 10 11" xfId="6301"/>
    <cellStyle name="Note 11 10 11 2" xfId="20741"/>
    <cellStyle name="Note 11 10 11 3" xfId="28952"/>
    <cellStyle name="Note 11 10 12" xfId="6302"/>
    <cellStyle name="Note 11 10 12 2" xfId="14904"/>
    <cellStyle name="Note 11 10 12 3" xfId="28747"/>
    <cellStyle name="Note 11 10 13" xfId="6303"/>
    <cellStyle name="Note 11 10 13 2" xfId="21749"/>
    <cellStyle name="Note 11 10 13 3" xfId="24840"/>
    <cellStyle name="Note 11 10 14" xfId="6304"/>
    <cellStyle name="Note 11 10 14 2" xfId="14849"/>
    <cellStyle name="Note 11 10 14 3" xfId="23697"/>
    <cellStyle name="Note 11 10 15" xfId="6305"/>
    <cellStyle name="Note 11 10 15 2" xfId="16181"/>
    <cellStyle name="Note 11 10 15 3" xfId="27279"/>
    <cellStyle name="Note 11 10 16" xfId="6306"/>
    <cellStyle name="Note 11 10 16 2" xfId="21488"/>
    <cellStyle name="Note 11 10 16 3" xfId="31440"/>
    <cellStyle name="Note 11 10 17" xfId="6307"/>
    <cellStyle name="Note 11 10 17 2" xfId="18916"/>
    <cellStyle name="Note 11 10 17 3" xfId="25861"/>
    <cellStyle name="Note 11 10 18" xfId="6308"/>
    <cellStyle name="Note 11 10 18 2" xfId="13425"/>
    <cellStyle name="Note 11 10 18 3" xfId="22825"/>
    <cellStyle name="Note 11 10 19" xfId="6309"/>
    <cellStyle name="Note 11 10 19 2" xfId="18367"/>
    <cellStyle name="Note 11 10 19 3" xfId="25909"/>
    <cellStyle name="Note 11 10 2" xfId="6310"/>
    <cellStyle name="Note 11 10 2 2" xfId="19052"/>
    <cellStyle name="Note 11 10 2 3" xfId="23026"/>
    <cellStyle name="Note 11 10 20" xfId="6311"/>
    <cellStyle name="Note 11 10 20 2" xfId="17079"/>
    <cellStyle name="Note 11 10 20 3" xfId="25399"/>
    <cellStyle name="Note 11 10 21" xfId="6312"/>
    <cellStyle name="Note 11 10 21 2" xfId="13127"/>
    <cellStyle name="Note 11 10 21 3" xfId="24624"/>
    <cellStyle name="Note 11 10 22" xfId="6313"/>
    <cellStyle name="Note 11 10 22 2" xfId="18255"/>
    <cellStyle name="Note 11 10 22 3" xfId="29940"/>
    <cellStyle name="Note 11 10 23" xfId="6314"/>
    <cellStyle name="Note 11 10 23 2" xfId="18396"/>
    <cellStyle name="Note 11 10 23 3" xfId="23525"/>
    <cellStyle name="Note 11 10 24" xfId="6315"/>
    <cellStyle name="Note 11 10 24 2" xfId="21050"/>
    <cellStyle name="Note 11 10 24 3" xfId="28842"/>
    <cellStyle name="Note 11 10 25" xfId="6316"/>
    <cellStyle name="Note 11 10 25 2" xfId="21311"/>
    <cellStyle name="Note 11 10 25 3" xfId="26946"/>
    <cellStyle name="Note 11 10 26" xfId="6317"/>
    <cellStyle name="Note 11 10 26 2" xfId="18542"/>
    <cellStyle name="Note 11 10 26 3" xfId="30523"/>
    <cellStyle name="Note 11 10 27" xfId="6318"/>
    <cellStyle name="Note 11 10 27 2" xfId="18026"/>
    <cellStyle name="Note 11 10 27 3" xfId="29146"/>
    <cellStyle name="Note 11 10 28" xfId="6319"/>
    <cellStyle name="Note 11 10 28 2" xfId="19301"/>
    <cellStyle name="Note 11 10 28 3" xfId="27977"/>
    <cellStyle name="Note 11 10 29" xfId="6320"/>
    <cellStyle name="Note 11 10 29 2" xfId="14075"/>
    <cellStyle name="Note 11 10 29 3" xfId="27937"/>
    <cellStyle name="Note 11 10 3" xfId="6321"/>
    <cellStyle name="Note 11 10 3 2" xfId="16014"/>
    <cellStyle name="Note 11 10 3 3" xfId="28526"/>
    <cellStyle name="Note 11 10 30" xfId="6322"/>
    <cellStyle name="Note 11 10 30 2" xfId="19110"/>
    <cellStyle name="Note 11 10 30 3" xfId="30380"/>
    <cellStyle name="Note 11 10 31" xfId="6323"/>
    <cellStyle name="Note 11 10 31 2" xfId="20777"/>
    <cellStyle name="Note 11 10 31 3" xfId="11781"/>
    <cellStyle name="Note 11 10 32" xfId="6324"/>
    <cellStyle name="Note 11 10 32 2" xfId="17090"/>
    <cellStyle name="Note 11 10 32 3" xfId="23574"/>
    <cellStyle name="Note 11 10 33" xfId="6325"/>
    <cellStyle name="Note 11 10 33 2" xfId="20129"/>
    <cellStyle name="Note 11 10 33 3" xfId="23946"/>
    <cellStyle name="Note 11 10 34" xfId="6326"/>
    <cellStyle name="Note 11 10 34 2" xfId="18567"/>
    <cellStyle name="Note 11 10 34 3" xfId="29823"/>
    <cellStyle name="Note 11 10 35" xfId="6327"/>
    <cellStyle name="Note 11 10 35 2" xfId="19581"/>
    <cellStyle name="Note 11 10 35 3" xfId="26409"/>
    <cellStyle name="Note 11 10 36" xfId="6328"/>
    <cellStyle name="Note 11 10 36 2" xfId="15932"/>
    <cellStyle name="Note 11 10 36 3" xfId="29691"/>
    <cellStyle name="Note 11 10 37" xfId="6329"/>
    <cellStyle name="Note 11 10 37 2" xfId="14275"/>
    <cellStyle name="Note 11 10 37 3" xfId="30187"/>
    <cellStyle name="Note 11 10 38" xfId="6330"/>
    <cellStyle name="Note 11 10 38 2" xfId="16951"/>
    <cellStyle name="Note 11 10 38 3" xfId="31072"/>
    <cellStyle name="Note 11 10 39" xfId="6331"/>
    <cellStyle name="Note 11 10 39 2" xfId="13999"/>
    <cellStyle name="Note 11 10 39 3" xfId="26128"/>
    <cellStyle name="Note 11 10 4" xfId="6332"/>
    <cellStyle name="Note 11 10 4 2" xfId="16419"/>
    <cellStyle name="Note 11 10 4 3" xfId="23734"/>
    <cellStyle name="Note 11 10 40" xfId="6333"/>
    <cellStyle name="Note 11 10 40 2" xfId="13934"/>
    <cellStyle name="Note 11 10 40 3" xfId="23654"/>
    <cellStyle name="Note 11 10 41" xfId="6334"/>
    <cellStyle name="Note 11 10 41 2" xfId="13780"/>
    <cellStyle name="Note 11 10 41 3" xfId="28486"/>
    <cellStyle name="Note 11 10 42" xfId="6335"/>
    <cellStyle name="Note 11 10 42 2" xfId="20699"/>
    <cellStyle name="Note 11 10 42 3" xfId="26742"/>
    <cellStyle name="Note 11 10 43" xfId="6336"/>
    <cellStyle name="Note 11 10 43 2" xfId="22577"/>
    <cellStyle name="Note 11 10 43 3" xfId="17121"/>
    <cellStyle name="Note 11 10 44" xfId="6337"/>
    <cellStyle name="Note 11 10 44 2" xfId="20504"/>
    <cellStyle name="Note 11 10 44 3" xfId="20980"/>
    <cellStyle name="Note 11 10 45" xfId="6338"/>
    <cellStyle name="Note 11 10 45 2" xfId="21495"/>
    <cellStyle name="Note 11 10 45 3" xfId="24036"/>
    <cellStyle name="Note 11 10 46" xfId="6339"/>
    <cellStyle name="Note 11 10 46 2" xfId="21890"/>
    <cellStyle name="Note 11 10 46 3" xfId="31832"/>
    <cellStyle name="Note 11 10 47" xfId="6340"/>
    <cellStyle name="Note 11 10 47 2" xfId="13269"/>
    <cellStyle name="Note 11 10 47 3" xfId="27490"/>
    <cellStyle name="Note 11 10 48" xfId="6341"/>
    <cellStyle name="Note 11 10 48 2" xfId="17965"/>
    <cellStyle name="Note 11 10 48 3" xfId="12939"/>
    <cellStyle name="Note 11 10 49" xfId="6342"/>
    <cellStyle name="Note 11 10 49 2" xfId="21026"/>
    <cellStyle name="Note 11 10 49 3" xfId="24582"/>
    <cellStyle name="Note 11 10 5" xfId="6343"/>
    <cellStyle name="Note 11 10 5 2" xfId="21772"/>
    <cellStyle name="Note 11 10 5 3" xfId="28138"/>
    <cellStyle name="Note 11 10 50" xfId="6344"/>
    <cellStyle name="Note 11 10 50 2" xfId="14045"/>
    <cellStyle name="Note 11 10 50 3" xfId="29158"/>
    <cellStyle name="Note 11 10 51" xfId="6345"/>
    <cellStyle name="Note 11 10 51 2" xfId="16799"/>
    <cellStyle name="Note 11 10 51 3" xfId="26295"/>
    <cellStyle name="Note 11 10 52" xfId="6346"/>
    <cellStyle name="Note 11 10 52 2" xfId="18344"/>
    <cellStyle name="Note 11 10 52 3" xfId="29264"/>
    <cellStyle name="Note 11 10 53" xfId="6347"/>
    <cellStyle name="Note 11 10 53 2" xfId="23120"/>
    <cellStyle name="Note 11 10 53 3" xfId="26923"/>
    <cellStyle name="Note 11 10 54" xfId="6348"/>
    <cellStyle name="Note 11 10 54 2" xfId="22100"/>
    <cellStyle name="Note 11 10 54 3" xfId="27608"/>
    <cellStyle name="Note 11 10 55" xfId="6349"/>
    <cellStyle name="Note 11 10 55 2" xfId="11897"/>
    <cellStyle name="Note 11 10 55 3" xfId="24612"/>
    <cellStyle name="Note 11 10 56" xfId="6350"/>
    <cellStyle name="Note 11 10 56 2" xfId="23171"/>
    <cellStyle name="Note 11 10 56 3" xfId="31334"/>
    <cellStyle name="Note 11 10 57" xfId="6351"/>
    <cellStyle name="Note 11 10 57 2" xfId="12566"/>
    <cellStyle name="Note 11 10 57 3" xfId="28401"/>
    <cellStyle name="Note 11 10 58" xfId="6352"/>
    <cellStyle name="Note 11 10 58 2" xfId="11964"/>
    <cellStyle name="Note 11 10 58 3" xfId="27835"/>
    <cellStyle name="Note 11 10 59" xfId="6353"/>
    <cellStyle name="Note 11 10 59 2" xfId="22886"/>
    <cellStyle name="Note 11 10 59 3" xfId="25545"/>
    <cellStyle name="Note 11 10 6" xfId="6354"/>
    <cellStyle name="Note 11 10 6 2" xfId="15112"/>
    <cellStyle name="Note 11 10 6 3" xfId="29529"/>
    <cellStyle name="Note 11 10 60" xfId="6355"/>
    <cellStyle name="Note 11 10 60 2" xfId="20773"/>
    <cellStyle name="Note 11 10 60 3" xfId="23919"/>
    <cellStyle name="Note 11 10 61" xfId="6356"/>
    <cellStyle name="Note 11 10 61 2" xfId="20739"/>
    <cellStyle name="Note 11 10 61 3" xfId="20671"/>
    <cellStyle name="Note 11 10 62" xfId="6357"/>
    <cellStyle name="Note 11 10 62 2" xfId="17602"/>
    <cellStyle name="Note 11 10 62 3" xfId="26617"/>
    <cellStyle name="Note 11 10 63" xfId="6358"/>
    <cellStyle name="Note 11 10 63 2" xfId="20797"/>
    <cellStyle name="Note 11 10 63 3" xfId="24315"/>
    <cellStyle name="Note 11 10 64" xfId="6359"/>
    <cellStyle name="Note 11 10 64 2" xfId="17017"/>
    <cellStyle name="Note 11 10 64 3" xfId="24160"/>
    <cellStyle name="Note 11 10 65" xfId="6360"/>
    <cellStyle name="Note 11 10 65 2" xfId="21127"/>
    <cellStyle name="Note 11 10 65 3" xfId="23804"/>
    <cellStyle name="Note 11 10 66" xfId="6361"/>
    <cellStyle name="Note 11 10 66 2" xfId="14341"/>
    <cellStyle name="Note 11 10 66 3" xfId="30098"/>
    <cellStyle name="Note 11 10 67" xfId="6362"/>
    <cellStyle name="Note 11 10 67 2" xfId="12224"/>
    <cellStyle name="Note 11 10 67 3" xfId="30600"/>
    <cellStyle name="Note 11 10 68" xfId="6363"/>
    <cellStyle name="Note 11 10 68 2" xfId="12521"/>
    <cellStyle name="Note 11 10 68 3" xfId="28539"/>
    <cellStyle name="Note 11 10 69" xfId="6364"/>
    <cellStyle name="Note 11 10 69 2" xfId="13595"/>
    <cellStyle name="Note 11 10 69 3" xfId="22775"/>
    <cellStyle name="Note 11 10 7" xfId="6365"/>
    <cellStyle name="Note 11 10 7 2" xfId="21189"/>
    <cellStyle name="Note 11 10 7 3" xfId="24084"/>
    <cellStyle name="Note 11 10 70" xfId="6366"/>
    <cellStyle name="Note 11 10 70 2" xfId="12337"/>
    <cellStyle name="Note 11 10 70 3" xfId="28284"/>
    <cellStyle name="Note 11 10 71" xfId="6367"/>
    <cellStyle name="Note 11 10 71 2" xfId="18192"/>
    <cellStyle name="Note 11 10 71 3" xfId="12468"/>
    <cellStyle name="Note 11 10 72" xfId="6368"/>
    <cellStyle name="Note 11 10 72 2" xfId="12255"/>
    <cellStyle name="Note 11 10 72 3" xfId="28110"/>
    <cellStyle name="Note 11 10 73" xfId="6369"/>
    <cellStyle name="Note 11 10 73 2" xfId="17731"/>
    <cellStyle name="Note 11 10 73 3" xfId="29170"/>
    <cellStyle name="Note 11 10 74" xfId="6370"/>
    <cellStyle name="Note 11 10 74 2" xfId="14128"/>
    <cellStyle name="Note 11 10 74 3" xfId="29375"/>
    <cellStyle name="Note 11 10 75" xfId="6371"/>
    <cellStyle name="Note 11 10 75 2" xfId="14732"/>
    <cellStyle name="Note 11 10 75 3" xfId="23677"/>
    <cellStyle name="Note 11 10 76" xfId="6372"/>
    <cellStyle name="Note 11 10 76 2" xfId="17411"/>
    <cellStyle name="Note 11 10 76 3" xfId="31433"/>
    <cellStyle name="Note 11 10 77" xfId="15701"/>
    <cellStyle name="Note 11 10 78" xfId="28541"/>
    <cellStyle name="Note 11 10 8" xfId="6373"/>
    <cellStyle name="Note 11 10 8 2" xfId="15956"/>
    <cellStyle name="Note 11 10 8 3" xfId="22681"/>
    <cellStyle name="Note 11 10 9" xfId="6374"/>
    <cellStyle name="Note 11 10 9 2" xfId="20854"/>
    <cellStyle name="Note 11 10 9 3" xfId="25600"/>
    <cellStyle name="Note 11 100" xfId="6375"/>
    <cellStyle name="Note 11 100 2" xfId="12861"/>
    <cellStyle name="Note 11 100 3" xfId="22385"/>
    <cellStyle name="Note 11 101" xfId="6376"/>
    <cellStyle name="Note 11 101 2" xfId="16025"/>
    <cellStyle name="Note 11 101 3" xfId="24026"/>
    <cellStyle name="Note 11 102" xfId="6377"/>
    <cellStyle name="Note 11 102 2" xfId="16971"/>
    <cellStyle name="Note 11 102 3" xfId="30462"/>
    <cellStyle name="Note 11 103" xfId="6378"/>
    <cellStyle name="Note 11 103 2" xfId="23205"/>
    <cellStyle name="Note 11 103 3" xfId="29205"/>
    <cellStyle name="Note 11 104" xfId="6379"/>
    <cellStyle name="Note 11 104 2" xfId="19362"/>
    <cellStyle name="Note 11 104 3" xfId="31858"/>
    <cellStyle name="Note 11 105" xfId="6380"/>
    <cellStyle name="Note 11 105 2" xfId="22347"/>
    <cellStyle name="Note 11 105 3" xfId="13253"/>
    <cellStyle name="Note 11 106" xfId="6381"/>
    <cellStyle name="Note 11 106 2" xfId="15717"/>
    <cellStyle name="Note 11 106 3" xfId="27080"/>
    <cellStyle name="Note 11 107" xfId="6382"/>
    <cellStyle name="Note 11 107 2" xfId="17538"/>
    <cellStyle name="Note 11 107 3" xfId="25075"/>
    <cellStyle name="Note 11 108" xfId="6383"/>
    <cellStyle name="Note 11 108 2" xfId="21637"/>
    <cellStyle name="Note 11 108 3" xfId="27037"/>
    <cellStyle name="Note 11 109" xfId="6384"/>
    <cellStyle name="Note 11 109 2" xfId="21728"/>
    <cellStyle name="Note 11 109 3" xfId="27467"/>
    <cellStyle name="Note 11 11" xfId="6385"/>
    <cellStyle name="Note 11 11 10" xfId="6386"/>
    <cellStyle name="Note 11 11 10 2" xfId="19288"/>
    <cellStyle name="Note 11 11 10 3" xfId="27367"/>
    <cellStyle name="Note 11 11 11" xfId="6387"/>
    <cellStyle name="Note 11 11 11 2" xfId="18670"/>
    <cellStyle name="Note 11 11 11 3" xfId="31414"/>
    <cellStyle name="Note 11 11 12" xfId="6388"/>
    <cellStyle name="Note 11 11 12 2" xfId="13036"/>
    <cellStyle name="Note 11 11 12 3" xfId="25149"/>
    <cellStyle name="Note 11 11 13" xfId="6389"/>
    <cellStyle name="Note 11 11 13 2" xfId="16912"/>
    <cellStyle name="Note 11 11 13 3" xfId="27651"/>
    <cellStyle name="Note 11 11 14" xfId="6390"/>
    <cellStyle name="Note 11 11 14 2" xfId="23025"/>
    <cellStyle name="Note 11 11 14 3" xfId="31748"/>
    <cellStyle name="Note 11 11 15" xfId="6391"/>
    <cellStyle name="Note 11 11 15 2" xfId="18941"/>
    <cellStyle name="Note 11 11 15 3" xfId="27415"/>
    <cellStyle name="Note 11 11 16" xfId="6392"/>
    <cellStyle name="Note 11 11 16 2" xfId="19591"/>
    <cellStyle name="Note 11 11 16 3" xfId="29903"/>
    <cellStyle name="Note 11 11 17" xfId="6393"/>
    <cellStyle name="Note 11 11 17 2" xfId="17454"/>
    <cellStyle name="Note 11 11 17 3" xfId="27133"/>
    <cellStyle name="Note 11 11 18" xfId="6394"/>
    <cellStyle name="Note 11 11 18 2" xfId="16082"/>
    <cellStyle name="Note 11 11 18 3" xfId="30756"/>
    <cellStyle name="Note 11 11 19" xfId="6395"/>
    <cellStyle name="Note 11 11 19 2" xfId="21035"/>
    <cellStyle name="Note 11 11 19 3" xfId="25519"/>
    <cellStyle name="Note 11 11 2" xfId="6396"/>
    <cellStyle name="Note 11 11 2 2" xfId="13657"/>
    <cellStyle name="Note 11 11 2 3" xfId="22555"/>
    <cellStyle name="Note 11 11 20" xfId="6397"/>
    <cellStyle name="Note 11 11 20 2" xfId="20462"/>
    <cellStyle name="Note 11 11 20 3" xfId="25892"/>
    <cellStyle name="Note 11 11 21" xfId="6398"/>
    <cellStyle name="Note 11 11 21 2" xfId="20033"/>
    <cellStyle name="Note 11 11 21 3" xfId="29697"/>
    <cellStyle name="Note 11 11 22" xfId="6399"/>
    <cellStyle name="Note 11 11 22 2" xfId="17618"/>
    <cellStyle name="Note 11 11 22 3" xfId="26776"/>
    <cellStyle name="Note 11 11 23" xfId="6400"/>
    <cellStyle name="Note 11 11 23 2" xfId="18133"/>
    <cellStyle name="Note 11 11 23 3" xfId="31417"/>
    <cellStyle name="Note 11 11 24" xfId="6401"/>
    <cellStyle name="Note 11 11 24 2" xfId="19353"/>
    <cellStyle name="Note 11 11 24 3" xfId="24018"/>
    <cellStyle name="Note 11 11 25" xfId="6402"/>
    <cellStyle name="Note 11 11 25 2" xfId="17849"/>
    <cellStyle name="Note 11 11 25 3" xfId="25319"/>
    <cellStyle name="Note 11 11 26" xfId="6403"/>
    <cellStyle name="Note 11 11 26 2" xfId="12935"/>
    <cellStyle name="Note 11 11 26 3" xfId="28661"/>
    <cellStyle name="Note 11 11 27" xfId="6404"/>
    <cellStyle name="Note 11 11 27 2" xfId="13359"/>
    <cellStyle name="Note 11 11 27 3" xfId="28499"/>
    <cellStyle name="Note 11 11 28" xfId="6405"/>
    <cellStyle name="Note 11 11 28 2" xfId="17782"/>
    <cellStyle name="Note 11 11 28 3" xfId="31514"/>
    <cellStyle name="Note 11 11 29" xfId="6406"/>
    <cellStyle name="Note 11 11 29 2" xfId="19901"/>
    <cellStyle name="Note 11 11 29 3" xfId="24298"/>
    <cellStyle name="Note 11 11 3" xfId="6407"/>
    <cellStyle name="Note 11 11 3 2" xfId="14886"/>
    <cellStyle name="Note 11 11 3 3" xfId="24207"/>
    <cellStyle name="Note 11 11 30" xfId="6408"/>
    <cellStyle name="Note 11 11 30 2" xfId="22214"/>
    <cellStyle name="Note 11 11 30 3" xfId="28841"/>
    <cellStyle name="Note 11 11 31" xfId="6409"/>
    <cellStyle name="Note 11 11 31 2" xfId="14143"/>
    <cellStyle name="Note 11 11 31 3" xfId="21688"/>
    <cellStyle name="Note 11 11 32" xfId="6410"/>
    <cellStyle name="Note 11 11 32 2" xfId="13929"/>
    <cellStyle name="Note 11 11 32 3" xfId="20624"/>
    <cellStyle name="Note 11 11 33" xfId="6411"/>
    <cellStyle name="Note 11 11 33 2" xfId="13566"/>
    <cellStyle name="Note 11 11 33 3" xfId="26535"/>
    <cellStyle name="Note 11 11 34" xfId="6412"/>
    <cellStyle name="Note 11 11 34 2" xfId="16130"/>
    <cellStyle name="Note 11 11 34 3" xfId="31693"/>
    <cellStyle name="Note 11 11 35" xfId="6413"/>
    <cellStyle name="Note 11 11 35 2" xfId="13232"/>
    <cellStyle name="Note 11 11 35 3" xfId="31380"/>
    <cellStyle name="Note 11 11 36" xfId="6414"/>
    <cellStyle name="Note 11 11 36 2" xfId="14059"/>
    <cellStyle name="Note 11 11 36 3" xfId="14676"/>
    <cellStyle name="Note 11 11 37" xfId="6415"/>
    <cellStyle name="Note 11 11 37 2" xfId="18859"/>
    <cellStyle name="Note 11 11 37 3" xfId="27939"/>
    <cellStyle name="Note 11 11 38" xfId="6416"/>
    <cellStyle name="Note 11 11 38 2" xfId="20200"/>
    <cellStyle name="Note 11 11 38 3" xfId="31596"/>
    <cellStyle name="Note 11 11 39" xfId="6417"/>
    <cellStyle name="Note 11 11 39 2" xfId="15827"/>
    <cellStyle name="Note 11 11 39 3" xfId="24057"/>
    <cellStyle name="Note 11 11 4" xfId="6418"/>
    <cellStyle name="Note 11 11 4 2" xfId="19349"/>
    <cellStyle name="Note 11 11 4 3" xfId="25747"/>
    <cellStyle name="Note 11 11 40" xfId="6419"/>
    <cellStyle name="Note 11 11 40 2" xfId="18488"/>
    <cellStyle name="Note 11 11 40 3" xfId="24403"/>
    <cellStyle name="Note 11 11 41" xfId="6420"/>
    <cellStyle name="Note 11 11 41 2" xfId="20919"/>
    <cellStyle name="Note 11 11 41 3" xfId="30432"/>
    <cellStyle name="Note 11 11 42" xfId="6421"/>
    <cellStyle name="Note 11 11 42 2" xfId="14449"/>
    <cellStyle name="Note 11 11 42 3" xfId="26283"/>
    <cellStyle name="Note 11 11 43" xfId="6422"/>
    <cellStyle name="Note 11 11 43 2" xfId="16737"/>
    <cellStyle name="Note 11 11 43 3" xfId="30118"/>
    <cellStyle name="Note 11 11 44" xfId="6423"/>
    <cellStyle name="Note 11 11 44 2" xfId="17668"/>
    <cellStyle name="Note 11 11 44 3" xfId="30948"/>
    <cellStyle name="Note 11 11 45" xfId="6424"/>
    <cellStyle name="Note 11 11 45 2" xfId="16547"/>
    <cellStyle name="Note 11 11 45 3" xfId="27026"/>
    <cellStyle name="Note 11 11 46" xfId="6425"/>
    <cellStyle name="Note 11 11 46 2" xfId="17563"/>
    <cellStyle name="Note 11 11 46 3" xfId="30430"/>
    <cellStyle name="Note 11 11 47" xfId="6426"/>
    <cellStyle name="Note 11 11 47 2" xfId="13819"/>
    <cellStyle name="Note 11 11 47 3" xfId="27824"/>
    <cellStyle name="Note 11 11 48" xfId="6427"/>
    <cellStyle name="Note 11 11 48 2" xfId="13438"/>
    <cellStyle name="Note 11 11 48 3" xfId="25670"/>
    <cellStyle name="Note 11 11 49" xfId="6428"/>
    <cellStyle name="Note 11 11 49 2" xfId="16583"/>
    <cellStyle name="Note 11 11 49 3" xfId="26401"/>
    <cellStyle name="Note 11 11 5" xfId="6429"/>
    <cellStyle name="Note 11 11 5 2" xfId="17902"/>
    <cellStyle name="Note 11 11 5 3" xfId="13708"/>
    <cellStyle name="Note 11 11 50" xfId="6430"/>
    <cellStyle name="Note 11 11 50 2" xfId="13630"/>
    <cellStyle name="Note 11 11 50 3" xfId="22803"/>
    <cellStyle name="Note 11 11 51" xfId="6431"/>
    <cellStyle name="Note 11 11 51 2" xfId="18881"/>
    <cellStyle name="Note 11 11 51 3" xfId="27231"/>
    <cellStyle name="Note 11 11 52" xfId="6432"/>
    <cellStyle name="Note 11 11 52 2" xfId="12073"/>
    <cellStyle name="Note 11 11 52 3" xfId="23418"/>
    <cellStyle name="Note 11 11 53" xfId="6433"/>
    <cellStyle name="Note 11 11 53 2" xfId="22725"/>
    <cellStyle name="Note 11 11 53 3" xfId="30567"/>
    <cellStyle name="Note 11 11 54" xfId="6434"/>
    <cellStyle name="Note 11 11 54 2" xfId="22746"/>
    <cellStyle name="Note 11 11 54 3" xfId="31860"/>
    <cellStyle name="Note 11 11 55" xfId="6435"/>
    <cellStyle name="Note 11 11 55 2" xfId="11892"/>
    <cellStyle name="Note 11 11 55 3" xfId="25833"/>
    <cellStyle name="Note 11 11 56" xfId="6436"/>
    <cellStyle name="Note 11 11 56 2" xfId="12562"/>
    <cellStyle name="Note 11 11 56 3" xfId="26138"/>
    <cellStyle name="Note 11 11 57" xfId="6437"/>
    <cellStyle name="Note 11 11 57 2" xfId="12729"/>
    <cellStyle name="Note 11 11 57 3" xfId="30652"/>
    <cellStyle name="Note 11 11 58" xfId="6438"/>
    <cellStyle name="Note 11 11 58 2" xfId="23007"/>
    <cellStyle name="Note 11 11 58 3" xfId="31218"/>
    <cellStyle name="Note 11 11 59" xfId="6439"/>
    <cellStyle name="Note 11 11 59 2" xfId="21408"/>
    <cellStyle name="Note 11 11 59 3" xfId="25786"/>
    <cellStyle name="Note 11 11 6" xfId="6440"/>
    <cellStyle name="Note 11 11 6 2" xfId="13432"/>
    <cellStyle name="Note 11 11 6 3" xfId="30887"/>
    <cellStyle name="Note 11 11 60" xfId="6441"/>
    <cellStyle name="Note 11 11 60 2" xfId="13211"/>
    <cellStyle name="Note 11 11 60 3" xfId="26290"/>
    <cellStyle name="Note 11 11 61" xfId="6442"/>
    <cellStyle name="Note 11 11 61 2" xfId="14707"/>
    <cellStyle name="Note 11 11 61 3" xfId="29137"/>
    <cellStyle name="Note 11 11 62" xfId="6443"/>
    <cellStyle name="Note 11 11 62 2" xfId="20985"/>
    <cellStyle name="Note 11 11 62 3" xfId="28441"/>
    <cellStyle name="Note 11 11 63" xfId="6444"/>
    <cellStyle name="Note 11 11 63 2" xfId="22970"/>
    <cellStyle name="Note 11 11 63 3" xfId="27022"/>
    <cellStyle name="Note 11 11 64" xfId="6445"/>
    <cellStyle name="Note 11 11 64 2" xfId="20788"/>
    <cellStyle name="Note 11 11 64 3" xfId="26266"/>
    <cellStyle name="Note 11 11 65" xfId="6446"/>
    <cellStyle name="Note 11 11 65 2" xfId="15756"/>
    <cellStyle name="Note 11 11 65 3" xfId="28577"/>
    <cellStyle name="Note 11 11 66" xfId="6447"/>
    <cellStyle name="Note 11 11 66 2" xfId="19955"/>
    <cellStyle name="Note 11 11 66 3" xfId="31864"/>
    <cellStyle name="Note 11 11 67" xfId="6448"/>
    <cellStyle name="Note 11 11 67 2" xfId="12446"/>
    <cellStyle name="Note 11 11 67 3" xfId="29075"/>
    <cellStyle name="Note 11 11 68" xfId="6449"/>
    <cellStyle name="Note 11 11 68 2" xfId="17943"/>
    <cellStyle name="Note 11 11 68 3" xfId="26846"/>
    <cellStyle name="Note 11 11 69" xfId="6450"/>
    <cellStyle name="Note 11 11 69 2" xfId="13442"/>
    <cellStyle name="Note 11 11 69 3" xfId="27744"/>
    <cellStyle name="Note 11 11 7" xfId="6451"/>
    <cellStyle name="Note 11 11 7 2" xfId="17762"/>
    <cellStyle name="Note 11 11 7 3" xfId="23395"/>
    <cellStyle name="Note 11 11 70" xfId="6452"/>
    <cellStyle name="Note 11 11 70 2" xfId="16420"/>
    <cellStyle name="Note 11 11 70 3" xfId="24850"/>
    <cellStyle name="Note 11 11 71" xfId="6453"/>
    <cellStyle name="Note 11 11 71 2" xfId="13220"/>
    <cellStyle name="Note 11 11 71 3" xfId="27698"/>
    <cellStyle name="Note 11 11 72" xfId="6454"/>
    <cellStyle name="Note 11 11 72 2" xfId="18839"/>
    <cellStyle name="Note 11 11 72 3" xfId="23767"/>
    <cellStyle name="Note 11 11 73" xfId="6455"/>
    <cellStyle name="Note 11 11 73 2" xfId="17930"/>
    <cellStyle name="Note 11 11 73 3" xfId="26407"/>
    <cellStyle name="Note 11 11 74" xfId="6456"/>
    <cellStyle name="Note 11 11 74 2" xfId="21407"/>
    <cellStyle name="Note 11 11 74 3" xfId="30410"/>
    <cellStyle name="Note 11 11 75" xfId="6457"/>
    <cellStyle name="Note 11 11 75 2" xfId="22044"/>
    <cellStyle name="Note 11 11 75 3" xfId="23530"/>
    <cellStyle name="Note 11 11 76" xfId="6458"/>
    <cellStyle name="Note 11 11 76 2" xfId="13391"/>
    <cellStyle name="Note 11 11 76 3" xfId="29414"/>
    <cellStyle name="Note 11 11 77" xfId="14067"/>
    <cellStyle name="Note 11 11 78" xfId="18280"/>
    <cellStyle name="Note 11 11 8" xfId="6459"/>
    <cellStyle name="Note 11 11 8 2" xfId="21985"/>
    <cellStyle name="Note 11 11 8 3" xfId="28672"/>
    <cellStyle name="Note 11 11 9" xfId="6460"/>
    <cellStyle name="Note 11 11 9 2" xfId="21808"/>
    <cellStyle name="Note 11 11 9 3" xfId="28273"/>
    <cellStyle name="Note 11 110" xfId="6461"/>
    <cellStyle name="Note 11 110 2" xfId="16087"/>
    <cellStyle name="Note 11 110 3" xfId="30582"/>
    <cellStyle name="Note 11 111" xfId="6462"/>
    <cellStyle name="Note 11 111 2" xfId="16264"/>
    <cellStyle name="Note 11 111 3" xfId="27898"/>
    <cellStyle name="Note 11 112" xfId="6463"/>
    <cellStyle name="Note 11 112 2" xfId="13467"/>
    <cellStyle name="Note 11 112 3" xfId="27911"/>
    <cellStyle name="Note 11 113" xfId="18214"/>
    <cellStyle name="Note 11 114" xfId="25288"/>
    <cellStyle name="Note 11 12" xfId="6464"/>
    <cellStyle name="Note 11 12 10" xfId="6465"/>
    <cellStyle name="Note 11 12 10 2" xfId="13732"/>
    <cellStyle name="Note 11 12 10 3" xfId="13132"/>
    <cellStyle name="Note 11 12 11" xfId="6466"/>
    <cellStyle name="Note 11 12 11 2" xfId="15470"/>
    <cellStyle name="Note 11 12 11 3" xfId="30695"/>
    <cellStyle name="Note 11 12 12" xfId="6467"/>
    <cellStyle name="Note 11 12 12 2" xfId="17076"/>
    <cellStyle name="Note 11 12 12 3" xfId="27082"/>
    <cellStyle name="Note 11 12 13" xfId="6468"/>
    <cellStyle name="Note 11 12 13 2" xfId="20744"/>
    <cellStyle name="Note 11 12 13 3" xfId="23758"/>
    <cellStyle name="Note 11 12 14" xfId="6469"/>
    <cellStyle name="Note 11 12 14 2" xfId="21321"/>
    <cellStyle name="Note 11 12 14 3" xfId="31627"/>
    <cellStyle name="Note 11 12 15" xfId="6470"/>
    <cellStyle name="Note 11 12 15 2" xfId="18791"/>
    <cellStyle name="Note 11 12 15 3" xfId="24555"/>
    <cellStyle name="Note 11 12 16" xfId="6471"/>
    <cellStyle name="Note 11 12 16 2" xfId="19563"/>
    <cellStyle name="Note 11 12 16 3" xfId="11783"/>
    <cellStyle name="Note 11 12 17" xfId="6472"/>
    <cellStyle name="Note 11 12 17 2" xfId="15415"/>
    <cellStyle name="Note 11 12 17 3" xfId="27574"/>
    <cellStyle name="Note 11 12 18" xfId="6473"/>
    <cellStyle name="Note 11 12 18 2" xfId="21465"/>
    <cellStyle name="Note 11 12 18 3" xfId="15845"/>
    <cellStyle name="Note 11 12 19" xfId="6474"/>
    <cellStyle name="Note 11 12 19 2" xfId="18610"/>
    <cellStyle name="Note 11 12 19 3" xfId="31048"/>
    <cellStyle name="Note 11 12 2" xfId="6475"/>
    <cellStyle name="Note 11 12 2 2" xfId="15817"/>
    <cellStyle name="Note 11 12 2 3" xfId="25611"/>
    <cellStyle name="Note 11 12 20" xfId="6476"/>
    <cellStyle name="Note 11 12 20 2" xfId="13124"/>
    <cellStyle name="Note 11 12 20 3" xfId="30678"/>
    <cellStyle name="Note 11 12 21" xfId="6477"/>
    <cellStyle name="Note 11 12 21 2" xfId="14798"/>
    <cellStyle name="Note 11 12 21 3" xfId="29224"/>
    <cellStyle name="Note 11 12 22" xfId="6478"/>
    <cellStyle name="Note 11 12 22 2" xfId="19929"/>
    <cellStyle name="Note 11 12 22 3" xfId="27674"/>
    <cellStyle name="Note 11 12 23" xfId="6479"/>
    <cellStyle name="Note 11 12 23 2" xfId="19328"/>
    <cellStyle name="Note 11 12 23 3" xfId="23304"/>
    <cellStyle name="Note 11 12 24" xfId="6480"/>
    <cellStyle name="Note 11 12 24 2" xfId="18762"/>
    <cellStyle name="Note 11 12 24 3" xfId="27964"/>
    <cellStyle name="Note 11 12 25" xfId="6481"/>
    <cellStyle name="Note 11 12 25 2" xfId="20882"/>
    <cellStyle name="Note 11 12 25 3" xfId="25937"/>
    <cellStyle name="Note 11 12 26" xfId="6482"/>
    <cellStyle name="Note 11 12 26 2" xfId="22332"/>
    <cellStyle name="Note 11 12 26 3" xfId="29863"/>
    <cellStyle name="Note 11 12 27" xfId="6483"/>
    <cellStyle name="Note 11 12 27 2" xfId="15238"/>
    <cellStyle name="Note 11 12 27 3" xfId="31595"/>
    <cellStyle name="Note 11 12 28" xfId="6484"/>
    <cellStyle name="Note 11 12 28 2" xfId="14634"/>
    <cellStyle name="Note 11 12 28 3" xfId="26629"/>
    <cellStyle name="Note 11 12 29" xfId="6485"/>
    <cellStyle name="Note 11 12 29 2" xfId="19081"/>
    <cellStyle name="Note 11 12 29 3" xfId="28120"/>
    <cellStyle name="Note 11 12 3" xfId="6486"/>
    <cellStyle name="Note 11 12 3 2" xfId="16202"/>
    <cellStyle name="Note 11 12 3 3" xfId="27119"/>
    <cellStyle name="Note 11 12 30" xfId="6487"/>
    <cellStyle name="Note 11 12 30 2" xfId="15120"/>
    <cellStyle name="Note 11 12 30 3" xfId="25775"/>
    <cellStyle name="Note 11 12 31" xfId="6488"/>
    <cellStyle name="Note 11 12 31 2" xfId="20441"/>
    <cellStyle name="Note 11 12 31 3" xfId="27549"/>
    <cellStyle name="Note 11 12 32" xfId="6489"/>
    <cellStyle name="Note 11 12 32 2" xfId="22328"/>
    <cellStyle name="Note 11 12 32 3" xfId="24391"/>
    <cellStyle name="Note 11 12 33" xfId="6490"/>
    <cellStyle name="Note 11 12 33 2" xfId="12994"/>
    <cellStyle name="Note 11 12 33 3" xfId="25485"/>
    <cellStyle name="Note 11 12 34" xfId="6491"/>
    <cellStyle name="Note 11 12 34 2" xfId="16118"/>
    <cellStyle name="Note 11 12 34 3" xfId="27762"/>
    <cellStyle name="Note 11 12 35" xfId="6492"/>
    <cellStyle name="Note 11 12 35 2" xfId="21483"/>
    <cellStyle name="Note 11 12 35 3" xfId="30348"/>
    <cellStyle name="Note 11 12 36" xfId="6493"/>
    <cellStyle name="Note 11 12 36 2" xfId="13504"/>
    <cellStyle name="Note 11 12 36 3" xfId="24175"/>
    <cellStyle name="Note 11 12 37" xfId="6494"/>
    <cellStyle name="Note 11 12 37 2" xfId="13234"/>
    <cellStyle name="Note 11 12 37 3" xfId="23431"/>
    <cellStyle name="Note 11 12 38" xfId="6495"/>
    <cellStyle name="Note 11 12 38 2" xfId="21791"/>
    <cellStyle name="Note 11 12 38 3" xfId="24078"/>
    <cellStyle name="Note 11 12 39" xfId="6496"/>
    <cellStyle name="Note 11 12 39 2" xfId="17197"/>
    <cellStyle name="Note 11 12 39 3" xfId="12480"/>
    <cellStyle name="Note 11 12 4" xfId="6497"/>
    <cellStyle name="Note 11 12 4 2" xfId="19320"/>
    <cellStyle name="Note 11 12 4 3" xfId="30397"/>
    <cellStyle name="Note 11 12 40" xfId="6498"/>
    <cellStyle name="Note 11 12 40 2" xfId="13778"/>
    <cellStyle name="Note 11 12 40 3" xfId="27424"/>
    <cellStyle name="Note 11 12 41" xfId="6499"/>
    <cellStyle name="Note 11 12 41 2" xfId="21596"/>
    <cellStyle name="Note 11 12 41 3" xfId="26805"/>
    <cellStyle name="Note 11 12 42" xfId="6500"/>
    <cellStyle name="Note 11 12 42 2" xfId="13514"/>
    <cellStyle name="Note 11 12 42 3" xfId="26014"/>
    <cellStyle name="Note 11 12 43" xfId="6501"/>
    <cellStyle name="Note 11 12 43 2" xfId="17302"/>
    <cellStyle name="Note 11 12 43 3" xfId="27094"/>
    <cellStyle name="Note 11 12 44" xfId="6502"/>
    <cellStyle name="Note 11 12 44 2" xfId="18282"/>
    <cellStyle name="Note 11 12 44 3" xfId="24359"/>
    <cellStyle name="Note 11 12 45" xfId="6503"/>
    <cellStyle name="Note 11 12 45 2" xfId="18825"/>
    <cellStyle name="Note 11 12 45 3" xfId="26715"/>
    <cellStyle name="Note 11 12 46" xfId="6504"/>
    <cellStyle name="Note 11 12 46 2" xfId="16241"/>
    <cellStyle name="Note 11 12 46 3" xfId="23850"/>
    <cellStyle name="Note 11 12 47" xfId="6505"/>
    <cellStyle name="Note 11 12 47 2" xfId="18637"/>
    <cellStyle name="Note 11 12 47 3" xfId="29898"/>
    <cellStyle name="Note 11 12 48" xfId="6506"/>
    <cellStyle name="Note 11 12 48 2" xfId="15625"/>
    <cellStyle name="Note 11 12 48 3" xfId="29404"/>
    <cellStyle name="Note 11 12 49" xfId="6507"/>
    <cellStyle name="Note 11 12 49 2" xfId="13096"/>
    <cellStyle name="Note 11 12 49 3" xfId="27624"/>
    <cellStyle name="Note 11 12 5" xfId="6508"/>
    <cellStyle name="Note 11 12 5 2" xfId="20247"/>
    <cellStyle name="Note 11 12 5 3" xfId="29572"/>
    <cellStyle name="Note 11 12 50" xfId="6509"/>
    <cellStyle name="Note 11 12 50 2" xfId="21603"/>
    <cellStyle name="Note 11 12 50 3" xfId="17500"/>
    <cellStyle name="Note 11 12 51" xfId="6510"/>
    <cellStyle name="Note 11 12 51 2" xfId="19674"/>
    <cellStyle name="Note 11 12 51 3" xfId="30810"/>
    <cellStyle name="Note 11 12 52" xfId="6511"/>
    <cellStyle name="Note 11 12 52 2" xfId="14426"/>
    <cellStyle name="Note 11 12 52 3" xfId="24257"/>
    <cellStyle name="Note 11 12 53" xfId="6512"/>
    <cellStyle name="Note 11 12 53 2" xfId="17284"/>
    <cellStyle name="Note 11 12 53 3" xfId="23324"/>
    <cellStyle name="Note 11 12 54" xfId="6513"/>
    <cellStyle name="Note 11 12 54 2" xfId="16907"/>
    <cellStyle name="Note 11 12 54 3" xfId="25731"/>
    <cellStyle name="Note 11 12 55" xfId="6514"/>
    <cellStyle name="Note 11 12 55 2" xfId="23220"/>
    <cellStyle name="Note 11 12 55 3" xfId="22639"/>
    <cellStyle name="Note 11 12 56" xfId="6515"/>
    <cellStyle name="Note 11 12 56 2" xfId="12546"/>
    <cellStyle name="Note 11 12 56 3" xfId="27400"/>
    <cellStyle name="Note 11 12 57" xfId="6516"/>
    <cellStyle name="Note 11 12 57 2" xfId="12599"/>
    <cellStyle name="Note 11 12 57 3" xfId="24782"/>
    <cellStyle name="Note 11 12 58" xfId="6517"/>
    <cellStyle name="Note 11 12 58 2" xfId="11945"/>
    <cellStyle name="Note 11 12 58 3" xfId="31463"/>
    <cellStyle name="Note 11 12 59" xfId="6518"/>
    <cellStyle name="Note 11 12 59 2" xfId="22164"/>
    <cellStyle name="Note 11 12 59 3" xfId="29637"/>
    <cellStyle name="Note 11 12 6" xfId="6519"/>
    <cellStyle name="Note 11 12 6 2" xfId="18766"/>
    <cellStyle name="Note 11 12 6 3" xfId="28206"/>
    <cellStyle name="Note 11 12 60" xfId="6520"/>
    <cellStyle name="Note 11 12 60 2" xfId="16229"/>
    <cellStyle name="Note 11 12 60 3" xfId="30593"/>
    <cellStyle name="Note 11 12 61" xfId="6521"/>
    <cellStyle name="Note 11 12 61 2" xfId="18507"/>
    <cellStyle name="Note 11 12 61 3" xfId="27747"/>
    <cellStyle name="Note 11 12 62" xfId="6522"/>
    <cellStyle name="Note 11 12 62 2" xfId="22115"/>
    <cellStyle name="Note 11 12 62 3" xfId="24015"/>
    <cellStyle name="Note 11 12 63" xfId="6523"/>
    <cellStyle name="Note 11 12 63 2" xfId="11804"/>
    <cellStyle name="Note 11 12 63 3" xfId="28185"/>
    <cellStyle name="Note 11 12 64" xfId="6524"/>
    <cellStyle name="Note 11 12 64 2" xfId="21846"/>
    <cellStyle name="Note 11 12 64 3" xfId="23451"/>
    <cellStyle name="Note 11 12 65" xfId="6525"/>
    <cellStyle name="Note 11 12 65 2" xfId="12968"/>
    <cellStyle name="Note 11 12 65 3" xfId="27070"/>
    <cellStyle name="Note 11 12 66" xfId="6526"/>
    <cellStyle name="Note 11 12 66 2" xfId="21304"/>
    <cellStyle name="Note 11 12 66 3" xfId="31466"/>
    <cellStyle name="Note 11 12 67" xfId="6527"/>
    <cellStyle name="Note 11 12 67 2" xfId="12142"/>
    <cellStyle name="Note 11 12 67 3" xfId="23343"/>
    <cellStyle name="Note 11 12 68" xfId="6528"/>
    <cellStyle name="Note 11 12 68 2" xfId="19268"/>
    <cellStyle name="Note 11 12 68 3" xfId="25054"/>
    <cellStyle name="Note 11 12 69" xfId="6529"/>
    <cellStyle name="Note 11 12 69 2" xfId="15585"/>
    <cellStyle name="Note 11 12 69 3" xfId="24032"/>
    <cellStyle name="Note 11 12 7" xfId="6530"/>
    <cellStyle name="Note 11 12 7 2" xfId="13755"/>
    <cellStyle name="Note 11 12 7 3" xfId="28760"/>
    <cellStyle name="Note 11 12 70" xfId="6531"/>
    <cellStyle name="Note 11 12 70 2" xfId="22411"/>
    <cellStyle name="Note 11 12 70 3" xfId="19850"/>
    <cellStyle name="Note 11 12 71" xfId="6532"/>
    <cellStyle name="Note 11 12 71 2" xfId="14724"/>
    <cellStyle name="Note 11 12 71 3" xfId="28663"/>
    <cellStyle name="Note 11 12 72" xfId="6533"/>
    <cellStyle name="Note 11 12 72 2" xfId="15464"/>
    <cellStyle name="Note 11 12 72 3" xfId="27591"/>
    <cellStyle name="Note 11 12 73" xfId="6534"/>
    <cellStyle name="Note 11 12 73 2" xfId="16629"/>
    <cellStyle name="Note 11 12 73 3" xfId="27636"/>
    <cellStyle name="Note 11 12 74" xfId="6535"/>
    <cellStyle name="Note 11 12 74 2" xfId="21259"/>
    <cellStyle name="Note 11 12 74 3" xfId="23846"/>
    <cellStyle name="Note 11 12 75" xfId="6536"/>
    <cellStyle name="Note 11 12 75 2" xfId="15191"/>
    <cellStyle name="Note 11 12 75 3" xfId="28638"/>
    <cellStyle name="Note 11 12 76" xfId="6537"/>
    <cellStyle name="Note 11 12 76 2" xfId="15537"/>
    <cellStyle name="Note 11 12 76 3" xfId="28645"/>
    <cellStyle name="Note 11 12 77" xfId="21337"/>
    <cellStyle name="Note 11 12 78" xfId="23947"/>
    <cellStyle name="Note 11 12 8" xfId="6538"/>
    <cellStyle name="Note 11 12 8 2" xfId="15577"/>
    <cellStyle name="Note 11 12 8 3" xfId="27122"/>
    <cellStyle name="Note 11 12 9" xfId="6539"/>
    <cellStyle name="Note 11 12 9 2" xfId="16782"/>
    <cellStyle name="Note 11 12 9 3" xfId="23319"/>
    <cellStyle name="Note 11 13" xfId="6540"/>
    <cellStyle name="Note 11 13 10" xfId="6541"/>
    <cellStyle name="Note 11 13 10 2" xfId="18172"/>
    <cellStyle name="Note 11 13 10 3" xfId="30972"/>
    <cellStyle name="Note 11 13 11" xfId="6542"/>
    <cellStyle name="Note 11 13 11 2" xfId="20576"/>
    <cellStyle name="Note 11 13 11 3" xfId="30384"/>
    <cellStyle name="Note 11 13 12" xfId="6543"/>
    <cellStyle name="Note 11 13 12 2" xfId="18016"/>
    <cellStyle name="Note 11 13 12 3" xfId="24904"/>
    <cellStyle name="Note 11 13 13" xfId="6544"/>
    <cellStyle name="Note 11 13 13 2" xfId="22541"/>
    <cellStyle name="Note 11 13 13 3" xfId="28520"/>
    <cellStyle name="Note 11 13 14" xfId="6545"/>
    <cellStyle name="Note 11 13 14 2" xfId="19331"/>
    <cellStyle name="Note 11 13 14 3" xfId="14739"/>
    <cellStyle name="Note 11 13 15" xfId="6546"/>
    <cellStyle name="Note 11 13 15 2" xfId="17149"/>
    <cellStyle name="Note 11 13 15 3" xfId="30444"/>
    <cellStyle name="Note 11 13 16" xfId="6547"/>
    <cellStyle name="Note 11 13 16 2" xfId="13691"/>
    <cellStyle name="Note 11 13 16 3" xfId="30262"/>
    <cellStyle name="Note 11 13 17" xfId="6548"/>
    <cellStyle name="Note 11 13 17 2" xfId="20528"/>
    <cellStyle name="Note 11 13 17 3" xfId="31258"/>
    <cellStyle name="Note 11 13 18" xfId="6549"/>
    <cellStyle name="Note 11 13 18 2" xfId="16052"/>
    <cellStyle name="Note 11 13 18 3" xfId="31139"/>
    <cellStyle name="Note 11 13 19" xfId="6550"/>
    <cellStyle name="Note 11 13 19 2" xfId="22500"/>
    <cellStyle name="Note 11 13 19 3" xfId="26644"/>
    <cellStyle name="Note 11 13 2" xfId="6551"/>
    <cellStyle name="Note 11 13 2 2" xfId="18444"/>
    <cellStyle name="Note 11 13 2 3" xfId="15740"/>
    <cellStyle name="Note 11 13 20" xfId="6552"/>
    <cellStyle name="Note 11 13 20 2" xfId="21716"/>
    <cellStyle name="Note 11 13 20 3" xfId="28341"/>
    <cellStyle name="Note 11 13 21" xfId="6553"/>
    <cellStyle name="Note 11 13 21 2" xfId="21162"/>
    <cellStyle name="Note 11 13 21 3" xfId="23834"/>
    <cellStyle name="Note 11 13 22" xfId="6554"/>
    <cellStyle name="Note 11 13 22 2" xfId="15461"/>
    <cellStyle name="Note 11 13 22 3" xfId="28867"/>
    <cellStyle name="Note 11 13 23" xfId="6555"/>
    <cellStyle name="Note 11 13 23 2" xfId="20056"/>
    <cellStyle name="Note 11 13 23 3" xfId="26916"/>
    <cellStyle name="Note 11 13 24" xfId="6556"/>
    <cellStyle name="Note 11 13 24 2" xfId="15594"/>
    <cellStyle name="Note 11 13 24 3" xfId="23806"/>
    <cellStyle name="Note 11 13 25" xfId="6557"/>
    <cellStyle name="Note 11 13 25 2" xfId="17708"/>
    <cellStyle name="Note 11 13 25 3" xfId="24446"/>
    <cellStyle name="Note 11 13 26" xfId="6558"/>
    <cellStyle name="Note 11 13 26 2" xfId="15940"/>
    <cellStyle name="Note 11 13 26 3" xfId="25783"/>
    <cellStyle name="Note 11 13 27" xfId="6559"/>
    <cellStyle name="Note 11 13 27 2" xfId="19067"/>
    <cellStyle name="Note 11 13 27 3" xfId="24591"/>
    <cellStyle name="Note 11 13 28" xfId="6560"/>
    <cellStyle name="Note 11 13 28 2" xfId="13533"/>
    <cellStyle name="Note 11 13 28 3" xfId="25958"/>
    <cellStyle name="Note 11 13 29" xfId="6561"/>
    <cellStyle name="Note 11 13 29 2" xfId="13656"/>
    <cellStyle name="Note 11 13 29 3" xfId="28279"/>
    <cellStyle name="Note 11 13 3" xfId="6562"/>
    <cellStyle name="Note 11 13 3 2" xfId="20093"/>
    <cellStyle name="Note 11 13 3 3" xfId="27028"/>
    <cellStyle name="Note 11 13 30" xfId="6563"/>
    <cellStyle name="Note 11 13 30 2" xfId="18832"/>
    <cellStyle name="Note 11 13 30 3" xfId="28190"/>
    <cellStyle name="Note 11 13 31" xfId="6564"/>
    <cellStyle name="Note 11 13 31 2" xfId="14967"/>
    <cellStyle name="Note 11 13 31 3" xfId="27587"/>
    <cellStyle name="Note 11 13 32" xfId="6565"/>
    <cellStyle name="Note 11 13 32 2" xfId="18506"/>
    <cellStyle name="Note 11 13 32 3" xfId="24636"/>
    <cellStyle name="Note 11 13 33" xfId="6566"/>
    <cellStyle name="Note 11 13 33 2" xfId="21752"/>
    <cellStyle name="Note 11 13 33 3" xfId="26795"/>
    <cellStyle name="Note 11 13 34" xfId="6567"/>
    <cellStyle name="Note 11 13 34 2" xfId="14792"/>
    <cellStyle name="Note 11 13 34 3" xfId="26662"/>
    <cellStyle name="Note 11 13 35" xfId="6568"/>
    <cellStyle name="Note 11 13 35 2" xfId="16966"/>
    <cellStyle name="Note 11 13 35 3" xfId="30046"/>
    <cellStyle name="Note 11 13 36" xfId="6569"/>
    <cellStyle name="Note 11 13 36 2" xfId="16735"/>
    <cellStyle name="Note 11 13 36 3" xfId="21536"/>
    <cellStyle name="Note 11 13 37" xfId="6570"/>
    <cellStyle name="Note 11 13 37 2" xfId="14818"/>
    <cellStyle name="Note 11 13 37 3" xfId="24962"/>
    <cellStyle name="Note 11 13 38" xfId="6571"/>
    <cellStyle name="Note 11 13 38 2" xfId="22091"/>
    <cellStyle name="Note 11 13 38 3" xfId="31562"/>
    <cellStyle name="Note 11 13 39" xfId="6572"/>
    <cellStyle name="Note 11 13 39 2" xfId="21616"/>
    <cellStyle name="Note 11 13 39 3" xfId="28305"/>
    <cellStyle name="Note 11 13 4" xfId="6573"/>
    <cellStyle name="Note 11 13 4 2" xfId="22128"/>
    <cellStyle name="Note 11 13 4 3" xfId="26345"/>
    <cellStyle name="Note 11 13 40" xfId="6574"/>
    <cellStyle name="Note 11 13 40 2" xfId="15252"/>
    <cellStyle name="Note 11 13 40 3" xfId="23872"/>
    <cellStyle name="Note 11 13 41" xfId="6575"/>
    <cellStyle name="Note 11 13 41 2" xfId="22289"/>
    <cellStyle name="Note 11 13 41 3" xfId="17584"/>
    <cellStyle name="Note 11 13 42" xfId="6576"/>
    <cellStyle name="Note 11 13 42 2" xfId="19418"/>
    <cellStyle name="Note 11 13 42 3" xfId="12088"/>
    <cellStyle name="Note 11 13 43" xfId="6577"/>
    <cellStyle name="Note 11 13 43 2" xfId="13815"/>
    <cellStyle name="Note 11 13 43 3" xfId="27874"/>
    <cellStyle name="Note 11 13 44" xfId="6578"/>
    <cellStyle name="Note 11 13 44 2" xfId="21607"/>
    <cellStyle name="Note 11 13 44 3" xfId="31556"/>
    <cellStyle name="Note 11 13 45" xfId="6579"/>
    <cellStyle name="Note 11 13 45 2" xfId="20926"/>
    <cellStyle name="Note 11 13 45 3" xfId="27929"/>
    <cellStyle name="Note 11 13 46" xfId="6580"/>
    <cellStyle name="Note 11 13 46 2" xfId="15013"/>
    <cellStyle name="Note 11 13 46 3" xfId="25039"/>
    <cellStyle name="Note 11 13 47" xfId="6581"/>
    <cellStyle name="Note 11 13 47 2" xfId="15203"/>
    <cellStyle name="Note 11 13 47 3" xfId="31274"/>
    <cellStyle name="Note 11 13 48" xfId="6582"/>
    <cellStyle name="Note 11 13 48 2" xfId="14924"/>
    <cellStyle name="Note 11 13 48 3" xfId="31036"/>
    <cellStyle name="Note 11 13 49" xfId="6583"/>
    <cellStyle name="Note 11 13 49 2" xfId="20763"/>
    <cellStyle name="Note 11 13 49 3" xfId="28748"/>
    <cellStyle name="Note 11 13 5" xfId="6584"/>
    <cellStyle name="Note 11 13 5 2" xfId="14667"/>
    <cellStyle name="Note 11 13 5 3" xfId="30155"/>
    <cellStyle name="Note 11 13 50" xfId="6585"/>
    <cellStyle name="Note 11 13 50 2" xfId="19709"/>
    <cellStyle name="Note 11 13 50 3" xfId="16625"/>
    <cellStyle name="Note 11 13 51" xfId="6586"/>
    <cellStyle name="Note 11 13 51 2" xfId="14095"/>
    <cellStyle name="Note 11 13 51 3" xfId="30392"/>
    <cellStyle name="Note 11 13 52" xfId="6587"/>
    <cellStyle name="Note 11 13 52 2" xfId="14608"/>
    <cellStyle name="Note 11 13 52 3" xfId="30209"/>
    <cellStyle name="Note 11 13 53" xfId="6588"/>
    <cellStyle name="Note 11 13 53 2" xfId="13155"/>
    <cellStyle name="Note 11 13 53 3" xfId="31836"/>
    <cellStyle name="Note 11 13 54" xfId="6589"/>
    <cellStyle name="Note 11 13 54 2" xfId="20463"/>
    <cellStyle name="Note 11 13 54 3" xfId="25772"/>
    <cellStyle name="Note 11 13 55" xfId="6590"/>
    <cellStyle name="Note 11 13 55 2" xfId="22961"/>
    <cellStyle name="Note 11 13 55 3" xfId="31678"/>
    <cellStyle name="Note 11 13 56" xfId="6591"/>
    <cellStyle name="Note 11 13 56 2" xfId="14247"/>
    <cellStyle name="Note 11 13 56 3" xfId="26690"/>
    <cellStyle name="Note 11 13 57" xfId="6592"/>
    <cellStyle name="Note 11 13 57 2" xfId="23103"/>
    <cellStyle name="Note 11 13 57 3" xfId="25540"/>
    <cellStyle name="Note 11 13 58" xfId="6593"/>
    <cellStyle name="Note 11 13 58 2" xfId="23223"/>
    <cellStyle name="Note 11 13 58 3" xfId="24425"/>
    <cellStyle name="Note 11 13 59" xfId="6594"/>
    <cellStyle name="Note 11 13 59 2" xfId="11903"/>
    <cellStyle name="Note 11 13 59 3" xfId="23028"/>
    <cellStyle name="Note 11 13 6" xfId="6595"/>
    <cellStyle name="Note 11 13 6 2" xfId="15526"/>
    <cellStyle name="Note 11 13 6 3" xfId="24701"/>
    <cellStyle name="Note 11 13 60" xfId="6596"/>
    <cellStyle name="Note 11 13 60 2" xfId="13544"/>
    <cellStyle name="Note 11 13 60 3" xfId="25184"/>
    <cellStyle name="Note 11 13 61" xfId="6597"/>
    <cellStyle name="Note 11 13 61 2" xfId="15619"/>
    <cellStyle name="Note 11 13 61 3" xfId="27057"/>
    <cellStyle name="Note 11 13 62" xfId="6598"/>
    <cellStyle name="Note 11 13 62 2" xfId="18053"/>
    <cellStyle name="Note 11 13 62 3" xfId="28657"/>
    <cellStyle name="Note 11 13 63" xfId="6599"/>
    <cellStyle name="Note 11 13 63 2" xfId="23145"/>
    <cellStyle name="Note 11 13 63 3" xfId="22957"/>
    <cellStyle name="Note 11 13 64" xfId="6600"/>
    <cellStyle name="Note 11 13 64 2" xfId="23002"/>
    <cellStyle name="Note 11 13 64 3" xfId="27351"/>
    <cellStyle name="Note 11 13 65" xfId="6601"/>
    <cellStyle name="Note 11 13 65 2" xfId="19963"/>
    <cellStyle name="Note 11 13 65 3" xfId="31278"/>
    <cellStyle name="Note 11 13 66" xfId="6602"/>
    <cellStyle name="Note 11 13 66 2" xfId="12698"/>
    <cellStyle name="Note 11 13 66 3" xfId="30713"/>
    <cellStyle name="Note 11 13 67" xfId="6603"/>
    <cellStyle name="Note 11 13 67 2" xfId="18535"/>
    <cellStyle name="Note 11 13 67 3" xfId="24750"/>
    <cellStyle name="Note 11 13 68" xfId="6604"/>
    <cellStyle name="Note 11 13 68 2" xfId="15819"/>
    <cellStyle name="Note 11 13 68 3" xfId="31548"/>
    <cellStyle name="Note 11 13 69" xfId="6605"/>
    <cellStyle name="Note 11 13 69 2" xfId="12892"/>
    <cellStyle name="Note 11 13 69 3" xfId="25577"/>
    <cellStyle name="Note 11 13 7" xfId="6606"/>
    <cellStyle name="Note 11 13 7 2" xfId="21957"/>
    <cellStyle name="Note 11 13 7 3" xfId="27935"/>
    <cellStyle name="Note 11 13 70" xfId="6607"/>
    <cellStyle name="Note 11 13 70 2" xfId="14556"/>
    <cellStyle name="Note 11 13 70 3" xfId="12081"/>
    <cellStyle name="Note 11 13 71" xfId="6608"/>
    <cellStyle name="Note 11 13 71 2" xfId="14796"/>
    <cellStyle name="Note 11 13 71 3" xfId="24913"/>
    <cellStyle name="Note 11 13 72" xfId="6609"/>
    <cellStyle name="Note 11 13 72 2" xfId="20198"/>
    <cellStyle name="Note 11 13 72 3" xfId="29678"/>
    <cellStyle name="Note 11 13 73" xfId="6610"/>
    <cellStyle name="Note 11 13 73 2" xfId="18112"/>
    <cellStyle name="Note 11 13 73 3" xfId="29262"/>
    <cellStyle name="Note 11 13 74" xfId="6611"/>
    <cellStyle name="Note 11 13 74 2" xfId="22247"/>
    <cellStyle name="Note 11 13 74 3" xfId="26112"/>
    <cellStyle name="Note 11 13 75" xfId="6612"/>
    <cellStyle name="Note 11 13 75 2" xfId="21833"/>
    <cellStyle name="Note 11 13 75 3" xfId="22311"/>
    <cellStyle name="Note 11 13 76" xfId="6613"/>
    <cellStyle name="Note 11 13 76 2" xfId="18717"/>
    <cellStyle name="Note 11 13 76 3" xfId="29862"/>
    <cellStyle name="Note 11 13 77" xfId="12456"/>
    <cellStyle name="Note 11 13 78" xfId="25108"/>
    <cellStyle name="Note 11 13 8" xfId="6614"/>
    <cellStyle name="Note 11 13 8 2" xfId="19935"/>
    <cellStyle name="Note 11 13 8 3" xfId="24516"/>
    <cellStyle name="Note 11 13 9" xfId="6615"/>
    <cellStyle name="Note 11 13 9 2" xfId="17005"/>
    <cellStyle name="Note 11 13 9 3" xfId="28209"/>
    <cellStyle name="Note 11 14" xfId="6616"/>
    <cellStyle name="Note 11 14 10" xfId="6617"/>
    <cellStyle name="Note 11 14 10 2" xfId="19548"/>
    <cellStyle name="Note 11 14 10 3" xfId="31688"/>
    <cellStyle name="Note 11 14 11" xfId="6618"/>
    <cellStyle name="Note 11 14 11 2" xfId="14066"/>
    <cellStyle name="Note 11 14 11 3" xfId="25771"/>
    <cellStyle name="Note 11 14 12" xfId="6619"/>
    <cellStyle name="Note 11 14 12 2" xfId="21352"/>
    <cellStyle name="Note 11 14 12 3" xfId="27646"/>
    <cellStyle name="Note 11 14 13" xfId="6620"/>
    <cellStyle name="Note 11 14 13 2" xfId="19717"/>
    <cellStyle name="Note 11 14 13 3" xfId="28316"/>
    <cellStyle name="Note 11 14 14" xfId="6621"/>
    <cellStyle name="Note 11 14 14 2" xfId="13885"/>
    <cellStyle name="Note 11 14 14 3" xfId="23622"/>
    <cellStyle name="Note 11 14 15" xfId="6622"/>
    <cellStyle name="Note 11 14 15 2" xfId="21430"/>
    <cellStyle name="Note 11 14 15 3" xfId="27742"/>
    <cellStyle name="Note 11 14 16" xfId="6623"/>
    <cellStyle name="Note 11 14 16 2" xfId="20227"/>
    <cellStyle name="Note 11 14 16 3" xfId="29721"/>
    <cellStyle name="Note 11 14 17" xfId="6624"/>
    <cellStyle name="Note 11 14 17 2" xfId="18383"/>
    <cellStyle name="Note 11 14 17 3" xfId="12439"/>
    <cellStyle name="Note 11 14 18" xfId="6625"/>
    <cellStyle name="Note 11 14 18 2" xfId="13010"/>
    <cellStyle name="Note 11 14 18 3" xfId="29400"/>
    <cellStyle name="Note 11 14 19" xfId="6626"/>
    <cellStyle name="Note 11 14 19 2" xfId="20295"/>
    <cellStyle name="Note 11 14 19 3" xfId="11769"/>
    <cellStyle name="Note 11 14 2" xfId="6627"/>
    <cellStyle name="Note 11 14 2 2" xfId="16582"/>
    <cellStyle name="Note 11 14 2 3" xfId="26355"/>
    <cellStyle name="Note 11 14 20" xfId="6628"/>
    <cellStyle name="Note 11 14 20 2" xfId="19246"/>
    <cellStyle name="Note 11 14 20 3" xfId="25826"/>
    <cellStyle name="Note 11 14 21" xfId="6629"/>
    <cellStyle name="Note 11 14 21 2" xfId="22114"/>
    <cellStyle name="Note 11 14 21 3" xfId="26896"/>
    <cellStyle name="Note 11 14 22" xfId="6630"/>
    <cellStyle name="Note 11 14 22 2" xfId="15132"/>
    <cellStyle name="Note 11 14 22 3" xfId="22024"/>
    <cellStyle name="Note 11 14 23" xfId="6631"/>
    <cellStyle name="Note 11 14 23 2" xfId="17626"/>
    <cellStyle name="Note 11 14 23 3" xfId="31190"/>
    <cellStyle name="Note 11 14 24" xfId="6632"/>
    <cellStyle name="Note 11 14 24 2" xfId="20166"/>
    <cellStyle name="Note 11 14 24 3" xfId="26477"/>
    <cellStyle name="Note 11 14 25" xfId="6633"/>
    <cellStyle name="Note 11 14 25 2" xfId="14433"/>
    <cellStyle name="Note 11 14 25 3" xfId="27699"/>
    <cellStyle name="Note 11 14 26" xfId="6634"/>
    <cellStyle name="Note 11 14 26 2" xfId="22336"/>
    <cellStyle name="Note 11 14 26 3" xfId="19082"/>
    <cellStyle name="Note 11 14 27" xfId="6635"/>
    <cellStyle name="Note 11 14 27 2" xfId="15339"/>
    <cellStyle name="Note 11 14 27 3" xfId="27780"/>
    <cellStyle name="Note 11 14 28" xfId="6636"/>
    <cellStyle name="Note 11 14 28 2" xfId="15572"/>
    <cellStyle name="Note 11 14 28 3" xfId="31868"/>
    <cellStyle name="Note 11 14 29" xfId="6637"/>
    <cellStyle name="Note 11 14 29 2" xfId="14887"/>
    <cellStyle name="Note 11 14 29 3" xfId="24646"/>
    <cellStyle name="Note 11 14 3" xfId="6638"/>
    <cellStyle name="Note 11 14 3 2" xfId="21313"/>
    <cellStyle name="Note 11 14 3 3" xfId="27447"/>
    <cellStyle name="Note 11 14 30" xfId="6639"/>
    <cellStyle name="Note 11 14 30 2" xfId="15621"/>
    <cellStyle name="Note 11 14 30 3" xfId="30038"/>
    <cellStyle name="Note 11 14 31" xfId="6640"/>
    <cellStyle name="Note 11 14 31 2" xfId="18712"/>
    <cellStyle name="Note 11 14 31 3" xfId="17487"/>
    <cellStyle name="Note 11 14 32" xfId="6641"/>
    <cellStyle name="Note 11 14 32 2" xfId="20265"/>
    <cellStyle name="Note 11 14 32 3" xfId="21686"/>
    <cellStyle name="Note 11 14 33" xfId="6642"/>
    <cellStyle name="Note 11 14 33 2" xfId="22410"/>
    <cellStyle name="Note 11 14 33 3" xfId="30981"/>
    <cellStyle name="Note 11 14 34" xfId="6643"/>
    <cellStyle name="Note 11 14 34 2" xfId="14897"/>
    <cellStyle name="Note 11 14 34 3" xfId="29536"/>
    <cellStyle name="Note 11 14 35" xfId="6644"/>
    <cellStyle name="Note 11 14 35 2" xfId="21334"/>
    <cellStyle name="Note 11 14 35 3" xfId="28566"/>
    <cellStyle name="Note 11 14 36" xfId="6645"/>
    <cellStyle name="Note 11 14 36 2" xfId="17982"/>
    <cellStyle name="Note 11 14 36 3" xfId="23306"/>
    <cellStyle name="Note 11 14 37" xfId="6646"/>
    <cellStyle name="Note 11 14 37 2" xfId="14137"/>
    <cellStyle name="Note 11 14 37 3" xfId="26137"/>
    <cellStyle name="Note 11 14 38" xfId="6647"/>
    <cellStyle name="Note 11 14 38 2" xfId="17744"/>
    <cellStyle name="Note 11 14 38 3" xfId="26560"/>
    <cellStyle name="Note 11 14 39" xfId="6648"/>
    <cellStyle name="Note 11 14 39 2" xfId="15019"/>
    <cellStyle name="Note 11 14 39 3" xfId="26845"/>
    <cellStyle name="Note 11 14 4" xfId="6649"/>
    <cellStyle name="Note 11 14 4 2" xfId="16652"/>
    <cellStyle name="Note 11 14 4 3" xfId="22771"/>
    <cellStyle name="Note 11 14 40" xfId="6650"/>
    <cellStyle name="Note 11 14 40 2" xfId="19045"/>
    <cellStyle name="Note 11 14 40 3" xfId="29133"/>
    <cellStyle name="Note 11 14 41" xfId="6651"/>
    <cellStyle name="Note 11 14 41 2" xfId="14965"/>
    <cellStyle name="Note 11 14 41 3" xfId="26556"/>
    <cellStyle name="Note 11 14 42" xfId="6652"/>
    <cellStyle name="Note 11 14 42 2" xfId="17362"/>
    <cellStyle name="Note 11 14 42 3" xfId="28402"/>
    <cellStyle name="Note 11 14 43" xfId="6653"/>
    <cellStyle name="Note 11 14 43 2" xfId="19267"/>
    <cellStyle name="Note 11 14 43 3" xfId="31520"/>
    <cellStyle name="Note 11 14 44" xfId="6654"/>
    <cellStyle name="Note 11 14 44 2" xfId="13382"/>
    <cellStyle name="Note 11 14 44 3" xfId="31644"/>
    <cellStyle name="Note 11 14 45" xfId="6655"/>
    <cellStyle name="Note 11 14 45 2" xfId="14810"/>
    <cellStyle name="Note 11 14 45 3" xfId="26993"/>
    <cellStyle name="Note 11 14 46" xfId="6656"/>
    <cellStyle name="Note 11 14 46 2" xfId="19511"/>
    <cellStyle name="Note 11 14 46 3" xfId="30613"/>
    <cellStyle name="Note 11 14 47" xfId="6657"/>
    <cellStyle name="Note 11 14 47 2" xfId="19904"/>
    <cellStyle name="Note 11 14 47 3" xfId="29453"/>
    <cellStyle name="Note 11 14 48" xfId="6658"/>
    <cellStyle name="Note 11 14 48 2" xfId="21145"/>
    <cellStyle name="Note 11 14 48 3" xfId="26393"/>
    <cellStyle name="Note 11 14 49" xfId="6659"/>
    <cellStyle name="Note 11 14 49 2" xfId="18685"/>
    <cellStyle name="Note 11 14 49 3" xfId="28057"/>
    <cellStyle name="Note 11 14 5" xfId="6660"/>
    <cellStyle name="Note 11 14 5 2" xfId="19773"/>
    <cellStyle name="Note 11 14 5 3" xfId="30095"/>
    <cellStyle name="Note 11 14 50" xfId="6661"/>
    <cellStyle name="Note 11 14 50 2" xfId="22545"/>
    <cellStyle name="Note 11 14 50 3" xfId="25563"/>
    <cellStyle name="Note 11 14 51" xfId="6662"/>
    <cellStyle name="Note 11 14 51 2" xfId="17367"/>
    <cellStyle name="Note 11 14 51 3" xfId="23686"/>
    <cellStyle name="Note 11 14 52" xfId="6663"/>
    <cellStyle name="Note 11 14 52 2" xfId="20991"/>
    <cellStyle name="Note 11 14 52 3" xfId="27618"/>
    <cellStyle name="Note 11 14 53" xfId="6664"/>
    <cellStyle name="Note 11 14 53 2" xfId="12878"/>
    <cellStyle name="Note 11 14 53 3" xfId="29119"/>
    <cellStyle name="Note 11 14 54" xfId="6665"/>
    <cellStyle name="Note 11 14 54 2" xfId="17189"/>
    <cellStyle name="Note 11 14 54 3" xfId="27497"/>
    <cellStyle name="Note 11 14 55" xfId="6666"/>
    <cellStyle name="Note 11 14 55 2" xfId="19573"/>
    <cellStyle name="Note 11 14 55 3" xfId="24952"/>
    <cellStyle name="Note 11 14 56" xfId="6667"/>
    <cellStyle name="Note 11 14 56 2" xfId="19646"/>
    <cellStyle name="Note 11 14 56 3" xfId="27506"/>
    <cellStyle name="Note 11 14 57" xfId="6668"/>
    <cellStyle name="Note 11 14 57 2" xfId="12035"/>
    <cellStyle name="Note 11 14 57 3" xfId="28808"/>
    <cellStyle name="Note 11 14 58" xfId="6669"/>
    <cellStyle name="Note 11 14 58 2" xfId="12638"/>
    <cellStyle name="Note 11 14 58 3" xfId="24050"/>
    <cellStyle name="Note 11 14 59" xfId="6670"/>
    <cellStyle name="Note 11 14 59 2" xfId="11992"/>
    <cellStyle name="Note 11 14 59 3" xfId="23493"/>
    <cellStyle name="Note 11 14 6" xfId="6671"/>
    <cellStyle name="Note 11 14 6 2" xfId="16671"/>
    <cellStyle name="Note 11 14 6 3" xfId="31363"/>
    <cellStyle name="Note 11 14 60" xfId="6672"/>
    <cellStyle name="Note 11 14 60 2" xfId="11938"/>
    <cellStyle name="Note 11 14 60 3" xfId="22628"/>
    <cellStyle name="Note 11 14 61" xfId="6673"/>
    <cellStyle name="Note 11 14 61 2" xfId="18614"/>
    <cellStyle name="Note 11 14 61 3" xfId="31423"/>
    <cellStyle name="Note 11 14 62" xfId="6674"/>
    <cellStyle name="Note 11 14 62 2" xfId="23065"/>
    <cellStyle name="Note 11 14 62 3" xfId="30495"/>
    <cellStyle name="Note 11 14 63" xfId="6675"/>
    <cellStyle name="Note 11 14 63 2" xfId="12022"/>
    <cellStyle name="Note 11 14 63 3" xfId="18500"/>
    <cellStyle name="Note 11 14 64" xfId="6676"/>
    <cellStyle name="Note 11 14 64 2" xfId="14815"/>
    <cellStyle name="Note 11 14 64 3" xfId="30671"/>
    <cellStyle name="Note 11 14 65" xfId="6677"/>
    <cellStyle name="Note 11 14 65 2" xfId="15719"/>
    <cellStyle name="Note 11 14 65 3" xfId="27263"/>
    <cellStyle name="Note 11 14 66" xfId="6678"/>
    <cellStyle name="Note 11 14 66 2" xfId="19889"/>
    <cellStyle name="Note 11 14 66 3" xfId="24941"/>
    <cellStyle name="Note 11 14 67" xfId="6679"/>
    <cellStyle name="Note 11 14 67 2" xfId="15028"/>
    <cellStyle name="Note 11 14 67 3" xfId="29695"/>
    <cellStyle name="Note 11 14 68" xfId="6680"/>
    <cellStyle name="Note 11 14 68 2" xfId="18100"/>
    <cellStyle name="Note 11 14 68 3" xfId="26088"/>
    <cellStyle name="Note 11 14 69" xfId="6681"/>
    <cellStyle name="Note 11 14 69 2" xfId="12258"/>
    <cellStyle name="Note 11 14 69 3" xfId="25223"/>
    <cellStyle name="Note 11 14 7" xfId="6682"/>
    <cellStyle name="Note 11 14 7 2" xfId="22672"/>
    <cellStyle name="Note 11 14 7 3" xfId="27630"/>
    <cellStyle name="Note 11 14 70" xfId="6683"/>
    <cellStyle name="Note 11 14 70 2" xfId="15724"/>
    <cellStyle name="Note 11 14 70 3" xfId="29202"/>
    <cellStyle name="Note 11 14 71" xfId="6684"/>
    <cellStyle name="Note 11 14 71 2" xfId="13753"/>
    <cellStyle name="Note 11 14 71 3" xfId="21974"/>
    <cellStyle name="Note 11 14 72" xfId="6685"/>
    <cellStyle name="Note 11 14 72 2" xfId="12000"/>
    <cellStyle name="Note 11 14 72 3" xfId="29616"/>
    <cellStyle name="Note 11 14 73" xfId="6686"/>
    <cellStyle name="Note 11 14 73 2" xfId="21837"/>
    <cellStyle name="Note 11 14 73 3" xfId="30912"/>
    <cellStyle name="Note 11 14 74" xfId="6687"/>
    <cellStyle name="Note 11 14 74 2" xfId="17745"/>
    <cellStyle name="Note 11 14 74 3" xfId="30377"/>
    <cellStyle name="Note 11 14 75" xfId="6688"/>
    <cellStyle name="Note 11 14 75 2" xfId="19681"/>
    <cellStyle name="Note 11 14 75 3" xfId="12090"/>
    <cellStyle name="Note 11 14 76" xfId="6689"/>
    <cellStyle name="Note 11 14 76 2" xfId="18599"/>
    <cellStyle name="Note 11 14 76 3" xfId="12916"/>
    <cellStyle name="Note 11 14 77" xfId="12192"/>
    <cellStyle name="Note 11 14 78" xfId="28205"/>
    <cellStyle name="Note 11 14 8" xfId="6690"/>
    <cellStyle name="Note 11 14 8 2" xfId="14319"/>
    <cellStyle name="Note 11 14 8 3" xfId="29805"/>
    <cellStyle name="Note 11 14 9" xfId="6691"/>
    <cellStyle name="Note 11 14 9 2" xfId="19729"/>
    <cellStyle name="Note 11 14 9 3" xfId="25642"/>
    <cellStyle name="Note 11 15" xfId="6692"/>
    <cellStyle name="Note 11 15 10" xfId="6693"/>
    <cellStyle name="Note 11 15 10 2" xfId="21998"/>
    <cellStyle name="Note 11 15 10 3" xfId="19035"/>
    <cellStyle name="Note 11 15 11" xfId="6694"/>
    <cellStyle name="Note 11 15 11 2" xfId="22308"/>
    <cellStyle name="Note 11 15 11 3" xfId="25214"/>
    <cellStyle name="Note 11 15 12" xfId="6695"/>
    <cellStyle name="Note 11 15 12 2" xfId="13549"/>
    <cellStyle name="Note 11 15 12 3" xfId="25307"/>
    <cellStyle name="Note 11 15 13" xfId="6696"/>
    <cellStyle name="Note 11 15 13 2" xfId="13884"/>
    <cellStyle name="Note 11 15 13 3" xfId="28068"/>
    <cellStyle name="Note 11 15 14" xfId="6697"/>
    <cellStyle name="Note 11 15 14 2" xfId="14795"/>
    <cellStyle name="Note 11 15 14 3" xfId="26905"/>
    <cellStyle name="Note 11 15 15" xfId="6698"/>
    <cellStyle name="Note 11 15 15 2" xfId="17714"/>
    <cellStyle name="Note 11 15 15 3" xfId="27364"/>
    <cellStyle name="Note 11 15 16" xfId="6699"/>
    <cellStyle name="Note 11 15 16 2" xfId="17503"/>
    <cellStyle name="Note 11 15 16 3" xfId="31715"/>
    <cellStyle name="Note 11 15 17" xfId="6700"/>
    <cellStyle name="Note 11 15 17 2" xfId="12920"/>
    <cellStyle name="Note 11 15 17 3" xfId="30250"/>
    <cellStyle name="Note 11 15 18" xfId="6701"/>
    <cellStyle name="Note 11 15 18 2" xfId="16438"/>
    <cellStyle name="Note 11 15 18 3" xfId="25678"/>
    <cellStyle name="Note 11 15 19" xfId="6702"/>
    <cellStyle name="Note 11 15 19 2" xfId="12980"/>
    <cellStyle name="Note 11 15 19 3" xfId="24656"/>
    <cellStyle name="Note 11 15 2" xfId="6703"/>
    <cellStyle name="Note 11 15 2 2" xfId="20380"/>
    <cellStyle name="Note 11 15 2 3" xfId="23910"/>
    <cellStyle name="Note 11 15 20" xfId="6704"/>
    <cellStyle name="Note 11 15 20 2" xfId="20527"/>
    <cellStyle name="Note 11 15 20 3" xfId="23507"/>
    <cellStyle name="Note 11 15 21" xfId="6705"/>
    <cellStyle name="Note 11 15 21 2" xfId="13938"/>
    <cellStyle name="Note 11 15 21 3" xfId="23921"/>
    <cellStyle name="Note 11 15 22" xfId="6706"/>
    <cellStyle name="Note 11 15 22 2" xfId="21923"/>
    <cellStyle name="Note 11 15 22 3" xfId="31089"/>
    <cellStyle name="Note 11 15 23" xfId="6707"/>
    <cellStyle name="Note 11 15 23 2" xfId="19787"/>
    <cellStyle name="Note 11 15 23 3" xfId="18261"/>
    <cellStyle name="Note 11 15 24" xfId="6708"/>
    <cellStyle name="Note 11 15 24 2" xfId="19879"/>
    <cellStyle name="Note 11 15 24 3" xfId="14899"/>
    <cellStyle name="Note 11 15 25" xfId="6709"/>
    <cellStyle name="Note 11 15 25 2" xfId="20656"/>
    <cellStyle name="Note 11 15 25 3" xfId="12274"/>
    <cellStyle name="Note 11 15 26" xfId="6710"/>
    <cellStyle name="Note 11 15 26 2" xfId="16424"/>
    <cellStyle name="Note 11 15 26 3" xfId="26134"/>
    <cellStyle name="Note 11 15 27" xfId="6711"/>
    <cellStyle name="Note 11 15 27 2" xfId="14884"/>
    <cellStyle name="Note 11 15 27 3" xfId="27325"/>
    <cellStyle name="Note 11 15 28" xfId="6712"/>
    <cellStyle name="Note 11 15 28 2" xfId="17655"/>
    <cellStyle name="Note 11 15 28 3" xfId="27212"/>
    <cellStyle name="Note 11 15 29" xfId="6713"/>
    <cellStyle name="Note 11 15 29 2" xfId="15639"/>
    <cellStyle name="Note 11 15 29 3" xfId="29506"/>
    <cellStyle name="Note 11 15 3" xfId="6714"/>
    <cellStyle name="Note 11 15 3 2" xfId="12991"/>
    <cellStyle name="Note 11 15 3 3" xfId="29881"/>
    <cellStyle name="Note 11 15 30" xfId="6715"/>
    <cellStyle name="Note 11 15 30 2" xfId="17619"/>
    <cellStyle name="Note 11 15 30 3" xfId="24891"/>
    <cellStyle name="Note 11 15 31" xfId="6716"/>
    <cellStyle name="Note 11 15 31 2" xfId="13626"/>
    <cellStyle name="Note 11 15 31 3" xfId="31727"/>
    <cellStyle name="Note 11 15 32" xfId="6717"/>
    <cellStyle name="Note 11 15 32 2" xfId="19324"/>
    <cellStyle name="Note 11 15 32 3" xfId="29218"/>
    <cellStyle name="Note 11 15 33" xfId="6718"/>
    <cellStyle name="Note 11 15 33 2" xfId="15695"/>
    <cellStyle name="Note 11 15 33 3" xfId="28773"/>
    <cellStyle name="Note 11 15 34" xfId="6719"/>
    <cellStyle name="Note 11 15 34 2" xfId="19734"/>
    <cellStyle name="Note 11 15 34 3" xfId="30347"/>
    <cellStyle name="Note 11 15 35" xfId="6720"/>
    <cellStyle name="Note 11 15 35 2" xfId="17221"/>
    <cellStyle name="Note 11 15 35 3" xfId="23897"/>
    <cellStyle name="Note 11 15 36" xfId="6721"/>
    <cellStyle name="Note 11 15 36 2" xfId="19660"/>
    <cellStyle name="Note 11 15 36 3" xfId="29677"/>
    <cellStyle name="Note 11 15 37" xfId="6722"/>
    <cellStyle name="Note 11 15 37 2" xfId="18964"/>
    <cellStyle name="Note 11 15 37 3" xfId="31580"/>
    <cellStyle name="Note 11 15 38" xfId="6723"/>
    <cellStyle name="Note 11 15 38 2" xfId="17798"/>
    <cellStyle name="Note 11 15 38 3" xfId="21768"/>
    <cellStyle name="Note 11 15 39" xfId="6724"/>
    <cellStyle name="Note 11 15 39 2" xfId="21669"/>
    <cellStyle name="Note 11 15 39 3" xfId="25112"/>
    <cellStyle name="Note 11 15 4" xfId="6725"/>
    <cellStyle name="Note 11 15 4 2" xfId="22384"/>
    <cellStyle name="Note 11 15 4 3" xfId="25188"/>
    <cellStyle name="Note 11 15 40" xfId="6726"/>
    <cellStyle name="Note 11 15 40 2" xfId="14728"/>
    <cellStyle name="Note 11 15 40 3" xfId="17515"/>
    <cellStyle name="Note 11 15 41" xfId="6727"/>
    <cellStyle name="Note 11 15 41 2" xfId="21564"/>
    <cellStyle name="Note 11 15 41 3" xfId="25956"/>
    <cellStyle name="Note 11 15 42" xfId="6728"/>
    <cellStyle name="Note 11 15 42 2" xfId="22256"/>
    <cellStyle name="Note 11 15 42 3" xfId="24877"/>
    <cellStyle name="Note 11 15 43" xfId="6729"/>
    <cellStyle name="Note 11 15 43 2" xfId="12931"/>
    <cellStyle name="Note 11 15 43 3" xfId="25789"/>
    <cellStyle name="Note 11 15 44" xfId="6730"/>
    <cellStyle name="Note 11 15 44 2" xfId="19244"/>
    <cellStyle name="Note 11 15 44 3" xfId="29317"/>
    <cellStyle name="Note 11 15 45" xfId="6731"/>
    <cellStyle name="Note 11 15 45 2" xfId="17671"/>
    <cellStyle name="Note 11 15 45 3" xfId="21213"/>
    <cellStyle name="Note 11 15 46" xfId="6732"/>
    <cellStyle name="Note 11 15 46 2" xfId="21291"/>
    <cellStyle name="Note 11 15 46 3" xfId="31501"/>
    <cellStyle name="Note 11 15 47" xfId="6733"/>
    <cellStyle name="Note 11 15 47 2" xfId="19492"/>
    <cellStyle name="Note 11 15 47 3" xfId="12204"/>
    <cellStyle name="Note 11 15 48" xfId="6734"/>
    <cellStyle name="Note 11 15 48 2" xfId="19817"/>
    <cellStyle name="Note 11 15 48 3" xfId="26525"/>
    <cellStyle name="Note 11 15 49" xfId="6735"/>
    <cellStyle name="Note 11 15 49 2" xfId="13310"/>
    <cellStyle name="Note 11 15 49 3" xfId="24270"/>
    <cellStyle name="Note 11 15 5" xfId="6736"/>
    <cellStyle name="Note 11 15 5 2" xfId="14263"/>
    <cellStyle name="Note 11 15 5 3" xfId="27427"/>
    <cellStyle name="Note 11 15 50" xfId="6737"/>
    <cellStyle name="Note 11 15 50 2" xfId="17032"/>
    <cellStyle name="Note 11 15 50 3" xfId="27330"/>
    <cellStyle name="Note 11 15 51" xfId="6738"/>
    <cellStyle name="Note 11 15 51 2" xfId="18631"/>
    <cellStyle name="Note 11 15 51 3" xfId="26107"/>
    <cellStyle name="Note 11 15 52" xfId="6739"/>
    <cellStyle name="Note 11 15 52 2" xfId="18216"/>
    <cellStyle name="Note 11 15 52 3" xfId="25999"/>
    <cellStyle name="Note 11 15 53" xfId="6740"/>
    <cellStyle name="Note 11 15 53 2" xfId="22326"/>
    <cellStyle name="Note 11 15 53 3" xfId="26634"/>
    <cellStyle name="Note 11 15 54" xfId="6741"/>
    <cellStyle name="Note 11 15 54 2" xfId="18471"/>
    <cellStyle name="Note 11 15 54 3" xfId="24338"/>
    <cellStyle name="Note 11 15 55" xfId="6742"/>
    <cellStyle name="Note 11 15 55 2" xfId="23173"/>
    <cellStyle name="Note 11 15 55 3" xfId="23344"/>
    <cellStyle name="Note 11 15 56" xfId="6743"/>
    <cellStyle name="Note 11 15 56 2" xfId="22776"/>
    <cellStyle name="Note 11 15 56 3" xfId="24194"/>
    <cellStyle name="Note 11 15 57" xfId="6744"/>
    <cellStyle name="Note 11 15 57 2" xfId="18316"/>
    <cellStyle name="Note 11 15 57 3" xfId="24785"/>
    <cellStyle name="Note 11 15 58" xfId="6745"/>
    <cellStyle name="Note 11 15 58 2" xfId="11890"/>
    <cellStyle name="Note 11 15 58 3" xfId="26284"/>
    <cellStyle name="Note 11 15 59" xfId="6746"/>
    <cellStyle name="Note 11 15 59 2" xfId="14501"/>
    <cellStyle name="Note 11 15 59 3" xfId="25413"/>
    <cellStyle name="Note 11 15 6" xfId="6747"/>
    <cellStyle name="Note 11 15 6 2" xfId="18767"/>
    <cellStyle name="Note 11 15 6 3" xfId="27401"/>
    <cellStyle name="Note 11 15 60" xfId="6748"/>
    <cellStyle name="Note 11 15 60 2" xfId="11904"/>
    <cellStyle name="Note 11 15 60 3" xfId="24170"/>
    <cellStyle name="Note 11 15 61" xfId="6749"/>
    <cellStyle name="Note 11 15 61 2" xfId="16351"/>
    <cellStyle name="Note 11 15 61 3" xfId="29879"/>
    <cellStyle name="Note 11 15 62" xfId="6750"/>
    <cellStyle name="Note 11 15 62 2" xfId="12623"/>
    <cellStyle name="Note 11 15 62 3" xfId="25900"/>
    <cellStyle name="Note 11 15 63" xfId="6751"/>
    <cellStyle name="Note 11 15 63 2" xfId="11825"/>
    <cellStyle name="Note 11 15 63 3" xfId="30490"/>
    <cellStyle name="Note 11 15 64" xfId="6752"/>
    <cellStyle name="Note 11 15 64 2" xfId="23147"/>
    <cellStyle name="Note 11 15 64 3" xfId="27389"/>
    <cellStyle name="Note 11 15 65" xfId="6753"/>
    <cellStyle name="Note 11 15 65 2" xfId="20982"/>
    <cellStyle name="Note 11 15 65 3" xfId="14730"/>
    <cellStyle name="Note 11 15 66" xfId="6754"/>
    <cellStyle name="Note 11 15 66 2" xfId="17737"/>
    <cellStyle name="Note 11 15 66 3" xfId="24494"/>
    <cellStyle name="Note 11 15 67" xfId="6755"/>
    <cellStyle name="Note 11 15 67 2" xfId="21859"/>
    <cellStyle name="Note 11 15 67 3" xfId="25952"/>
    <cellStyle name="Note 11 15 68" xfId="6756"/>
    <cellStyle name="Note 11 15 68 2" xfId="13898"/>
    <cellStyle name="Note 11 15 68 3" xfId="28716"/>
    <cellStyle name="Note 11 15 69" xfId="6757"/>
    <cellStyle name="Note 11 15 69 2" xfId="11933"/>
    <cellStyle name="Note 11 15 69 3" xfId="24844"/>
    <cellStyle name="Note 11 15 7" xfId="6758"/>
    <cellStyle name="Note 11 15 7 2" xfId="21545"/>
    <cellStyle name="Note 11 15 7 3" xfId="30461"/>
    <cellStyle name="Note 11 15 70" xfId="6759"/>
    <cellStyle name="Note 11 15 70 2" xfId="17819"/>
    <cellStyle name="Note 11 15 70 3" xfId="28806"/>
    <cellStyle name="Note 11 15 71" xfId="6760"/>
    <cellStyle name="Note 11 15 71 2" xfId="20465"/>
    <cellStyle name="Note 11 15 71 3" xfId="29556"/>
    <cellStyle name="Note 11 15 72" xfId="6761"/>
    <cellStyle name="Note 11 15 72 2" xfId="23222"/>
    <cellStyle name="Note 11 15 72 3" xfId="28137"/>
    <cellStyle name="Note 11 15 73" xfId="6762"/>
    <cellStyle name="Note 11 15 73 2" xfId="12750"/>
    <cellStyle name="Note 11 15 73 3" xfId="25750"/>
    <cellStyle name="Note 11 15 74" xfId="6763"/>
    <cellStyle name="Note 11 15 74 2" xfId="22316"/>
    <cellStyle name="Note 11 15 74 3" xfId="29339"/>
    <cellStyle name="Note 11 15 75" xfId="6764"/>
    <cellStyle name="Note 11 15 75 2" xfId="20176"/>
    <cellStyle name="Note 11 15 75 3" xfId="24376"/>
    <cellStyle name="Note 11 15 76" xfId="6765"/>
    <cellStyle name="Note 11 15 76 2" xfId="20544"/>
    <cellStyle name="Note 11 15 76 3" xfId="23607"/>
    <cellStyle name="Note 11 15 77" xfId="16046"/>
    <cellStyle name="Note 11 15 78" xfId="28127"/>
    <cellStyle name="Note 11 15 8" xfId="6766"/>
    <cellStyle name="Note 11 15 8 2" xfId="21049"/>
    <cellStyle name="Note 11 15 8 3" xfId="24668"/>
    <cellStyle name="Note 11 15 9" xfId="6767"/>
    <cellStyle name="Note 11 15 9 2" xfId="19442"/>
    <cellStyle name="Note 11 15 9 3" xfId="30794"/>
    <cellStyle name="Note 11 16" xfId="6768"/>
    <cellStyle name="Note 11 16 10" xfId="6769"/>
    <cellStyle name="Note 11 16 10 2" xfId="13853"/>
    <cellStyle name="Note 11 16 10 3" xfId="23811"/>
    <cellStyle name="Note 11 16 11" xfId="6770"/>
    <cellStyle name="Note 11 16 11 2" xfId="19437"/>
    <cellStyle name="Note 11 16 11 3" xfId="31299"/>
    <cellStyle name="Note 11 16 12" xfId="6771"/>
    <cellStyle name="Note 11 16 12 2" xfId="14420"/>
    <cellStyle name="Note 11 16 12 3" xfId="28844"/>
    <cellStyle name="Note 11 16 13" xfId="6772"/>
    <cellStyle name="Note 11 16 13 2" xfId="15452"/>
    <cellStyle name="Note 11 16 13 3" xfId="27390"/>
    <cellStyle name="Note 11 16 14" xfId="6773"/>
    <cellStyle name="Note 11 16 14 2" xfId="15430"/>
    <cellStyle name="Note 11 16 14 3" xfId="30268"/>
    <cellStyle name="Note 11 16 15" xfId="6774"/>
    <cellStyle name="Note 11 16 15 2" xfId="22184"/>
    <cellStyle name="Note 11 16 15 3" xfId="24920"/>
    <cellStyle name="Note 11 16 16" xfId="6775"/>
    <cellStyle name="Note 11 16 16 2" xfId="15011"/>
    <cellStyle name="Note 11 16 16 3" xfId="28338"/>
    <cellStyle name="Note 11 16 17" xfId="6776"/>
    <cellStyle name="Note 11 16 17 2" xfId="17096"/>
    <cellStyle name="Note 11 16 17 3" xfId="29527"/>
    <cellStyle name="Note 11 16 18" xfId="6777"/>
    <cellStyle name="Note 11 16 18 2" xfId="13137"/>
    <cellStyle name="Note 11 16 18 3" xfId="27198"/>
    <cellStyle name="Note 11 16 19" xfId="6778"/>
    <cellStyle name="Note 11 16 19 2" xfId="14738"/>
    <cellStyle name="Note 11 16 19 3" xfId="15553"/>
    <cellStyle name="Note 11 16 2" xfId="6779"/>
    <cellStyle name="Note 11 16 2 2" xfId="20255"/>
    <cellStyle name="Note 11 16 2 3" xfId="26194"/>
    <cellStyle name="Note 11 16 20" xfId="6780"/>
    <cellStyle name="Note 11 16 20 2" xfId="18510"/>
    <cellStyle name="Note 11 16 20 3" xfId="24539"/>
    <cellStyle name="Note 11 16 21" xfId="6781"/>
    <cellStyle name="Note 11 16 21 2" xfId="20201"/>
    <cellStyle name="Note 11 16 21 3" xfId="25237"/>
    <cellStyle name="Note 11 16 22" xfId="6782"/>
    <cellStyle name="Note 11 16 22 2" xfId="16933"/>
    <cellStyle name="Note 11 16 22 3" xfId="25719"/>
    <cellStyle name="Note 11 16 23" xfId="6783"/>
    <cellStyle name="Note 11 16 23 2" xfId="14089"/>
    <cellStyle name="Note 11 16 23 3" xfId="25245"/>
    <cellStyle name="Note 11 16 24" xfId="6784"/>
    <cellStyle name="Note 11 16 24 2" xfId="20502"/>
    <cellStyle name="Note 11 16 24 3" xfId="29100"/>
    <cellStyle name="Note 11 16 25" xfId="6785"/>
    <cellStyle name="Note 11 16 25 2" xfId="14542"/>
    <cellStyle name="Note 11 16 25 3" xfId="29926"/>
    <cellStyle name="Note 11 16 26" xfId="6786"/>
    <cellStyle name="Note 11 16 26 2" xfId="14170"/>
    <cellStyle name="Note 11 16 26 3" xfId="22863"/>
    <cellStyle name="Note 11 16 27" xfId="6787"/>
    <cellStyle name="Note 11 16 27 2" xfId="21541"/>
    <cellStyle name="Note 11 16 27 3" xfId="30731"/>
    <cellStyle name="Note 11 16 28" xfId="6788"/>
    <cellStyle name="Note 11 16 28 2" xfId="16121"/>
    <cellStyle name="Note 11 16 28 3" xfId="25217"/>
    <cellStyle name="Note 11 16 29" xfId="6789"/>
    <cellStyle name="Note 11 16 29 2" xfId="21785"/>
    <cellStyle name="Note 11 16 29 3" xfId="29866"/>
    <cellStyle name="Note 11 16 3" xfId="6790"/>
    <cellStyle name="Note 11 16 3 2" xfId="15389"/>
    <cellStyle name="Note 11 16 3 3" xfId="24055"/>
    <cellStyle name="Note 11 16 30" xfId="6791"/>
    <cellStyle name="Note 11 16 30 2" xfId="17880"/>
    <cellStyle name="Note 11 16 30 3" xfId="24233"/>
    <cellStyle name="Note 11 16 31" xfId="6792"/>
    <cellStyle name="Note 11 16 31 2" xfId="18536"/>
    <cellStyle name="Note 11 16 31 3" xfId="28562"/>
    <cellStyle name="Note 11 16 32" xfId="6793"/>
    <cellStyle name="Note 11 16 32 2" xfId="17589"/>
    <cellStyle name="Note 11 16 32 3" xfId="23433"/>
    <cellStyle name="Note 11 16 33" xfId="6794"/>
    <cellStyle name="Note 11 16 33 2" xfId="19398"/>
    <cellStyle name="Note 11 16 33 3" xfId="28784"/>
    <cellStyle name="Note 11 16 34" xfId="6795"/>
    <cellStyle name="Note 11 16 34 2" xfId="18783"/>
    <cellStyle name="Note 11 16 34 3" xfId="28534"/>
    <cellStyle name="Note 11 16 35" xfId="6796"/>
    <cellStyle name="Note 11 16 35 2" xfId="12568"/>
    <cellStyle name="Note 11 16 35 3" xfId="27562"/>
    <cellStyle name="Note 11 16 36" xfId="6797"/>
    <cellStyle name="Note 11 16 36 2" xfId="17712"/>
    <cellStyle name="Note 11 16 36 3" xfId="25448"/>
    <cellStyle name="Note 11 16 37" xfId="6798"/>
    <cellStyle name="Note 11 16 37 2" xfId="19969"/>
    <cellStyle name="Note 11 16 37 3" xfId="15895"/>
    <cellStyle name="Note 11 16 38" xfId="6799"/>
    <cellStyle name="Note 11 16 38 2" xfId="15403"/>
    <cellStyle name="Note 11 16 38 3" xfId="27954"/>
    <cellStyle name="Note 11 16 39" xfId="6800"/>
    <cellStyle name="Note 11 16 39 2" xfId="20204"/>
    <cellStyle name="Note 11 16 39 3" xfId="27561"/>
    <cellStyle name="Note 11 16 4" xfId="6801"/>
    <cellStyle name="Note 11 16 4 2" xfId="16347"/>
    <cellStyle name="Note 11 16 4 3" xfId="29969"/>
    <cellStyle name="Note 11 16 40" xfId="6802"/>
    <cellStyle name="Note 11 16 40 2" xfId="22283"/>
    <cellStyle name="Note 11 16 40 3" xfId="31719"/>
    <cellStyle name="Note 11 16 41" xfId="6803"/>
    <cellStyle name="Note 11 16 41 2" xfId="16159"/>
    <cellStyle name="Note 11 16 41 3" xfId="30218"/>
    <cellStyle name="Note 11 16 42" xfId="6804"/>
    <cellStyle name="Note 11 16 42 2" xfId="18799"/>
    <cellStyle name="Note 11 16 42 3" xfId="26705"/>
    <cellStyle name="Note 11 16 43" xfId="6805"/>
    <cellStyle name="Note 11 16 43 2" xfId="21235"/>
    <cellStyle name="Note 11 16 43 3" xfId="26852"/>
    <cellStyle name="Note 11 16 44" xfId="6806"/>
    <cellStyle name="Note 11 16 44 2" xfId="21820"/>
    <cellStyle name="Note 11 16 44 3" xfId="27992"/>
    <cellStyle name="Note 11 16 45" xfId="6807"/>
    <cellStyle name="Note 11 16 45 2" xfId="12742"/>
    <cellStyle name="Note 11 16 45 3" xfId="27579"/>
    <cellStyle name="Note 11 16 46" xfId="6808"/>
    <cellStyle name="Note 11 16 46 2" xfId="19402"/>
    <cellStyle name="Note 11 16 46 3" xfId="23764"/>
    <cellStyle name="Note 11 16 47" xfId="6809"/>
    <cellStyle name="Note 11 16 47 2" xfId="13739"/>
    <cellStyle name="Note 11 16 47 3" xfId="26271"/>
    <cellStyle name="Note 11 16 48" xfId="6810"/>
    <cellStyle name="Note 11 16 48 2" xfId="13889"/>
    <cellStyle name="Note 11 16 48 3" xfId="31249"/>
    <cellStyle name="Note 11 16 49" xfId="6811"/>
    <cellStyle name="Note 11 16 49 2" xfId="21523"/>
    <cellStyle name="Note 11 16 49 3" xfId="14578"/>
    <cellStyle name="Note 11 16 5" xfId="6812"/>
    <cellStyle name="Note 11 16 5 2" xfId="18865"/>
    <cellStyle name="Note 11 16 5 3" xfId="30958"/>
    <cellStyle name="Note 11 16 50" xfId="6813"/>
    <cellStyle name="Note 11 16 50 2" xfId="13858"/>
    <cellStyle name="Note 11 16 50 3" xfId="13715"/>
    <cellStyle name="Note 11 16 51" xfId="6814"/>
    <cellStyle name="Note 11 16 51 2" xfId="14598"/>
    <cellStyle name="Note 11 16 51 3" xfId="16175"/>
    <cellStyle name="Note 11 16 52" xfId="6815"/>
    <cellStyle name="Note 11 16 52 2" xfId="16740"/>
    <cellStyle name="Note 11 16 52 3" xfId="25985"/>
    <cellStyle name="Note 11 16 53" xfId="6816"/>
    <cellStyle name="Note 11 16 53 2" xfId="12722"/>
    <cellStyle name="Note 11 16 53 3" xfId="28030"/>
    <cellStyle name="Note 11 16 54" xfId="6817"/>
    <cellStyle name="Note 11 16 54 2" xfId="21133"/>
    <cellStyle name="Note 11 16 54 3" xfId="29091"/>
    <cellStyle name="Note 11 16 55" xfId="6818"/>
    <cellStyle name="Note 11 16 55 2" xfId="22992"/>
    <cellStyle name="Note 11 16 55 3" xfId="25767"/>
    <cellStyle name="Note 11 16 56" xfId="6819"/>
    <cellStyle name="Note 11 16 56 2" xfId="22703"/>
    <cellStyle name="Note 11 16 56 3" xfId="28986"/>
    <cellStyle name="Note 11 16 57" xfId="6820"/>
    <cellStyle name="Note 11 16 57 2" xfId="12003"/>
    <cellStyle name="Note 11 16 57 3" xfId="17373"/>
    <cellStyle name="Note 11 16 58" xfId="6821"/>
    <cellStyle name="Note 11 16 58 2" xfId="23086"/>
    <cellStyle name="Note 11 16 58 3" xfId="29343"/>
    <cellStyle name="Note 11 16 59" xfId="6822"/>
    <cellStyle name="Note 11 16 59 2" xfId="12452"/>
    <cellStyle name="Note 11 16 59 3" xfId="25940"/>
    <cellStyle name="Note 11 16 6" xfId="6823"/>
    <cellStyle name="Note 11 16 6 2" xfId="17528"/>
    <cellStyle name="Note 11 16 6 3" xfId="26027"/>
    <cellStyle name="Note 11 16 60" xfId="6824"/>
    <cellStyle name="Note 11 16 60 2" xfId="18782"/>
    <cellStyle name="Note 11 16 60 3" xfId="22873"/>
    <cellStyle name="Note 11 16 61" xfId="6825"/>
    <cellStyle name="Note 11 16 61 2" xfId="19001"/>
    <cellStyle name="Note 11 16 61 3" xfId="28263"/>
    <cellStyle name="Note 11 16 62" xfId="6826"/>
    <cellStyle name="Note 11 16 62 2" xfId="22671"/>
    <cellStyle name="Note 11 16 62 3" xfId="20310"/>
    <cellStyle name="Note 11 16 63" xfId="6827"/>
    <cellStyle name="Note 11 16 63 2" xfId="19965"/>
    <cellStyle name="Note 11 16 63 3" xfId="31752"/>
    <cellStyle name="Note 11 16 64" xfId="6828"/>
    <cellStyle name="Note 11 16 64 2" xfId="15207"/>
    <cellStyle name="Note 11 16 64 3" xfId="24085"/>
    <cellStyle name="Note 11 16 65" xfId="6829"/>
    <cellStyle name="Note 11 16 65 2" xfId="19478"/>
    <cellStyle name="Note 11 16 65 3" xfId="27752"/>
    <cellStyle name="Note 11 16 66" xfId="6830"/>
    <cellStyle name="Note 11 16 66 2" xfId="14442"/>
    <cellStyle name="Note 11 16 66 3" xfId="26148"/>
    <cellStyle name="Note 11 16 67" xfId="6831"/>
    <cellStyle name="Note 11 16 67 2" xfId="12448"/>
    <cellStyle name="Note 11 16 67 3" xfId="24129"/>
    <cellStyle name="Note 11 16 68" xfId="6832"/>
    <cellStyle name="Note 11 16 68 2" xfId="21442"/>
    <cellStyle name="Note 11 16 68 3" xfId="15190"/>
    <cellStyle name="Note 11 16 69" xfId="6833"/>
    <cellStyle name="Note 11 16 69 2" xfId="13113"/>
    <cellStyle name="Note 11 16 69 3" xfId="27499"/>
    <cellStyle name="Note 11 16 7" xfId="6834"/>
    <cellStyle name="Note 11 16 7 2" xfId="15014"/>
    <cellStyle name="Note 11 16 7 3" xfId="28690"/>
    <cellStyle name="Note 11 16 70" xfId="6835"/>
    <cellStyle name="Note 11 16 70 2" xfId="23003"/>
    <cellStyle name="Note 11 16 70 3" xfId="17699"/>
    <cellStyle name="Note 11 16 71" xfId="6836"/>
    <cellStyle name="Note 11 16 71 2" xfId="16617"/>
    <cellStyle name="Note 11 16 71 3" xfId="30494"/>
    <cellStyle name="Note 11 16 72" xfId="6837"/>
    <cellStyle name="Note 11 16 72 2" xfId="23000"/>
    <cellStyle name="Note 11 16 72 3" xfId="23381"/>
    <cellStyle name="Note 11 16 73" xfId="6838"/>
    <cellStyle name="Note 11 16 73 2" xfId="18186"/>
    <cellStyle name="Note 11 16 73 3" xfId="20994"/>
    <cellStyle name="Note 11 16 74" xfId="6839"/>
    <cellStyle name="Note 11 16 74 2" xfId="22217"/>
    <cellStyle name="Note 11 16 74 3" xfId="31866"/>
    <cellStyle name="Note 11 16 75" xfId="6840"/>
    <cellStyle name="Note 11 16 75 2" xfId="15301"/>
    <cellStyle name="Note 11 16 75 3" xfId="29445"/>
    <cellStyle name="Note 11 16 76" xfId="6841"/>
    <cellStyle name="Note 11 16 76 2" xfId="14321"/>
    <cellStyle name="Note 11 16 76 3" xfId="25127"/>
    <cellStyle name="Note 11 16 77" xfId="17131"/>
    <cellStyle name="Note 11 16 78" xfId="26478"/>
    <cellStyle name="Note 11 16 8" xfId="6842"/>
    <cellStyle name="Note 11 16 8 2" xfId="17333"/>
    <cellStyle name="Note 11 16 8 3" xfId="30470"/>
    <cellStyle name="Note 11 16 9" xfId="6843"/>
    <cellStyle name="Note 11 16 9 2" xfId="21277"/>
    <cellStyle name="Note 11 16 9 3" xfId="24980"/>
    <cellStyle name="Note 11 17" xfId="6844"/>
    <cellStyle name="Note 11 17 10" xfId="6845"/>
    <cellStyle name="Note 11 17 10 2" xfId="18559"/>
    <cellStyle name="Note 11 17 10 3" xfId="25602"/>
    <cellStyle name="Note 11 17 11" xfId="6846"/>
    <cellStyle name="Note 11 17 11 2" xfId="19586"/>
    <cellStyle name="Note 11 17 11 3" xfId="25144"/>
    <cellStyle name="Note 11 17 12" xfId="6847"/>
    <cellStyle name="Note 11 17 12 2" xfId="12653"/>
    <cellStyle name="Note 11 17 12 3" xfId="27327"/>
    <cellStyle name="Note 11 17 13" xfId="6848"/>
    <cellStyle name="Note 11 17 13 2" xfId="15353"/>
    <cellStyle name="Note 11 17 13 3" xfId="28851"/>
    <cellStyle name="Note 11 17 14" xfId="6849"/>
    <cellStyle name="Note 11 17 14 2" xfId="15320"/>
    <cellStyle name="Note 11 17 14 3" xfId="31758"/>
    <cellStyle name="Note 11 17 15" xfId="6850"/>
    <cellStyle name="Note 11 17 15 2" xfId="16768"/>
    <cellStyle name="Note 11 17 15 3" xfId="29085"/>
    <cellStyle name="Note 11 17 16" xfId="6851"/>
    <cellStyle name="Note 11 17 16 2" xfId="14813"/>
    <cellStyle name="Note 11 17 16 3" xfId="12286"/>
    <cellStyle name="Note 11 17 17" xfId="6852"/>
    <cellStyle name="Note 11 17 17 2" xfId="21088"/>
    <cellStyle name="Note 11 17 17 3" xfId="30274"/>
    <cellStyle name="Note 11 17 18" xfId="6853"/>
    <cellStyle name="Note 11 17 18 2" xfId="20304"/>
    <cellStyle name="Note 11 17 18 3" xfId="29973"/>
    <cellStyle name="Note 11 17 19" xfId="6854"/>
    <cellStyle name="Note 11 17 19 2" xfId="16289"/>
    <cellStyle name="Note 11 17 19 3" xfId="29850"/>
    <cellStyle name="Note 11 17 2" xfId="6855"/>
    <cellStyle name="Note 11 17 2 2" xfId="14178"/>
    <cellStyle name="Note 11 17 2 3" xfId="23852"/>
    <cellStyle name="Note 11 17 20" xfId="6856"/>
    <cellStyle name="Note 11 17 20 2" xfId="15803"/>
    <cellStyle name="Note 11 17 20 3" xfId="29876"/>
    <cellStyle name="Note 11 17 21" xfId="6857"/>
    <cellStyle name="Note 11 17 21 2" xfId="13621"/>
    <cellStyle name="Note 11 17 21 3" xfId="31288"/>
    <cellStyle name="Note 11 17 22" xfId="6858"/>
    <cellStyle name="Note 11 17 22 2" xfId="19698"/>
    <cellStyle name="Note 11 17 22 3" xfId="23871"/>
    <cellStyle name="Note 11 17 23" xfId="6859"/>
    <cellStyle name="Note 11 17 23 2" xfId="16538"/>
    <cellStyle name="Note 11 17 23 3" xfId="25917"/>
    <cellStyle name="Note 11 17 24" xfId="6860"/>
    <cellStyle name="Note 11 17 24 2" xfId="14294"/>
    <cellStyle name="Note 11 17 24 3" xfId="25766"/>
    <cellStyle name="Note 11 17 25" xfId="6861"/>
    <cellStyle name="Note 11 17 25 2" xfId="13186"/>
    <cellStyle name="Note 11 17 25 3" xfId="12509"/>
    <cellStyle name="Note 11 17 26" xfId="6862"/>
    <cellStyle name="Note 11 17 26 2" xfId="15384"/>
    <cellStyle name="Note 11 17 26 3" xfId="25043"/>
    <cellStyle name="Note 11 17 27" xfId="6863"/>
    <cellStyle name="Note 11 17 27 2" xfId="13416"/>
    <cellStyle name="Note 11 17 27 3" xfId="28876"/>
    <cellStyle name="Note 11 17 28" xfId="6864"/>
    <cellStyle name="Note 11 17 28 2" xfId="13974"/>
    <cellStyle name="Note 11 17 28 3" xfId="31709"/>
    <cellStyle name="Note 11 17 29" xfId="6865"/>
    <cellStyle name="Note 11 17 29 2" xfId="22458"/>
    <cellStyle name="Note 11 17 29 3" xfId="27139"/>
    <cellStyle name="Note 11 17 3" xfId="6866"/>
    <cellStyle name="Note 11 17 3 2" xfId="16355"/>
    <cellStyle name="Note 11 17 3 3" xfId="31452"/>
    <cellStyle name="Note 11 17 30" xfId="6867"/>
    <cellStyle name="Note 11 17 30 2" xfId="16496"/>
    <cellStyle name="Note 11 17 30 3" xfId="26619"/>
    <cellStyle name="Note 11 17 31" xfId="6868"/>
    <cellStyle name="Note 11 17 31 2" xfId="18684"/>
    <cellStyle name="Note 11 17 31 3" xfId="29899"/>
    <cellStyle name="Note 11 17 32" xfId="6869"/>
    <cellStyle name="Note 11 17 32 2" xfId="16541"/>
    <cellStyle name="Note 11 17 32 3" xfId="30734"/>
    <cellStyle name="Note 11 17 33" xfId="6870"/>
    <cellStyle name="Note 11 17 33 2" xfId="16936"/>
    <cellStyle name="Note 11 17 33 3" xfId="26780"/>
    <cellStyle name="Note 11 17 34" xfId="6871"/>
    <cellStyle name="Note 11 17 34 2" xfId="15111"/>
    <cellStyle name="Note 11 17 34 3" xfId="29440"/>
    <cellStyle name="Note 11 17 35" xfId="6872"/>
    <cellStyle name="Note 11 17 35 2" xfId="18858"/>
    <cellStyle name="Note 11 17 35 3" xfId="29334"/>
    <cellStyle name="Note 11 17 36" xfId="6873"/>
    <cellStyle name="Note 11 17 36 2" xfId="17918"/>
    <cellStyle name="Note 11 17 36 3" xfId="31540"/>
    <cellStyle name="Note 11 17 37" xfId="6874"/>
    <cellStyle name="Note 11 17 37 2" xfId="19379"/>
    <cellStyle name="Note 11 17 37 3" xfId="17823"/>
    <cellStyle name="Note 11 17 38" xfId="6875"/>
    <cellStyle name="Note 11 17 38 2" xfId="13536"/>
    <cellStyle name="Note 11 17 38 3" xfId="24651"/>
    <cellStyle name="Note 11 17 39" xfId="6876"/>
    <cellStyle name="Note 11 17 39 2" xfId="17657"/>
    <cellStyle name="Note 11 17 39 3" xfId="31777"/>
    <cellStyle name="Note 11 17 4" xfId="6877"/>
    <cellStyle name="Note 11 17 4 2" xfId="14459"/>
    <cellStyle name="Note 11 17 4 3" xfId="24526"/>
    <cellStyle name="Note 11 17 40" xfId="6878"/>
    <cellStyle name="Note 11 17 40 2" xfId="20347"/>
    <cellStyle name="Note 11 17 40 3" xfId="17260"/>
    <cellStyle name="Note 11 17 41" xfId="6879"/>
    <cellStyle name="Note 11 17 41 2" xfId="13349"/>
    <cellStyle name="Note 11 17 41 3" xfId="24589"/>
    <cellStyle name="Note 11 17 42" xfId="6880"/>
    <cellStyle name="Note 11 17 42 2" xfId="14603"/>
    <cellStyle name="Note 11 17 42 3" xfId="24698"/>
    <cellStyle name="Note 11 17 43" xfId="6881"/>
    <cellStyle name="Note 11 17 43 2" xfId="18819"/>
    <cellStyle name="Note 11 17 43 3" xfId="23300"/>
    <cellStyle name="Note 11 17 44" xfId="6882"/>
    <cellStyle name="Note 11 17 44 2" xfId="20838"/>
    <cellStyle name="Note 11 17 44 3" xfId="12511"/>
    <cellStyle name="Note 11 17 45" xfId="6883"/>
    <cellStyle name="Note 11 17 45 2" xfId="14424"/>
    <cellStyle name="Note 11 17 45 3" xfId="28826"/>
    <cellStyle name="Note 11 17 46" xfId="6884"/>
    <cellStyle name="Note 11 17 46 2" xfId="17605"/>
    <cellStyle name="Note 11 17 46 3" xfId="31843"/>
    <cellStyle name="Note 11 17 47" xfId="6885"/>
    <cellStyle name="Note 11 17 47 2" xfId="18221"/>
    <cellStyle name="Note 11 17 47 3" xfId="27418"/>
    <cellStyle name="Note 11 17 48" xfId="6886"/>
    <cellStyle name="Note 11 17 48 2" xfId="14746"/>
    <cellStyle name="Note 11 17 48 3" xfId="30571"/>
    <cellStyle name="Note 11 17 49" xfId="6887"/>
    <cellStyle name="Note 11 17 49 2" xfId="20452"/>
    <cellStyle name="Note 11 17 49 3" xfId="26423"/>
    <cellStyle name="Note 11 17 5" xfId="6888"/>
    <cellStyle name="Note 11 17 5 2" xfId="20978"/>
    <cellStyle name="Note 11 17 5 3" xfId="26613"/>
    <cellStyle name="Note 11 17 50" xfId="6889"/>
    <cellStyle name="Note 11 17 50 2" xfId="17928"/>
    <cellStyle name="Note 11 17 50 3" xfId="17135"/>
    <cellStyle name="Note 11 17 51" xfId="6890"/>
    <cellStyle name="Note 11 17 51 2" xfId="20961"/>
    <cellStyle name="Note 11 17 51 3" xfId="27838"/>
    <cellStyle name="Note 11 17 52" xfId="6891"/>
    <cellStyle name="Note 11 17 52 2" xfId="11807"/>
    <cellStyle name="Note 11 17 52 3" xfId="27188"/>
    <cellStyle name="Note 11 17 53" xfId="6892"/>
    <cellStyle name="Note 11 17 53 2" xfId="19634"/>
    <cellStyle name="Note 11 17 53 3" xfId="16579"/>
    <cellStyle name="Note 11 17 54" xfId="6893"/>
    <cellStyle name="Note 11 17 54 2" xfId="12547"/>
    <cellStyle name="Note 11 17 54 3" xfId="28894"/>
    <cellStyle name="Note 11 17 55" xfId="6894"/>
    <cellStyle name="Note 11 17 55 2" xfId="23060"/>
    <cellStyle name="Note 11 17 55 3" xfId="17314"/>
    <cellStyle name="Note 11 17 56" xfId="6895"/>
    <cellStyle name="Note 11 17 56 2" xfId="12573"/>
    <cellStyle name="Note 11 17 56 3" xfId="30677"/>
    <cellStyle name="Note 11 17 57" xfId="6896"/>
    <cellStyle name="Note 11 17 57 2" xfId="22739"/>
    <cellStyle name="Note 11 17 57 3" xfId="24117"/>
    <cellStyle name="Note 11 17 58" xfId="6897"/>
    <cellStyle name="Note 11 17 58 2" xfId="22731"/>
    <cellStyle name="Note 11 17 58 3" xfId="29356"/>
    <cellStyle name="Note 11 17 59" xfId="6898"/>
    <cellStyle name="Note 11 17 59 2" xfId="14303"/>
    <cellStyle name="Note 11 17 59 3" xfId="28934"/>
    <cellStyle name="Note 11 17 6" xfId="6899"/>
    <cellStyle name="Note 11 17 6 2" xfId="13086"/>
    <cellStyle name="Note 11 17 6 3" xfId="27581"/>
    <cellStyle name="Note 11 17 60" xfId="6900"/>
    <cellStyle name="Note 11 17 60 2" xfId="15640"/>
    <cellStyle name="Note 11 17 60 3" xfId="26538"/>
    <cellStyle name="Note 11 17 61" xfId="6901"/>
    <cellStyle name="Note 11 17 61 2" xfId="19572"/>
    <cellStyle name="Note 11 17 61 3" xfId="28695"/>
    <cellStyle name="Note 11 17 62" xfId="6902"/>
    <cellStyle name="Note 11 17 62 2" xfId="16201"/>
    <cellStyle name="Note 11 17 62 3" xfId="31554"/>
    <cellStyle name="Note 11 17 63" xfId="6903"/>
    <cellStyle name="Note 11 17 63 2" xfId="19369"/>
    <cellStyle name="Note 11 17 63 3" xfId="23854"/>
    <cellStyle name="Note 11 17 64" xfId="6904"/>
    <cellStyle name="Note 11 17 64 2" xfId="14318"/>
    <cellStyle name="Note 11 17 64 3" xfId="31221"/>
    <cellStyle name="Note 11 17 65" xfId="6905"/>
    <cellStyle name="Note 11 17 65 2" xfId="18603"/>
    <cellStyle name="Note 11 17 65 3" xfId="27979"/>
    <cellStyle name="Note 11 17 66" xfId="6906"/>
    <cellStyle name="Note 11 17 66 2" xfId="12301"/>
    <cellStyle name="Note 11 17 66 3" xfId="29788"/>
    <cellStyle name="Note 11 17 67" xfId="6907"/>
    <cellStyle name="Note 11 17 67 2" xfId="22784"/>
    <cellStyle name="Note 11 17 67 3" xfId="27800"/>
    <cellStyle name="Note 11 17 68" xfId="6908"/>
    <cellStyle name="Note 11 17 68 2" xfId="20864"/>
    <cellStyle name="Note 11 17 68 3" xfId="29101"/>
    <cellStyle name="Note 11 17 69" xfId="6909"/>
    <cellStyle name="Note 11 17 69 2" xfId="17277"/>
    <cellStyle name="Note 11 17 69 3" xfId="27995"/>
    <cellStyle name="Note 11 17 7" xfId="6910"/>
    <cellStyle name="Note 11 17 7 2" xfId="19142"/>
    <cellStyle name="Note 11 17 7 3" xfId="12510"/>
    <cellStyle name="Note 11 17 70" xfId="6911"/>
    <cellStyle name="Note 11 17 70 2" xfId="17546"/>
    <cellStyle name="Note 11 17 70 3" xfId="24930"/>
    <cellStyle name="Note 11 17 71" xfId="6912"/>
    <cellStyle name="Note 11 17 71 2" xfId="21732"/>
    <cellStyle name="Note 11 17 71 3" xfId="24448"/>
    <cellStyle name="Note 11 17 72" xfId="6913"/>
    <cellStyle name="Note 11 17 72 2" xfId="20235"/>
    <cellStyle name="Note 11 17 72 3" xfId="28593"/>
    <cellStyle name="Note 11 17 73" xfId="6914"/>
    <cellStyle name="Note 11 17 73 2" xfId="16900"/>
    <cellStyle name="Note 11 17 73 3" xfId="26323"/>
    <cellStyle name="Note 11 17 74" xfId="6915"/>
    <cellStyle name="Note 11 17 74 2" xfId="19303"/>
    <cellStyle name="Note 11 17 74 3" xfId="26003"/>
    <cellStyle name="Note 11 17 75" xfId="6916"/>
    <cellStyle name="Note 11 17 75 2" xfId="18710"/>
    <cellStyle name="Note 11 17 75 3" xfId="27041"/>
    <cellStyle name="Note 11 17 76" xfId="6917"/>
    <cellStyle name="Note 11 17 76 2" xfId="20846"/>
    <cellStyle name="Note 11 17 76 3" xfId="29665"/>
    <cellStyle name="Note 11 17 77" xfId="21876"/>
    <cellStyle name="Note 11 17 78" xfId="23634"/>
    <cellStyle name="Note 11 17 8" xfId="6918"/>
    <cellStyle name="Note 11 17 8 2" xfId="18338"/>
    <cellStyle name="Note 11 17 8 3" xfId="24470"/>
    <cellStyle name="Note 11 17 9" xfId="6919"/>
    <cellStyle name="Note 11 17 9 2" xfId="20586"/>
    <cellStyle name="Note 11 17 9 3" xfId="31522"/>
    <cellStyle name="Note 11 18" xfId="6920"/>
    <cellStyle name="Note 11 18 10" xfId="6921"/>
    <cellStyle name="Note 11 18 10 2" xfId="18842"/>
    <cellStyle name="Note 11 18 10 3" xfId="30684"/>
    <cellStyle name="Note 11 18 11" xfId="6922"/>
    <cellStyle name="Note 11 18 11 2" xfId="15910"/>
    <cellStyle name="Note 11 18 11 3" xfId="11857"/>
    <cellStyle name="Note 11 18 12" xfId="6923"/>
    <cellStyle name="Note 11 18 12 2" xfId="20352"/>
    <cellStyle name="Note 11 18 12 3" xfId="22870"/>
    <cellStyle name="Note 11 18 13" xfId="6924"/>
    <cellStyle name="Note 11 18 13 2" xfId="21703"/>
    <cellStyle name="Note 11 18 13 3" xfId="30527"/>
    <cellStyle name="Note 11 18 14" xfId="6925"/>
    <cellStyle name="Note 11 18 14 2" xfId="16375"/>
    <cellStyle name="Note 11 18 14 3" xfId="31851"/>
    <cellStyle name="Note 11 18 15" xfId="6926"/>
    <cellStyle name="Note 11 18 15 2" xfId="17270"/>
    <cellStyle name="Note 11 18 15 3" xfId="28763"/>
    <cellStyle name="Note 11 18 16" xfId="6927"/>
    <cellStyle name="Note 11 18 16 2" xfId="15715"/>
    <cellStyle name="Note 11 18 16 3" xfId="22892"/>
    <cellStyle name="Note 11 18 17" xfId="6928"/>
    <cellStyle name="Note 11 18 17 2" xfId="20031"/>
    <cellStyle name="Note 11 18 17 3" xfId="24560"/>
    <cellStyle name="Note 11 18 18" xfId="6929"/>
    <cellStyle name="Note 11 18 18 2" xfId="15631"/>
    <cellStyle name="Note 11 18 18 3" xfId="12252"/>
    <cellStyle name="Note 11 18 19" xfId="6930"/>
    <cellStyle name="Note 11 18 19 2" xfId="15386"/>
    <cellStyle name="Note 11 18 19 3" xfId="30982"/>
    <cellStyle name="Note 11 18 2" xfId="6931"/>
    <cellStyle name="Note 11 18 2 2" xfId="21286"/>
    <cellStyle name="Note 11 18 2 3" xfId="29252"/>
    <cellStyle name="Note 11 18 20" xfId="6932"/>
    <cellStyle name="Note 11 18 20 2" xfId="20170"/>
    <cellStyle name="Note 11 18 20 3" xfId="28755"/>
    <cellStyle name="Note 11 18 21" xfId="6933"/>
    <cellStyle name="Note 11 18 21 2" xfId="12948"/>
    <cellStyle name="Note 11 18 21 3" xfId="31783"/>
    <cellStyle name="Note 11 18 22" xfId="6934"/>
    <cellStyle name="Note 11 18 22 2" xfId="20317"/>
    <cellStyle name="Note 11 18 22 3" xfId="26083"/>
    <cellStyle name="Note 11 18 23" xfId="6935"/>
    <cellStyle name="Note 11 18 23 2" xfId="21712"/>
    <cellStyle name="Note 11 18 23 3" xfId="12188"/>
    <cellStyle name="Note 11 18 24" xfId="6936"/>
    <cellStyle name="Note 11 18 24 2" xfId="18140"/>
    <cellStyle name="Note 11 18 24 3" xfId="25186"/>
    <cellStyle name="Note 11 18 25" xfId="6937"/>
    <cellStyle name="Note 11 18 25 2" xfId="17300"/>
    <cellStyle name="Note 11 18 25 3" xfId="24441"/>
    <cellStyle name="Note 11 18 26" xfId="6938"/>
    <cellStyle name="Note 11 18 26 2" xfId="15490"/>
    <cellStyle name="Note 11 18 26 3" xfId="29952"/>
    <cellStyle name="Note 11 18 27" xfId="6939"/>
    <cellStyle name="Note 11 18 27 2" xfId="20316"/>
    <cellStyle name="Note 11 18 27 3" xfId="30237"/>
    <cellStyle name="Note 11 18 28" xfId="6940"/>
    <cellStyle name="Note 11 18 28 2" xfId="21271"/>
    <cellStyle name="Note 11 18 28 3" xfId="24801"/>
    <cellStyle name="Note 11 18 29" xfId="6941"/>
    <cellStyle name="Note 11 18 29 2" xfId="13221"/>
    <cellStyle name="Note 11 18 29 3" xfId="28125"/>
    <cellStyle name="Note 11 18 3" xfId="6942"/>
    <cellStyle name="Note 11 18 3 2" xfId="21314"/>
    <cellStyle name="Note 11 18 3 3" xfId="22574"/>
    <cellStyle name="Note 11 18 30" xfId="6943"/>
    <cellStyle name="Note 11 18 30 2" xfId="18561"/>
    <cellStyle name="Note 11 18 30 3" xfId="24480"/>
    <cellStyle name="Note 11 18 31" xfId="6944"/>
    <cellStyle name="Note 11 18 31 2" xfId="15688"/>
    <cellStyle name="Note 11 18 31 3" xfId="26818"/>
    <cellStyle name="Note 11 18 32" xfId="6945"/>
    <cellStyle name="Note 11 18 32 2" xfId="12684"/>
    <cellStyle name="Note 11 18 32 3" xfId="24475"/>
    <cellStyle name="Note 11 18 33" xfId="6946"/>
    <cellStyle name="Note 11 18 33 2" xfId="18276"/>
    <cellStyle name="Note 11 18 33 3" xfId="26941"/>
    <cellStyle name="Note 11 18 34" xfId="6947"/>
    <cellStyle name="Note 11 18 34 2" xfId="15246"/>
    <cellStyle name="Note 11 18 34 3" xfId="29505"/>
    <cellStyle name="Note 11 18 35" xfId="6948"/>
    <cellStyle name="Note 11 18 35 2" xfId="17111"/>
    <cellStyle name="Note 11 18 35 3" xfId="15576"/>
    <cellStyle name="Note 11 18 36" xfId="6949"/>
    <cellStyle name="Note 11 18 36 2" xfId="18222"/>
    <cellStyle name="Note 11 18 36 3" xfId="28479"/>
    <cellStyle name="Note 11 18 37" xfId="6950"/>
    <cellStyle name="Note 11 18 37 2" xfId="13029"/>
    <cellStyle name="Note 11 18 37 3" xfId="12368"/>
    <cellStyle name="Note 11 18 38" xfId="6951"/>
    <cellStyle name="Note 11 18 38 2" xfId="15278"/>
    <cellStyle name="Note 11 18 38 3" xfId="28819"/>
    <cellStyle name="Note 11 18 39" xfId="6952"/>
    <cellStyle name="Note 11 18 39 2" xfId="20286"/>
    <cellStyle name="Note 11 18 39 3" xfId="30173"/>
    <cellStyle name="Note 11 18 4" xfId="6953"/>
    <cellStyle name="Note 11 18 4 2" xfId="19991"/>
    <cellStyle name="Note 11 18 4 3" xfId="25601"/>
    <cellStyle name="Note 11 18 40" xfId="6954"/>
    <cellStyle name="Note 11 18 40 2" xfId="22007"/>
    <cellStyle name="Note 11 18 40 3" xfId="28572"/>
    <cellStyle name="Note 11 18 41" xfId="6955"/>
    <cellStyle name="Note 11 18 41 2" xfId="16061"/>
    <cellStyle name="Note 11 18 41 3" xfId="23357"/>
    <cellStyle name="Note 11 18 42" xfId="6956"/>
    <cellStyle name="Note 11 18 42 2" xfId="18765"/>
    <cellStyle name="Note 11 18 42 3" xfId="13180"/>
    <cellStyle name="Note 11 18 43" xfId="6957"/>
    <cellStyle name="Note 11 18 43 2" xfId="20858"/>
    <cellStyle name="Note 11 18 43 3" xfId="24572"/>
    <cellStyle name="Note 11 18 44" xfId="6958"/>
    <cellStyle name="Note 11 18 44 2" xfId="22262"/>
    <cellStyle name="Note 11 18 44 3" xfId="27865"/>
    <cellStyle name="Note 11 18 45" xfId="6959"/>
    <cellStyle name="Note 11 18 45 2" xfId="18703"/>
    <cellStyle name="Note 11 18 45 3" xfId="12515"/>
    <cellStyle name="Note 11 18 46" xfId="6960"/>
    <cellStyle name="Note 11 18 46 2" xfId="19061"/>
    <cellStyle name="Note 11 18 46 3" xfId="27248"/>
    <cellStyle name="Note 11 18 47" xfId="6961"/>
    <cellStyle name="Note 11 18 47 2" xfId="15935"/>
    <cellStyle name="Note 11 18 47 3" xfId="26530"/>
    <cellStyle name="Note 11 18 48" xfId="6962"/>
    <cellStyle name="Note 11 18 48 2" xfId="13509"/>
    <cellStyle name="Note 11 18 48 3" xfId="12197"/>
    <cellStyle name="Note 11 18 49" xfId="6963"/>
    <cellStyle name="Note 11 18 49 2" xfId="16896"/>
    <cellStyle name="Note 11 18 49 3" xfId="23933"/>
    <cellStyle name="Note 11 18 5" xfId="6964"/>
    <cellStyle name="Note 11 18 5 2" xfId="14934"/>
    <cellStyle name="Note 11 18 5 3" xfId="31314"/>
    <cellStyle name="Note 11 18 50" xfId="6965"/>
    <cellStyle name="Note 11 18 50 2" xfId="20620"/>
    <cellStyle name="Note 11 18 50 3" xfId="30018"/>
    <cellStyle name="Note 11 18 51" xfId="6966"/>
    <cellStyle name="Note 11 18 51 2" xfId="13664"/>
    <cellStyle name="Note 11 18 51 3" xfId="28080"/>
    <cellStyle name="Note 11 18 52" xfId="6967"/>
    <cellStyle name="Note 11 18 52 2" xfId="17085"/>
    <cellStyle name="Note 11 18 52 3" xfId="31108"/>
    <cellStyle name="Note 11 18 53" xfId="6968"/>
    <cellStyle name="Note 11 18 53 2" xfId="11813"/>
    <cellStyle name="Note 11 18 53 3" xfId="26957"/>
    <cellStyle name="Note 11 18 54" xfId="6969"/>
    <cellStyle name="Note 11 18 54 2" xfId="17466"/>
    <cellStyle name="Note 11 18 54 3" xfId="27338"/>
    <cellStyle name="Note 11 18 55" xfId="6970"/>
    <cellStyle name="Note 11 18 55 2" xfId="23149"/>
    <cellStyle name="Note 11 18 55 3" xfId="24779"/>
    <cellStyle name="Note 11 18 56" xfId="6971"/>
    <cellStyle name="Note 11 18 56 2" xfId="11880"/>
    <cellStyle name="Note 11 18 56 3" xfId="16191"/>
    <cellStyle name="Note 11 18 57" xfId="6972"/>
    <cellStyle name="Note 11 18 57 2" xfId="12002"/>
    <cellStyle name="Note 11 18 57 3" xfId="25216"/>
    <cellStyle name="Note 11 18 58" xfId="6973"/>
    <cellStyle name="Note 11 18 58 2" xfId="23242"/>
    <cellStyle name="Note 11 18 58 3" xfId="24747"/>
    <cellStyle name="Note 11 18 59" xfId="6974"/>
    <cellStyle name="Note 11 18 59 2" xfId="12415"/>
    <cellStyle name="Note 11 18 59 3" xfId="31091"/>
    <cellStyle name="Note 11 18 6" xfId="6975"/>
    <cellStyle name="Note 11 18 6 2" xfId="16449"/>
    <cellStyle name="Note 11 18 6 3" xfId="23490"/>
    <cellStyle name="Note 11 18 60" xfId="6976"/>
    <cellStyle name="Note 11 18 60 2" xfId="18551"/>
    <cellStyle name="Note 11 18 60 3" xfId="24545"/>
    <cellStyle name="Note 11 18 61" xfId="6977"/>
    <cellStyle name="Note 11 18 61 2" xfId="15509"/>
    <cellStyle name="Note 11 18 61 3" xfId="12322"/>
    <cellStyle name="Note 11 18 62" xfId="6978"/>
    <cellStyle name="Note 11 18 62 2" xfId="14768"/>
    <cellStyle name="Note 11 18 62 3" xfId="25733"/>
    <cellStyle name="Note 11 18 63" xfId="6979"/>
    <cellStyle name="Note 11 18 63 2" xfId="20724"/>
    <cellStyle name="Note 11 18 63 3" xfId="20997"/>
    <cellStyle name="Note 11 18 64" xfId="6980"/>
    <cellStyle name="Note 11 18 64 2" xfId="15063"/>
    <cellStyle name="Note 11 18 64 3" xfId="27123"/>
    <cellStyle name="Note 11 18 65" xfId="6981"/>
    <cellStyle name="Note 11 18 65 2" xfId="19621"/>
    <cellStyle name="Note 11 18 65 3" xfId="23376"/>
    <cellStyle name="Note 11 18 66" xfId="6982"/>
    <cellStyle name="Note 11 18 66 2" xfId="14431"/>
    <cellStyle name="Note 11 18 66 3" xfId="23460"/>
    <cellStyle name="Note 11 18 67" xfId="6983"/>
    <cellStyle name="Note 11 18 67 2" xfId="12411"/>
    <cellStyle name="Note 11 18 67 3" xfId="28258"/>
    <cellStyle name="Note 11 18 68" xfId="6984"/>
    <cellStyle name="Note 11 18 68 2" xfId="21565"/>
    <cellStyle name="Note 11 18 68 3" xfId="29764"/>
    <cellStyle name="Note 11 18 69" xfId="6985"/>
    <cellStyle name="Note 11 18 69 2" xfId="17536"/>
    <cellStyle name="Note 11 18 69 3" xfId="12438"/>
    <cellStyle name="Note 11 18 7" xfId="6986"/>
    <cellStyle name="Note 11 18 7 2" xfId="14799"/>
    <cellStyle name="Note 11 18 7 3" xfId="30927"/>
    <cellStyle name="Note 11 18 70" xfId="6987"/>
    <cellStyle name="Note 11 18 70 2" xfId="22741"/>
    <cellStyle name="Note 11 18 70 3" xfId="31319"/>
    <cellStyle name="Note 11 18 71" xfId="6988"/>
    <cellStyle name="Note 11 18 71 2" xfId="14918"/>
    <cellStyle name="Note 11 18 71 3" xfId="29852"/>
    <cellStyle name="Note 11 18 72" xfId="6989"/>
    <cellStyle name="Note 11 18 72 2" xfId="20769"/>
    <cellStyle name="Note 11 18 72 3" xfId="30010"/>
    <cellStyle name="Note 11 18 73" xfId="6990"/>
    <cellStyle name="Note 11 18 73 2" xfId="22538"/>
    <cellStyle name="Note 11 18 73 3" xfId="27633"/>
    <cellStyle name="Note 11 18 74" xfId="6991"/>
    <cellStyle name="Note 11 18 74 2" xfId="21019"/>
    <cellStyle name="Note 11 18 74 3" xfId="25405"/>
    <cellStyle name="Note 11 18 75" xfId="6992"/>
    <cellStyle name="Note 11 18 75 2" xfId="20647"/>
    <cellStyle name="Note 11 18 75 3" xfId="31652"/>
    <cellStyle name="Note 11 18 76" xfId="6993"/>
    <cellStyle name="Note 11 18 76 2" xfId="16591"/>
    <cellStyle name="Note 11 18 76 3" xfId="28415"/>
    <cellStyle name="Note 11 18 77" xfId="18730"/>
    <cellStyle name="Note 11 18 78" xfId="30653"/>
    <cellStyle name="Note 11 18 8" xfId="6994"/>
    <cellStyle name="Note 11 18 8 2" xfId="20457"/>
    <cellStyle name="Note 11 18 8 3" xfId="28368"/>
    <cellStyle name="Note 11 18 9" xfId="6995"/>
    <cellStyle name="Note 11 18 9 2" xfId="22480"/>
    <cellStyle name="Note 11 18 9 3" xfId="26866"/>
    <cellStyle name="Note 11 19" xfId="6996"/>
    <cellStyle name="Note 11 19 10" xfId="6997"/>
    <cellStyle name="Note 11 19 10 2" xfId="18852"/>
    <cellStyle name="Note 11 19 10 3" xfId="26605"/>
    <cellStyle name="Note 11 19 11" xfId="6998"/>
    <cellStyle name="Note 11 19 11 2" xfId="21470"/>
    <cellStyle name="Note 11 19 11 3" xfId="24856"/>
    <cellStyle name="Note 11 19 12" xfId="6999"/>
    <cellStyle name="Note 11 19 12 2" xfId="20849"/>
    <cellStyle name="Note 11 19 12 3" xfId="31375"/>
    <cellStyle name="Note 11 19 13" xfId="7000"/>
    <cellStyle name="Note 11 19 13 2" xfId="22478"/>
    <cellStyle name="Note 11 19 13 3" xfId="22485"/>
    <cellStyle name="Note 11 19 14" xfId="7001"/>
    <cellStyle name="Note 11 19 14 2" xfId="17925"/>
    <cellStyle name="Note 11 19 14 3" xfId="12396"/>
    <cellStyle name="Note 11 19 15" xfId="7002"/>
    <cellStyle name="Note 11 19 15 2" xfId="15826"/>
    <cellStyle name="Note 11 19 15 3" xfId="30926"/>
    <cellStyle name="Note 11 19 16" xfId="7003"/>
    <cellStyle name="Note 11 19 16 2" xfId="19177"/>
    <cellStyle name="Note 11 19 16 3" xfId="28253"/>
    <cellStyle name="Note 11 19 17" xfId="7004"/>
    <cellStyle name="Note 11 19 17 2" xfId="16483"/>
    <cellStyle name="Note 11 19 17 3" xfId="26060"/>
    <cellStyle name="Note 11 19 18" xfId="7005"/>
    <cellStyle name="Note 11 19 18 2" xfId="22299"/>
    <cellStyle name="Note 11 19 18 3" xfId="15750"/>
    <cellStyle name="Note 11 19 19" xfId="7006"/>
    <cellStyle name="Note 11 19 19 2" xfId="21956"/>
    <cellStyle name="Note 11 19 19 3" xfId="26747"/>
    <cellStyle name="Note 11 19 2" xfId="7007"/>
    <cellStyle name="Note 11 19 2 2" xfId="17499"/>
    <cellStyle name="Note 11 19 2 3" xfId="28827"/>
    <cellStyle name="Note 11 19 20" xfId="7008"/>
    <cellStyle name="Note 11 19 20 2" xfId="20287"/>
    <cellStyle name="Note 11 19 20 3" xfId="17899"/>
    <cellStyle name="Note 11 19 21" xfId="7009"/>
    <cellStyle name="Note 11 19 21 2" xfId="16416"/>
    <cellStyle name="Note 11 19 21 3" xfId="25213"/>
    <cellStyle name="Note 11 19 22" xfId="7010"/>
    <cellStyle name="Note 11 19 22 2" xfId="22394"/>
    <cellStyle name="Note 11 19 22 3" xfId="30906"/>
    <cellStyle name="Note 11 19 23" xfId="7011"/>
    <cellStyle name="Note 11 19 23 2" xfId="13741"/>
    <cellStyle name="Note 11 19 23 3" xfId="31327"/>
    <cellStyle name="Note 11 19 24" xfId="7012"/>
    <cellStyle name="Note 11 19 24 2" xfId="14039"/>
    <cellStyle name="Note 11 19 24 3" xfId="31076"/>
    <cellStyle name="Note 11 19 25" xfId="7013"/>
    <cellStyle name="Note 11 19 25 2" xfId="12612"/>
    <cellStyle name="Note 11 19 25 3" xfId="28704"/>
    <cellStyle name="Note 11 19 26" xfId="7014"/>
    <cellStyle name="Note 11 19 26 2" xfId="15629"/>
    <cellStyle name="Note 11 19 26 3" xfId="22629"/>
    <cellStyle name="Note 11 19 27" xfId="7015"/>
    <cellStyle name="Note 11 19 27 2" xfId="18974"/>
    <cellStyle name="Note 11 19 27 3" xfId="26497"/>
    <cellStyle name="Note 11 19 28" xfId="7016"/>
    <cellStyle name="Note 11 19 28 2" xfId="21775"/>
    <cellStyle name="Note 11 19 28 3" xfId="27203"/>
    <cellStyle name="Note 11 19 29" xfId="7017"/>
    <cellStyle name="Note 11 19 29 2" xfId="19996"/>
    <cellStyle name="Note 11 19 29 3" xfId="23956"/>
    <cellStyle name="Note 11 19 3" xfId="7018"/>
    <cellStyle name="Note 11 19 3 2" xfId="19342"/>
    <cellStyle name="Note 11 19 3 3" xfId="30265"/>
    <cellStyle name="Note 11 19 30" xfId="7019"/>
    <cellStyle name="Note 11 19 30 2" xfId="21819"/>
    <cellStyle name="Note 11 19 30 3" xfId="29834"/>
    <cellStyle name="Note 11 19 31" xfId="7020"/>
    <cellStyle name="Note 11 19 31 2" xfId="18193"/>
    <cellStyle name="Note 11 19 31 3" xfId="23610"/>
    <cellStyle name="Note 11 19 32" xfId="7021"/>
    <cellStyle name="Note 11 19 32 2" xfId="18527"/>
    <cellStyle name="Note 11 19 32 3" xfId="24180"/>
    <cellStyle name="Note 11 19 33" xfId="7022"/>
    <cellStyle name="Note 11 19 33 2" xfId="15064"/>
    <cellStyle name="Note 11 19 33 3" xfId="24836"/>
    <cellStyle name="Note 11 19 34" xfId="7023"/>
    <cellStyle name="Note 11 19 34 2" xfId="15406"/>
    <cellStyle name="Note 11 19 34 3" xfId="27784"/>
    <cellStyle name="Note 11 19 35" xfId="7024"/>
    <cellStyle name="Note 11 19 35 2" xfId="16256"/>
    <cellStyle name="Note 11 19 35 3" xfId="30964"/>
    <cellStyle name="Note 11 19 36" xfId="7025"/>
    <cellStyle name="Note 11 19 36 2" xfId="20660"/>
    <cellStyle name="Note 11 19 36 3" xfId="30323"/>
    <cellStyle name="Note 11 19 37" xfId="7026"/>
    <cellStyle name="Note 11 19 37 2" xfId="18231"/>
    <cellStyle name="Note 11 19 37 3" xfId="25516"/>
    <cellStyle name="Note 11 19 38" xfId="7027"/>
    <cellStyle name="Note 11 19 38 2" xfId="15158"/>
    <cellStyle name="Note 11 19 38 3" xfId="24953"/>
    <cellStyle name="Note 11 19 39" xfId="7028"/>
    <cellStyle name="Note 11 19 39 2" xfId="21135"/>
    <cellStyle name="Note 11 19 39 3" xfId="27557"/>
    <cellStyle name="Note 11 19 4" xfId="7029"/>
    <cellStyle name="Note 11 19 4 2" xfId="22767"/>
    <cellStyle name="Note 11 19 4 3" xfId="25009"/>
    <cellStyle name="Note 11 19 40" xfId="7030"/>
    <cellStyle name="Note 11 19 40 2" xfId="22246"/>
    <cellStyle name="Note 11 19 40 3" xfId="31539"/>
    <cellStyle name="Note 11 19 41" xfId="7031"/>
    <cellStyle name="Note 11 19 41 2" xfId="22435"/>
    <cellStyle name="Note 11 19 41 3" xfId="23521"/>
    <cellStyle name="Note 11 19 42" xfId="7032"/>
    <cellStyle name="Note 11 19 42 2" xfId="18090"/>
    <cellStyle name="Note 11 19 42 3" xfId="12165"/>
    <cellStyle name="Note 11 19 43" xfId="7033"/>
    <cellStyle name="Note 11 19 43 2" xfId="20423"/>
    <cellStyle name="Note 11 19 43 3" xfId="28489"/>
    <cellStyle name="Note 11 19 44" xfId="7034"/>
    <cellStyle name="Note 11 19 44 2" xfId="16643"/>
    <cellStyle name="Note 11 19 44 3" xfId="30940"/>
    <cellStyle name="Note 11 19 45" xfId="7035"/>
    <cellStyle name="Note 11 19 45 2" xfId="19378"/>
    <cellStyle name="Note 11 19 45 3" xfId="22876"/>
    <cellStyle name="Note 11 19 46" xfId="7036"/>
    <cellStyle name="Note 11 19 46 2" xfId="17226"/>
    <cellStyle name="Note 11 19 46 3" xfId="25819"/>
    <cellStyle name="Note 11 19 47" xfId="7037"/>
    <cellStyle name="Note 11 19 47 2" xfId="13816"/>
    <cellStyle name="Note 11 19 47 3" xfId="30041"/>
    <cellStyle name="Note 11 19 48" xfId="7038"/>
    <cellStyle name="Note 11 19 48 2" xfId="17089"/>
    <cellStyle name="Note 11 19 48 3" xfId="23183"/>
    <cellStyle name="Note 11 19 49" xfId="7039"/>
    <cellStyle name="Note 11 19 49 2" xfId="13346"/>
    <cellStyle name="Note 11 19 49 3" xfId="28272"/>
    <cellStyle name="Note 11 19 5" xfId="7040"/>
    <cellStyle name="Note 11 19 5 2" xfId="15551"/>
    <cellStyle name="Note 11 19 5 3" xfId="12243"/>
    <cellStyle name="Note 11 19 50" xfId="7041"/>
    <cellStyle name="Note 11 19 50 2" xfId="20376"/>
    <cellStyle name="Note 11 19 50 3" xfId="28452"/>
    <cellStyle name="Note 11 19 51" xfId="7042"/>
    <cellStyle name="Note 11 19 51 2" xfId="18659"/>
    <cellStyle name="Note 11 19 51 3" xfId="26115"/>
    <cellStyle name="Note 11 19 52" xfId="7043"/>
    <cellStyle name="Note 11 19 52 2" xfId="22014"/>
    <cellStyle name="Note 11 19 52 3" xfId="25926"/>
    <cellStyle name="Note 11 19 53" xfId="7044"/>
    <cellStyle name="Note 11 19 53 2" xfId="12601"/>
    <cellStyle name="Note 11 19 53 3" xfId="28421"/>
    <cellStyle name="Note 11 19 54" xfId="7045"/>
    <cellStyle name="Note 11 19 54 2" xfId="22982"/>
    <cellStyle name="Note 11 19 54 3" xfId="12215"/>
    <cellStyle name="Note 11 19 55" xfId="7046"/>
    <cellStyle name="Note 11 19 55 2" xfId="23229"/>
    <cellStyle name="Note 11 19 55 3" xfId="29840"/>
    <cellStyle name="Note 11 19 56" xfId="7047"/>
    <cellStyle name="Note 11 19 56 2" xfId="22714"/>
    <cellStyle name="Note 11 19 56 3" xfId="24171"/>
    <cellStyle name="Note 11 19 57" xfId="7048"/>
    <cellStyle name="Note 11 19 57 2" xfId="22113"/>
    <cellStyle name="Note 11 19 57 3" xfId="17324"/>
    <cellStyle name="Note 11 19 58" xfId="7049"/>
    <cellStyle name="Note 11 19 58 2" xfId="19421"/>
    <cellStyle name="Note 11 19 58 3" xfId="25062"/>
    <cellStyle name="Note 11 19 59" xfId="7050"/>
    <cellStyle name="Note 11 19 59 2" xfId="12541"/>
    <cellStyle name="Note 11 19 59 3" xfId="15187"/>
    <cellStyle name="Note 11 19 6" xfId="7051"/>
    <cellStyle name="Note 11 19 6 2" xfId="19975"/>
    <cellStyle name="Note 11 19 6 3" xfId="24357"/>
    <cellStyle name="Note 11 19 60" xfId="7052"/>
    <cellStyle name="Note 11 19 60 2" xfId="12833"/>
    <cellStyle name="Note 11 19 60 3" xfId="25461"/>
    <cellStyle name="Note 11 19 61" xfId="7053"/>
    <cellStyle name="Note 11 19 61 2" xfId="13370"/>
    <cellStyle name="Note 11 19 61 3" xfId="29059"/>
    <cellStyle name="Note 11 19 62" xfId="7054"/>
    <cellStyle name="Note 11 19 62 2" xfId="19427"/>
    <cellStyle name="Note 11 19 62 3" xfId="31819"/>
    <cellStyle name="Note 11 19 63" xfId="7055"/>
    <cellStyle name="Note 11 19 63 2" xfId="14054"/>
    <cellStyle name="Note 11 19 63 3" xfId="31594"/>
    <cellStyle name="Note 11 19 64" xfId="7056"/>
    <cellStyle name="Note 11 19 64 2" xfId="20791"/>
    <cellStyle name="Note 11 19 64 3" xfId="16788"/>
    <cellStyle name="Note 11 19 65" xfId="7057"/>
    <cellStyle name="Note 11 19 65 2" xfId="12614"/>
    <cellStyle name="Note 11 19 65 3" xfId="28377"/>
    <cellStyle name="Note 11 19 66" xfId="7058"/>
    <cellStyle name="Note 11 19 66 2" xfId="19486"/>
    <cellStyle name="Note 11 19 66 3" xfId="28490"/>
    <cellStyle name="Note 11 19 67" xfId="7059"/>
    <cellStyle name="Note 11 19 67 2" xfId="22242"/>
    <cellStyle name="Note 11 19 67 3" xfId="28717"/>
    <cellStyle name="Note 11 19 68" xfId="7060"/>
    <cellStyle name="Note 11 19 68 2" xfId="17786"/>
    <cellStyle name="Note 11 19 68 3" xfId="30662"/>
    <cellStyle name="Note 11 19 69" xfId="7061"/>
    <cellStyle name="Note 11 19 69 2" xfId="13749"/>
    <cellStyle name="Note 11 19 69 3" xfId="28691"/>
    <cellStyle name="Note 11 19 7" xfId="7062"/>
    <cellStyle name="Note 11 19 7 2" xfId="14135"/>
    <cellStyle name="Note 11 19 7 3" xfId="26970"/>
    <cellStyle name="Note 11 19 70" xfId="7063"/>
    <cellStyle name="Note 11 19 70 2" xfId="15663"/>
    <cellStyle name="Note 11 19 70 3" xfId="30298"/>
    <cellStyle name="Note 11 19 71" xfId="7064"/>
    <cellStyle name="Note 11 19 71 2" xfId="19745"/>
    <cellStyle name="Note 11 19 71 3" xfId="31754"/>
    <cellStyle name="Note 11 19 72" xfId="7065"/>
    <cellStyle name="Note 11 19 72 2" xfId="13535"/>
    <cellStyle name="Note 11 19 72 3" xfId="24723"/>
    <cellStyle name="Note 11 19 73" xfId="7066"/>
    <cellStyle name="Note 11 19 73 2" xfId="20554"/>
    <cellStyle name="Note 11 19 73 3" xfId="23959"/>
    <cellStyle name="Note 11 19 74" xfId="7067"/>
    <cellStyle name="Note 11 19 74 2" xfId="14036"/>
    <cellStyle name="Note 11 19 74 3" xfId="30373"/>
    <cellStyle name="Note 11 19 75" xfId="7068"/>
    <cellStyle name="Note 11 19 75 2" xfId="14626"/>
    <cellStyle name="Note 11 19 75 3" xfId="31549"/>
    <cellStyle name="Note 11 19 76" xfId="7069"/>
    <cellStyle name="Note 11 19 76 2" xfId="20920"/>
    <cellStyle name="Note 11 19 76 3" xfId="20753"/>
    <cellStyle name="Note 11 19 77" xfId="22211"/>
    <cellStyle name="Note 11 19 78" xfId="29699"/>
    <cellStyle name="Note 11 19 8" xfId="7070"/>
    <cellStyle name="Note 11 19 8 2" xfId="22219"/>
    <cellStyle name="Note 11 19 8 3" xfId="12291"/>
    <cellStyle name="Note 11 19 9" xfId="7071"/>
    <cellStyle name="Note 11 19 9 2" xfId="20103"/>
    <cellStyle name="Note 11 19 9 3" xfId="27129"/>
    <cellStyle name="Note 11 2" xfId="7072"/>
    <cellStyle name="Note 11 2 10" xfId="7073"/>
    <cellStyle name="Note 11 2 10 2" xfId="12981"/>
    <cellStyle name="Note 11 2 10 3" xfId="24269"/>
    <cellStyle name="Note 11 2 11" xfId="7074"/>
    <cellStyle name="Note 11 2 11 2" xfId="13408"/>
    <cellStyle name="Note 11 2 11 3" xfId="31585"/>
    <cellStyle name="Note 11 2 12" xfId="7075"/>
    <cellStyle name="Note 11 2 12 2" xfId="15965"/>
    <cellStyle name="Note 11 2 12 3" xfId="30146"/>
    <cellStyle name="Note 11 2 13" xfId="7076"/>
    <cellStyle name="Note 11 2 13 2" xfId="14212"/>
    <cellStyle name="Note 11 2 13 3" xfId="27051"/>
    <cellStyle name="Note 11 2 14" xfId="7077"/>
    <cellStyle name="Note 11 2 14 2" xfId="14601"/>
    <cellStyle name="Note 11 2 14 3" xfId="27179"/>
    <cellStyle name="Note 11 2 15" xfId="7078"/>
    <cellStyle name="Note 11 2 15 2" xfId="21205"/>
    <cellStyle name="Note 11 2 15 3" xfId="30319"/>
    <cellStyle name="Note 11 2 16" xfId="7079"/>
    <cellStyle name="Note 11 2 16 2" xfId="15193"/>
    <cellStyle name="Note 11 2 16 3" xfId="24571"/>
    <cellStyle name="Note 11 2 17" xfId="7080"/>
    <cellStyle name="Note 11 2 17 2" xfId="16736"/>
    <cellStyle name="Note 11 2 17 3" xfId="28153"/>
    <cellStyle name="Note 11 2 18" xfId="7081"/>
    <cellStyle name="Note 11 2 18 2" xfId="16733"/>
    <cellStyle name="Note 11 2 18 3" xfId="28522"/>
    <cellStyle name="Note 11 2 19" xfId="7082"/>
    <cellStyle name="Note 11 2 19 2" xfId="17774"/>
    <cellStyle name="Note 11 2 19 3" xfId="25668"/>
    <cellStyle name="Note 11 2 2" xfId="7083"/>
    <cellStyle name="Note 11 2 2 2" xfId="12995"/>
    <cellStyle name="Note 11 2 2 3" xfId="29475"/>
    <cellStyle name="Note 11 2 20" xfId="7084"/>
    <cellStyle name="Note 11 2 20 2" xfId="13857"/>
    <cellStyle name="Note 11 2 20 3" xfId="24467"/>
    <cellStyle name="Note 11 2 21" xfId="7085"/>
    <cellStyle name="Note 11 2 21 2" xfId="18312"/>
    <cellStyle name="Note 11 2 21 3" xfId="26959"/>
    <cellStyle name="Note 11 2 22" xfId="7086"/>
    <cellStyle name="Note 11 2 22 2" xfId="21971"/>
    <cellStyle name="Note 11 2 22 3" xfId="30192"/>
    <cellStyle name="Note 11 2 23" xfId="7087"/>
    <cellStyle name="Note 11 2 23 2" xfId="15748"/>
    <cellStyle name="Note 11 2 23 3" xfId="25065"/>
    <cellStyle name="Note 11 2 24" xfId="7088"/>
    <cellStyle name="Note 11 2 24 2" xfId="15269"/>
    <cellStyle name="Note 11 2 24 3" xfId="31786"/>
    <cellStyle name="Note 11 2 25" xfId="7089"/>
    <cellStyle name="Note 11 2 25 2" xfId="14995"/>
    <cellStyle name="Note 11 2 25 3" xfId="26186"/>
    <cellStyle name="Note 11 2 26" xfId="7090"/>
    <cellStyle name="Note 11 2 26 2" xfId="19772"/>
    <cellStyle name="Note 11 2 26 3" xfId="26063"/>
    <cellStyle name="Note 11 2 27" xfId="7091"/>
    <cellStyle name="Note 11 2 27 2" xfId="16505"/>
    <cellStyle name="Note 11 2 27 3" xfId="11856"/>
    <cellStyle name="Note 11 2 28" xfId="7092"/>
    <cellStyle name="Note 11 2 28 2" xfId="20764"/>
    <cellStyle name="Note 11 2 28 3" xfId="27109"/>
    <cellStyle name="Note 11 2 29" xfId="7093"/>
    <cellStyle name="Note 11 2 29 2" xfId="19678"/>
    <cellStyle name="Note 11 2 29 3" xfId="17145"/>
    <cellStyle name="Note 11 2 3" xfId="7094"/>
    <cellStyle name="Note 11 2 3 2" xfId="18563"/>
    <cellStyle name="Note 11 2 3 3" xfId="24373"/>
    <cellStyle name="Note 11 2 30" xfId="7095"/>
    <cellStyle name="Note 11 2 30 2" xfId="13305"/>
    <cellStyle name="Note 11 2 30 3" xfId="31277"/>
    <cellStyle name="Note 11 2 31" xfId="7096"/>
    <cellStyle name="Note 11 2 31 2" xfId="20856"/>
    <cellStyle name="Note 11 2 31 3" xfId="25537"/>
    <cellStyle name="Note 11 2 32" xfId="7097"/>
    <cellStyle name="Note 11 2 32 2" xfId="17279"/>
    <cellStyle name="Note 11 2 32 3" xfId="28304"/>
    <cellStyle name="Note 11 2 33" xfId="7098"/>
    <cellStyle name="Note 11 2 33 2" xfId="17956"/>
    <cellStyle name="Note 11 2 33 3" xfId="14517"/>
    <cellStyle name="Note 11 2 34" xfId="7099"/>
    <cellStyle name="Note 11 2 34 2" xfId="14455"/>
    <cellStyle name="Note 11 2 34 3" xfId="28403"/>
    <cellStyle name="Note 11 2 35" xfId="7100"/>
    <cellStyle name="Note 11 2 35 2" xfId="13369"/>
    <cellStyle name="Note 11 2 35 3" xfId="11803"/>
    <cellStyle name="Note 11 2 36" xfId="7101"/>
    <cellStyle name="Note 11 2 36 2" xfId="17555"/>
    <cellStyle name="Note 11 2 36 3" xfId="28954"/>
    <cellStyle name="Note 11 2 37" xfId="7102"/>
    <cellStyle name="Note 11 2 37 2" xfId="12815"/>
    <cellStyle name="Note 11 2 37 3" xfId="26720"/>
    <cellStyle name="Note 11 2 38" xfId="7103"/>
    <cellStyle name="Note 11 2 38 2" xfId="18217"/>
    <cellStyle name="Note 11 2 38 3" xfId="30633"/>
    <cellStyle name="Note 11 2 39" xfId="7104"/>
    <cellStyle name="Note 11 2 39 2" xfId="14173"/>
    <cellStyle name="Note 11 2 39 3" xfId="24296"/>
    <cellStyle name="Note 11 2 4" xfId="7105"/>
    <cellStyle name="Note 11 2 4 2" xfId="14618"/>
    <cellStyle name="Note 11 2 4 3" xfId="13927"/>
    <cellStyle name="Note 11 2 40" xfId="7106"/>
    <cellStyle name="Note 11 2 40 2" xfId="20876"/>
    <cellStyle name="Note 11 2 40 3" xfId="28149"/>
    <cellStyle name="Note 11 2 41" xfId="7107"/>
    <cellStyle name="Note 11 2 41 2" xfId="17858"/>
    <cellStyle name="Note 11 2 41 3" xfId="25912"/>
    <cellStyle name="Note 11 2 42" xfId="7108"/>
    <cellStyle name="Note 11 2 42 2" xfId="17650"/>
    <cellStyle name="Note 11 2 42 3" xfId="28718"/>
    <cellStyle name="Note 11 2 43" xfId="7109"/>
    <cellStyle name="Note 11 2 43 2" xfId="15574"/>
    <cellStyle name="Note 11 2 43 3" xfId="25349"/>
    <cellStyle name="Note 11 2 44" xfId="7110"/>
    <cellStyle name="Note 11 2 44 2" xfId="14617"/>
    <cellStyle name="Note 11 2 44 3" xfId="29988"/>
    <cellStyle name="Note 11 2 45" xfId="7111"/>
    <cellStyle name="Note 11 2 45 2" xfId="14697"/>
    <cellStyle name="Note 11 2 45 3" xfId="24145"/>
    <cellStyle name="Note 11 2 46" xfId="7112"/>
    <cellStyle name="Note 11 2 46 2" xfId="13109"/>
    <cellStyle name="Note 11 2 46 3" xfId="25210"/>
    <cellStyle name="Note 11 2 47" xfId="7113"/>
    <cellStyle name="Note 11 2 47 2" xfId="13913"/>
    <cellStyle name="Note 11 2 47 3" xfId="27110"/>
    <cellStyle name="Note 11 2 48" xfId="7114"/>
    <cellStyle name="Note 11 2 48 2" xfId="18144"/>
    <cellStyle name="Note 11 2 48 3" xfId="12207"/>
    <cellStyle name="Note 11 2 49" xfId="7115"/>
    <cellStyle name="Note 11 2 49 2" xfId="14594"/>
    <cellStyle name="Note 11 2 49 3" xfId="26809"/>
    <cellStyle name="Note 11 2 5" xfId="7116"/>
    <cellStyle name="Note 11 2 5 2" xfId="18361"/>
    <cellStyle name="Note 11 2 5 3" xfId="24774"/>
    <cellStyle name="Note 11 2 50" xfId="7117"/>
    <cellStyle name="Note 11 2 50 2" xfId="14745"/>
    <cellStyle name="Note 11 2 50 3" xfId="26751"/>
    <cellStyle name="Note 11 2 51" xfId="7118"/>
    <cellStyle name="Note 11 2 51 2" xfId="14767"/>
    <cellStyle name="Note 11 2 51 3" xfId="15997"/>
    <cellStyle name="Note 11 2 52" xfId="7119"/>
    <cellStyle name="Note 11 2 52 2" xfId="21425"/>
    <cellStyle name="Note 11 2 52 3" xfId="25525"/>
    <cellStyle name="Note 11 2 53" xfId="7120"/>
    <cellStyle name="Note 11 2 53 2" xfId="16050"/>
    <cellStyle name="Note 11 2 53 3" xfId="23649"/>
    <cellStyle name="Note 11 2 54" xfId="7121"/>
    <cellStyle name="Note 11 2 54 2" xfId="12760"/>
    <cellStyle name="Note 11 2 54 3" xfId="28264"/>
    <cellStyle name="Note 11 2 55" xfId="7122"/>
    <cellStyle name="Note 11 2 55 2" xfId="21587"/>
    <cellStyle name="Note 11 2 55 3" xfId="25624"/>
    <cellStyle name="Note 11 2 56" xfId="7123"/>
    <cellStyle name="Note 11 2 56 2" xfId="12875"/>
    <cellStyle name="Note 11 2 56 3" xfId="30643"/>
    <cellStyle name="Note 11 2 57" xfId="7124"/>
    <cellStyle name="Note 11 2 57 2" xfId="15284"/>
    <cellStyle name="Note 11 2 57 3" xfId="25348"/>
    <cellStyle name="Note 11 2 58" xfId="7125"/>
    <cellStyle name="Note 11 2 58 2" xfId="13224"/>
    <cellStyle name="Note 11 2 58 3" xfId="25687"/>
    <cellStyle name="Note 11 2 59" xfId="7126"/>
    <cellStyle name="Note 11 2 59 2" xfId="20148"/>
    <cellStyle name="Note 11 2 59 3" xfId="27114"/>
    <cellStyle name="Note 11 2 6" xfId="7127"/>
    <cellStyle name="Note 11 2 6 2" xfId="14253"/>
    <cellStyle name="Note 11 2 6 3" xfId="31156"/>
    <cellStyle name="Note 11 2 60" xfId="7128"/>
    <cellStyle name="Note 11 2 60 2" xfId="19968"/>
    <cellStyle name="Note 11 2 60 3" xfId="29619"/>
    <cellStyle name="Note 11 2 61" xfId="7129"/>
    <cellStyle name="Note 11 2 61 2" xfId="17356"/>
    <cellStyle name="Note 11 2 61 3" xfId="26508"/>
    <cellStyle name="Note 11 2 62" xfId="7130"/>
    <cellStyle name="Note 11 2 62 2" xfId="22785"/>
    <cellStyle name="Note 11 2 62 3" xfId="28703"/>
    <cellStyle name="Note 11 2 63" xfId="7131"/>
    <cellStyle name="Note 11 2 63 2" xfId="15391"/>
    <cellStyle name="Note 11 2 63 3" xfId="29212"/>
    <cellStyle name="Note 11 2 64" xfId="7132"/>
    <cellStyle name="Note 11 2 64 2" xfId="11980"/>
    <cellStyle name="Note 11 2 64 3" xfId="12194"/>
    <cellStyle name="Note 11 2 65" xfId="7133"/>
    <cellStyle name="Note 11 2 65 2" xfId="15751"/>
    <cellStyle name="Note 11 2 65 3" xfId="11835"/>
    <cellStyle name="Note 11 2 66" xfId="7134"/>
    <cellStyle name="Note 11 2 66 2" xfId="15678"/>
    <cellStyle name="Note 11 2 66 3" xfId="29275"/>
    <cellStyle name="Note 11 2 67" xfId="7135"/>
    <cellStyle name="Note 11 2 67 2" xfId="16250"/>
    <cellStyle name="Note 11 2 67 3" xfId="26877"/>
    <cellStyle name="Note 11 2 68" xfId="7136"/>
    <cellStyle name="Note 11 2 68 2" xfId="14640"/>
    <cellStyle name="Note 11 2 68 3" xfId="24245"/>
    <cellStyle name="Note 11 2 69" xfId="7137"/>
    <cellStyle name="Note 11 2 69 2" xfId="21375"/>
    <cellStyle name="Note 11 2 69 3" xfId="24048"/>
    <cellStyle name="Note 11 2 7" xfId="7138"/>
    <cellStyle name="Note 11 2 7 2" xfId="21008"/>
    <cellStyle name="Note 11 2 7 3" xfId="31296"/>
    <cellStyle name="Note 11 2 70" xfId="7139"/>
    <cellStyle name="Note 11 2 70 2" xfId="20811"/>
    <cellStyle name="Note 11 2 70 3" xfId="16320"/>
    <cellStyle name="Note 11 2 71" xfId="7140"/>
    <cellStyle name="Note 11 2 71 2" xfId="21857"/>
    <cellStyle name="Note 11 2 71 3" xfId="31615"/>
    <cellStyle name="Note 11 2 72" xfId="7141"/>
    <cellStyle name="Note 11 2 72 2" xfId="16528"/>
    <cellStyle name="Note 11 2 72 3" xfId="26972"/>
    <cellStyle name="Note 11 2 73" xfId="7142"/>
    <cellStyle name="Note 11 2 73 2" xfId="14695"/>
    <cellStyle name="Note 11 2 73 3" xfId="27113"/>
    <cellStyle name="Note 11 2 74" xfId="7143"/>
    <cellStyle name="Note 11 2 74 2" xfId="21319"/>
    <cellStyle name="Note 11 2 74 3" xfId="12201"/>
    <cellStyle name="Note 11 2 75" xfId="7144"/>
    <cellStyle name="Note 11 2 75 2" xfId="17917"/>
    <cellStyle name="Note 11 2 75 3" xfId="31768"/>
    <cellStyle name="Note 11 2 76" xfId="7145"/>
    <cellStyle name="Note 11 2 76 2" xfId="15078"/>
    <cellStyle name="Note 11 2 76 3" xfId="29169"/>
    <cellStyle name="Note 11 2 77" xfId="17113"/>
    <cellStyle name="Note 11 2 78" xfId="27727"/>
    <cellStyle name="Note 11 2 8" xfId="7146"/>
    <cellStyle name="Note 11 2 8 2" xfId="16354"/>
    <cellStyle name="Note 11 2 8 3" xfId="16982"/>
    <cellStyle name="Note 11 2 9" xfId="7147"/>
    <cellStyle name="Note 11 2 9 2" xfId="20011"/>
    <cellStyle name="Note 11 2 9 3" xfId="29277"/>
    <cellStyle name="Note 11 20" xfId="7148"/>
    <cellStyle name="Note 11 20 10" xfId="7149"/>
    <cellStyle name="Note 11 20 10 2" xfId="13688"/>
    <cellStyle name="Note 11 20 10 3" xfId="27958"/>
    <cellStyle name="Note 11 20 11" xfId="7150"/>
    <cellStyle name="Note 11 20 11 2" xfId="12191"/>
    <cellStyle name="Note 11 20 11 3" xfId="25419"/>
    <cellStyle name="Note 11 20 12" xfId="7151"/>
    <cellStyle name="Note 11 20 12 2" xfId="22329"/>
    <cellStyle name="Note 11 20 12 3" xfId="26804"/>
    <cellStyle name="Note 11 20 13" xfId="7152"/>
    <cellStyle name="Note 11 20 13 2" xfId="14541"/>
    <cellStyle name="Note 11 20 13 3" xfId="16605"/>
    <cellStyle name="Note 11 20 14" xfId="7153"/>
    <cellStyle name="Note 11 20 14 2" xfId="14340"/>
    <cellStyle name="Note 11 20 14 3" xfId="12212"/>
    <cellStyle name="Note 11 20 15" xfId="7154"/>
    <cellStyle name="Note 11 20 15 2" xfId="19440"/>
    <cellStyle name="Note 11 20 15 3" xfId="29815"/>
    <cellStyle name="Note 11 20 16" xfId="7155"/>
    <cellStyle name="Note 11 20 16 2" xfId="14204"/>
    <cellStyle name="Note 11 20 16 3" xfId="29532"/>
    <cellStyle name="Note 11 20 17" xfId="7156"/>
    <cellStyle name="Note 11 20 17 2" xfId="19459"/>
    <cellStyle name="Note 11 20 17 3" xfId="24325"/>
    <cellStyle name="Note 11 20 18" xfId="7157"/>
    <cellStyle name="Note 11 20 18 2" xfId="21296"/>
    <cellStyle name="Note 11 20 18 3" xfId="25581"/>
    <cellStyle name="Note 11 20 19" xfId="7158"/>
    <cellStyle name="Note 11 20 19 2" xfId="16246"/>
    <cellStyle name="Note 11 20 19 3" xfId="27858"/>
    <cellStyle name="Note 11 20 2" xfId="7159"/>
    <cellStyle name="Note 11 20 2 2" xfId="18948"/>
    <cellStyle name="Note 11 20 2 3" xfId="27626"/>
    <cellStyle name="Note 11 20 20" xfId="7160"/>
    <cellStyle name="Note 11 20 20 2" xfId="18122"/>
    <cellStyle name="Note 11 20 20 3" xfId="29008"/>
    <cellStyle name="Note 11 20 21" xfId="7161"/>
    <cellStyle name="Note 11 20 21 2" xfId="17599"/>
    <cellStyle name="Note 11 20 21 3" xfId="23821"/>
    <cellStyle name="Note 11 20 22" xfId="7162"/>
    <cellStyle name="Note 11 20 22 2" xfId="15765"/>
    <cellStyle name="Note 11 20 22 3" xfId="26303"/>
    <cellStyle name="Note 11 20 23" xfId="7163"/>
    <cellStyle name="Note 11 20 23 2" xfId="21758"/>
    <cellStyle name="Note 11 20 23 3" xfId="28307"/>
    <cellStyle name="Note 11 20 24" xfId="7164"/>
    <cellStyle name="Note 11 20 24 2" xfId="22459"/>
    <cellStyle name="Note 11 20 24 3" xfId="29353"/>
    <cellStyle name="Note 11 20 25" xfId="7165"/>
    <cellStyle name="Note 11 20 25 2" xfId="15885"/>
    <cellStyle name="Note 11 20 25 3" xfId="24903"/>
    <cellStyle name="Note 11 20 26" xfId="7166"/>
    <cellStyle name="Note 11 20 26 2" xfId="15705"/>
    <cellStyle name="Note 11 20 26 3" xfId="25452"/>
    <cellStyle name="Note 11 20 27" xfId="7167"/>
    <cellStyle name="Note 11 20 27 2" xfId="14635"/>
    <cellStyle name="Note 11 20 27 3" xfId="30851"/>
    <cellStyle name="Note 11 20 28" xfId="7168"/>
    <cellStyle name="Note 11 20 28 2" xfId="16038"/>
    <cellStyle name="Note 11 20 28 3" xfId="31426"/>
    <cellStyle name="Note 11 20 29" xfId="7169"/>
    <cellStyle name="Note 11 20 29 2" xfId="20312"/>
    <cellStyle name="Note 11 20 29 3" xfId="31628"/>
    <cellStyle name="Note 11 20 3" xfId="7170"/>
    <cellStyle name="Note 11 20 3 2" xfId="13020"/>
    <cellStyle name="Note 11 20 3 3" xfId="28548"/>
    <cellStyle name="Note 11 20 30" xfId="7171"/>
    <cellStyle name="Note 11 20 30 2" xfId="12989"/>
    <cellStyle name="Note 11 20 30 3" xfId="30907"/>
    <cellStyle name="Note 11 20 31" xfId="7172"/>
    <cellStyle name="Note 11 20 31 2" xfId="19017"/>
    <cellStyle name="Note 11 20 31 3" xfId="29538"/>
    <cellStyle name="Note 11 20 32" xfId="7173"/>
    <cellStyle name="Note 11 20 32 2" xfId="21867"/>
    <cellStyle name="Note 11 20 32 3" xfId="25643"/>
    <cellStyle name="Note 11 20 33" xfId="7174"/>
    <cellStyle name="Note 11 20 33 2" xfId="19562"/>
    <cellStyle name="Note 11 20 33 3" xfId="27541"/>
    <cellStyle name="Note 11 20 34" xfId="7175"/>
    <cellStyle name="Note 11 20 34 2" xfId="16670"/>
    <cellStyle name="Note 11 20 34 3" xfId="24127"/>
    <cellStyle name="Note 11 20 35" xfId="7176"/>
    <cellStyle name="Note 11 20 35 2" xfId="15234"/>
    <cellStyle name="Note 11 20 35 3" xfId="28602"/>
    <cellStyle name="Note 11 20 36" xfId="7177"/>
    <cellStyle name="Note 11 20 36 2" xfId="16719"/>
    <cellStyle name="Note 11 20 36 3" xfId="25748"/>
    <cellStyle name="Note 11 20 37" xfId="7178"/>
    <cellStyle name="Note 11 20 37 2" xfId="20446"/>
    <cellStyle name="Note 11 20 37 3" xfId="24530"/>
    <cellStyle name="Note 11 20 38" xfId="7179"/>
    <cellStyle name="Note 11 20 38 2" xfId="13575"/>
    <cellStyle name="Note 11 20 38 3" xfId="30480"/>
    <cellStyle name="Note 11 20 39" xfId="7180"/>
    <cellStyle name="Note 11 20 39 2" xfId="20885"/>
    <cellStyle name="Note 11 20 39 3" xfId="28291"/>
    <cellStyle name="Note 11 20 4" xfId="7181"/>
    <cellStyle name="Note 11 20 4 2" xfId="16844"/>
    <cellStyle name="Note 11 20 4 3" xfId="23115"/>
    <cellStyle name="Note 11 20 40" xfId="7182"/>
    <cellStyle name="Note 11 20 40 2" xfId="13075"/>
    <cellStyle name="Note 11 20 40 3" xfId="19338"/>
    <cellStyle name="Note 11 20 41" xfId="7183"/>
    <cellStyle name="Note 11 20 41 2" xfId="14326"/>
    <cellStyle name="Note 11 20 41 3" xfId="24240"/>
    <cellStyle name="Note 11 20 42" xfId="7184"/>
    <cellStyle name="Note 11 20 42 2" xfId="18067"/>
    <cellStyle name="Note 11 20 42 3" xfId="26342"/>
    <cellStyle name="Note 11 20 43" xfId="7185"/>
    <cellStyle name="Note 11 20 43 2" xfId="17720"/>
    <cellStyle name="Note 11 20 43 3" xfId="28778"/>
    <cellStyle name="Note 11 20 44" xfId="7186"/>
    <cellStyle name="Note 11 20 44 2" xfId="14140"/>
    <cellStyle name="Note 11 20 44 3" xfId="24028"/>
    <cellStyle name="Note 11 20 45" xfId="7187"/>
    <cellStyle name="Note 11 20 45 2" xfId="14308"/>
    <cellStyle name="Note 11 20 45 3" xfId="20956"/>
    <cellStyle name="Note 11 20 46" xfId="7188"/>
    <cellStyle name="Note 11 20 46 2" xfId="17359"/>
    <cellStyle name="Note 11 20 46 3" xfId="31648"/>
    <cellStyle name="Note 11 20 47" xfId="7189"/>
    <cellStyle name="Note 11 20 47 2" xfId="16569"/>
    <cellStyle name="Note 11 20 47 3" xfId="31303"/>
    <cellStyle name="Note 11 20 48" xfId="7190"/>
    <cellStyle name="Note 11 20 48 2" xfId="15089"/>
    <cellStyle name="Note 11 20 48 3" xfId="30030"/>
    <cellStyle name="Note 11 20 49" xfId="7191"/>
    <cellStyle name="Note 11 20 49 2" xfId="21673"/>
    <cellStyle name="Note 11 20 49 3" xfId="15683"/>
    <cellStyle name="Note 11 20 5" xfId="7192"/>
    <cellStyle name="Note 11 20 5 2" xfId="19924"/>
    <cellStyle name="Note 11 20 5 3" xfId="26589"/>
    <cellStyle name="Note 11 20 50" xfId="7193"/>
    <cellStyle name="Note 11 20 50 2" xfId="19495"/>
    <cellStyle name="Note 11 20 50 3" xfId="31271"/>
    <cellStyle name="Note 11 20 51" xfId="7194"/>
    <cellStyle name="Note 11 20 51 2" xfId="13264"/>
    <cellStyle name="Note 11 20 51 3" xfId="23792"/>
    <cellStyle name="Note 11 20 52" xfId="7195"/>
    <cellStyle name="Note 11 20 52 2" xfId="14850"/>
    <cellStyle name="Note 11 20 52 3" xfId="24542"/>
    <cellStyle name="Note 11 20 53" xfId="7196"/>
    <cellStyle name="Note 11 20 53 2" xfId="16711"/>
    <cellStyle name="Note 11 20 53 3" xfId="29034"/>
    <cellStyle name="Note 11 20 54" xfId="7197"/>
    <cellStyle name="Note 11 20 54 2" xfId="19972"/>
    <cellStyle name="Note 11 20 54 3" xfId="24142"/>
    <cellStyle name="Note 11 20 55" xfId="7198"/>
    <cellStyle name="Note 11 20 55 2" xfId="12748"/>
    <cellStyle name="Note 11 20 55 3" xfId="23498"/>
    <cellStyle name="Note 11 20 56" xfId="7199"/>
    <cellStyle name="Note 11 20 56 2" xfId="12795"/>
    <cellStyle name="Note 11 20 56 3" xfId="30114"/>
    <cellStyle name="Note 11 20 57" xfId="7200"/>
    <cellStyle name="Note 11 20 57 2" xfId="23158"/>
    <cellStyle name="Note 11 20 57 3" xfId="27150"/>
    <cellStyle name="Note 11 20 58" xfId="7201"/>
    <cellStyle name="Note 11 20 58 2" xfId="21554"/>
    <cellStyle name="Note 11 20 58 3" xfId="27844"/>
    <cellStyle name="Note 11 20 59" xfId="7202"/>
    <cellStyle name="Note 11 20 59 2" xfId="16975"/>
    <cellStyle name="Note 11 20 59 3" xfId="30200"/>
    <cellStyle name="Note 11 20 6" xfId="7203"/>
    <cellStyle name="Note 11 20 6 2" xfId="12344"/>
    <cellStyle name="Note 11 20 6 3" xfId="27997"/>
    <cellStyle name="Note 11 20 60" xfId="7204"/>
    <cellStyle name="Note 11 20 60 2" xfId="12982"/>
    <cellStyle name="Note 11 20 60 3" xfId="28832"/>
    <cellStyle name="Note 11 20 61" xfId="7205"/>
    <cellStyle name="Note 11 20 61 2" xfId="17817"/>
    <cellStyle name="Note 11 20 61 3" xfId="25330"/>
    <cellStyle name="Note 11 20 62" xfId="7206"/>
    <cellStyle name="Note 11 20 62 2" xfId="17700"/>
    <cellStyle name="Note 11 20 62 3" xfId="25635"/>
    <cellStyle name="Note 11 20 63" xfId="7207"/>
    <cellStyle name="Note 11 20 63 2" xfId="17964"/>
    <cellStyle name="Note 11 20 63 3" xfId="27450"/>
    <cellStyle name="Note 11 20 64" xfId="7208"/>
    <cellStyle name="Note 11 20 64 2" xfId="20092"/>
    <cellStyle name="Note 11 20 64 3" xfId="29893"/>
    <cellStyle name="Note 11 20 65" xfId="7209"/>
    <cellStyle name="Note 11 20 65 2" xfId="11941"/>
    <cellStyle name="Note 11 20 65 3" xfId="23111"/>
    <cellStyle name="Note 11 20 66" xfId="7210"/>
    <cellStyle name="Note 11 20 66 2" xfId="18136"/>
    <cellStyle name="Note 11 20 66 3" xfId="20875"/>
    <cellStyle name="Note 11 20 67" xfId="7211"/>
    <cellStyle name="Note 11 20 67 2" xfId="23043"/>
    <cellStyle name="Note 11 20 67 3" xfId="28180"/>
    <cellStyle name="Note 11 20 68" xfId="7212"/>
    <cellStyle name="Note 11 20 68 2" xfId="23240"/>
    <cellStyle name="Note 11 20 68 3" xfId="23828"/>
    <cellStyle name="Note 11 20 69" xfId="7213"/>
    <cellStyle name="Note 11 20 69 2" xfId="23198"/>
    <cellStyle name="Note 11 20 69 3" xfId="23312"/>
    <cellStyle name="Note 11 20 7" xfId="7214"/>
    <cellStyle name="Note 11 20 7 2" xfId="16727"/>
    <cellStyle name="Note 11 20 7 3" xfId="27842"/>
    <cellStyle name="Note 11 20 70" xfId="7215"/>
    <cellStyle name="Note 11 20 70 2" xfId="15299"/>
    <cellStyle name="Note 11 20 70 3" xfId="25185"/>
    <cellStyle name="Note 11 20 71" xfId="7216"/>
    <cellStyle name="Note 11 20 71 2" xfId="20059"/>
    <cellStyle name="Note 11 20 71 3" xfId="27048"/>
    <cellStyle name="Note 11 20 72" xfId="7217"/>
    <cellStyle name="Note 11 20 72 2" xfId="12712"/>
    <cellStyle name="Note 11 20 72 3" xfId="29078"/>
    <cellStyle name="Note 11 20 73" xfId="7218"/>
    <cellStyle name="Note 11 20 73 2" xfId="22977"/>
    <cellStyle name="Note 11 20 73 3" xfId="28061"/>
    <cellStyle name="Note 11 20 74" xfId="7219"/>
    <cellStyle name="Note 11 20 74 2" xfId="13933"/>
    <cellStyle name="Note 11 20 74 3" xfId="16791"/>
    <cellStyle name="Note 11 20 75" xfId="7220"/>
    <cellStyle name="Note 11 20 75 2" xfId="14826"/>
    <cellStyle name="Note 11 20 75 3" xfId="14580"/>
    <cellStyle name="Note 11 20 76" xfId="7221"/>
    <cellStyle name="Note 11 20 76 2" xfId="17953"/>
    <cellStyle name="Note 11 20 76 3" xfId="23709"/>
    <cellStyle name="Note 11 20 77" xfId="15849"/>
    <cellStyle name="Note 11 20 78" xfId="28382"/>
    <cellStyle name="Note 11 20 8" xfId="7222"/>
    <cellStyle name="Note 11 20 8 2" xfId="21887"/>
    <cellStyle name="Note 11 20 8 3" xfId="29191"/>
    <cellStyle name="Note 11 20 9" xfId="7223"/>
    <cellStyle name="Note 11 20 9 2" xfId="22475"/>
    <cellStyle name="Note 11 20 9 3" xfId="28179"/>
    <cellStyle name="Note 11 21" xfId="7224"/>
    <cellStyle name="Note 11 21 10" xfId="7225"/>
    <cellStyle name="Note 11 21 10 2" xfId="17140"/>
    <cellStyle name="Note 11 21 10 3" xfId="26038"/>
    <cellStyle name="Note 11 21 11" xfId="7226"/>
    <cellStyle name="Note 11 21 11 2" xfId="21809"/>
    <cellStyle name="Note 11 21 11 3" xfId="29194"/>
    <cellStyle name="Note 11 21 12" xfId="7227"/>
    <cellStyle name="Note 11 21 12 2" xfId="15109"/>
    <cellStyle name="Note 11 21 12 3" xfId="29307"/>
    <cellStyle name="Note 11 21 13" xfId="7228"/>
    <cellStyle name="Note 11 21 13 2" xfId="13267"/>
    <cellStyle name="Note 11 21 13 3" xfId="26554"/>
    <cellStyle name="Note 11 21 14" xfId="7229"/>
    <cellStyle name="Note 11 21 14 2" xfId="17728"/>
    <cellStyle name="Note 11 21 14 3" xfId="29806"/>
    <cellStyle name="Note 11 21 15" xfId="7230"/>
    <cellStyle name="Note 11 21 15 2" xfId="20280"/>
    <cellStyle name="Note 11 21 15 3" xfId="27729"/>
    <cellStyle name="Note 11 21 16" xfId="7231"/>
    <cellStyle name="Note 11 21 16 2" xfId="14915"/>
    <cellStyle name="Note 11 21 16 3" xfId="26460"/>
    <cellStyle name="Note 11 21 17" xfId="7232"/>
    <cellStyle name="Note 11 21 17 2" xfId="17105"/>
    <cellStyle name="Note 11 21 17 3" xfId="22800"/>
    <cellStyle name="Note 11 21 18" xfId="7233"/>
    <cellStyle name="Note 11 21 18 2" xfId="19910"/>
    <cellStyle name="Note 11 21 18 3" xfId="25860"/>
    <cellStyle name="Note 11 21 19" xfId="7234"/>
    <cellStyle name="Note 11 21 19 2" xfId="21521"/>
    <cellStyle name="Note 11 21 19 3" xfId="29752"/>
    <cellStyle name="Note 11 21 2" xfId="7235"/>
    <cellStyle name="Note 11 21 2 2" xfId="20117"/>
    <cellStyle name="Note 11 21 2 3" xfId="12505"/>
    <cellStyle name="Note 11 21 20" xfId="7236"/>
    <cellStyle name="Note 11 21 20 2" xfId="15844"/>
    <cellStyle name="Note 11 21 20 3" xfId="27098"/>
    <cellStyle name="Note 11 21 21" xfId="7237"/>
    <cellStyle name="Note 11 21 21 2" xfId="18236"/>
    <cellStyle name="Note 11 21 21 3" xfId="27886"/>
    <cellStyle name="Note 11 21 22" xfId="7238"/>
    <cellStyle name="Note 11 21 22 2" xfId="19847"/>
    <cellStyle name="Note 11 21 22 3" xfId="27913"/>
    <cellStyle name="Note 11 21 23" xfId="7239"/>
    <cellStyle name="Note 11 21 23 2" xfId="14192"/>
    <cellStyle name="Note 11 21 23 3" xfId="21624"/>
    <cellStyle name="Note 11 21 24" xfId="7240"/>
    <cellStyle name="Note 11 21 24 2" xfId="16425"/>
    <cellStyle name="Note 11 21 24 3" xfId="26545"/>
    <cellStyle name="Note 11 21 25" xfId="7241"/>
    <cellStyle name="Note 11 21 25 2" xfId="18387"/>
    <cellStyle name="Note 11 21 25 3" xfId="23558"/>
    <cellStyle name="Note 11 21 26" xfId="7242"/>
    <cellStyle name="Note 11 21 26 2" xfId="19520"/>
    <cellStyle name="Note 11 21 26 3" xfId="22468"/>
    <cellStyle name="Note 11 21 27" xfId="7243"/>
    <cellStyle name="Note 11 21 27 2" xfId="12680"/>
    <cellStyle name="Note 11 21 27 3" xfId="24765"/>
    <cellStyle name="Note 11 21 28" xfId="7244"/>
    <cellStyle name="Note 11 21 28 2" xfId="17961"/>
    <cellStyle name="Note 11 21 28 3" xfId="15862"/>
    <cellStyle name="Note 11 21 29" xfId="7245"/>
    <cellStyle name="Note 11 21 29 2" xfId="13810"/>
    <cellStyle name="Note 11 21 29 3" xfId="28177"/>
    <cellStyle name="Note 11 21 3" xfId="7246"/>
    <cellStyle name="Note 11 21 3 2" xfId="22248"/>
    <cellStyle name="Note 11 21 3 3" xfId="31880"/>
    <cellStyle name="Note 11 21 30" xfId="7247"/>
    <cellStyle name="Note 11 21 30 2" xfId="17029"/>
    <cellStyle name="Note 11 21 30 3" xfId="16480"/>
    <cellStyle name="Note 11 21 31" xfId="7248"/>
    <cellStyle name="Note 11 21 31 2" xfId="22388"/>
    <cellStyle name="Note 11 21 31 3" xfId="24222"/>
    <cellStyle name="Note 11 21 32" xfId="7249"/>
    <cellStyle name="Note 11 21 32 2" xfId="17814"/>
    <cellStyle name="Note 11 21 32 3" xfId="25495"/>
    <cellStyle name="Note 11 21 33" xfId="7250"/>
    <cellStyle name="Note 11 21 33 2" xfId="21004"/>
    <cellStyle name="Note 11 21 33 3" xfId="13375"/>
    <cellStyle name="Note 11 21 34" xfId="7251"/>
    <cellStyle name="Note 11 21 34 2" xfId="21759"/>
    <cellStyle name="Note 11 21 34 3" xfId="30552"/>
    <cellStyle name="Note 11 21 35" xfId="7252"/>
    <cellStyle name="Note 11 21 35 2" xfId="16171"/>
    <cellStyle name="Note 11 21 35 3" xfId="25037"/>
    <cellStyle name="Note 11 21 36" xfId="7253"/>
    <cellStyle name="Note 11 21 36 2" xfId="17273"/>
    <cellStyle name="Note 11 21 36 3" xfId="26089"/>
    <cellStyle name="Note 11 21 37" xfId="7254"/>
    <cellStyle name="Note 11 21 37 2" xfId="19551"/>
    <cellStyle name="Note 11 21 37 3" xfId="28789"/>
    <cellStyle name="Note 11 21 38" xfId="7255"/>
    <cellStyle name="Note 11 21 38 2" xfId="20188"/>
    <cellStyle name="Note 11 21 38 3" xfId="29681"/>
    <cellStyle name="Note 11 21 39" xfId="7256"/>
    <cellStyle name="Note 11 21 39 2" xfId="15318"/>
    <cellStyle name="Note 11 21 39 3" xfId="27616"/>
    <cellStyle name="Note 11 21 4" xfId="7257"/>
    <cellStyle name="Note 11 21 4 2" xfId="16018"/>
    <cellStyle name="Note 11 21 4 3" xfId="26945"/>
    <cellStyle name="Note 11 21 40" xfId="7258"/>
    <cellStyle name="Note 11 21 40 2" xfId="16672"/>
    <cellStyle name="Note 11 21 40 3" xfId="23387"/>
    <cellStyle name="Note 11 21 41" xfId="7259"/>
    <cellStyle name="Note 11 21 41 2" xfId="20086"/>
    <cellStyle name="Note 11 21 41 3" xfId="24791"/>
    <cellStyle name="Note 11 21 42" xfId="7260"/>
    <cellStyle name="Note 11 21 42 2" xfId="14403"/>
    <cellStyle name="Note 11 21 42 3" xfId="30000"/>
    <cellStyle name="Note 11 21 43" xfId="7261"/>
    <cellStyle name="Note 11 21 43 2" xfId="15222"/>
    <cellStyle name="Note 11 21 43 3" xfId="30466"/>
    <cellStyle name="Note 11 21 44" xfId="7262"/>
    <cellStyle name="Note 11 21 44 2" xfId="18633"/>
    <cellStyle name="Note 11 21 44 3" xfId="30863"/>
    <cellStyle name="Note 11 21 45" xfId="7263"/>
    <cellStyle name="Note 11 21 45 2" xfId="19578"/>
    <cellStyle name="Note 11 21 45 3" xfId="26035"/>
    <cellStyle name="Note 11 21 46" xfId="7264"/>
    <cellStyle name="Note 11 21 46 2" xfId="13905"/>
    <cellStyle name="Note 11 21 46 3" xfId="24691"/>
    <cellStyle name="Note 11 21 47" xfId="7265"/>
    <cellStyle name="Note 11 21 47 2" xfId="17044"/>
    <cellStyle name="Note 11 21 47 3" xfId="23406"/>
    <cellStyle name="Note 11 21 48" xfId="7266"/>
    <cellStyle name="Note 11 21 48 2" xfId="18772"/>
    <cellStyle name="Note 11 21 48 3" xfId="27002"/>
    <cellStyle name="Note 11 21 49" xfId="7267"/>
    <cellStyle name="Note 11 21 49 2" xfId="13066"/>
    <cellStyle name="Note 11 21 49 3" xfId="27731"/>
    <cellStyle name="Note 11 21 5" xfId="7268"/>
    <cellStyle name="Note 11 21 5 2" xfId="13846"/>
    <cellStyle name="Note 11 21 5 3" xfId="28601"/>
    <cellStyle name="Note 11 21 50" xfId="7269"/>
    <cellStyle name="Note 11 21 50 2" xfId="12811"/>
    <cellStyle name="Note 11 21 50 3" xfId="26430"/>
    <cellStyle name="Note 11 21 51" xfId="7270"/>
    <cellStyle name="Note 11 21 51 2" xfId="12043"/>
    <cellStyle name="Note 11 21 51 3" xfId="25466"/>
    <cellStyle name="Note 11 21 52" xfId="7271"/>
    <cellStyle name="Note 11 21 52 2" xfId="11896"/>
    <cellStyle name="Note 11 21 52 3" xfId="25960"/>
    <cellStyle name="Note 11 21 53" xfId="7272"/>
    <cellStyle name="Note 11 21 53 2" xfId="23092"/>
    <cellStyle name="Note 11 21 53 3" xfId="29679"/>
    <cellStyle name="Note 11 21 54" xfId="7273"/>
    <cellStyle name="Note 11 21 54 2" xfId="23101"/>
    <cellStyle name="Note 11 21 54 3" xfId="25357"/>
    <cellStyle name="Note 11 21 55" xfId="7274"/>
    <cellStyle name="Note 11 21 55 2" xfId="11977"/>
    <cellStyle name="Note 11 21 55 3" xfId="23437"/>
    <cellStyle name="Note 11 21 56" xfId="7275"/>
    <cellStyle name="Note 11 21 56 2" xfId="11921"/>
    <cellStyle name="Note 11 21 56 3" xfId="29696"/>
    <cellStyle name="Note 11 21 57" xfId="7276"/>
    <cellStyle name="Note 11 21 57 2" xfId="15735"/>
    <cellStyle name="Note 11 21 57 3" xfId="26114"/>
    <cellStyle name="Note 11 21 58" xfId="7277"/>
    <cellStyle name="Note 11 21 58 2" xfId="13389"/>
    <cellStyle name="Note 11 21 58 3" xfId="23928"/>
    <cellStyle name="Note 11 21 59" xfId="7278"/>
    <cellStyle name="Note 11 21 59 2" xfId="14378"/>
    <cellStyle name="Note 11 21 59 3" xfId="25408"/>
    <cellStyle name="Note 11 21 6" xfId="7279"/>
    <cellStyle name="Note 11 21 6 2" xfId="19752"/>
    <cellStyle name="Note 11 21 6 3" xfId="30297"/>
    <cellStyle name="Note 11 21 60" xfId="7280"/>
    <cellStyle name="Note 11 21 60 2" xfId="17243"/>
    <cellStyle name="Note 11 21 60 3" xfId="31856"/>
    <cellStyle name="Note 11 21 61" xfId="7281"/>
    <cellStyle name="Note 11 21 61 2" xfId="21024"/>
    <cellStyle name="Note 11 21 61 3" xfId="31459"/>
    <cellStyle name="Note 11 21 62" xfId="7282"/>
    <cellStyle name="Note 11 21 62 2" xfId="15422"/>
    <cellStyle name="Note 11 21 62 3" xfId="29855"/>
    <cellStyle name="Note 11 21 63" xfId="7283"/>
    <cellStyle name="Note 11 21 63 2" xfId="20575"/>
    <cellStyle name="Note 11 21 63 3" xfId="22636"/>
    <cellStyle name="Note 11 21 64" xfId="7284"/>
    <cellStyle name="Note 11 21 64 2" xfId="15549"/>
    <cellStyle name="Note 11 21 64 3" xfId="29630"/>
    <cellStyle name="Note 11 21 65" xfId="7285"/>
    <cellStyle name="Note 11 21 65 2" xfId="22656"/>
    <cellStyle name="Note 11 21 65 3" xfId="25928"/>
    <cellStyle name="Note 11 21 66" xfId="7286"/>
    <cellStyle name="Note 11 21 66 2" xfId="13614"/>
    <cellStyle name="Note 11 21 66 3" xfId="28754"/>
    <cellStyle name="Note 11 21 67" xfId="7287"/>
    <cellStyle name="Note 11 21 67 2" xfId="18840"/>
    <cellStyle name="Note 11 21 67 3" xfId="23578"/>
    <cellStyle name="Note 11 21 68" xfId="7288"/>
    <cellStyle name="Note 11 21 68 2" xfId="14970"/>
    <cellStyle name="Note 11 21 68 3" xfId="27171"/>
    <cellStyle name="Note 11 21 69" xfId="7289"/>
    <cellStyle name="Note 11 21 69 2" xfId="22050"/>
    <cellStyle name="Note 11 21 69 3" xfId="24767"/>
    <cellStyle name="Note 11 21 7" xfId="7290"/>
    <cellStyle name="Note 11 21 7 2" xfId="20140"/>
    <cellStyle name="Note 11 21 7 3" xfId="12436"/>
    <cellStyle name="Note 11 21 70" xfId="7291"/>
    <cellStyle name="Note 11 21 70 2" xfId="20800"/>
    <cellStyle name="Note 11 21 70 3" xfId="29024"/>
    <cellStyle name="Note 11 21 71" xfId="7292"/>
    <cellStyle name="Note 11 21 71 2" xfId="19145"/>
    <cellStyle name="Note 11 21 71 3" xfId="31742"/>
    <cellStyle name="Note 11 21 72" xfId="7293"/>
    <cellStyle name="Note 11 21 72 2" xfId="19051"/>
    <cellStyle name="Note 11 21 72 3" xfId="23027"/>
    <cellStyle name="Note 11 21 73" xfId="7294"/>
    <cellStyle name="Note 11 21 73 2" xfId="20320"/>
    <cellStyle name="Note 11 21 73 3" xfId="23186"/>
    <cellStyle name="Note 11 21 74" xfId="7295"/>
    <cellStyle name="Note 11 21 74 2" xfId="22549"/>
    <cellStyle name="Note 11 21 74 3" xfId="25683"/>
    <cellStyle name="Note 11 21 75" xfId="7296"/>
    <cellStyle name="Note 11 21 75 2" xfId="14456"/>
    <cellStyle name="Note 11 21 75 3" xfId="26433"/>
    <cellStyle name="Note 11 21 76" xfId="7297"/>
    <cellStyle name="Note 11 21 76 2" xfId="13623"/>
    <cellStyle name="Note 11 21 76 3" xfId="31798"/>
    <cellStyle name="Note 11 21 77" xfId="19413"/>
    <cellStyle name="Note 11 21 78" xfId="25080"/>
    <cellStyle name="Note 11 21 8" xfId="7298"/>
    <cellStyle name="Note 11 21 8 2" xfId="18593"/>
    <cellStyle name="Note 11 21 8 3" xfId="30858"/>
    <cellStyle name="Note 11 21 9" xfId="7299"/>
    <cellStyle name="Note 11 21 9 2" xfId="21826"/>
    <cellStyle name="Note 11 21 9 3" xfId="27504"/>
    <cellStyle name="Note 11 22" xfId="7300"/>
    <cellStyle name="Note 11 22 10" xfId="7301"/>
    <cellStyle name="Note 11 22 10 2" xfId="19679"/>
    <cellStyle name="Note 11 22 10 3" xfId="27627"/>
    <cellStyle name="Note 11 22 11" xfId="7302"/>
    <cellStyle name="Note 11 22 11 2" xfId="16954"/>
    <cellStyle name="Note 11 22 11 3" xfId="23033"/>
    <cellStyle name="Note 11 22 12" xfId="7303"/>
    <cellStyle name="Note 11 22 12 2" xfId="19553"/>
    <cellStyle name="Note 11 22 12 3" xfId="26892"/>
    <cellStyle name="Note 11 22 13" xfId="7304"/>
    <cellStyle name="Note 11 22 13 2" xfId="21396"/>
    <cellStyle name="Note 11 22 13 3" xfId="30905"/>
    <cellStyle name="Note 11 22 14" xfId="7305"/>
    <cellStyle name="Note 11 22 14 2" xfId="18683"/>
    <cellStyle name="Note 11 22 14 3" xfId="23925"/>
    <cellStyle name="Note 11 22 15" xfId="7306"/>
    <cellStyle name="Note 11 22 15 2" xfId="14655"/>
    <cellStyle name="Note 11 22 15 3" xfId="26796"/>
    <cellStyle name="Note 11 22 16" xfId="7307"/>
    <cellStyle name="Note 11 22 16 2" xfId="21788"/>
    <cellStyle name="Note 11 22 16 3" xfId="25955"/>
    <cellStyle name="Note 11 22 17" xfId="7308"/>
    <cellStyle name="Note 11 22 17 2" xfId="16831"/>
    <cellStyle name="Note 11 22 17 3" xfId="31876"/>
    <cellStyle name="Note 11 22 18" xfId="7309"/>
    <cellStyle name="Note 11 22 18 2" xfId="18781"/>
    <cellStyle name="Note 11 22 18 3" xfId="29924"/>
    <cellStyle name="Note 11 22 19" xfId="7310"/>
    <cellStyle name="Note 11 22 19 2" xfId="16314"/>
    <cellStyle name="Note 11 22 19 3" xfId="28031"/>
    <cellStyle name="Note 11 22 2" xfId="7311"/>
    <cellStyle name="Note 11 22 2 2" xfId="20246"/>
    <cellStyle name="Note 11 22 2 3" xfId="26104"/>
    <cellStyle name="Note 11 22 20" xfId="7312"/>
    <cellStyle name="Note 11 22 20 2" xfId="18301"/>
    <cellStyle name="Note 11 22 20 3" xfId="24611"/>
    <cellStyle name="Note 11 22 21" xfId="7313"/>
    <cellStyle name="Note 11 22 21 2" xfId="16183"/>
    <cellStyle name="Note 11 22 21 3" xfId="26356"/>
    <cellStyle name="Note 11 22 22" xfId="7314"/>
    <cellStyle name="Note 11 22 22 2" xfId="21046"/>
    <cellStyle name="Note 11 22 22 3" xfId="14975"/>
    <cellStyle name="Note 11 22 23" xfId="7315"/>
    <cellStyle name="Note 11 22 23 2" xfId="22436"/>
    <cellStyle name="Note 11 22 23 3" xfId="26793"/>
    <cellStyle name="Note 11 22 24" xfId="7316"/>
    <cellStyle name="Note 11 22 24 2" xfId="13629"/>
    <cellStyle name="Note 11 22 24 3" xfId="27006"/>
    <cellStyle name="Note 11 22 25" xfId="7317"/>
    <cellStyle name="Note 11 22 25 2" xfId="16467"/>
    <cellStyle name="Note 11 22 25 3" xfId="31415"/>
    <cellStyle name="Note 11 22 26" xfId="7318"/>
    <cellStyle name="Note 11 22 26 2" xfId="17835"/>
    <cellStyle name="Note 11 22 26 3" xfId="26361"/>
    <cellStyle name="Note 11 22 27" xfId="7319"/>
    <cellStyle name="Note 11 22 27 2" xfId="17021"/>
    <cellStyle name="Note 11 22 27 3" xfId="26528"/>
    <cellStyle name="Note 11 22 28" xfId="7320"/>
    <cellStyle name="Note 11 22 28 2" xfId="20677"/>
    <cellStyle name="Note 11 22 28 3" xfId="25763"/>
    <cellStyle name="Note 11 22 29" xfId="7321"/>
    <cellStyle name="Note 11 22 29 2" xfId="20501"/>
    <cellStyle name="Note 11 22 29 3" xfId="24967"/>
    <cellStyle name="Note 11 22 3" xfId="7322"/>
    <cellStyle name="Note 11 22 3 2" xfId="21245"/>
    <cellStyle name="Note 11 22 3 3" xfId="20387"/>
    <cellStyle name="Note 11 22 30" xfId="7323"/>
    <cellStyle name="Note 11 22 30 2" xfId="20253"/>
    <cellStyle name="Note 11 22 30 3" xfId="29825"/>
    <cellStyle name="Note 11 22 31" xfId="7324"/>
    <cellStyle name="Note 11 22 31 2" xfId="13357"/>
    <cellStyle name="Note 11 22 31 3" xfId="12321"/>
    <cellStyle name="Note 11 22 32" xfId="7325"/>
    <cellStyle name="Note 11 22 32 2" xfId="16657"/>
    <cellStyle name="Note 11 22 32 3" xfId="26681"/>
    <cellStyle name="Note 11 22 33" xfId="7326"/>
    <cellStyle name="Note 11 22 33 2" xfId="13530"/>
    <cellStyle name="Note 11 22 33 3" xfId="31730"/>
    <cellStyle name="Note 11 22 34" xfId="7327"/>
    <cellStyle name="Note 11 22 34 2" xfId="14409"/>
    <cellStyle name="Note 11 22 34 3" xfId="25411"/>
    <cellStyle name="Note 11 22 35" xfId="7328"/>
    <cellStyle name="Note 11 22 35 2" xfId="20639"/>
    <cellStyle name="Note 11 22 35 3" xfId="25509"/>
    <cellStyle name="Note 11 22 36" xfId="7329"/>
    <cellStyle name="Note 11 22 36 2" xfId="18293"/>
    <cellStyle name="Note 11 22 36 3" xfId="31219"/>
    <cellStyle name="Note 11 22 37" xfId="7330"/>
    <cellStyle name="Note 11 22 37 2" xfId="13461"/>
    <cellStyle name="Note 11 22 37 3" xfId="24711"/>
    <cellStyle name="Note 11 22 38" xfId="7331"/>
    <cellStyle name="Note 11 22 38 2" xfId="16189"/>
    <cellStyle name="Note 11 22 38 3" xfId="22958"/>
    <cellStyle name="Note 11 22 39" xfId="7332"/>
    <cellStyle name="Note 11 22 39 2" xfId="22499"/>
    <cellStyle name="Note 11 22 39 3" xfId="22640"/>
    <cellStyle name="Note 11 22 4" xfId="7333"/>
    <cellStyle name="Note 11 22 4 2" xfId="22155"/>
    <cellStyle name="Note 11 22 4 3" xfId="12998"/>
    <cellStyle name="Note 11 22 40" xfId="7334"/>
    <cellStyle name="Note 11 22 40 2" xfId="15798"/>
    <cellStyle name="Note 11 22 40 3" xfId="27020"/>
    <cellStyle name="Note 11 22 41" xfId="7335"/>
    <cellStyle name="Note 11 22 41 2" xfId="17613"/>
    <cellStyle name="Note 11 22 41 3" xfId="31225"/>
    <cellStyle name="Note 11 22 42" xfId="7336"/>
    <cellStyle name="Note 11 22 42 2" xfId="21312"/>
    <cellStyle name="Note 11 22 42 3" xfId="30748"/>
    <cellStyle name="Note 11 22 43" xfId="7337"/>
    <cellStyle name="Note 11 22 43 2" xfId="14841"/>
    <cellStyle name="Note 11 22 43 3" xfId="22761"/>
    <cellStyle name="Note 11 22 44" xfId="7338"/>
    <cellStyle name="Note 11 22 44 2" xfId="13059"/>
    <cellStyle name="Note 11 22 44 3" xfId="28571"/>
    <cellStyle name="Note 11 22 45" xfId="7339"/>
    <cellStyle name="Note 11 22 45 2" xfId="20714"/>
    <cellStyle name="Note 11 22 45 3" xfId="16890"/>
    <cellStyle name="Note 11 22 46" xfId="7340"/>
    <cellStyle name="Note 11 22 46 2" xfId="20834"/>
    <cellStyle name="Note 11 22 46 3" xfId="31802"/>
    <cellStyle name="Note 11 22 47" xfId="7341"/>
    <cellStyle name="Note 11 22 47 2" xfId="21141"/>
    <cellStyle name="Note 11 22 47 3" xfId="31235"/>
    <cellStyle name="Note 11 22 48" xfId="7342"/>
    <cellStyle name="Note 11 22 48 2" xfId="16757"/>
    <cellStyle name="Note 11 22 48 3" xfId="27075"/>
    <cellStyle name="Note 11 22 49" xfId="7343"/>
    <cellStyle name="Note 11 22 49 2" xfId="13989"/>
    <cellStyle name="Note 11 22 49 3" xfId="29233"/>
    <cellStyle name="Note 11 22 5" xfId="7344"/>
    <cellStyle name="Note 11 22 5 2" xfId="21777"/>
    <cellStyle name="Note 11 22 5 3" xfId="25282"/>
    <cellStyle name="Note 11 22 50" xfId="7345"/>
    <cellStyle name="Note 11 22 50 2" xfId="14021"/>
    <cellStyle name="Note 11 22 50 3" xfId="24500"/>
    <cellStyle name="Note 11 22 51" xfId="7346"/>
    <cellStyle name="Note 11 22 51 2" xfId="16022"/>
    <cellStyle name="Note 11 22 51 3" xfId="27088"/>
    <cellStyle name="Note 11 22 52" xfId="7347"/>
    <cellStyle name="Note 11 22 52 2" xfId="19823"/>
    <cellStyle name="Note 11 22 52 3" xfId="12115"/>
    <cellStyle name="Note 11 22 53" xfId="7348"/>
    <cellStyle name="Note 11 22 53 2" xfId="22226"/>
    <cellStyle name="Note 11 22 53 3" xfId="27559"/>
    <cellStyle name="Note 11 22 54" xfId="7349"/>
    <cellStyle name="Note 11 22 54 2" xfId="22748"/>
    <cellStyle name="Note 11 22 54 3" xfId="29198"/>
    <cellStyle name="Note 11 22 55" xfId="7350"/>
    <cellStyle name="Note 11 22 55 2" xfId="23123"/>
    <cellStyle name="Note 11 22 55 3" xfId="27018"/>
    <cellStyle name="Note 11 22 56" xfId="7351"/>
    <cellStyle name="Note 11 22 56 2" xfId="23211"/>
    <cellStyle name="Note 11 22 56 3" xfId="27700"/>
    <cellStyle name="Note 11 22 57" xfId="7352"/>
    <cellStyle name="Note 11 22 57 2" xfId="12615"/>
    <cellStyle name="Note 11 22 57 3" xfId="30659"/>
    <cellStyle name="Note 11 22 58" xfId="7353"/>
    <cellStyle name="Note 11 22 58 2" xfId="23010"/>
    <cellStyle name="Note 11 22 58 3" xfId="22904"/>
    <cellStyle name="Note 11 22 59" xfId="7354"/>
    <cellStyle name="Note 11 22 59 2" xfId="11761"/>
    <cellStyle name="Note 11 22 59 3" xfId="31591"/>
    <cellStyle name="Note 11 22 6" xfId="7355"/>
    <cellStyle name="Note 11 22 6 2" xfId="21438"/>
    <cellStyle name="Note 11 22 6 3" xfId="19597"/>
    <cellStyle name="Note 11 22 60" xfId="7356"/>
    <cellStyle name="Note 11 22 60 2" xfId="13943"/>
    <cellStyle name="Note 11 22 60 3" xfId="25370"/>
    <cellStyle name="Note 11 22 61" xfId="7357"/>
    <cellStyle name="Note 11 22 61 2" xfId="12704"/>
    <cellStyle name="Note 11 22 61 3" xfId="26658"/>
    <cellStyle name="Note 11 22 62" xfId="7358"/>
    <cellStyle name="Note 11 22 62 2" xfId="22996"/>
    <cellStyle name="Note 11 22 62 3" xfId="15015"/>
    <cellStyle name="Note 11 22 63" xfId="7359"/>
    <cellStyle name="Note 11 22 63 2" xfId="18106"/>
    <cellStyle name="Note 11 22 63 3" xfId="25534"/>
    <cellStyle name="Note 11 22 64" xfId="7360"/>
    <cellStyle name="Note 11 22 64 2" xfId="17540"/>
    <cellStyle name="Note 11 22 64 3" xfId="27286"/>
    <cellStyle name="Note 11 22 65" xfId="7361"/>
    <cellStyle name="Note 11 22 65 2" xfId="14138"/>
    <cellStyle name="Note 11 22 65 3" xfId="27131"/>
    <cellStyle name="Note 11 22 66" xfId="7362"/>
    <cellStyle name="Note 11 22 66 2" xfId="17239"/>
    <cellStyle name="Note 11 22 66 3" xfId="30598"/>
    <cellStyle name="Note 11 22 67" xfId="7363"/>
    <cellStyle name="Note 11 22 67 2" xfId="12377"/>
    <cellStyle name="Note 11 22 67 3" xfId="24006"/>
    <cellStyle name="Note 11 22 68" xfId="7364"/>
    <cellStyle name="Note 11 22 68 2" xfId="22933"/>
    <cellStyle name="Note 11 22 68 3" xfId="26542"/>
    <cellStyle name="Note 11 22 69" xfId="7365"/>
    <cellStyle name="Note 11 22 69 2" xfId="19115"/>
    <cellStyle name="Note 11 22 69 3" xfId="29595"/>
    <cellStyle name="Note 11 22 7" xfId="7366"/>
    <cellStyle name="Note 11 22 7 2" xfId="20799"/>
    <cellStyle name="Note 11 22 7 3" xfId="23692"/>
    <cellStyle name="Note 11 22 70" xfId="7367"/>
    <cellStyle name="Note 11 22 70 2" xfId="22111"/>
    <cellStyle name="Note 11 22 70 3" xfId="26280"/>
    <cellStyle name="Note 11 22 71" xfId="7368"/>
    <cellStyle name="Note 11 22 71 2" xfId="16362"/>
    <cellStyle name="Note 11 22 71 3" xfId="24382"/>
    <cellStyle name="Note 11 22 72" xfId="7369"/>
    <cellStyle name="Note 11 22 72 2" xfId="20645"/>
    <cellStyle name="Note 11 22 72 3" xfId="29064"/>
    <cellStyle name="Note 11 22 73" xfId="7370"/>
    <cellStyle name="Note 11 22 73 2" xfId="17013"/>
    <cellStyle name="Note 11 22 73 3" xfId="27795"/>
    <cellStyle name="Note 11 22 74" xfId="7371"/>
    <cellStyle name="Note 11 22 74 2" xfId="22415"/>
    <cellStyle name="Note 11 22 74 3" xfId="29398"/>
    <cellStyle name="Note 11 22 75" xfId="7372"/>
    <cellStyle name="Note 11 22 75 2" xfId="17426"/>
    <cellStyle name="Note 11 22 75 3" xfId="27950"/>
    <cellStyle name="Note 11 22 76" xfId="7373"/>
    <cellStyle name="Note 11 22 76 2" xfId="12259"/>
    <cellStyle name="Note 11 22 76 3" xfId="26721"/>
    <cellStyle name="Note 11 22 77" xfId="18033"/>
    <cellStyle name="Note 11 22 78" xfId="29653"/>
    <cellStyle name="Note 11 22 8" xfId="7374"/>
    <cellStyle name="Note 11 22 8 2" xfId="16455"/>
    <cellStyle name="Note 11 22 8 3" xfId="29333"/>
    <cellStyle name="Note 11 22 9" xfId="7375"/>
    <cellStyle name="Note 11 22 9 2" xfId="21851"/>
    <cellStyle name="Note 11 22 9 3" xfId="26612"/>
    <cellStyle name="Note 11 23" xfId="7376"/>
    <cellStyle name="Note 11 23 10" xfId="7377"/>
    <cellStyle name="Note 11 23 10 2" xfId="13322"/>
    <cellStyle name="Note 11 23 10 3" xfId="27423"/>
    <cellStyle name="Note 11 23 11" xfId="7378"/>
    <cellStyle name="Note 11 23 11 2" xfId="13856"/>
    <cellStyle name="Note 11 23 11 3" xfId="26664"/>
    <cellStyle name="Note 11 23 12" xfId="7379"/>
    <cellStyle name="Note 11 23 12 2" xfId="19485"/>
    <cellStyle name="Note 11 23 12 3" xfId="25316"/>
    <cellStyle name="Note 11 23 13" xfId="7380"/>
    <cellStyle name="Note 11 23 13 2" xfId="18055"/>
    <cellStyle name="Note 11 23 13 3" xfId="27501"/>
    <cellStyle name="Note 11 23 14" xfId="7381"/>
    <cellStyle name="Note 11 23 14 2" xfId="19768"/>
    <cellStyle name="Note 11 23 14 3" xfId="30428"/>
    <cellStyle name="Note 11 23 15" xfId="7382"/>
    <cellStyle name="Note 11 23 15 2" xfId="13194"/>
    <cellStyle name="Note 11 23 15 3" xfId="30902"/>
    <cellStyle name="Note 11 23 16" xfId="7383"/>
    <cellStyle name="Note 11 23 16 2" xfId="16030"/>
    <cellStyle name="Note 11 23 16 3" xfId="27482"/>
    <cellStyle name="Note 11 23 17" xfId="7384"/>
    <cellStyle name="Note 11 23 17 2" xfId="22120"/>
    <cellStyle name="Note 11 23 17 3" xfId="12433"/>
    <cellStyle name="Note 11 23 18" xfId="7385"/>
    <cellStyle name="Note 11 23 18 2" xfId="15739"/>
    <cellStyle name="Note 11 23 18 3" xfId="26773"/>
    <cellStyle name="Note 11 23 19" xfId="7386"/>
    <cellStyle name="Note 11 23 19 2" xfId="14353"/>
    <cellStyle name="Note 11 23 19 3" xfId="28065"/>
    <cellStyle name="Note 11 23 2" xfId="7387"/>
    <cellStyle name="Note 11 23 2 2" xfId="21018"/>
    <cellStyle name="Note 11 23 2 3" xfId="25234"/>
    <cellStyle name="Note 11 23 20" xfId="7388"/>
    <cellStyle name="Note 11 23 20 2" xfId="18422"/>
    <cellStyle name="Note 11 23 20 3" xfId="29253"/>
    <cellStyle name="Note 11 23 21" xfId="7389"/>
    <cellStyle name="Note 11 23 21 2" xfId="19071"/>
    <cellStyle name="Note 11 23 21 3" xfId="23527"/>
    <cellStyle name="Note 11 23 22" xfId="7390"/>
    <cellStyle name="Note 11 23 22 2" xfId="15809"/>
    <cellStyle name="Note 11 23 22 3" xfId="14729"/>
    <cellStyle name="Note 11 23 23" xfId="7391"/>
    <cellStyle name="Note 11 23 23 2" xfId="18574"/>
    <cellStyle name="Note 11 23 23 3" xfId="28404"/>
    <cellStyle name="Note 11 23 24" xfId="7392"/>
    <cellStyle name="Note 11 23 24 2" xfId="14723"/>
    <cellStyle name="Note 11 23 24 3" xfId="27927"/>
    <cellStyle name="Note 11 23 25" xfId="7393"/>
    <cellStyle name="Note 11 23 25 2" xfId="15939"/>
    <cellStyle name="Note 11 23 25 3" xfId="14660"/>
    <cellStyle name="Note 11 23 26" xfId="7394"/>
    <cellStyle name="Note 11 23 26 2" xfId="17881"/>
    <cellStyle name="Note 11 23 26 3" xfId="25607"/>
    <cellStyle name="Note 11 23 27" xfId="7395"/>
    <cellStyle name="Note 11 23 27 2" xfId="20171"/>
    <cellStyle name="Note 11 23 27 3" xfId="25151"/>
    <cellStyle name="Note 11 23 28" xfId="7396"/>
    <cellStyle name="Note 11 23 28 2" xfId="16962"/>
    <cellStyle name="Note 11 23 28 3" xfId="25238"/>
    <cellStyle name="Note 11 23 29" xfId="7397"/>
    <cellStyle name="Note 11 23 29 2" xfId="18823"/>
    <cellStyle name="Note 11 23 29 3" xfId="28087"/>
    <cellStyle name="Note 11 23 3" xfId="7398"/>
    <cellStyle name="Note 11 23 3 2" xfId="20505"/>
    <cellStyle name="Note 11 23 3 3" xfId="24060"/>
    <cellStyle name="Note 11 23 30" xfId="7399"/>
    <cellStyle name="Note 11 23 30 2" xfId="14832"/>
    <cellStyle name="Note 11 23 30 3" xfId="27683"/>
    <cellStyle name="Note 11 23 31" xfId="7400"/>
    <cellStyle name="Note 11 23 31 2" xfId="17312"/>
    <cellStyle name="Note 11 23 31 3" xfId="25169"/>
    <cellStyle name="Note 11 23 32" xfId="7401"/>
    <cellStyle name="Note 11 23 32 2" xfId="19208"/>
    <cellStyle name="Note 11 23 32 3" xfId="23421"/>
    <cellStyle name="Note 11 23 33" xfId="7402"/>
    <cellStyle name="Note 11 23 33 2" xfId="22134"/>
    <cellStyle name="Note 11 23 33 3" xfId="30502"/>
    <cellStyle name="Note 11 23 34" xfId="7403"/>
    <cellStyle name="Note 11 23 34 2" xfId="14339"/>
    <cellStyle name="Note 11 23 34 3" xfId="29663"/>
    <cellStyle name="Note 11 23 35" xfId="7404"/>
    <cellStyle name="Note 11 23 35 2" xfId="19868"/>
    <cellStyle name="Note 11 23 35 3" xfId="28656"/>
    <cellStyle name="Note 11 23 36" xfId="7405"/>
    <cellStyle name="Note 11 23 36 2" xfId="16450"/>
    <cellStyle name="Note 11 23 36 3" xfId="28559"/>
    <cellStyle name="Note 11 23 37" xfId="7406"/>
    <cellStyle name="Note 11 23 37 2" xfId="14368"/>
    <cellStyle name="Note 11 23 37 3" xfId="31456"/>
    <cellStyle name="Note 11 23 38" xfId="7407"/>
    <cellStyle name="Note 11 23 38 2" xfId="14950"/>
    <cellStyle name="Note 11 23 38 3" xfId="20083"/>
    <cellStyle name="Note 11 23 39" xfId="7408"/>
    <cellStyle name="Note 11 23 39 2" xfId="15801"/>
    <cellStyle name="Note 11 23 39 3" xfId="29350"/>
    <cellStyle name="Note 11 23 4" xfId="7409"/>
    <cellStyle name="Note 11 23 4 2" xfId="22471"/>
    <cellStyle name="Note 11 23 4 3" xfId="27708"/>
    <cellStyle name="Note 11 23 40" xfId="7410"/>
    <cellStyle name="Note 11 23 40 2" xfId="20798"/>
    <cellStyle name="Note 11 23 40 3" xfId="26432"/>
    <cellStyle name="Note 11 23 41" xfId="7411"/>
    <cellStyle name="Note 11 23 41 2" xfId="15198"/>
    <cellStyle name="Note 11 23 41 3" xfId="24925"/>
    <cellStyle name="Note 11 23 42" xfId="7412"/>
    <cellStyle name="Note 11 23 42 2" xfId="17472"/>
    <cellStyle name="Note 11 23 42 3" xfId="24488"/>
    <cellStyle name="Note 11 23 43" xfId="7413"/>
    <cellStyle name="Note 11 23 43 2" xfId="19539"/>
    <cellStyle name="Note 11 23 43 3" xfId="30574"/>
    <cellStyle name="Note 11 23 44" xfId="7414"/>
    <cellStyle name="Note 11 23 44 2" xfId="13388"/>
    <cellStyle name="Note 11 23 44 3" xfId="29243"/>
    <cellStyle name="Note 11 23 45" xfId="7415"/>
    <cellStyle name="Note 11 23 45 2" xfId="19137"/>
    <cellStyle name="Note 11 23 45 3" xfId="28086"/>
    <cellStyle name="Note 11 23 46" xfId="7416"/>
    <cellStyle name="Note 11 23 46 2" xfId="22533"/>
    <cellStyle name="Note 11 23 46 3" xfId="30918"/>
    <cellStyle name="Note 11 23 47" xfId="7417"/>
    <cellStyle name="Note 11 23 47 2" xfId="21747"/>
    <cellStyle name="Note 11 23 47 3" xfId="25753"/>
    <cellStyle name="Note 11 23 48" xfId="7418"/>
    <cellStyle name="Note 11 23 48 2" xfId="14688"/>
    <cellStyle name="Note 11 23 48 3" xfId="26140"/>
    <cellStyle name="Note 11 23 49" xfId="7419"/>
    <cellStyle name="Note 11 23 49 2" xfId="22450"/>
    <cellStyle name="Note 11 23 49 3" xfId="31095"/>
    <cellStyle name="Note 11 23 5" xfId="7420"/>
    <cellStyle name="Note 11 23 5 2" xfId="22207"/>
    <cellStyle name="Note 11 23 5 3" xfId="27182"/>
    <cellStyle name="Note 11 23 50" xfId="7421"/>
    <cellStyle name="Note 11 23 50 2" xfId="14786"/>
    <cellStyle name="Note 11 23 50 3" xfId="31167"/>
    <cellStyle name="Note 11 23 51" xfId="7422"/>
    <cellStyle name="Note 11 23 51 2" xfId="13652"/>
    <cellStyle name="Note 11 23 51 3" xfId="28637"/>
    <cellStyle name="Note 11 23 52" xfId="7423"/>
    <cellStyle name="Note 11 23 52 2" xfId="15257"/>
    <cellStyle name="Note 11 23 52 3" xfId="23512"/>
    <cellStyle name="Note 11 23 53" xfId="7424"/>
    <cellStyle name="Note 11 23 53 2" xfId="16327"/>
    <cellStyle name="Note 11 23 53 3" xfId="31166"/>
    <cellStyle name="Note 11 23 54" xfId="7425"/>
    <cellStyle name="Note 11 23 54 2" xfId="11902"/>
    <cellStyle name="Note 11 23 54 3" xfId="28432"/>
    <cellStyle name="Note 11 23 55" xfId="7426"/>
    <cellStyle name="Note 11 23 55 2" xfId="14166"/>
    <cellStyle name="Note 11 23 55 3" xfId="29668"/>
    <cellStyle name="Note 11 23 56" xfId="7427"/>
    <cellStyle name="Note 11 23 56 2" xfId="12806"/>
    <cellStyle name="Note 11 23 56 3" xfId="30477"/>
    <cellStyle name="Note 11 23 57" xfId="7428"/>
    <cellStyle name="Note 11 23 57 2" xfId="12681"/>
    <cellStyle name="Note 11 23 57 3" xfId="28339"/>
    <cellStyle name="Note 11 23 58" xfId="7429"/>
    <cellStyle name="Note 11 23 58 2" xfId="23013"/>
    <cellStyle name="Note 11 23 58 3" xfId="27730"/>
    <cellStyle name="Note 11 23 59" xfId="7430"/>
    <cellStyle name="Note 11 23 59 2" xfId="11928"/>
    <cellStyle name="Note 11 23 59 3" xfId="26847"/>
    <cellStyle name="Note 11 23 6" xfId="7431"/>
    <cellStyle name="Note 11 23 6 2" xfId="16296"/>
    <cellStyle name="Note 11 23 6 3" xfId="23963"/>
    <cellStyle name="Note 11 23 60" xfId="7432"/>
    <cellStyle name="Note 11 23 60 2" xfId="13482"/>
    <cellStyle name="Note 11 23 60 3" xfId="29438"/>
    <cellStyle name="Note 11 23 61" xfId="7433"/>
    <cellStyle name="Note 11 23 61 2" xfId="17425"/>
    <cellStyle name="Note 11 23 61 3" xfId="23604"/>
    <cellStyle name="Note 11 23 62" xfId="7434"/>
    <cellStyle name="Note 11 23 62 2" xfId="12946"/>
    <cellStyle name="Note 11 23 62 3" xfId="31569"/>
    <cellStyle name="Note 11 23 63" xfId="7435"/>
    <cellStyle name="Note 11 23 63 2" xfId="12674"/>
    <cellStyle name="Note 11 23 63 3" xfId="26116"/>
    <cellStyle name="Note 11 23 64" xfId="7436"/>
    <cellStyle name="Note 11 23 64 2" xfId="14438"/>
    <cellStyle name="Note 11 23 64 3" xfId="26301"/>
    <cellStyle name="Note 11 23 65" xfId="7437"/>
    <cellStyle name="Note 11 23 65 2" xfId="17336"/>
    <cellStyle name="Note 11 23 65 3" xfId="19057"/>
    <cellStyle name="Note 11 23 66" xfId="7438"/>
    <cellStyle name="Note 11 23 66 2" xfId="21228"/>
    <cellStyle name="Note 11 23 66 3" xfId="25677"/>
    <cellStyle name="Note 11 23 67" xfId="7439"/>
    <cellStyle name="Note 11 23 67 2" xfId="17227"/>
    <cellStyle name="Note 11 23 67 3" xfId="31405"/>
    <cellStyle name="Note 11 23 68" xfId="7440"/>
    <cellStyle name="Note 11 23 68 2" xfId="12484"/>
    <cellStyle name="Note 11 23 68 3" xfId="30903"/>
    <cellStyle name="Note 11 23 69" xfId="7441"/>
    <cellStyle name="Note 11 23 69 2" xfId="15623"/>
    <cellStyle name="Note 11 23 69 3" xfId="26518"/>
    <cellStyle name="Note 11 23 7" xfId="7442"/>
    <cellStyle name="Note 11 23 7 2" xfId="19959"/>
    <cellStyle name="Note 11 23 7 3" xfId="16149"/>
    <cellStyle name="Note 11 23 70" xfId="7443"/>
    <cellStyle name="Note 11 23 70 2" xfId="19245"/>
    <cellStyle name="Note 11 23 70 3" xfId="26728"/>
    <cellStyle name="Note 11 23 71" xfId="7444"/>
    <cellStyle name="Note 11 23 71 2" xfId="20601"/>
    <cellStyle name="Note 11 23 71 3" xfId="12355"/>
    <cellStyle name="Note 11 23 72" xfId="7445"/>
    <cellStyle name="Note 11 23 72 2" xfId="17763"/>
    <cellStyle name="Note 11 23 72 3" xfId="23932"/>
    <cellStyle name="Note 11 23 73" xfId="7446"/>
    <cellStyle name="Note 11 23 73 2" xfId="17287"/>
    <cellStyle name="Note 11 23 73 3" xfId="25512"/>
    <cellStyle name="Note 11 23 74" xfId="7447"/>
    <cellStyle name="Note 11 23 74 2" xfId="21612"/>
    <cellStyle name="Note 11 23 74 3" xfId="27707"/>
    <cellStyle name="Note 11 23 75" xfId="7448"/>
    <cellStyle name="Note 11 23 75 2" xfId="23168"/>
    <cellStyle name="Note 11 23 75 3" xfId="23608"/>
    <cellStyle name="Note 11 23 76" xfId="7449"/>
    <cellStyle name="Note 11 23 76 2" xfId="16509"/>
    <cellStyle name="Note 11 23 76 3" xfId="25410"/>
    <cellStyle name="Note 11 23 77" xfId="17529"/>
    <cellStyle name="Note 11 23 78" xfId="31196"/>
    <cellStyle name="Note 11 23 8" xfId="7450"/>
    <cellStyle name="Note 11 23 8 2" xfId="14258"/>
    <cellStyle name="Note 11 23 8 3" xfId="29737"/>
    <cellStyle name="Note 11 23 9" xfId="7451"/>
    <cellStyle name="Note 11 23 9 2" xfId="14158"/>
    <cellStyle name="Note 11 23 9 3" xfId="25564"/>
    <cellStyle name="Note 11 24" xfId="7452"/>
    <cellStyle name="Note 11 24 10" xfId="7453"/>
    <cellStyle name="Note 11 24 10 2" xfId="13992"/>
    <cellStyle name="Note 11 24 10 3" xfId="24303"/>
    <cellStyle name="Note 11 24 11" xfId="7454"/>
    <cellStyle name="Note 11 24 11 2" xfId="21735"/>
    <cellStyle name="Note 11 24 11 3" xfId="30128"/>
    <cellStyle name="Note 11 24 12" xfId="7455"/>
    <cellStyle name="Note 11 24 12 2" xfId="22097"/>
    <cellStyle name="Note 11 24 12 3" xfId="30497"/>
    <cellStyle name="Note 11 24 13" xfId="7456"/>
    <cellStyle name="Note 11 24 13 2" xfId="16059"/>
    <cellStyle name="Note 11 24 13 3" xfId="25603"/>
    <cellStyle name="Note 11 24 14" xfId="7457"/>
    <cellStyle name="Note 11 24 14 2" xfId="13079"/>
    <cellStyle name="Note 11 24 14 3" xfId="25358"/>
    <cellStyle name="Note 11 24 15" xfId="7458"/>
    <cellStyle name="Note 11 24 15 2" xfId="20898"/>
    <cellStyle name="Note 11 24 15 3" xfId="27476"/>
    <cellStyle name="Note 11 24 16" xfId="7459"/>
    <cellStyle name="Note 11 24 16 2" xfId="21790"/>
    <cellStyle name="Note 11 24 16 3" xfId="25283"/>
    <cellStyle name="Note 11 24 17" xfId="7460"/>
    <cellStyle name="Note 11 24 17 2" xfId="19526"/>
    <cellStyle name="Note 11 24 17 3" xfId="15880"/>
    <cellStyle name="Note 11 24 18" xfId="7461"/>
    <cellStyle name="Note 11 24 18 2" xfId="20674"/>
    <cellStyle name="Note 11 24 18 3" xfId="27508"/>
    <cellStyle name="Note 11 24 19" xfId="7462"/>
    <cellStyle name="Note 11 24 19 2" xfId="19281"/>
    <cellStyle name="Note 11 24 19 3" xfId="30765"/>
    <cellStyle name="Note 11 24 2" xfId="7463"/>
    <cellStyle name="Note 11 24 2 2" xfId="14366"/>
    <cellStyle name="Note 11 24 2 3" xfId="29432"/>
    <cellStyle name="Note 11 24 20" xfId="7464"/>
    <cellStyle name="Note 11 24 20 2" xfId="22002"/>
    <cellStyle name="Note 11 24 20 3" xfId="25306"/>
    <cellStyle name="Note 11 24 21" xfId="7465"/>
    <cellStyle name="Note 11 24 21 2" xfId="14572"/>
    <cellStyle name="Note 11 24 21 3" xfId="30706"/>
    <cellStyle name="Note 11 24 22" xfId="7466"/>
    <cellStyle name="Note 11 24 22 2" xfId="16924"/>
    <cellStyle name="Note 11 24 22 3" xfId="12427"/>
    <cellStyle name="Note 11 24 23" xfId="7467"/>
    <cellStyle name="Note 11 24 23 2" xfId="21385"/>
    <cellStyle name="Note 11 24 23 3" xfId="29284"/>
    <cellStyle name="Note 11 24 24" xfId="7468"/>
    <cellStyle name="Note 11 24 24 2" xfId="14058"/>
    <cellStyle name="Note 11 24 24 3" xfId="23189"/>
    <cellStyle name="Note 11 24 25" xfId="7469"/>
    <cellStyle name="Note 11 24 25 2" xfId="18380"/>
    <cellStyle name="Note 11 24 25 3" xfId="23554"/>
    <cellStyle name="Note 11 24 26" xfId="7470"/>
    <cellStyle name="Note 11 24 26 2" xfId="14014"/>
    <cellStyle name="Note 11 24 26 3" xfId="22528"/>
    <cellStyle name="Note 11 24 27" xfId="7471"/>
    <cellStyle name="Note 11 24 27 2" xfId="20520"/>
    <cellStyle name="Note 11 24 27 3" xfId="24827"/>
    <cellStyle name="Note 11 24 28" xfId="7472"/>
    <cellStyle name="Note 11 24 28 2" xfId="14365"/>
    <cellStyle name="Note 11 24 28 3" xfId="30275"/>
    <cellStyle name="Note 11 24 29" xfId="7473"/>
    <cellStyle name="Note 11 24 29 2" xfId="22234"/>
    <cellStyle name="Note 11 24 29 3" xfId="25203"/>
    <cellStyle name="Note 11 24 3" xfId="7474"/>
    <cellStyle name="Note 11 24 3 2" xfId="15390"/>
    <cellStyle name="Note 11 24 3 3" xfId="25022"/>
    <cellStyle name="Note 11 24 30" xfId="7475"/>
    <cellStyle name="Note 11 24 30 2" xfId="14734"/>
    <cellStyle name="Note 11 24 30 3" xfId="24268"/>
    <cellStyle name="Note 11 24 31" xfId="7476"/>
    <cellStyle name="Note 11 24 31 2" xfId="22060"/>
    <cellStyle name="Note 11 24 31 3" xfId="28346"/>
    <cellStyle name="Note 11 24 32" xfId="7477"/>
    <cellStyle name="Note 11 24 32 2" xfId="19736"/>
    <cellStyle name="Note 11 24 32 3" xfId="26244"/>
    <cellStyle name="Note 11 24 33" xfId="7478"/>
    <cellStyle name="Note 11 24 33 2" xfId="14369"/>
    <cellStyle name="Note 11 24 33 3" xfId="27666"/>
    <cellStyle name="Note 11 24 34" xfId="7479"/>
    <cellStyle name="Note 11 24 34 2" xfId="17971"/>
    <cellStyle name="Note 11 24 34 3" xfId="24619"/>
    <cellStyle name="Note 11 24 35" xfId="7480"/>
    <cellStyle name="Note 11 24 35 2" xfId="14007"/>
    <cellStyle name="Note 11 24 35 3" xfId="22948"/>
    <cellStyle name="Note 11 24 36" xfId="7481"/>
    <cellStyle name="Note 11 24 36 2" xfId="20339"/>
    <cellStyle name="Note 11 24 36 3" xfId="16381"/>
    <cellStyle name="Note 11 24 37" xfId="7482"/>
    <cellStyle name="Note 11 24 37 2" xfId="13878"/>
    <cellStyle name="Note 11 24 37 3" xfId="31488"/>
    <cellStyle name="Note 11 24 38" xfId="7483"/>
    <cellStyle name="Note 11 24 38 2" xfId="16934"/>
    <cellStyle name="Note 11 24 38 3" xfId="27525"/>
    <cellStyle name="Note 11 24 39" xfId="7484"/>
    <cellStyle name="Note 11 24 39 2" xfId="15815"/>
    <cellStyle name="Note 11 24 39 3" xfId="25590"/>
    <cellStyle name="Note 11 24 4" xfId="7485"/>
    <cellStyle name="Note 11 24 4 2" xfId="20638"/>
    <cellStyle name="Note 11 24 4 3" xfId="27993"/>
    <cellStyle name="Note 11 24 40" xfId="7486"/>
    <cellStyle name="Note 11 24 40 2" xfId="22334"/>
    <cellStyle name="Note 11 24 40 3" xfId="27836"/>
    <cellStyle name="Note 11 24 41" xfId="7487"/>
    <cellStyle name="Note 11 24 41 2" xfId="21099"/>
    <cellStyle name="Note 11 24 41 3" xfId="19468"/>
    <cellStyle name="Note 11 24 42" xfId="7488"/>
    <cellStyle name="Note 11 24 42 2" xfId="17721"/>
    <cellStyle name="Note 11 24 42 3" xfId="24213"/>
    <cellStyle name="Note 11 24 43" xfId="7489"/>
    <cellStyle name="Note 11 24 43 2" xfId="14328"/>
    <cellStyle name="Note 11 24 43 3" xfId="31145"/>
    <cellStyle name="Note 11 24 44" xfId="7490"/>
    <cellStyle name="Note 11 24 44 2" xfId="20436"/>
    <cellStyle name="Note 11 24 44 3" xfId="24598"/>
    <cellStyle name="Note 11 24 45" xfId="7491"/>
    <cellStyle name="Note 11 24 45 2" xfId="19775"/>
    <cellStyle name="Note 11 24 45 3" xfId="21076"/>
    <cellStyle name="Note 11 24 46" xfId="7492"/>
    <cellStyle name="Note 11 24 46 2" xfId="14475"/>
    <cellStyle name="Note 11 24 46 3" xfId="23877"/>
    <cellStyle name="Note 11 24 47" xfId="7493"/>
    <cellStyle name="Note 11 24 47 2" xfId="22300"/>
    <cellStyle name="Note 11 24 47 3" xfId="27485"/>
    <cellStyle name="Note 11 24 48" xfId="7494"/>
    <cellStyle name="Note 11 24 48 2" xfId="14822"/>
    <cellStyle name="Note 11 24 48 3" xfId="24146"/>
    <cellStyle name="Note 11 24 49" xfId="7495"/>
    <cellStyle name="Note 11 24 49 2" xfId="17009"/>
    <cellStyle name="Note 11 24 49 3" xfId="26358"/>
    <cellStyle name="Note 11 24 5" xfId="7496"/>
    <cellStyle name="Note 11 24 5 2" xfId="20794"/>
    <cellStyle name="Note 11 24 5 3" xfId="27588"/>
    <cellStyle name="Note 11 24 50" xfId="7497"/>
    <cellStyle name="Note 11 24 50 2" xfId="17136"/>
    <cellStyle name="Note 11 24 50 3" xfId="30362"/>
    <cellStyle name="Note 11 24 51" xfId="7498"/>
    <cellStyle name="Note 11 24 51 2" xfId="18377"/>
    <cellStyle name="Note 11 24 51 3" xfId="28128"/>
    <cellStyle name="Note 11 24 52" xfId="7499"/>
    <cellStyle name="Note 11 24 52 2" xfId="19926"/>
    <cellStyle name="Note 11 24 52 3" xfId="25899"/>
    <cellStyle name="Note 11 24 53" xfId="7500"/>
    <cellStyle name="Note 11 24 53 2" xfId="12872"/>
    <cellStyle name="Note 11 24 53 3" xfId="27539"/>
    <cellStyle name="Note 11 24 54" xfId="7501"/>
    <cellStyle name="Note 11 24 54 2" xfId="23022"/>
    <cellStyle name="Note 11 24 54 3" xfId="31194"/>
    <cellStyle name="Note 11 24 55" xfId="7502"/>
    <cellStyle name="Note 11 24 55 2" xfId="23153"/>
    <cellStyle name="Note 11 24 55 3" xfId="31739"/>
    <cellStyle name="Note 11 24 56" xfId="7503"/>
    <cellStyle name="Note 11 24 56 2" xfId="13330"/>
    <cellStyle name="Note 11 24 56 3" xfId="27910"/>
    <cellStyle name="Note 11 24 57" xfId="7504"/>
    <cellStyle name="Note 11 24 57 2" xfId="14628"/>
    <cellStyle name="Note 11 24 57 3" xfId="25946"/>
    <cellStyle name="Note 11 24 58" xfId="7505"/>
    <cellStyle name="Note 11 24 58 2" xfId="20561"/>
    <cellStyle name="Note 11 24 58 3" xfId="12268"/>
    <cellStyle name="Note 11 24 59" xfId="7506"/>
    <cellStyle name="Note 11 24 59 2" xfId="11806"/>
    <cellStyle name="Note 11 24 59 3" xfId="29578"/>
    <cellStyle name="Note 11 24 6" xfId="7507"/>
    <cellStyle name="Note 11 24 6 2" xfId="18570"/>
    <cellStyle name="Note 11 24 6 3" xfId="23960"/>
    <cellStyle name="Note 11 24 60" xfId="7508"/>
    <cellStyle name="Note 11 24 60 2" xfId="18951"/>
    <cellStyle name="Note 11 24 60 3" xfId="24843"/>
    <cellStyle name="Note 11 24 61" xfId="7509"/>
    <cellStyle name="Note 11 24 61 2" xfId="22032"/>
    <cellStyle name="Note 11 24 61 3" xfId="18693"/>
    <cellStyle name="Note 11 24 62" xfId="7510"/>
    <cellStyle name="Note 11 24 62 2" xfId="19795"/>
    <cellStyle name="Note 11 24 62 3" xfId="24763"/>
    <cellStyle name="Note 11 24 63" xfId="7511"/>
    <cellStyle name="Note 11 24 63 2" xfId="19139"/>
    <cellStyle name="Note 11 24 63 3" xfId="26724"/>
    <cellStyle name="Note 11 24 64" xfId="7512"/>
    <cellStyle name="Note 11 24 64 2" xfId="18416"/>
    <cellStyle name="Note 11 24 64 3" xfId="27952"/>
    <cellStyle name="Note 11 24 65" xfId="7513"/>
    <cellStyle name="Note 11 24 65 2" xfId="15875"/>
    <cellStyle name="Note 11 24 65 3" xfId="23625"/>
    <cellStyle name="Note 11 24 66" xfId="7514"/>
    <cellStyle name="Note 11 24 66 2" xfId="23150"/>
    <cellStyle name="Note 11 24 66 3" xfId="29007"/>
    <cellStyle name="Note 11 24 67" xfId="7515"/>
    <cellStyle name="Note 11 24 67 2" xfId="19954"/>
    <cellStyle name="Note 11 24 67 3" xfId="31175"/>
    <cellStyle name="Note 11 24 68" xfId="7516"/>
    <cellStyle name="Note 11 24 68 2" xfId="14805"/>
    <cellStyle name="Note 11 24 68 3" xfId="24128"/>
    <cellStyle name="Note 11 24 69" xfId="7517"/>
    <cellStyle name="Note 11 24 69 2" xfId="23166"/>
    <cellStyle name="Note 11 24 69 3" xfId="26541"/>
    <cellStyle name="Note 11 24 7" xfId="7518"/>
    <cellStyle name="Note 11 24 7 2" xfId="14880"/>
    <cellStyle name="Note 11 24 7 3" xfId="22055"/>
    <cellStyle name="Note 11 24 70" xfId="7519"/>
    <cellStyle name="Note 11 24 70 2" xfId="20512"/>
    <cellStyle name="Note 11 24 70 3" xfId="29514"/>
    <cellStyle name="Note 11 24 71" xfId="7520"/>
    <cellStyle name="Note 11 24 71 2" xfId="17396"/>
    <cellStyle name="Note 11 24 71 3" xfId="26389"/>
    <cellStyle name="Note 11 24 72" xfId="7521"/>
    <cellStyle name="Note 11 24 72 2" xfId="15822"/>
    <cellStyle name="Note 11 24 72 3" xfId="31814"/>
    <cellStyle name="Note 11 24 73" xfId="7522"/>
    <cellStyle name="Note 11 24 73 2" xfId="21317"/>
    <cellStyle name="Note 11 24 73 3" xfId="24963"/>
    <cellStyle name="Note 11 24 74" xfId="7523"/>
    <cellStyle name="Note 11 24 74 2" xfId="15570"/>
    <cellStyle name="Note 11 24 74 3" xfId="29162"/>
    <cellStyle name="Note 11 24 75" xfId="7524"/>
    <cellStyle name="Note 11 24 75 2" xfId="15620"/>
    <cellStyle name="Note 11 24 75 3" xfId="31352"/>
    <cellStyle name="Note 11 24 76" xfId="7525"/>
    <cellStyle name="Note 11 24 76 2" xfId="13008"/>
    <cellStyle name="Note 11 24 76 3" xfId="24081"/>
    <cellStyle name="Note 11 24 77" xfId="20231"/>
    <cellStyle name="Note 11 24 78" xfId="24353"/>
    <cellStyle name="Note 11 24 8" xfId="7526"/>
    <cellStyle name="Note 11 24 8 2" xfId="21119"/>
    <cellStyle name="Note 11 24 8 3" xfId="23938"/>
    <cellStyle name="Note 11 24 9" xfId="7527"/>
    <cellStyle name="Note 11 24 9 2" xfId="21662"/>
    <cellStyle name="Note 11 24 9 3" xfId="27177"/>
    <cellStyle name="Note 11 25" xfId="7528"/>
    <cellStyle name="Note 11 25 10" xfId="7529"/>
    <cellStyle name="Note 11 25 10 2" xfId="15468"/>
    <cellStyle name="Note 11 25 10 3" xfId="23738"/>
    <cellStyle name="Note 11 25 11" xfId="7530"/>
    <cellStyle name="Note 11 25 11 2" xfId="16901"/>
    <cellStyle name="Note 11 25 11 3" xfId="30581"/>
    <cellStyle name="Note 11 25 12" xfId="7531"/>
    <cellStyle name="Note 11 25 12 2" xfId="22373"/>
    <cellStyle name="Note 11 25 12 3" xfId="31168"/>
    <cellStyle name="Note 11 25 13" xfId="7532"/>
    <cellStyle name="Note 11 25 13 2" xfId="19172"/>
    <cellStyle name="Note 11 25 13 3" xfId="29283"/>
    <cellStyle name="Note 11 25 14" xfId="7533"/>
    <cellStyle name="Note 11 25 14 2" xfId="13963"/>
    <cellStyle name="Note 11 25 14 3" xfId="27487"/>
    <cellStyle name="Note 11 25 15" xfId="7534"/>
    <cellStyle name="Note 11 25 15 2" xfId="15855"/>
    <cellStyle name="Note 11 25 15 3" xfId="30647"/>
    <cellStyle name="Note 11 25 16" xfId="7535"/>
    <cellStyle name="Note 11 25 16 2" xfId="16883"/>
    <cellStyle name="Note 11 25 16 3" xfId="22788"/>
    <cellStyle name="Note 11 25 17" xfId="7536"/>
    <cellStyle name="Note 11 25 17 2" xfId="19336"/>
    <cellStyle name="Note 11 25 17 3" xfId="24267"/>
    <cellStyle name="Note 11 25 18" xfId="7537"/>
    <cellStyle name="Note 11 25 18 2" xfId="18628"/>
    <cellStyle name="Note 11 25 18 3" xfId="24547"/>
    <cellStyle name="Note 11 25 19" xfId="7538"/>
    <cellStyle name="Note 11 25 19 2" xfId="14895"/>
    <cellStyle name="Note 11 25 19 3" xfId="28100"/>
    <cellStyle name="Note 11 25 2" xfId="7539"/>
    <cellStyle name="Note 11 25 2 2" xfId="22008"/>
    <cellStyle name="Note 11 25 2 3" xfId="26187"/>
    <cellStyle name="Note 11 25 20" xfId="7540"/>
    <cellStyle name="Note 11 25 20 2" xfId="12587"/>
    <cellStyle name="Note 11 25 20 3" xfId="25275"/>
    <cellStyle name="Note 11 25 21" xfId="7541"/>
    <cellStyle name="Note 11 25 21 2" xfId="18182"/>
    <cellStyle name="Note 11 25 21 3" xfId="23696"/>
    <cellStyle name="Note 11 25 22" xfId="7542"/>
    <cellStyle name="Note 11 25 22 2" xfId="16373"/>
    <cellStyle name="Note 11 25 22 3" xfId="30291"/>
    <cellStyle name="Note 11 25 23" xfId="7543"/>
    <cellStyle name="Note 11 25 23 2" xfId="13676"/>
    <cellStyle name="Note 11 25 23 3" xfId="31475"/>
    <cellStyle name="Note 11 25 24" xfId="7544"/>
    <cellStyle name="Note 11 25 24 2" xfId="13841"/>
    <cellStyle name="Note 11 25 24 3" xfId="23678"/>
    <cellStyle name="Note 11 25 25" xfId="7545"/>
    <cellStyle name="Note 11 25 25 2" xfId="18622"/>
    <cellStyle name="Note 11 25 25 3" xfId="29448"/>
    <cellStyle name="Note 11 25 26" xfId="7546"/>
    <cellStyle name="Note 11 25 26 2" xfId="12960"/>
    <cellStyle name="Note 11 25 26 3" xfId="31191"/>
    <cellStyle name="Note 11 25 27" xfId="7547"/>
    <cellStyle name="Note 11 25 27 2" xfId="19623"/>
    <cellStyle name="Note 11 25 27 3" xfId="13242"/>
    <cellStyle name="Note 11 25 28" xfId="7548"/>
    <cellStyle name="Note 11 25 28 2" xfId="13774"/>
    <cellStyle name="Note 11 25 28 3" xfId="30283"/>
    <cellStyle name="Note 11 25 29" xfId="7549"/>
    <cellStyle name="Note 11 25 29 2" xfId="21935"/>
    <cellStyle name="Note 11 25 29 3" xfId="12389"/>
    <cellStyle name="Note 11 25 3" xfId="7550"/>
    <cellStyle name="Note 11 25 3 2" xfId="16609"/>
    <cellStyle name="Note 11 25 3 3" xfId="30289"/>
    <cellStyle name="Note 11 25 30" xfId="7551"/>
    <cellStyle name="Note 11 25 30 2" xfId="15860"/>
    <cellStyle name="Note 11 25 30 3" xfId="26482"/>
    <cellStyle name="Note 11 25 31" xfId="7552"/>
    <cellStyle name="Note 11 25 31 2" xfId="17109"/>
    <cellStyle name="Note 11 25 31 3" xfId="31870"/>
    <cellStyle name="Note 11 25 32" xfId="7553"/>
    <cellStyle name="Note 11 25 32 2" xfId="22409"/>
    <cellStyle name="Note 11 25 32 3" xfId="29387"/>
    <cellStyle name="Note 11 25 33" xfId="7554"/>
    <cellStyle name="Note 11 25 33 2" xfId="17050"/>
    <cellStyle name="Note 11 25 33 3" xfId="25165"/>
    <cellStyle name="Note 11 25 34" xfId="7555"/>
    <cellStyle name="Note 11 25 34 2" xfId="20149"/>
    <cellStyle name="Note 11 25 34 3" xfId="28433"/>
    <cellStyle name="Note 11 25 35" xfId="7556"/>
    <cellStyle name="Note 11 25 35 2" xfId="14189"/>
    <cellStyle name="Note 11 25 35 3" xfId="23762"/>
    <cellStyle name="Note 11 25 36" xfId="7557"/>
    <cellStyle name="Note 11 25 36 2" xfId="22102"/>
    <cellStyle name="Note 11 25 36 3" xfId="12508"/>
    <cellStyle name="Note 11 25 37" xfId="7558"/>
    <cellStyle name="Note 11 25 37 2" xfId="21515"/>
    <cellStyle name="Note 11 25 37 3" xfId="26639"/>
    <cellStyle name="Note 11 25 38" xfId="7559"/>
    <cellStyle name="Note 11 25 38 2" xfId="14032"/>
    <cellStyle name="Note 11 25 38 3" xfId="23430"/>
    <cellStyle name="Note 11 25 39" xfId="7560"/>
    <cellStyle name="Note 11 25 39 2" xfId="17048"/>
    <cellStyle name="Note 11 25 39 3" xfId="26248"/>
    <cellStyle name="Note 11 25 4" xfId="7561"/>
    <cellStyle name="Note 11 25 4 2" xfId="22899"/>
    <cellStyle name="Note 11 25 4 3" xfId="25353"/>
    <cellStyle name="Note 11 25 40" xfId="7562"/>
    <cellStyle name="Note 11 25 40 2" xfId="19174"/>
    <cellStyle name="Note 11 25 40 3" xfId="27160"/>
    <cellStyle name="Note 11 25 41" xfId="7563"/>
    <cellStyle name="Note 11 25 41 2" xfId="22200"/>
    <cellStyle name="Note 11 25 41 3" xfId="24236"/>
    <cellStyle name="Note 11 25 42" xfId="7564"/>
    <cellStyle name="Note 11 25 42 2" xfId="15953"/>
    <cellStyle name="Note 11 25 42 3" xfId="27571"/>
    <cellStyle name="Note 11 25 43" xfId="7565"/>
    <cellStyle name="Note 11 25 43 2" xfId="17424"/>
    <cellStyle name="Note 11 25 43 3" xfId="29282"/>
    <cellStyle name="Note 11 25 44" xfId="7566"/>
    <cellStyle name="Note 11 25 44 2" xfId="22040"/>
    <cellStyle name="Note 11 25 44 3" xfId="23452"/>
    <cellStyle name="Note 11 25 45" xfId="7567"/>
    <cellStyle name="Note 11 25 45 2" xfId="13718"/>
    <cellStyle name="Note 11 25 45 3" xfId="30949"/>
    <cellStyle name="Note 11 25 46" xfId="7568"/>
    <cellStyle name="Note 11 25 46 2" xfId="14733"/>
    <cellStyle name="Note 11 25 46 3" xfId="29108"/>
    <cellStyle name="Note 11 25 47" xfId="7569"/>
    <cellStyle name="Note 11 25 47 2" xfId="19829"/>
    <cellStyle name="Note 11 25 47 3" xfId="16454"/>
    <cellStyle name="Note 11 25 48" xfId="7570"/>
    <cellStyle name="Note 11 25 48 2" xfId="21524"/>
    <cellStyle name="Note 11 25 48 3" xfId="23107"/>
    <cellStyle name="Note 11 25 49" xfId="7571"/>
    <cellStyle name="Note 11 25 49 2" xfId="13304"/>
    <cellStyle name="Note 11 25 49 3" xfId="23553"/>
    <cellStyle name="Note 11 25 5" xfId="7572"/>
    <cellStyle name="Note 11 25 5 2" xfId="17164"/>
    <cellStyle name="Note 11 25 5 3" xfId="26764"/>
    <cellStyle name="Note 11 25 50" xfId="7573"/>
    <cellStyle name="Note 11 25 50 2" xfId="17663"/>
    <cellStyle name="Note 11 25 50 3" xfId="26165"/>
    <cellStyle name="Note 11 25 51" xfId="7574"/>
    <cellStyle name="Note 11 25 51 2" xfId="19477"/>
    <cellStyle name="Note 11 25 51 3" xfId="30412"/>
    <cellStyle name="Note 11 25 52" xfId="7575"/>
    <cellStyle name="Note 11 25 52 2" xfId="23253"/>
    <cellStyle name="Note 11 25 52 3" xfId="26552"/>
    <cellStyle name="Note 11 25 53" xfId="7576"/>
    <cellStyle name="Note 11 25 53 2" xfId="14725"/>
    <cellStyle name="Note 11 25 53 3" xfId="19374"/>
    <cellStyle name="Note 11 25 54" xfId="7577"/>
    <cellStyle name="Note 11 25 54 2" xfId="18409"/>
    <cellStyle name="Note 11 25 54 3" xfId="26575"/>
    <cellStyle name="Note 11 25 55" xfId="7578"/>
    <cellStyle name="Note 11 25 55 2" xfId="22981"/>
    <cellStyle name="Note 11 25 55 3" xfId="24135"/>
    <cellStyle name="Note 11 25 56" xfId="7579"/>
    <cellStyle name="Note 11 25 56 2" xfId="12715"/>
    <cellStyle name="Note 11 25 56 3" xfId="30020"/>
    <cellStyle name="Note 11 25 57" xfId="7580"/>
    <cellStyle name="Note 11 25 57 2" xfId="11969"/>
    <cellStyle name="Note 11 25 57 3" xfId="30551"/>
    <cellStyle name="Note 11 25 58" xfId="7581"/>
    <cellStyle name="Note 11 25 58 2" xfId="11914"/>
    <cellStyle name="Note 11 25 58 3" xfId="29858"/>
    <cellStyle name="Note 11 25 59" xfId="7582"/>
    <cellStyle name="Note 11 25 59 2" xfId="13613"/>
    <cellStyle name="Note 11 25 59 3" xfId="22859"/>
    <cellStyle name="Note 11 25 6" xfId="7583"/>
    <cellStyle name="Note 11 25 6 2" xfId="21534"/>
    <cellStyle name="Note 11 25 6 3" xfId="11773"/>
    <cellStyle name="Note 11 25 60" xfId="7584"/>
    <cellStyle name="Note 11 25 60 2" xfId="15633"/>
    <cellStyle name="Note 11 25 60 3" xfId="30333"/>
    <cellStyle name="Note 11 25 61" xfId="7585"/>
    <cellStyle name="Note 11 25 61 2" xfId="17966"/>
    <cellStyle name="Note 11 25 61 3" xfId="27481"/>
    <cellStyle name="Note 11 25 62" xfId="7586"/>
    <cellStyle name="Note 11 25 62 2" xfId="23159"/>
    <cellStyle name="Note 11 25 62 3" xfId="27793"/>
    <cellStyle name="Note 11 25 63" xfId="7587"/>
    <cellStyle name="Note 11 25 63 2" xfId="18721"/>
    <cellStyle name="Note 11 25 63 3" xfId="23741"/>
    <cellStyle name="Note 11 25 64" xfId="7588"/>
    <cellStyle name="Note 11 25 64 2" xfId="14441"/>
    <cellStyle name="Note 11 25 64 3" xfId="23967"/>
    <cellStyle name="Note 11 25 65" xfId="7589"/>
    <cellStyle name="Note 11 25 65 2" xfId="18256"/>
    <cellStyle name="Note 11 25 65 3" xfId="21062"/>
    <cellStyle name="Note 11 25 66" xfId="7590"/>
    <cellStyle name="Note 11 25 66 2" xfId="12107"/>
    <cellStyle name="Note 11 25 66 3" xfId="26607"/>
    <cellStyle name="Note 11 25 67" xfId="7591"/>
    <cellStyle name="Note 11 25 67 2" xfId="12256"/>
    <cellStyle name="Note 11 25 67 3" xfId="12272"/>
    <cellStyle name="Note 11 25 68" xfId="7592"/>
    <cellStyle name="Note 11 25 68 2" xfId="20548"/>
    <cellStyle name="Note 11 25 68 3" xfId="31590"/>
    <cellStyle name="Note 11 25 69" xfId="7593"/>
    <cellStyle name="Note 11 25 69 2" xfId="17247"/>
    <cellStyle name="Note 11 25 69 3" xfId="26813"/>
    <cellStyle name="Note 11 25 7" xfId="7594"/>
    <cellStyle name="Note 11 25 7 2" xfId="18867"/>
    <cellStyle name="Note 11 25 7 3" xfId="30318"/>
    <cellStyle name="Note 11 25 70" xfId="7595"/>
    <cellStyle name="Note 11 25 70 2" xfId="22724"/>
    <cellStyle name="Note 11 25 70 3" xfId="19749"/>
    <cellStyle name="Note 11 25 71" xfId="7596"/>
    <cellStyle name="Note 11 25 71 2" xfId="20901"/>
    <cellStyle name="Note 11 25 71 3" xfId="26379"/>
    <cellStyle name="Note 11 25 72" xfId="7597"/>
    <cellStyle name="Note 11 25 72 2" xfId="17146"/>
    <cellStyle name="Note 11 25 72 3" xfId="30271"/>
    <cellStyle name="Note 11 25 73" xfId="7598"/>
    <cellStyle name="Note 11 25 73 2" xfId="13907"/>
    <cellStyle name="Note 11 25 73 3" xfId="26391"/>
    <cellStyle name="Note 11 25 74" xfId="7599"/>
    <cellStyle name="Note 11 25 74 2" xfId="18714"/>
    <cellStyle name="Note 11 25 74 3" xfId="24125"/>
    <cellStyle name="Note 11 25 75" xfId="7600"/>
    <cellStyle name="Note 11 25 75 2" xfId="17932"/>
    <cellStyle name="Note 11 25 75 3" xfId="31837"/>
    <cellStyle name="Note 11 25 76" xfId="7601"/>
    <cellStyle name="Note 11 25 76 2" xfId="13240"/>
    <cellStyle name="Note 11 25 76 3" xfId="30869"/>
    <cellStyle name="Note 11 25 77" xfId="19183"/>
    <cellStyle name="Note 11 25 78" xfId="28354"/>
    <cellStyle name="Note 11 25 8" xfId="7602"/>
    <cellStyle name="Note 11 25 8 2" xfId="17923"/>
    <cellStyle name="Note 11 25 8 3" xfId="30166"/>
    <cellStyle name="Note 11 25 9" xfId="7603"/>
    <cellStyle name="Note 11 25 9 2" xfId="16498"/>
    <cellStyle name="Note 11 25 9 3" xfId="29371"/>
    <cellStyle name="Note 11 26" xfId="7604"/>
    <cellStyle name="Note 11 26 10" xfId="7605"/>
    <cellStyle name="Note 11 26 10 2" xfId="20360"/>
    <cellStyle name="Note 11 26 10 3" xfId="28762"/>
    <cellStyle name="Note 11 26 11" xfId="7606"/>
    <cellStyle name="Note 11 26 11 2" xfId="17778"/>
    <cellStyle name="Note 11 26 11 3" xfId="29261"/>
    <cellStyle name="Note 11 26 12" xfId="7607"/>
    <cellStyle name="Note 11 26 12 2" xfId="16071"/>
    <cellStyle name="Note 11 26 12 3" xfId="28384"/>
    <cellStyle name="Note 11 26 13" xfId="7608"/>
    <cellStyle name="Note 11 26 13 2" xfId="17393"/>
    <cellStyle name="Note 11 26 13 3" xfId="30565"/>
    <cellStyle name="Note 11 26 14" xfId="7609"/>
    <cellStyle name="Note 11 26 14 2" xfId="22182"/>
    <cellStyle name="Note 11 26 14 3" xfId="27946"/>
    <cellStyle name="Note 11 26 15" xfId="7610"/>
    <cellStyle name="Note 11 26 15 2" xfId="18073"/>
    <cellStyle name="Note 11 26 15 3" xfId="12151"/>
    <cellStyle name="Note 11 26 16" xfId="7611"/>
    <cellStyle name="Note 11 26 16 2" xfId="16207"/>
    <cellStyle name="Note 11 26 16 3" xfId="25574"/>
    <cellStyle name="Note 11 26 17" xfId="7612"/>
    <cellStyle name="Note 11 26 17 2" xfId="17929"/>
    <cellStyle name="Note 11 26 17 3" xfId="27526"/>
    <cellStyle name="Note 11 26 18" xfId="7613"/>
    <cellStyle name="Note 11 26 18 2" xfId="18723"/>
    <cellStyle name="Note 11 26 18 3" xfId="28883"/>
    <cellStyle name="Note 11 26 19" xfId="7614"/>
    <cellStyle name="Note 11 26 19 2" xfId="17040"/>
    <cellStyle name="Note 11 26 19 3" xfId="31833"/>
    <cellStyle name="Note 11 26 2" xfId="7615"/>
    <cellStyle name="Note 11 26 2 2" xfId="16739"/>
    <cellStyle name="Note 11 26 2 3" xfId="28410"/>
    <cellStyle name="Note 11 26 20" xfId="7616"/>
    <cellStyle name="Note 11 26 20 2" xfId="22550"/>
    <cellStyle name="Note 11 26 20 3" xfId="24459"/>
    <cellStyle name="Note 11 26 21" xfId="7617"/>
    <cellStyle name="Note 11 26 21 2" xfId="14645"/>
    <cellStyle name="Note 11 26 21 3" xfId="29386"/>
    <cellStyle name="Note 11 26 22" xfId="7618"/>
    <cellStyle name="Note 11 26 22 2" xfId="12941"/>
    <cellStyle name="Note 11 26 22 3" xfId="25695"/>
    <cellStyle name="Note 11 26 23" xfId="7619"/>
    <cellStyle name="Note 11 26 23 2" xfId="18492"/>
    <cellStyle name="Note 11 26 23 3" xfId="14511"/>
    <cellStyle name="Note 11 26 24" xfId="7620"/>
    <cellStyle name="Note 11 26 24 2" xfId="18264"/>
    <cellStyle name="Note 11 26 24 3" xfId="24336"/>
    <cellStyle name="Note 11 26 25" xfId="7621"/>
    <cellStyle name="Note 11 26 25 2" xfId="17983"/>
    <cellStyle name="Note 11 26 25 3" xfId="12516"/>
    <cellStyle name="Note 11 26 26" xfId="7622"/>
    <cellStyle name="Note 11 26 26 2" xfId="17220"/>
    <cellStyle name="Note 11 26 26 3" xfId="26510"/>
    <cellStyle name="Note 11 26 27" xfId="7623"/>
    <cellStyle name="Note 11 26 27 2" xfId="18037"/>
    <cellStyle name="Note 11 26 27 3" xfId="30793"/>
    <cellStyle name="Note 11 26 28" xfId="7624"/>
    <cellStyle name="Note 11 26 28 2" xfId="21416"/>
    <cellStyle name="Note 11 26 28 3" xfId="25305"/>
    <cellStyle name="Note 11 26 29" xfId="7625"/>
    <cellStyle name="Note 11 26 29 2" xfId="17382"/>
    <cellStyle name="Note 11 26 29 3" xfId="12231"/>
    <cellStyle name="Note 11 26 3" xfId="7626"/>
    <cellStyle name="Note 11 26 3 2" xfId="19252"/>
    <cellStyle name="Note 11 26 3 3" xfId="12254"/>
    <cellStyle name="Note 11 26 30" xfId="7627"/>
    <cellStyle name="Note 11 26 30 2" xfId="13710"/>
    <cellStyle name="Note 11 26 30 3" xfId="28726"/>
    <cellStyle name="Note 11 26 31" xfId="7628"/>
    <cellStyle name="Note 11 26 31 2" xfId="14971"/>
    <cellStyle name="Note 11 26 31 3" xfId="30661"/>
    <cellStyle name="Note 11 26 32" xfId="7629"/>
    <cellStyle name="Note 11 26 32 2" xfId="18419"/>
    <cellStyle name="Note 11 26 32 3" xfId="27828"/>
    <cellStyle name="Note 11 26 33" xfId="7630"/>
    <cellStyle name="Note 11 26 33 2" xfId="15828"/>
    <cellStyle name="Note 11 26 33 3" xfId="20696"/>
    <cellStyle name="Note 11 26 34" xfId="7631"/>
    <cellStyle name="Note 11 26 34 2" xfId="12958"/>
    <cellStyle name="Note 11 26 34 3" xfId="26453"/>
    <cellStyle name="Note 11 26 35" xfId="7632"/>
    <cellStyle name="Note 11 26 35 2" xfId="19395"/>
    <cellStyle name="Note 11 26 35 3" xfId="29020"/>
    <cellStyle name="Note 11 26 36" xfId="7633"/>
    <cellStyle name="Note 11 26 36 2" xfId="15372"/>
    <cellStyle name="Note 11 26 36 3" xfId="24804"/>
    <cellStyle name="Note 11 26 37" xfId="7634"/>
    <cellStyle name="Note 11 26 37 2" xfId="16376"/>
    <cellStyle name="Note 11 26 37 3" xfId="30395"/>
    <cellStyle name="Note 11 26 38" xfId="7635"/>
    <cellStyle name="Note 11 26 38 2" xfId="17478"/>
    <cellStyle name="Note 11 26 38 3" xfId="29181"/>
    <cellStyle name="Note 11 26 39" xfId="7636"/>
    <cellStyle name="Note 11 26 39 2" xfId="17608"/>
    <cellStyle name="Note 11 26 39 3" xfId="27218"/>
    <cellStyle name="Note 11 26 4" xfId="7637"/>
    <cellStyle name="Note 11 26 4 2" xfId="21303"/>
    <cellStyle name="Note 11 26 4 3" xfId="31761"/>
    <cellStyle name="Note 11 26 40" xfId="7638"/>
    <cellStyle name="Note 11 26 40 2" xfId="22391"/>
    <cellStyle name="Note 11 26 40 3" xfId="27598"/>
    <cellStyle name="Note 11 26 41" xfId="7639"/>
    <cellStyle name="Note 11 26 41 2" xfId="14988"/>
    <cellStyle name="Note 11 26 41 3" xfId="25669"/>
    <cellStyle name="Note 11 26 42" xfId="7640"/>
    <cellStyle name="Note 11 26 42 2" xfId="17186"/>
    <cellStyle name="Note 11 26 42 3" xfId="31018"/>
    <cellStyle name="Note 11 26 43" xfId="7641"/>
    <cellStyle name="Note 11 26 43 2" xfId="13123"/>
    <cellStyle name="Note 11 26 43 3" xfId="30179"/>
    <cellStyle name="Note 11 26 44" xfId="7642"/>
    <cellStyle name="Note 11 26 44 2" xfId="13804"/>
    <cellStyle name="Note 11 26 44 3" xfId="23316"/>
    <cellStyle name="Note 11 26 45" xfId="7643"/>
    <cellStyle name="Note 11 26 45 2" xfId="19504"/>
    <cellStyle name="Note 11 26 45 3" xfId="24292"/>
    <cellStyle name="Note 11 26 46" xfId="7644"/>
    <cellStyle name="Note 11 26 46 2" xfId="19099"/>
    <cellStyle name="Note 11 26 46 3" xfId="12282"/>
    <cellStyle name="Note 11 26 47" xfId="7645"/>
    <cellStyle name="Note 11 26 47 2" xfId="16442"/>
    <cellStyle name="Note 11 26 47 3" xfId="27903"/>
    <cellStyle name="Note 11 26 48" xfId="7646"/>
    <cellStyle name="Note 11 26 48 2" xfId="13479"/>
    <cellStyle name="Note 11 26 48 3" xfId="28856"/>
    <cellStyle name="Note 11 26 49" xfId="7647"/>
    <cellStyle name="Note 11 26 49 2" xfId="15866"/>
    <cellStyle name="Note 11 26 49 3" xfId="23351"/>
    <cellStyle name="Note 11 26 5" xfId="7648"/>
    <cellStyle name="Note 11 26 5 2" xfId="21804"/>
    <cellStyle name="Note 11 26 5 3" xfId="22796"/>
    <cellStyle name="Note 11 26 50" xfId="7649"/>
    <cellStyle name="Note 11 26 50 2" xfId="17587"/>
    <cellStyle name="Note 11 26 50 3" xfId="31813"/>
    <cellStyle name="Note 11 26 51" xfId="7650"/>
    <cellStyle name="Note 11 26 51 2" xfId="21273"/>
    <cellStyle name="Note 11 26 51 3" xfId="25523"/>
    <cellStyle name="Note 11 26 52" xfId="7651"/>
    <cellStyle name="Note 11 26 52 2" xfId="12825"/>
    <cellStyle name="Note 11 26 52 3" xfId="25760"/>
    <cellStyle name="Note 11 26 53" xfId="7652"/>
    <cellStyle name="Note 11 26 53 2" xfId="13380"/>
    <cellStyle name="Note 11 26 53 3" xfId="26898"/>
    <cellStyle name="Note 11 26 54" xfId="7653"/>
    <cellStyle name="Note 11 26 54 2" xfId="19230"/>
    <cellStyle name="Note 11 26 54 3" xfId="19876"/>
    <cellStyle name="Note 11 26 55" xfId="7654"/>
    <cellStyle name="Note 11 26 55 2" xfId="23015"/>
    <cellStyle name="Note 11 26 55 3" xfId="30950"/>
    <cellStyle name="Note 11 26 56" xfId="7655"/>
    <cellStyle name="Note 11 26 56 2" xfId="12600"/>
    <cellStyle name="Note 11 26 56 3" xfId="31756"/>
    <cellStyle name="Note 11 26 57" xfId="7656"/>
    <cellStyle name="Note 11 26 57 2" xfId="11979"/>
    <cellStyle name="Note 11 26 57 3" xfId="29549"/>
    <cellStyle name="Note 11 26 58" xfId="7657"/>
    <cellStyle name="Note 11 26 58 2" xfId="11923"/>
    <cellStyle name="Note 11 26 58 3" xfId="28635"/>
    <cellStyle name="Note 11 26 59" xfId="7658"/>
    <cellStyle name="Note 11 26 59 2" xfId="15174"/>
    <cellStyle name="Note 11 26 59 3" xfId="31421"/>
    <cellStyle name="Note 11 26 6" xfId="7659"/>
    <cellStyle name="Note 11 26 6 2" xfId="17049"/>
    <cellStyle name="Note 11 26 6 3" xfId="25897"/>
    <cellStyle name="Note 11 26 60" xfId="7660"/>
    <cellStyle name="Note 11 26 60 2" xfId="19426"/>
    <cellStyle name="Note 11 26 60 3" xfId="12500"/>
    <cellStyle name="Note 11 26 61" xfId="7661"/>
    <cellStyle name="Note 11 26 61 2" xfId="15978"/>
    <cellStyle name="Note 11 26 61 3" xfId="26327"/>
    <cellStyle name="Note 11 26 62" xfId="7662"/>
    <cellStyle name="Note 11 26 62 2" xfId="18160"/>
    <cellStyle name="Note 11 26 62 3" xfId="30089"/>
    <cellStyle name="Note 11 26 63" xfId="7663"/>
    <cellStyle name="Note 11 26 63 2" xfId="21149"/>
    <cellStyle name="Note 11 26 63 3" xfId="27564"/>
    <cellStyle name="Note 11 26 64" xfId="7664"/>
    <cellStyle name="Note 11 26 64 2" xfId="16636"/>
    <cellStyle name="Note 11 26 64 3" xfId="22194"/>
    <cellStyle name="Note 11 26 65" xfId="7665"/>
    <cellStyle name="Note 11 26 65 2" xfId="20704"/>
    <cellStyle name="Note 11 26 65 3" xfId="23302"/>
    <cellStyle name="Note 11 26 66" xfId="7666"/>
    <cellStyle name="Note 11 26 66 2" xfId="15366"/>
    <cellStyle name="Note 11 26 66 3" xfId="23492"/>
    <cellStyle name="Note 11 26 67" xfId="7667"/>
    <cellStyle name="Note 11 26 67 2" xfId="22935"/>
    <cellStyle name="Note 11 26 67 3" xfId="30088"/>
    <cellStyle name="Note 11 26 68" xfId="7668"/>
    <cellStyle name="Note 11 26 68 2" xfId="13747"/>
    <cellStyle name="Note 11 26 68 3" xfId="25801"/>
    <cellStyle name="Note 11 26 69" xfId="7669"/>
    <cellStyle name="Note 11 26 69 2" xfId="13793"/>
    <cellStyle name="Note 11 26 69 3" xfId="25510"/>
    <cellStyle name="Note 11 26 7" xfId="7670"/>
    <cellStyle name="Note 11 26 7 2" xfId="17334"/>
    <cellStyle name="Note 11 26 7 3" xfId="24393"/>
    <cellStyle name="Note 11 26 70" xfId="7671"/>
    <cellStyle name="Note 11 26 70 2" xfId="14402"/>
    <cellStyle name="Note 11 26 70 3" xfId="29786"/>
    <cellStyle name="Note 11 26 71" xfId="7672"/>
    <cellStyle name="Note 11 26 71 2" xfId="20079"/>
    <cellStyle name="Note 11 26 71 3" xfId="25464"/>
    <cellStyle name="Note 11 26 72" xfId="7673"/>
    <cellStyle name="Note 11 26 72 2" xfId="11788"/>
    <cellStyle name="Note 11 26 72 3" xfId="26273"/>
    <cellStyle name="Note 11 26 73" xfId="7674"/>
    <cellStyle name="Note 11 26 73 2" xfId="15666"/>
    <cellStyle name="Note 11 26 73 3" xfId="29362"/>
    <cellStyle name="Note 11 26 74" xfId="7675"/>
    <cellStyle name="Note 11 26 74 2" xfId="22422"/>
    <cellStyle name="Note 11 26 74 3" xfId="20770"/>
    <cellStyle name="Note 11 26 75" xfId="7676"/>
    <cellStyle name="Note 11 26 75 2" xfId="21639"/>
    <cellStyle name="Note 11 26 75 3" xfId="31796"/>
    <cellStyle name="Note 11 26 76" xfId="7677"/>
    <cellStyle name="Note 11 26 76 2" xfId="22585"/>
    <cellStyle name="Note 11 26 76 3" xfId="29675"/>
    <cellStyle name="Note 11 26 77" xfId="13092"/>
    <cellStyle name="Note 11 26 78" xfId="25667"/>
    <cellStyle name="Note 11 26 8" xfId="7678"/>
    <cellStyle name="Note 11 26 8 2" xfId="13978"/>
    <cellStyle name="Note 11 26 8 3" xfId="20212"/>
    <cellStyle name="Note 11 26 9" xfId="7679"/>
    <cellStyle name="Note 11 26 9 2" xfId="22598"/>
    <cellStyle name="Note 11 26 9 3" xfId="25000"/>
    <cellStyle name="Note 11 27" xfId="7680"/>
    <cellStyle name="Note 11 27 10" xfId="7681"/>
    <cellStyle name="Note 11 27 10 2" xfId="14680"/>
    <cellStyle name="Note 11 27 10 3" xfId="28906"/>
    <cellStyle name="Note 11 27 11" xfId="7682"/>
    <cellStyle name="Note 11 27 11 2" xfId="17689"/>
    <cellStyle name="Note 11 27 11 3" xfId="18746"/>
    <cellStyle name="Note 11 27 12" xfId="7683"/>
    <cellStyle name="Note 11 27 12 2" xfId="21994"/>
    <cellStyle name="Note 11 27 12 3" xfId="28893"/>
    <cellStyle name="Note 11 27 13" xfId="7684"/>
    <cellStyle name="Note 11 27 13 2" xfId="19863"/>
    <cellStyle name="Note 11 27 13 3" xfId="27438"/>
    <cellStyle name="Note 11 27 14" xfId="7685"/>
    <cellStyle name="Note 11 27 14 2" xfId="18458"/>
    <cellStyle name="Note 11 27 14 3" xfId="30827"/>
    <cellStyle name="Note 11 27 15" xfId="7686"/>
    <cellStyle name="Note 11 27 15 2" xfId="15871"/>
    <cellStyle name="Note 11 27 15 3" xfId="12131"/>
    <cellStyle name="Note 11 27 16" xfId="7687"/>
    <cellStyle name="Note 11 27 16 2" xfId="19433"/>
    <cellStyle name="Note 11 27 16 3" xfId="31369"/>
    <cellStyle name="Note 11 27 17" xfId="7688"/>
    <cellStyle name="Note 11 27 17 2" xfId="18478"/>
    <cellStyle name="Note 11 27 17 3" xfId="24416"/>
    <cellStyle name="Note 11 27 18" xfId="7689"/>
    <cellStyle name="Note 11 27 18 2" xfId="18756"/>
    <cellStyle name="Note 11 27 18 3" xfId="26377"/>
    <cellStyle name="Note 11 27 19" xfId="7690"/>
    <cellStyle name="Note 11 27 19 2" xfId="20893"/>
    <cellStyle name="Note 11 27 19 3" xfId="29380"/>
    <cellStyle name="Note 11 27 2" xfId="7691"/>
    <cellStyle name="Note 11 27 2 2" xfId="15569"/>
    <cellStyle name="Note 11 27 2 3" xfId="13871"/>
    <cellStyle name="Note 11 27 20" xfId="7692"/>
    <cellStyle name="Note 11 27 20 2" xfId="14373"/>
    <cellStyle name="Note 11 27 20 3" xfId="28218"/>
    <cellStyle name="Note 11 27 21" xfId="7693"/>
    <cellStyle name="Note 11 27 21 2" xfId="14184"/>
    <cellStyle name="Note 11 27 21 3" xfId="24464"/>
    <cellStyle name="Note 11 27 22" xfId="7694"/>
    <cellStyle name="Note 11 27 22 2" xfId="16580"/>
    <cellStyle name="Note 11 27 22 3" xfId="31384"/>
    <cellStyle name="Note 11 27 23" xfId="7695"/>
    <cellStyle name="Note 11 27 23 2" xfId="16019"/>
    <cellStyle name="Note 11 27 23 3" xfId="24411"/>
    <cellStyle name="Note 11 27 24" xfId="7696"/>
    <cellStyle name="Note 11 27 24 2" xfId="20367"/>
    <cellStyle name="Note 11 27 24 3" xfId="29427"/>
    <cellStyle name="Note 11 27 25" xfId="7697"/>
    <cellStyle name="Note 11 27 25 2" xfId="18327"/>
    <cellStyle name="Note 11 27 25 3" xfId="26583"/>
    <cellStyle name="Note 11 27 26" xfId="7698"/>
    <cellStyle name="Note 11 27 26 2" xfId="18589"/>
    <cellStyle name="Note 11 27 26 3" xfId="23522"/>
    <cellStyle name="Note 11 27 27" xfId="7699"/>
    <cellStyle name="Note 11 27 27 2" xfId="17567"/>
    <cellStyle name="Note 11 27 27 3" xfId="26558"/>
    <cellStyle name="Note 11 27 28" xfId="7700"/>
    <cellStyle name="Note 11 27 28 2" xfId="14803"/>
    <cellStyle name="Note 11 27 28 3" xfId="28949"/>
    <cellStyle name="Note 11 27 29" xfId="7701"/>
    <cellStyle name="Note 11 27 29 2" xfId="13703"/>
    <cellStyle name="Note 11 27 29 3" xfId="26056"/>
    <cellStyle name="Note 11 27 3" xfId="7702"/>
    <cellStyle name="Note 11 27 3 2" xfId="21632"/>
    <cellStyle name="Note 11 27 3 3" xfId="29455"/>
    <cellStyle name="Note 11 27 30" xfId="7703"/>
    <cellStyle name="Note 11 27 30 2" xfId="13385"/>
    <cellStyle name="Note 11 27 30 3" xfId="25018"/>
    <cellStyle name="Note 11 27 31" xfId="7704"/>
    <cellStyle name="Note 11 27 31 2" xfId="16534"/>
    <cellStyle name="Note 11 27 31 3" xfId="25598"/>
    <cellStyle name="Note 11 27 32" xfId="7705"/>
    <cellStyle name="Note 11 27 32 2" xfId="20755"/>
    <cellStyle name="Note 11 27 32 3" xfId="29292"/>
    <cellStyle name="Note 11 27 33" xfId="7706"/>
    <cellStyle name="Note 11 27 33 2" xfId="17218"/>
    <cellStyle name="Note 11 27 33 3" xfId="26536"/>
    <cellStyle name="Note 11 27 34" xfId="7707"/>
    <cellStyle name="Note 11 27 34 2" xfId="20203"/>
    <cellStyle name="Note 11 27 34 3" xfId="25839"/>
    <cellStyle name="Note 11 27 35" xfId="7708"/>
    <cellStyle name="Note 11 27 35 2" xfId="17514"/>
    <cellStyle name="Note 11 27 35 3" xfId="23334"/>
    <cellStyle name="Note 11 27 36" xfId="7709"/>
    <cellStyle name="Note 11 27 36 2" xfId="20840"/>
    <cellStyle name="Note 11 27 36 3" xfId="31220"/>
    <cellStyle name="Note 11 27 37" xfId="7710"/>
    <cellStyle name="Note 11 27 37 2" xfId="21634"/>
    <cellStyle name="Note 11 27 37 3" xfId="27029"/>
    <cellStyle name="Note 11 27 38" xfId="7711"/>
    <cellStyle name="Note 11 27 38 2" xfId="15258"/>
    <cellStyle name="Note 11 27 38 3" xfId="11846"/>
    <cellStyle name="Note 11 27 39" xfId="7712"/>
    <cellStyle name="Note 11 27 39 2" xfId="17679"/>
    <cellStyle name="Note 11 27 39 3" xfId="26030"/>
    <cellStyle name="Note 11 27 4" xfId="7713"/>
    <cellStyle name="Note 11 27 4 2" xfId="22607"/>
    <cellStyle name="Note 11 27 4 3" xfId="24182"/>
    <cellStyle name="Note 11 27 40" xfId="7714"/>
    <cellStyle name="Note 11 27 40 2" xfId="20068"/>
    <cellStyle name="Note 11 27 40 3" xfId="29942"/>
    <cellStyle name="Note 11 27 41" xfId="7715"/>
    <cellStyle name="Note 11 27 41 2" xfId="21657"/>
    <cellStyle name="Note 11 27 41 3" xfId="23886"/>
    <cellStyle name="Note 11 27 42" xfId="7716"/>
    <cellStyle name="Note 11 27 42 2" xfId="15752"/>
    <cellStyle name="Note 11 27 42 3" xfId="18173"/>
    <cellStyle name="Note 11 27 43" xfId="7717"/>
    <cellStyle name="Note 11 27 43 2" xfId="17859"/>
    <cellStyle name="Note 11 27 43 3" xfId="26018"/>
    <cellStyle name="Note 11 27 44" xfId="7718"/>
    <cellStyle name="Note 11 27 44 2" xfId="13152"/>
    <cellStyle name="Note 11 27 44 3" xfId="28254"/>
    <cellStyle name="Note 11 27 45" xfId="7719"/>
    <cellStyle name="Note 11 27 45 2" xfId="12550"/>
    <cellStyle name="Note 11 27 45 3" xfId="28222"/>
    <cellStyle name="Note 11 27 46" xfId="7720"/>
    <cellStyle name="Note 11 27 46 2" xfId="21993"/>
    <cellStyle name="Note 11 27 46 3" xfId="24737"/>
    <cellStyle name="Note 11 27 47" xfId="7721"/>
    <cellStyle name="Note 11 27 47 2" xfId="17808"/>
    <cellStyle name="Note 11 27 47 3" xfId="24311"/>
    <cellStyle name="Note 11 27 48" xfId="7722"/>
    <cellStyle name="Note 11 27 48 2" xfId="22342"/>
    <cellStyle name="Note 11 27 48 3" xfId="26440"/>
    <cellStyle name="Note 11 27 49" xfId="7723"/>
    <cellStyle name="Note 11 27 49 2" xfId="15689"/>
    <cellStyle name="Note 11 27 49 3" xfId="24933"/>
    <cellStyle name="Note 11 27 5" xfId="7724"/>
    <cellStyle name="Note 11 27 5 2" xfId="21576"/>
    <cellStyle name="Note 11 27 5 3" xfId="27058"/>
    <cellStyle name="Note 11 27 50" xfId="7725"/>
    <cellStyle name="Note 11 27 50 2" xfId="16123"/>
    <cellStyle name="Note 11 27 50 3" xfId="25568"/>
    <cellStyle name="Note 11 27 51" xfId="7726"/>
    <cellStyle name="Note 11 27 51 2" xfId="20424"/>
    <cellStyle name="Note 11 27 51 3" xfId="23600"/>
    <cellStyle name="Note 11 27 52" xfId="7727"/>
    <cellStyle name="Note 11 27 52 2" xfId="23097"/>
    <cellStyle name="Note 11 27 52 3" xfId="28791"/>
    <cellStyle name="Note 11 27 53" xfId="7728"/>
    <cellStyle name="Note 11 27 53 2" xfId="11899"/>
    <cellStyle name="Note 11 27 53 3" xfId="30605"/>
    <cellStyle name="Note 11 27 54" xfId="7729"/>
    <cellStyle name="Note 11 27 54 2" xfId="13795"/>
    <cellStyle name="Note 11 27 54 3" xfId="24563"/>
    <cellStyle name="Note 11 27 55" xfId="7730"/>
    <cellStyle name="Note 11 27 55 2" xfId="11886"/>
    <cellStyle name="Note 11 27 55 3" xfId="31261"/>
    <cellStyle name="Note 11 27 56" xfId="7731"/>
    <cellStyle name="Note 11 27 56 2" xfId="12838"/>
    <cellStyle name="Note 11 27 56 3" xfId="24168"/>
    <cellStyle name="Note 11 27 57" xfId="7732"/>
    <cellStyle name="Note 11 27 57 2" xfId="11970"/>
    <cellStyle name="Note 11 27 57 3" xfId="23378"/>
    <cellStyle name="Note 11 27 58" xfId="7733"/>
    <cellStyle name="Note 11 27 58 2" xfId="11915"/>
    <cellStyle name="Note 11 27 58 3" xfId="23949"/>
    <cellStyle name="Note 11 27 59" xfId="7734"/>
    <cellStyle name="Note 11 27 59 2" xfId="12379"/>
    <cellStyle name="Note 11 27 59 3" xfId="24632"/>
    <cellStyle name="Note 11 27 6" xfId="7735"/>
    <cellStyle name="Note 11 27 6 2" xfId="12924"/>
    <cellStyle name="Note 11 27 6 3" xfId="27302"/>
    <cellStyle name="Note 11 27 60" xfId="7736"/>
    <cellStyle name="Note 11 27 60 2" xfId="17309"/>
    <cellStyle name="Note 11 27 60 3" xfId="24035"/>
    <cellStyle name="Note 11 27 61" xfId="7737"/>
    <cellStyle name="Note 11 27 61 2" xfId="18147"/>
    <cellStyle name="Note 11 27 61 3" xfId="27372"/>
    <cellStyle name="Note 11 27 62" xfId="7738"/>
    <cellStyle name="Note 11 27 62 2" xfId="12055"/>
    <cellStyle name="Note 11 27 62 3" xfId="23557"/>
    <cellStyle name="Note 11 27 63" xfId="7739"/>
    <cellStyle name="Note 11 27 63 2" xfId="18849"/>
    <cellStyle name="Note 11 27 63 3" xfId="27609"/>
    <cellStyle name="Note 11 27 64" xfId="7740"/>
    <cellStyle name="Note 11 27 64 2" xfId="12528"/>
    <cellStyle name="Note 11 27 64 3" xfId="28671"/>
    <cellStyle name="Note 11 27 65" xfId="7741"/>
    <cellStyle name="Note 11 27 65 2" xfId="18382"/>
    <cellStyle name="Note 11 27 65 3" xfId="23873"/>
    <cellStyle name="Note 11 27 66" xfId="7742"/>
    <cellStyle name="Note 11 27 66 2" xfId="12145"/>
    <cellStyle name="Note 11 27 66 3" xfId="25694"/>
    <cellStyle name="Note 11 27 67" xfId="7743"/>
    <cellStyle name="Note 11 27 67 2" xfId="12295"/>
    <cellStyle name="Note 11 27 67 3" xfId="30951"/>
    <cellStyle name="Note 11 27 68" xfId="7744"/>
    <cellStyle name="Note 11 27 68 2" xfId="20609"/>
    <cellStyle name="Note 11 27 68 3" xfId="30934"/>
    <cellStyle name="Note 11 27 69" xfId="7745"/>
    <cellStyle name="Note 11 27 69 2" xfId="17069"/>
    <cellStyle name="Note 11 27 69 3" xfId="25329"/>
    <cellStyle name="Note 11 27 7" xfId="7746"/>
    <cellStyle name="Note 11 27 7 2" xfId="18648"/>
    <cellStyle name="Note 11 27 7 3" xfId="25821"/>
    <cellStyle name="Note 11 27 70" xfId="7747"/>
    <cellStyle name="Note 11 27 70 2" xfId="13875"/>
    <cellStyle name="Note 11 27 70 3" xfId="26549"/>
    <cellStyle name="Note 11 27 71" xfId="7748"/>
    <cellStyle name="Note 11 27 71 2" xfId="21022"/>
    <cellStyle name="Note 11 27 71 3" xfId="24719"/>
    <cellStyle name="Note 11 27 72" xfId="7749"/>
    <cellStyle name="Note 11 27 72 2" xfId="14295"/>
    <cellStyle name="Note 11 27 72 3" xfId="22491"/>
    <cellStyle name="Note 11 27 73" xfId="7750"/>
    <cellStyle name="Note 11 27 73 2" xfId="19740"/>
    <cellStyle name="Note 11 27 73 3" xfId="27034"/>
    <cellStyle name="Note 11 27 74" xfId="7751"/>
    <cellStyle name="Note 11 27 74 2" xfId="17867"/>
    <cellStyle name="Note 11 27 74 3" xfId="25961"/>
    <cellStyle name="Note 11 27 75" xfId="7752"/>
    <cellStyle name="Note 11 27 75 2" xfId="16429"/>
    <cellStyle name="Note 11 27 75 3" xfId="27611"/>
    <cellStyle name="Note 11 27 76" xfId="7753"/>
    <cellStyle name="Note 11 27 76 2" xfId="15205"/>
    <cellStyle name="Note 11 27 76 3" xfId="27446"/>
    <cellStyle name="Note 11 27 77" xfId="15236"/>
    <cellStyle name="Note 11 27 78" xfId="27232"/>
    <cellStyle name="Note 11 27 8" xfId="7754"/>
    <cellStyle name="Note 11 27 8 2" xfId="13055"/>
    <cellStyle name="Note 11 27 8 3" xfId="23458"/>
    <cellStyle name="Note 11 27 9" xfId="7755"/>
    <cellStyle name="Note 11 27 9 2" xfId="14616"/>
    <cellStyle name="Note 11 27 9 3" xfId="24946"/>
    <cellStyle name="Note 11 28" xfId="7756"/>
    <cellStyle name="Note 11 28 10" xfId="7757"/>
    <cellStyle name="Note 11 28 10 2" xfId="19964"/>
    <cellStyle name="Note 11 28 10 3" xfId="25675"/>
    <cellStyle name="Note 11 28 11" xfId="7758"/>
    <cellStyle name="Note 11 28 11 2" xfId="18894"/>
    <cellStyle name="Note 11 28 11 3" xfId="17639"/>
    <cellStyle name="Note 11 28 12" xfId="7759"/>
    <cellStyle name="Note 11 28 12 2" xfId="20353"/>
    <cellStyle name="Note 11 28 12 3" xfId="28287"/>
    <cellStyle name="Note 11 28 13" xfId="7760"/>
    <cellStyle name="Note 11 28 13 2" xfId="22453"/>
    <cellStyle name="Note 11 28 13 3" xfId="31374"/>
    <cellStyle name="Note 11 28 14" xfId="7761"/>
    <cellStyle name="Note 11 28 14 2" xfId="14533"/>
    <cellStyle name="Note 11 28 14 3" xfId="29959"/>
    <cellStyle name="Note 11 28 15" xfId="7762"/>
    <cellStyle name="Note 11 28 15 2" xfId="17996"/>
    <cellStyle name="Note 11 28 15 3" xfId="22919"/>
    <cellStyle name="Note 11 28 16" xfId="7763"/>
    <cellStyle name="Note 11 28 16 2" xfId="17202"/>
    <cellStyle name="Note 11 28 16 3" xfId="22643"/>
    <cellStyle name="Note 11 28 17" xfId="7764"/>
    <cellStyle name="Note 11 28 17 2" xfId="13785"/>
    <cellStyle name="Note 11 28 17 3" xfId="28756"/>
    <cellStyle name="Note 11 28 18" xfId="7765"/>
    <cellStyle name="Note 11 28 18 2" xfId="15873"/>
    <cellStyle name="Note 11 28 18 3" xfId="27078"/>
    <cellStyle name="Note 11 28 19" xfId="7766"/>
    <cellStyle name="Note 11 28 19 2" xfId="16826"/>
    <cellStyle name="Note 11 28 19 3" xfId="28700"/>
    <cellStyle name="Note 11 28 2" xfId="7767"/>
    <cellStyle name="Note 11 28 2 2" xfId="16447"/>
    <cellStyle name="Note 11 28 2 3" xfId="31407"/>
    <cellStyle name="Note 11 28 20" xfId="7768"/>
    <cellStyle name="Note 11 28 20 2" xfId="20930"/>
    <cellStyle name="Note 11 28 20 3" xfId="31784"/>
    <cellStyle name="Note 11 28 21" xfId="7769"/>
    <cellStyle name="Note 11 28 21 2" xfId="18641"/>
    <cellStyle name="Note 11 28 21 3" xfId="20474"/>
    <cellStyle name="Note 11 28 22" xfId="7770"/>
    <cellStyle name="Note 11 28 22 2" xfId="16146"/>
    <cellStyle name="Note 11 28 22 3" xfId="29562"/>
    <cellStyle name="Note 11 28 23" xfId="7771"/>
    <cellStyle name="Note 11 28 23 2" xfId="17907"/>
    <cellStyle name="Note 11 28 23 3" xfId="17985"/>
    <cellStyle name="Note 11 28 24" xfId="7772"/>
    <cellStyle name="Note 11 28 24 2" xfId="18498"/>
    <cellStyle name="Note 11 28 24 3" xfId="28178"/>
    <cellStyle name="Note 11 28 25" xfId="7773"/>
    <cellStyle name="Note 11 28 25 2" xfId="20827"/>
    <cellStyle name="Note 11 28 25 3" xfId="23732"/>
    <cellStyle name="Note 11 28 26" xfId="7774"/>
    <cellStyle name="Note 11 28 26 2" xfId="21892"/>
    <cellStyle name="Note 11 28 26 3" xfId="26821"/>
    <cellStyle name="Note 11 28 27" xfId="7775"/>
    <cellStyle name="Note 11 28 27 2" xfId="14920"/>
    <cellStyle name="Note 11 28 27 3" xfId="27905"/>
    <cellStyle name="Note 11 28 28" xfId="7776"/>
    <cellStyle name="Note 11 28 28 2" xfId="21156"/>
    <cellStyle name="Note 11 28 28 3" xfId="27274"/>
    <cellStyle name="Note 11 28 29" xfId="7777"/>
    <cellStyle name="Note 11 28 29 2" xfId="13760"/>
    <cellStyle name="Note 11 28 29 3" xfId="28950"/>
    <cellStyle name="Note 11 28 3" xfId="7778"/>
    <cellStyle name="Note 11 28 3 2" xfId="15954"/>
    <cellStyle name="Note 11 28 3 3" xfId="27671"/>
    <cellStyle name="Note 11 28 30" xfId="7779"/>
    <cellStyle name="Note 11 28 30 2" xfId="20283"/>
    <cellStyle name="Note 11 28 30 3" xfId="30224"/>
    <cellStyle name="Note 11 28 31" xfId="7780"/>
    <cellStyle name="Note 11 28 31 2" xfId="14809"/>
    <cellStyle name="Note 11 28 31 3" xfId="26296"/>
    <cellStyle name="Note 11 28 32" xfId="7781"/>
    <cellStyle name="Note 11 28 32 2" xfId="22572"/>
    <cellStyle name="Note 11 28 32 3" xfId="24908"/>
    <cellStyle name="Note 11 28 33" xfId="7782"/>
    <cellStyle name="Note 11 28 33 2" xfId="15440"/>
    <cellStyle name="Note 11 28 33 3" xfId="12390"/>
    <cellStyle name="Note 11 28 34" xfId="7783"/>
    <cellStyle name="Note 11 28 34 2" xfId="16282"/>
    <cellStyle name="Note 11 28 34 3" xfId="23631"/>
    <cellStyle name="Note 11 28 35" xfId="7784"/>
    <cellStyle name="Note 11 28 35 2" xfId="14834"/>
    <cellStyle name="Note 11 28 35 3" xfId="30969"/>
    <cellStyle name="Note 11 28 36" xfId="7785"/>
    <cellStyle name="Note 11 28 36 2" xfId="19365"/>
    <cellStyle name="Note 11 28 36 3" xfId="24029"/>
    <cellStyle name="Note 11 28 37" xfId="7786"/>
    <cellStyle name="Note 11 28 37 2" xfId="15955"/>
    <cellStyle name="Note 11 28 37 3" xfId="30993"/>
    <cellStyle name="Note 11 28 38" xfId="7787"/>
    <cellStyle name="Note 11 28 38 2" xfId="13144"/>
    <cellStyle name="Note 11 28 38 3" xfId="25924"/>
    <cellStyle name="Note 11 28 39" xfId="7788"/>
    <cellStyle name="Note 11 28 39 2" xfId="20333"/>
    <cellStyle name="Note 11 28 39 3" xfId="31516"/>
    <cellStyle name="Note 11 28 4" xfId="7789"/>
    <cellStyle name="Note 11 28 4 2" xfId="18449"/>
    <cellStyle name="Note 11 28 4 3" xfId="26360"/>
    <cellStyle name="Note 11 28 40" xfId="7790"/>
    <cellStyle name="Note 11 28 40 2" xfId="16138"/>
    <cellStyle name="Note 11 28 40 3" xfId="28979"/>
    <cellStyle name="Note 11 28 41" xfId="7791"/>
    <cellStyle name="Note 11 28 41 2" xfId="19571"/>
    <cellStyle name="Note 11 28 41 3" xfId="30276"/>
    <cellStyle name="Note 11 28 42" xfId="7792"/>
    <cellStyle name="Note 11 28 42 2" xfId="13344"/>
    <cellStyle name="Note 11 28 42 3" xfId="26772"/>
    <cellStyle name="Note 11 28 43" xfId="7793"/>
    <cellStyle name="Note 11 28 43 2" xfId="15648"/>
    <cellStyle name="Note 11 28 43 3" xfId="24320"/>
    <cellStyle name="Note 11 28 44" xfId="7794"/>
    <cellStyle name="Note 11 28 44 2" xfId="13383"/>
    <cellStyle name="Note 11 28 44 3" xfId="26763"/>
    <cellStyle name="Note 11 28 45" xfId="7795"/>
    <cellStyle name="Note 11 28 45 2" xfId="22190"/>
    <cellStyle name="Note 11 28 45 3" xfId="24483"/>
    <cellStyle name="Note 11 28 46" xfId="7796"/>
    <cellStyle name="Note 11 28 46 2" xfId="13814"/>
    <cellStyle name="Note 11 28 46 3" xfId="30409"/>
    <cellStyle name="Note 11 28 47" xfId="7797"/>
    <cellStyle name="Note 11 28 47 2" xfId="14084"/>
    <cellStyle name="Note 11 28 47 3" xfId="22842"/>
    <cellStyle name="Note 11 28 48" xfId="7798"/>
    <cellStyle name="Note 11 28 48 2" xfId="19549"/>
    <cellStyle name="Note 11 28 48 3" xfId="26172"/>
    <cellStyle name="Note 11 28 49" xfId="7799"/>
    <cellStyle name="Note 11 28 49 2" xfId="14344"/>
    <cellStyle name="Note 11 28 49 3" xfId="12360"/>
    <cellStyle name="Note 11 28 5" xfId="7800"/>
    <cellStyle name="Note 11 28 5 2" xfId="22847"/>
    <cellStyle name="Note 11 28 5 3" xfId="26539"/>
    <cellStyle name="Note 11 28 50" xfId="7801"/>
    <cellStyle name="Note 11 28 50 2" xfId="15342"/>
    <cellStyle name="Note 11 28 50 3" xfId="29473"/>
    <cellStyle name="Note 11 28 51" xfId="7802"/>
    <cellStyle name="Note 11 28 51 2" xfId="21410"/>
    <cellStyle name="Note 11 28 51 3" xfId="30648"/>
    <cellStyle name="Note 11 28 52" xfId="7803"/>
    <cellStyle name="Note 11 28 52 2" xfId="20746"/>
    <cellStyle name="Note 11 28 52 3" xfId="25830"/>
    <cellStyle name="Note 11 28 53" xfId="7804"/>
    <cellStyle name="Note 11 28 53 2" xfId="17308"/>
    <cellStyle name="Note 11 28 53 3" xfId="29555"/>
    <cellStyle name="Note 11 28 54" xfId="7805"/>
    <cellStyle name="Note 11 28 54 2" xfId="22195"/>
    <cellStyle name="Note 11 28 54 3" xfId="31154"/>
    <cellStyle name="Note 11 28 55" xfId="7806"/>
    <cellStyle name="Note 11 28 55 2" xfId="21293"/>
    <cellStyle name="Note 11 28 55 3" xfId="26775"/>
    <cellStyle name="Note 11 28 56" xfId="7807"/>
    <cellStyle name="Note 11 28 56 2" xfId="14937"/>
    <cellStyle name="Note 11 28 56 3" xfId="27607"/>
    <cellStyle name="Note 11 28 57" xfId="7808"/>
    <cellStyle name="Note 11 28 57 2" xfId="12632"/>
    <cellStyle name="Note 11 28 57 3" xfId="30985"/>
    <cellStyle name="Note 11 28 58" xfId="7809"/>
    <cellStyle name="Note 11 28 58 2" xfId="12648"/>
    <cellStyle name="Note 11 28 58 3" xfId="18075"/>
    <cellStyle name="Note 11 28 59" xfId="7810"/>
    <cellStyle name="Note 11 28 59 2" xfId="11944"/>
    <cellStyle name="Note 11 28 59 3" xfId="18177"/>
    <cellStyle name="Note 11 28 6" xfId="7811"/>
    <cellStyle name="Note 11 28 6 2" xfId="14527"/>
    <cellStyle name="Note 11 28 6 3" xfId="22682"/>
    <cellStyle name="Note 11 28 60" xfId="7812"/>
    <cellStyle name="Note 11 28 60 2" xfId="22101"/>
    <cellStyle name="Note 11 28 60 3" xfId="26915"/>
    <cellStyle name="Note 11 28 61" xfId="7813"/>
    <cellStyle name="Note 11 28 61 2" xfId="21930"/>
    <cellStyle name="Note 11 28 61 3" xfId="30005"/>
    <cellStyle name="Note 11 28 62" xfId="7814"/>
    <cellStyle name="Note 11 28 62 2" xfId="13379"/>
    <cellStyle name="Note 11 28 62 3" xfId="13328"/>
    <cellStyle name="Note 11 28 63" xfId="7815"/>
    <cellStyle name="Note 11 28 63 2" xfId="22736"/>
    <cellStyle name="Note 11 28 63 3" xfId="23633"/>
    <cellStyle name="Note 11 28 64" xfId="7816"/>
    <cellStyle name="Note 11 28 64 2" xfId="16690"/>
    <cellStyle name="Note 11 28 64 3" xfId="25781"/>
    <cellStyle name="Note 11 28 65" xfId="7817"/>
    <cellStyle name="Note 11 28 65 2" xfId="21739"/>
    <cellStyle name="Note 11 28 65 3" xfId="17837"/>
    <cellStyle name="Note 11 28 66" xfId="7818"/>
    <cellStyle name="Note 11 28 66 2" xfId="15908"/>
    <cellStyle name="Note 11 28 66 3" xfId="26531"/>
    <cellStyle name="Note 11 28 67" xfId="7819"/>
    <cellStyle name="Note 11 28 67 2" xfId="21179"/>
    <cellStyle name="Note 11 28 67 3" xfId="30915"/>
    <cellStyle name="Note 11 28 68" xfId="7820"/>
    <cellStyle name="Note 11 28 68 2" xfId="12104"/>
    <cellStyle name="Note 11 28 68 3" xfId="30009"/>
    <cellStyle name="Note 11 28 69" xfId="7821"/>
    <cellStyle name="Note 11 28 69 2" xfId="19373"/>
    <cellStyle name="Note 11 28 69 3" xfId="25365"/>
    <cellStyle name="Note 11 28 7" xfId="7822"/>
    <cellStyle name="Note 11 28 7 2" xfId="15654"/>
    <cellStyle name="Note 11 28 7 3" xfId="26125"/>
    <cellStyle name="Note 11 28 70" xfId="7823"/>
    <cellStyle name="Note 11 28 70 2" xfId="13994"/>
    <cellStyle name="Note 11 28 70 3" xfId="28798"/>
    <cellStyle name="Note 11 28 71" xfId="7824"/>
    <cellStyle name="Note 11 28 71 2" xfId="18785"/>
    <cellStyle name="Note 11 28 71 3" xfId="26910"/>
    <cellStyle name="Note 11 28 72" xfId="7825"/>
    <cellStyle name="Note 11 28 72 2" xfId="12177"/>
    <cellStyle name="Note 11 28 72 3" xfId="22947"/>
    <cellStyle name="Note 11 28 73" xfId="7826"/>
    <cellStyle name="Note 11 28 73 2" xfId="13925"/>
    <cellStyle name="Note 11 28 73 3" xfId="30826"/>
    <cellStyle name="Note 11 28 74" xfId="7827"/>
    <cellStyle name="Note 11 28 74 2" xfId="11784"/>
    <cellStyle name="Note 11 28 74 3" xfId="28494"/>
    <cellStyle name="Note 11 28 75" xfId="7828"/>
    <cellStyle name="Note 11 28 75 2" xfId="14041"/>
    <cellStyle name="Note 11 28 75 3" xfId="24915"/>
    <cellStyle name="Note 11 28 76" xfId="7829"/>
    <cellStyle name="Note 11 28 76 2" xfId="14908"/>
    <cellStyle name="Note 11 28 76 3" xfId="28612"/>
    <cellStyle name="Note 11 28 77" xfId="22260"/>
    <cellStyle name="Note 11 28 78" xfId="29325"/>
    <cellStyle name="Note 11 28 8" xfId="7830"/>
    <cellStyle name="Note 11 28 8 2" xfId="16122"/>
    <cellStyle name="Note 11 28 8 3" xfId="25848"/>
    <cellStyle name="Note 11 28 9" xfId="7831"/>
    <cellStyle name="Note 11 28 9 2" xfId="20617"/>
    <cellStyle name="Note 11 28 9 3" xfId="29787"/>
    <cellStyle name="Note 11 29" xfId="7832"/>
    <cellStyle name="Note 11 29 10" xfId="7833"/>
    <cellStyle name="Note 11 29 10 2" xfId="13226"/>
    <cellStyle name="Note 11 29 10 3" xfId="26047"/>
    <cellStyle name="Note 11 29 11" xfId="7834"/>
    <cellStyle name="Note 11 29 11 2" xfId="21357"/>
    <cellStyle name="Note 11 29 11 3" xfId="30503"/>
    <cellStyle name="Note 11 29 12" xfId="7835"/>
    <cellStyle name="Note 11 29 12 2" xfId="14447"/>
    <cellStyle name="Note 11 29 12 3" xfId="27690"/>
    <cellStyle name="Note 11 29 13" xfId="7836"/>
    <cellStyle name="Note 11 29 13 2" xfId="16403"/>
    <cellStyle name="Note 11 29 13 3" xfId="25339"/>
    <cellStyle name="Note 11 29 14" xfId="7837"/>
    <cellStyle name="Note 11 29 14 2" xfId="16445"/>
    <cellStyle name="Note 11 29 14 3" xfId="24437"/>
    <cellStyle name="Note 11 29 15" xfId="7838"/>
    <cellStyle name="Note 11 29 15 2" xfId="13392"/>
    <cellStyle name="Note 11 29 15 3" xfId="27309"/>
    <cellStyle name="Note 11 29 16" xfId="7839"/>
    <cellStyle name="Note 11 29 16 2" xfId="12537"/>
    <cellStyle name="Note 11 29 16 3" xfId="24481"/>
    <cellStyle name="Note 11 29 17" xfId="7840"/>
    <cellStyle name="Note 11 29 17 2" xfId="16793"/>
    <cellStyle name="Note 11 29 17 3" xfId="22846"/>
    <cellStyle name="Note 11 29 18" xfId="7841"/>
    <cellStyle name="Note 11 29 18 2" xfId="18493"/>
    <cellStyle name="Note 11 29 18 3" xfId="27091"/>
    <cellStyle name="Note 11 29 19" xfId="7842"/>
    <cellStyle name="Note 11 29 19 2" xfId="20604"/>
    <cellStyle name="Note 11 29 19 3" xfId="13555"/>
    <cellStyle name="Note 11 29 2" xfId="7843"/>
    <cellStyle name="Note 11 29 2 2" xfId="19799"/>
    <cellStyle name="Note 11 29 2 3" xfId="28749"/>
    <cellStyle name="Note 11 29 20" xfId="7844"/>
    <cellStyle name="Note 11 29 20 2" xfId="15432"/>
    <cellStyle name="Note 11 29 20 3" xfId="28501"/>
    <cellStyle name="Note 11 29 21" xfId="7845"/>
    <cellStyle name="Note 11 29 21 2" xfId="17570"/>
    <cellStyle name="Note 11 29 21 3" xfId="24198"/>
    <cellStyle name="Note 11 29 22" xfId="7846"/>
    <cellStyle name="Note 11 29 22 2" xfId="19387"/>
    <cellStyle name="Note 11 29 22 3" xfId="18152"/>
    <cellStyle name="Note 11 29 23" xfId="7847"/>
    <cellStyle name="Note 11 29 23 2" xfId="21282"/>
    <cellStyle name="Note 11 29 23 3" xfId="23772"/>
    <cellStyle name="Note 11 29 24" xfId="7848"/>
    <cellStyle name="Note 11 29 24 2" xfId="15797"/>
    <cellStyle name="Note 11 29 24 3" xfId="27223"/>
    <cellStyle name="Note 11 29 25" xfId="7849"/>
    <cellStyle name="Note 11 29 25 2" xfId="13210"/>
    <cellStyle name="Note 11 29 25 3" xfId="23337"/>
    <cellStyle name="Note 11 29 26" xfId="7850"/>
    <cellStyle name="Note 11 29 26 2" xfId="20185"/>
    <cellStyle name="Note 11 29 26 3" xfId="25541"/>
    <cellStyle name="Note 11 29 27" xfId="7851"/>
    <cellStyle name="Note 11 29 27 2" xfId="13063"/>
    <cellStyle name="Note 11 29 27 3" xfId="26755"/>
    <cellStyle name="Note 11 29 28" xfId="7852"/>
    <cellStyle name="Note 11 29 28 2" xfId="17541"/>
    <cellStyle name="Note 11 29 28 3" xfId="18744"/>
    <cellStyle name="Note 11 29 29" xfId="7853"/>
    <cellStyle name="Note 11 29 29 2" xfId="21781"/>
    <cellStyle name="Note 11 29 29 3" xfId="25433"/>
    <cellStyle name="Note 11 29 3" xfId="7854"/>
    <cellStyle name="Note 11 29 3 2" xfId="21953"/>
    <cellStyle name="Note 11 29 3 3" xfId="12422"/>
    <cellStyle name="Note 11 29 30" xfId="7855"/>
    <cellStyle name="Note 11 29 30 2" xfId="16948"/>
    <cellStyle name="Note 11 29 30 3" xfId="17086"/>
    <cellStyle name="Note 11 29 31" xfId="7856"/>
    <cellStyle name="Note 11 29 31 2" xfId="22119"/>
    <cellStyle name="Note 11 29 31 3" xfId="12954"/>
    <cellStyle name="Note 11 29 32" xfId="7857"/>
    <cellStyle name="Note 11 29 32 2" xfId="17238"/>
    <cellStyle name="Note 11 29 32 3" xfId="29730"/>
    <cellStyle name="Note 11 29 33" xfId="7858"/>
    <cellStyle name="Note 11 29 33 2" xfId="20540"/>
    <cellStyle name="Note 11 29 33 3" xfId="31535"/>
    <cellStyle name="Note 11 29 34" xfId="7859"/>
    <cellStyle name="Note 11 29 34 2" xfId="21203"/>
    <cellStyle name="Note 11 29 34 3" xfId="28119"/>
    <cellStyle name="Note 11 29 35" xfId="7860"/>
    <cellStyle name="Note 11 29 35 2" xfId="15660"/>
    <cellStyle name="Note 11 29 35 3" xfId="29031"/>
    <cellStyle name="Note 11 29 36" xfId="7861"/>
    <cellStyle name="Note 11 29 36 2" xfId="16616"/>
    <cellStyle name="Note 11 29 36 3" xfId="31794"/>
    <cellStyle name="Note 11 29 37" xfId="7862"/>
    <cellStyle name="Note 11 29 37 2" xfId="17976"/>
    <cellStyle name="Note 11 29 37 3" xfId="30881"/>
    <cellStyle name="Note 11 29 38" xfId="7863"/>
    <cellStyle name="Note 11 29 38 2" xfId="21345"/>
    <cellStyle name="Note 11 29 38 3" xfId="27105"/>
    <cellStyle name="Note 11 29 39" xfId="7864"/>
    <cellStyle name="Note 11 29 39 2" xfId="15010"/>
    <cellStyle name="Note 11 29 39 3" xfId="27262"/>
    <cellStyle name="Note 11 29 4" xfId="7865"/>
    <cellStyle name="Note 11 29 4 2" xfId="15531"/>
    <cellStyle name="Note 11 29 4 3" xfId="27307"/>
    <cellStyle name="Note 11 29 40" xfId="7866"/>
    <cellStyle name="Note 11 29 40 2" xfId="16983"/>
    <cellStyle name="Note 11 29 40 3" xfId="28007"/>
    <cellStyle name="Note 11 29 41" xfId="7867"/>
    <cellStyle name="Note 11 29 41 2" xfId="20088"/>
    <cellStyle name="Note 11 29 41 3" xfId="23569"/>
    <cellStyle name="Note 11 29 42" xfId="7868"/>
    <cellStyle name="Note 11 29 42 2" xfId="19687"/>
    <cellStyle name="Note 11 29 42 3" xfId="22398"/>
    <cellStyle name="Note 11 29 43" xfId="7869"/>
    <cellStyle name="Note 11 29 43 2" xfId="15996"/>
    <cellStyle name="Note 11 29 43 3" xfId="28407"/>
    <cellStyle name="Note 11 29 44" xfId="7870"/>
    <cellStyle name="Note 11 29 44 2" xfId="18115"/>
    <cellStyle name="Note 11 29 44 3" xfId="23830"/>
    <cellStyle name="Note 11 29 45" xfId="7871"/>
    <cellStyle name="Note 11 29 45 2" xfId="19998"/>
    <cellStyle name="Note 11 29 45 3" xfId="25808"/>
    <cellStyle name="Note 11 29 46" xfId="7872"/>
    <cellStyle name="Note 11 29 46 2" xfId="22561"/>
    <cellStyle name="Note 11 29 46 3" xfId="27901"/>
    <cellStyle name="Note 11 29 47" xfId="7873"/>
    <cellStyle name="Note 11 29 47 2" xfId="15980"/>
    <cellStyle name="Note 11 29 47 3" xfId="30998"/>
    <cellStyle name="Note 11 29 48" xfId="7874"/>
    <cellStyle name="Note 11 29 48 2" xfId="18442"/>
    <cellStyle name="Note 11 29 48 3" xfId="23361"/>
    <cellStyle name="Note 11 29 49" xfId="7875"/>
    <cellStyle name="Note 11 29 49 2" xfId="21594"/>
    <cellStyle name="Note 11 29 49 3" xfId="21138"/>
    <cellStyle name="Note 11 29 5" xfId="7876"/>
    <cellStyle name="Note 11 29 5 2" xfId="17874"/>
    <cellStyle name="Note 11 29 5 3" xfId="21184"/>
    <cellStyle name="Note 11 29 50" xfId="7877"/>
    <cellStyle name="Note 11 29 50 2" xfId="12788"/>
    <cellStyle name="Note 11 29 50 3" xfId="26431"/>
    <cellStyle name="Note 11 29 51" xfId="7878"/>
    <cellStyle name="Note 11 29 51 2" xfId="23256"/>
    <cellStyle name="Note 11 29 51 3" xfId="25790"/>
    <cellStyle name="Note 11 29 52" xfId="7879"/>
    <cellStyle name="Note 11 29 52 2" xfId="22721"/>
    <cellStyle name="Note 11 29 52 3" xfId="28081"/>
    <cellStyle name="Note 11 29 53" xfId="7880"/>
    <cellStyle name="Note 11 29 53 2" xfId="22979"/>
    <cellStyle name="Note 11 29 53 3" xfId="30709"/>
    <cellStyle name="Note 11 29 54" xfId="7881"/>
    <cellStyle name="Note 11 29 54 2" xfId="23036"/>
    <cellStyle name="Note 11 29 54 3" xfId="31021"/>
    <cellStyle name="Note 11 29 55" xfId="7882"/>
    <cellStyle name="Note 11 29 55 2" xfId="23052"/>
    <cellStyle name="Note 11 29 55 3" xfId="29040"/>
    <cellStyle name="Note 11 29 56" xfId="7883"/>
    <cellStyle name="Note 11 29 56 2" xfId="23044"/>
    <cellStyle name="Note 11 29 56 3" xfId="28409"/>
    <cellStyle name="Note 11 29 57" xfId="7884"/>
    <cellStyle name="Note 11 29 57 2" xfId="14376"/>
    <cellStyle name="Note 11 29 57 3" xfId="29086"/>
    <cellStyle name="Note 11 29 58" xfId="7885"/>
    <cellStyle name="Note 11 29 58 2" xfId="18087"/>
    <cellStyle name="Note 11 29 58 3" xfId="28857"/>
    <cellStyle name="Note 11 29 59" xfId="7886"/>
    <cellStyle name="Note 11 29 59 2" xfId="22441"/>
    <cellStyle name="Note 11 29 59 3" xfId="24929"/>
    <cellStyle name="Note 11 29 6" xfId="7887"/>
    <cellStyle name="Note 11 29 6 2" xfId="19285"/>
    <cellStyle name="Note 11 29 6 3" xfId="27756"/>
    <cellStyle name="Note 11 29 60" xfId="7888"/>
    <cellStyle name="Note 11 29 60 2" xfId="16721"/>
    <cellStyle name="Note 11 29 60 3" xfId="31760"/>
    <cellStyle name="Note 11 29 61" xfId="7889"/>
    <cellStyle name="Note 11 29 61 2" xfId="20397"/>
    <cellStyle name="Note 11 29 61 3" xfId="27334"/>
    <cellStyle name="Note 11 29 62" xfId="7890"/>
    <cellStyle name="Note 11 29 62 2" xfId="13399"/>
    <cellStyle name="Note 11 29 62 3" xfId="27127"/>
    <cellStyle name="Note 11 29 63" xfId="7891"/>
    <cellStyle name="Note 11 29 63 2" xfId="19523"/>
    <cellStyle name="Note 11 29 63 3" xfId="25988"/>
    <cellStyle name="Note 11 29 64" xfId="7892"/>
    <cellStyle name="Note 11 29 64 2" xfId="14966"/>
    <cellStyle name="Note 11 29 64 3" xfId="25834"/>
    <cellStyle name="Note 11 29 65" xfId="7893"/>
    <cellStyle name="Note 11 29 65 2" xfId="12444"/>
    <cellStyle name="Note 11 29 65 3" xfId="28958"/>
    <cellStyle name="Note 11 29 66" xfId="7894"/>
    <cellStyle name="Note 11 29 66 2" xfId="21577"/>
    <cellStyle name="Note 11 29 66 3" xfId="28626"/>
    <cellStyle name="Note 11 29 67" xfId="7895"/>
    <cellStyle name="Note 11 29 67 2" xfId="18654"/>
    <cellStyle name="Note 11 29 67 3" xfId="27282"/>
    <cellStyle name="Note 11 29 68" xfId="7896"/>
    <cellStyle name="Note 11 29 68 2" xfId="15530"/>
    <cellStyle name="Note 11 29 68 3" xfId="29716"/>
    <cellStyle name="Note 11 29 69" xfId="7897"/>
    <cellStyle name="Note 11 29 69 2" xfId="21501"/>
    <cellStyle name="Note 11 29 69 3" xfId="27206"/>
    <cellStyle name="Note 11 29 7" xfId="7898"/>
    <cellStyle name="Note 11 29 7 2" xfId="14408"/>
    <cellStyle name="Note 11 29 7 3" xfId="29708"/>
    <cellStyle name="Note 11 29 70" xfId="7899"/>
    <cellStyle name="Note 11 29 70 2" xfId="20416"/>
    <cellStyle name="Note 11 29 70 3" xfId="24507"/>
    <cellStyle name="Note 11 29 71" xfId="7900"/>
    <cellStyle name="Note 11 29 71 2" xfId="19129"/>
    <cellStyle name="Note 11 29 71 3" xfId="30606"/>
    <cellStyle name="Note 11 29 72" xfId="7901"/>
    <cellStyle name="Note 11 29 72 2" xfId="18780"/>
    <cellStyle name="Note 11 29 72 3" xfId="27457"/>
    <cellStyle name="Note 11 29 73" xfId="7902"/>
    <cellStyle name="Note 11 29 73 2" xfId="19479"/>
    <cellStyle name="Note 11 29 73 3" xfId="26155"/>
    <cellStyle name="Note 11 29 74" xfId="7903"/>
    <cellStyle name="Note 11 29 74 2" xfId="22167"/>
    <cellStyle name="Note 11 29 74 3" xfId="31159"/>
    <cellStyle name="Note 11 29 75" xfId="7904"/>
    <cellStyle name="Note 11 29 75 2" xfId="17638"/>
    <cellStyle name="Note 11 29 75 3" xfId="29685"/>
    <cellStyle name="Note 11 29 76" xfId="7905"/>
    <cellStyle name="Note 11 29 76 2" xfId="15206"/>
    <cellStyle name="Note 11 29 76 3" xfId="30989"/>
    <cellStyle name="Note 11 29 77" xfId="18226"/>
    <cellStyle name="Note 11 29 78" xfId="26566"/>
    <cellStyle name="Note 11 29 8" xfId="7906"/>
    <cellStyle name="Note 11 29 8 2" xfId="18024"/>
    <cellStyle name="Note 11 29 8 3" xfId="25717"/>
    <cellStyle name="Note 11 29 9" xfId="7907"/>
    <cellStyle name="Note 11 29 9 2" xfId="22015"/>
    <cellStyle name="Note 11 29 9 3" xfId="26737"/>
    <cellStyle name="Note 11 3" xfId="7908"/>
    <cellStyle name="Note 11 3 10" xfId="7909"/>
    <cellStyle name="Note 11 3 10 2" xfId="21266"/>
    <cellStyle name="Note 11 3 10 3" xfId="27426"/>
    <cellStyle name="Note 11 3 11" xfId="7910"/>
    <cellStyle name="Note 11 3 11 2" xfId="19214"/>
    <cellStyle name="Note 11 3 11 3" xfId="25092"/>
    <cellStyle name="Note 11 3 12" xfId="7911"/>
    <cellStyle name="Note 11 3 12 2" xfId="15521"/>
    <cellStyle name="Note 11 3 12 3" xfId="30621"/>
    <cellStyle name="Note 11 3 13" xfId="7912"/>
    <cellStyle name="Note 11 3 13 2" xfId="22183"/>
    <cellStyle name="Note 11 3 13 3" xfId="28793"/>
    <cellStyle name="Note 11 3 14" xfId="7913"/>
    <cellStyle name="Note 11 3 14 2" xfId="15441"/>
    <cellStyle name="Note 11 3 14 3" xfId="27414"/>
    <cellStyle name="Note 11 3 15" xfId="7914"/>
    <cellStyle name="Note 11 3 15 2" xfId="15221"/>
    <cellStyle name="Note 11 3 15 3" xfId="30705"/>
    <cellStyle name="Note 11 3 16" xfId="7915"/>
    <cellStyle name="Note 11 3 16 2" xfId="16257"/>
    <cellStyle name="Note 11 3 16 3" xfId="27694"/>
    <cellStyle name="Note 11 3 17" xfId="7916"/>
    <cellStyle name="Note 11 3 17 2" xfId="14480"/>
    <cellStyle name="Note 11 3 17 3" xfId="30074"/>
    <cellStyle name="Note 11 3 18" xfId="7917"/>
    <cellStyle name="Note 11 3 18 2" xfId="18353"/>
    <cellStyle name="Note 11 3 18 3" xfId="28774"/>
    <cellStyle name="Note 11 3 19" xfId="7918"/>
    <cellStyle name="Note 11 3 19 2" xfId="19543"/>
    <cellStyle name="Note 11 3 19 3" xfId="31182"/>
    <cellStyle name="Note 11 3 2" xfId="7919"/>
    <cellStyle name="Note 11 3 2 2" xfId="15579"/>
    <cellStyle name="Note 11 3 2 3" xfId="29582"/>
    <cellStyle name="Note 11 3 20" xfId="7920"/>
    <cellStyle name="Note 11 3 20 2" xfId="13677"/>
    <cellStyle name="Note 11 3 20 3" xfId="12458"/>
    <cellStyle name="Note 11 3 21" xfId="7921"/>
    <cellStyle name="Note 11 3 21 2" xfId="20761"/>
    <cellStyle name="Note 11 3 21 3" xfId="26024"/>
    <cellStyle name="Note 11 3 22" xfId="7922"/>
    <cellStyle name="Note 11 3 22 2" xfId="15364"/>
    <cellStyle name="Note 11 3 22 3" xfId="31164"/>
    <cellStyle name="Note 11 3 23" xfId="7923"/>
    <cellStyle name="Note 11 3 23 2" xfId="15669"/>
    <cellStyle name="Note 11 3 23 3" xfId="28957"/>
    <cellStyle name="Note 11 3 24" xfId="7924"/>
    <cellStyle name="Note 11 3 24 2" xfId="20271"/>
    <cellStyle name="Note 11 3 24 3" xfId="31578"/>
    <cellStyle name="Note 11 3 25" xfId="7925"/>
    <cellStyle name="Note 11 3 25 2" xfId="18304"/>
    <cellStyle name="Note 11 3 25 3" xfId="27087"/>
    <cellStyle name="Note 11 3 26" xfId="7926"/>
    <cellStyle name="Note 11 3 26 2" xfId="19925"/>
    <cellStyle name="Note 11 3 26 3" xfId="26259"/>
    <cellStyle name="Note 11 3 27" xfId="7927"/>
    <cellStyle name="Note 11 3 27 2" xfId="15547"/>
    <cellStyle name="Note 11 3 27 3" xfId="30586"/>
    <cellStyle name="Note 11 3 28" xfId="7928"/>
    <cellStyle name="Note 11 3 28 2" xfId="18843"/>
    <cellStyle name="Note 11 3 28 3" xfId="28032"/>
    <cellStyle name="Note 11 3 29" xfId="7929"/>
    <cellStyle name="Note 11 3 29 2" xfId="16064"/>
    <cellStyle name="Note 11 3 29 3" xfId="28540"/>
    <cellStyle name="Note 11 3 3" xfId="7930"/>
    <cellStyle name="Note 11 3 3 2" xfId="19607"/>
    <cellStyle name="Note 11 3 3 3" xfId="29430"/>
    <cellStyle name="Note 11 3 30" xfId="7931"/>
    <cellStyle name="Note 11 3 30 2" xfId="22539"/>
    <cellStyle name="Note 11 3 30 3" xfId="25095"/>
    <cellStyle name="Note 11 3 31" xfId="7932"/>
    <cellStyle name="Note 11 3 31 2" xfId="16899"/>
    <cellStyle name="Note 11 3 31 3" xfId="23978"/>
    <cellStyle name="Note 11 3 32" xfId="7933"/>
    <cellStyle name="Note 11 3 32 2" xfId="19703"/>
    <cellStyle name="Note 11 3 32 3" xfId="24173"/>
    <cellStyle name="Note 11 3 33" xfId="7934"/>
    <cellStyle name="Note 11 3 33 2" xfId="18440"/>
    <cellStyle name="Note 11 3 33 3" xfId="31014"/>
    <cellStyle name="Note 11 3 34" xfId="7935"/>
    <cellStyle name="Note 11 3 34 2" xfId="13149"/>
    <cellStyle name="Note 11 3 34 3" xfId="28683"/>
    <cellStyle name="Note 11 3 35" xfId="7936"/>
    <cellStyle name="Note 11 3 35 2" xfId="19966"/>
    <cellStyle name="Note 11 3 35 3" xfId="27066"/>
    <cellStyle name="Note 11 3 36" xfId="7937"/>
    <cellStyle name="Note 11 3 36 2" xfId="16221"/>
    <cellStyle name="Note 11 3 36 3" xfId="25515"/>
    <cellStyle name="Note 11 3 37" xfId="7938"/>
    <cellStyle name="Note 11 3 37 2" xfId="19032"/>
    <cellStyle name="Note 11 3 37 3" xfId="25708"/>
    <cellStyle name="Note 11 3 38" xfId="7939"/>
    <cellStyle name="Note 11 3 38 2" xfId="18003"/>
    <cellStyle name="Note 11 3 38 3" xfId="19460"/>
    <cellStyle name="Note 11 3 39" xfId="7940"/>
    <cellStyle name="Note 11 3 39 2" xfId="13252"/>
    <cellStyle name="Note 11 3 39 3" xfId="24599"/>
    <cellStyle name="Note 11 3 4" xfId="7941"/>
    <cellStyle name="Note 11 3 4 2" xfId="17296"/>
    <cellStyle name="Note 11 3 4 3" xfId="31378"/>
    <cellStyle name="Note 11 3 40" xfId="7942"/>
    <cellStyle name="Note 11 3 40 2" xfId="16815"/>
    <cellStyle name="Note 11 3 40 3" xfId="29323"/>
    <cellStyle name="Note 11 3 41" xfId="7943"/>
    <cellStyle name="Note 11 3 41 2" xfId="18530"/>
    <cellStyle name="Note 11 3 41 3" xfId="31462"/>
    <cellStyle name="Note 11 3 42" xfId="7944"/>
    <cellStyle name="Note 11 3 42 2" xfId="20918"/>
    <cellStyle name="Note 11 3 42 3" xfId="30815"/>
    <cellStyle name="Note 11 3 43" xfId="7945"/>
    <cellStyle name="Note 11 3 43 2" xfId="14851"/>
    <cellStyle name="Note 11 3 43 3" xfId="23747"/>
    <cellStyle name="Note 11 3 44" xfId="7946"/>
    <cellStyle name="Note 11 3 44 2" xfId="18385"/>
    <cellStyle name="Note 11 3 44 3" xfId="26844"/>
    <cellStyle name="Note 11 3 45" xfId="7947"/>
    <cellStyle name="Note 11 3 45 2" xfId="18232"/>
    <cellStyle name="Note 11 3 45 3" xfId="28974"/>
    <cellStyle name="Note 11 3 46" xfId="7948"/>
    <cellStyle name="Note 11 3 46 2" xfId="14715"/>
    <cellStyle name="Note 11 3 46 3" xfId="26019"/>
    <cellStyle name="Note 11 3 47" xfId="7949"/>
    <cellStyle name="Note 11 3 47 2" xfId="14999"/>
    <cellStyle name="Note 11 3 47 3" xfId="26842"/>
    <cellStyle name="Note 11 3 48" xfId="7950"/>
    <cellStyle name="Note 11 3 48 2" xfId="22173"/>
    <cellStyle name="Note 11 3 48 3" xfId="25264"/>
    <cellStyle name="Note 11 3 49" xfId="7951"/>
    <cellStyle name="Note 11 3 49 2" xfId="20254"/>
    <cellStyle name="Note 11 3 49 3" xfId="25105"/>
    <cellStyle name="Note 11 3 5" xfId="7952"/>
    <cellStyle name="Note 11 3 5 2" xfId="17548"/>
    <cellStyle name="Note 11 3 5 3" xfId="31513"/>
    <cellStyle name="Note 11 3 50" xfId="7953"/>
    <cellStyle name="Note 11 3 50 2" xfId="12988"/>
    <cellStyle name="Note 11 3 50 3" xfId="24964"/>
    <cellStyle name="Note 11 3 51" xfId="7954"/>
    <cellStyle name="Note 11 3 51 2" xfId="15544"/>
    <cellStyle name="Note 11 3 51 3" xfId="31333"/>
    <cellStyle name="Note 11 3 52" xfId="7955"/>
    <cellStyle name="Note 11 3 52 2" xfId="12069"/>
    <cellStyle name="Note 11 3 52 3" xfId="16518"/>
    <cellStyle name="Note 11 3 53" xfId="7956"/>
    <cellStyle name="Note 11 3 53 2" xfId="16946"/>
    <cellStyle name="Note 11 3 53 3" xfId="30072"/>
    <cellStyle name="Note 11 3 54" xfId="7957"/>
    <cellStyle name="Note 11 3 54 2" xfId="11869"/>
    <cellStyle name="Note 11 3 54 3" xfId="27311"/>
    <cellStyle name="Note 11 3 55" xfId="7958"/>
    <cellStyle name="Note 11 3 55 2" xfId="12033"/>
    <cellStyle name="Note 11 3 55 3" xfId="29302"/>
    <cellStyle name="Note 11 3 56" xfId="7959"/>
    <cellStyle name="Note 11 3 56 2" xfId="12711"/>
    <cellStyle name="Note 11 3 56 3" xfId="26836"/>
    <cellStyle name="Note 11 3 57" xfId="7960"/>
    <cellStyle name="Note 11 3 57 2" xfId="11985"/>
    <cellStyle name="Note 11 3 57 3" xfId="27820"/>
    <cellStyle name="Note 11 3 58" xfId="7961"/>
    <cellStyle name="Note 11 3 58 2" xfId="23206"/>
    <cellStyle name="Note 11 3 58 3" xfId="30082"/>
    <cellStyle name="Note 11 3 59" xfId="7962"/>
    <cellStyle name="Note 11 3 59 2" xfId="17100"/>
    <cellStyle name="Note 11 3 59 3" xfId="29265"/>
    <cellStyle name="Note 11 3 6" xfId="7963"/>
    <cellStyle name="Note 11 3 6 2" xfId="20418"/>
    <cellStyle name="Note 11 3 6 3" xfId="25376"/>
    <cellStyle name="Note 11 3 60" xfId="7964"/>
    <cellStyle name="Note 11 3 60 2" xfId="22108"/>
    <cellStyle name="Note 11 3 60 3" xfId="12358"/>
    <cellStyle name="Note 11 3 61" xfId="7965"/>
    <cellStyle name="Note 11 3 61 2" xfId="21810"/>
    <cellStyle name="Note 11 3 61 3" xfId="25714"/>
    <cellStyle name="Note 11 3 62" xfId="7966"/>
    <cellStyle name="Note 11 3 62 2" xfId="19326"/>
    <cellStyle name="Note 11 3 62 3" xfId="26964"/>
    <cellStyle name="Note 11 3 63" xfId="7967"/>
    <cellStyle name="Note 11 3 63 2" xfId="15714"/>
    <cellStyle name="Note 11 3 63 3" xfId="26350"/>
    <cellStyle name="Note 11 3 64" xfId="7968"/>
    <cellStyle name="Note 11 3 64 2" xfId="19107"/>
    <cellStyle name="Note 11 3 64 3" xfId="12293"/>
    <cellStyle name="Note 11 3 65" xfId="7969"/>
    <cellStyle name="Note 11 3 65 2" xfId="14206"/>
    <cellStyle name="Note 11 3 65 3" xfId="31381"/>
    <cellStyle name="Note 11 3 66" xfId="7970"/>
    <cellStyle name="Note 11 3 66 2" xfId="18499"/>
    <cellStyle name="Note 11 3 66 3" xfId="26322"/>
    <cellStyle name="Note 11 3 67" xfId="7971"/>
    <cellStyle name="Note 11 3 67 2" xfId="22772"/>
    <cellStyle name="Note 11 3 67 3" xfId="24229"/>
    <cellStyle name="Note 11 3 68" xfId="7972"/>
    <cellStyle name="Note 11 3 68 2" xfId="16524"/>
    <cellStyle name="Note 11 3 68 3" xfId="26081"/>
    <cellStyle name="Note 11 3 69" xfId="7973"/>
    <cellStyle name="Note 11 3 69 2" xfId="13985"/>
    <cellStyle name="Note 11 3 69 3" xfId="31755"/>
    <cellStyle name="Note 11 3 7" xfId="7974"/>
    <cellStyle name="Note 11 3 7 2" xfId="22944"/>
    <cellStyle name="Note 11 3 7 3" xfId="27099"/>
    <cellStyle name="Note 11 3 70" xfId="7975"/>
    <cellStyle name="Note 11 3 70 2" xfId="18340"/>
    <cellStyle name="Note 11 3 70 3" xfId="26124"/>
    <cellStyle name="Note 11 3 71" xfId="7976"/>
    <cellStyle name="Note 11 3 71 2" xfId="12976"/>
    <cellStyle name="Note 11 3 71 3" xfId="25138"/>
    <cellStyle name="Note 11 3 72" xfId="7977"/>
    <cellStyle name="Note 11 3 72 2" xfId="13599"/>
    <cellStyle name="Note 11 3 72 3" xfId="30632"/>
    <cellStyle name="Note 11 3 73" xfId="7978"/>
    <cellStyle name="Note 11 3 73 2" xfId="13204"/>
    <cellStyle name="Note 11 3 73 3" xfId="24179"/>
    <cellStyle name="Note 11 3 74" xfId="7979"/>
    <cellStyle name="Note 11 3 74 2" xfId="14104"/>
    <cellStyle name="Note 11 3 74 3" xfId="28157"/>
    <cellStyle name="Note 11 3 75" xfId="7980"/>
    <cellStyle name="Note 11 3 75 2" xfId="18015"/>
    <cellStyle name="Note 11 3 75 3" xfId="26696"/>
    <cellStyle name="Note 11 3 76" xfId="7981"/>
    <cellStyle name="Note 11 3 76 2" xfId="14395"/>
    <cellStyle name="Note 11 3 76 3" xfId="28701"/>
    <cellStyle name="Note 11 3 77" xfId="19260"/>
    <cellStyle name="Note 11 3 78" xfId="26042"/>
    <cellStyle name="Note 11 3 8" xfId="7982"/>
    <cellStyle name="Note 11 3 8 2" xfId="17999"/>
    <cellStyle name="Note 11 3 8 3" xfId="25427"/>
    <cellStyle name="Note 11 3 9" xfId="7983"/>
    <cellStyle name="Note 11 3 9 2" xfId="17053"/>
    <cellStyle name="Note 11 3 9 3" xfId="12478"/>
    <cellStyle name="Note 11 30" xfId="7984"/>
    <cellStyle name="Note 11 30 10" xfId="7985"/>
    <cellStyle name="Note 11 30 10 2" xfId="15692"/>
    <cellStyle name="Note 11 30 10 3" xfId="17607"/>
    <cellStyle name="Note 11 30 11" xfId="7986"/>
    <cellStyle name="Note 11 30 11 2" xfId="22204"/>
    <cellStyle name="Note 11 30 11 3" xfId="25788"/>
    <cellStyle name="Note 11 30 12" xfId="7987"/>
    <cellStyle name="Note 11 30 12 2" xfId="15786"/>
    <cellStyle name="Note 11 30 12 3" xfId="25644"/>
    <cellStyle name="Note 11 30 13" xfId="7988"/>
    <cellStyle name="Note 11 30 13 2" xfId="14244"/>
    <cellStyle name="Note 11 30 13 3" xfId="22515"/>
    <cellStyle name="Note 11 30 14" xfId="7989"/>
    <cellStyle name="Note 11 30 14 2" xfId="13942"/>
    <cellStyle name="Note 11 30 14 3" xfId="23550"/>
    <cellStyle name="Note 11 30 15" xfId="7990"/>
    <cellStyle name="Note 11 30 15 2" xfId="14406"/>
    <cellStyle name="Note 11 30 15 3" xfId="22651"/>
    <cellStyle name="Note 11 30 16" xfId="7991"/>
    <cellStyle name="Note 11 30 16 2" xfId="17313"/>
    <cellStyle name="Note 11 30 16 3" xfId="25609"/>
    <cellStyle name="Note 11 30 17" xfId="7992"/>
    <cellStyle name="Note 11 30 17 2" xfId="21966"/>
    <cellStyle name="Note 11 30 17 3" xfId="31179"/>
    <cellStyle name="Note 11 30 18" xfId="7993"/>
    <cellStyle name="Note 11 30 18 2" xfId="19791"/>
    <cellStyle name="Note 11 30 18 3" xfId="31573"/>
    <cellStyle name="Note 11 30 19" xfId="7994"/>
    <cellStyle name="Note 11 30 19 2" xfId="14545"/>
    <cellStyle name="Note 11 30 19 3" xfId="24515"/>
    <cellStyle name="Note 11 30 2" xfId="7995"/>
    <cellStyle name="Note 11 30 2 2" xfId="15455"/>
    <cellStyle name="Note 11 30 2 3" xfId="31265"/>
    <cellStyle name="Note 11 30 20" xfId="7996"/>
    <cellStyle name="Note 11 30 20 2" xfId="15478"/>
    <cellStyle name="Note 11 30 20 3" xfId="31286"/>
    <cellStyle name="Note 11 30 21" xfId="7997"/>
    <cellStyle name="Note 11 30 21 2" xfId="20702"/>
    <cellStyle name="Note 11 30 21 3" xfId="30367"/>
    <cellStyle name="Note 11 30 22" xfId="7998"/>
    <cellStyle name="Note 11 30 22 2" xfId="18539"/>
    <cellStyle name="Note 11 30 22 3" xfId="29598"/>
    <cellStyle name="Note 11 30 23" xfId="7999"/>
    <cellStyle name="Note 11 30 23 2" xfId="14005"/>
    <cellStyle name="Note 11 30 23 3" xfId="28260"/>
    <cellStyle name="Note 11 30 24" xfId="8000"/>
    <cellStyle name="Note 11 30 24 2" xfId="17080"/>
    <cellStyle name="Note 11 30 24 3" xfId="29188"/>
    <cellStyle name="Note 11 30 25" xfId="8001"/>
    <cellStyle name="Note 11 30 25 2" xfId="20162"/>
    <cellStyle name="Note 11 30 25 3" xfId="24928"/>
    <cellStyle name="Note 11 30 26" xfId="8002"/>
    <cellStyle name="Note 11 30 26 2" xfId="14280"/>
    <cellStyle name="Note 11 30 26 3" xfId="28809"/>
    <cellStyle name="Note 11 30 27" xfId="8003"/>
    <cellStyle name="Note 11 30 27 2" xfId="15758"/>
    <cellStyle name="Note 11 30 27 3" xfId="29342"/>
    <cellStyle name="Note 11 30 28" xfId="8004"/>
    <cellStyle name="Note 11 30 28 2" xfId="18596"/>
    <cellStyle name="Note 11 30 28 3" xfId="22635"/>
    <cellStyle name="Note 11 30 29" xfId="8005"/>
    <cellStyle name="Note 11 30 29 2" xfId="16908"/>
    <cellStyle name="Note 11 30 29 3" xfId="23382"/>
    <cellStyle name="Note 11 30 3" xfId="8006"/>
    <cellStyle name="Note 11 30 3 2" xfId="16164"/>
    <cellStyle name="Note 11 30 3 3" xfId="16276"/>
    <cellStyle name="Note 11 30 30" xfId="8007"/>
    <cellStyle name="Note 11 30 30 2" xfId="17188"/>
    <cellStyle name="Note 11 30 30 3" xfId="19708"/>
    <cellStyle name="Note 11 30 31" xfId="8008"/>
    <cellStyle name="Note 11 30 31 2" xfId="17450"/>
    <cellStyle name="Note 11 30 31 3" xfId="23702"/>
    <cellStyle name="Note 11 30 32" xfId="8009"/>
    <cellStyle name="Note 11 30 32 2" xfId="14003"/>
    <cellStyle name="Note 11 30 32 3" xfId="24205"/>
    <cellStyle name="Note 11 30 33" xfId="8010"/>
    <cellStyle name="Note 11 30 33 2" xfId="18170"/>
    <cellStyle name="Note 11 30 33 3" xfId="26655"/>
    <cellStyle name="Note 11 30 34" xfId="8011"/>
    <cellStyle name="Note 11 30 34 2" xfId="16234"/>
    <cellStyle name="Note 11 30 34 3" xfId="22914"/>
    <cellStyle name="Note 11 30 35" xfId="8012"/>
    <cellStyle name="Note 11 30 35 2" xfId="13121"/>
    <cellStyle name="Note 11 30 35 3" xfId="25661"/>
    <cellStyle name="Note 11 30 36" xfId="8013"/>
    <cellStyle name="Note 11 30 36 2" xfId="18102"/>
    <cellStyle name="Note 11 30 36 3" xfId="12290"/>
    <cellStyle name="Note 11 30 37" xfId="8014"/>
    <cellStyle name="Note 11 30 37 2" xfId="17174"/>
    <cellStyle name="Note 11 30 37 3" xfId="27049"/>
    <cellStyle name="Note 11 30 38" xfId="8015"/>
    <cellStyle name="Note 11 30 38 2" xfId="22249"/>
    <cellStyle name="Note 11 30 38 3" xfId="23588"/>
    <cellStyle name="Note 11 30 39" xfId="8016"/>
    <cellStyle name="Note 11 30 39 2" xfId="21405"/>
    <cellStyle name="Note 11 30 39 3" xfId="23748"/>
    <cellStyle name="Note 11 30 4" xfId="8017"/>
    <cellStyle name="Note 11 30 4 2" xfId="15512"/>
    <cellStyle name="Note 11 30 4 3" xfId="31222"/>
    <cellStyle name="Note 11 30 40" xfId="8018"/>
    <cellStyle name="Note 11 30 40 2" xfId="18815"/>
    <cellStyle name="Note 11 30 40 3" xfId="24682"/>
    <cellStyle name="Note 11 30 41" xfId="8019"/>
    <cellStyle name="Note 11 30 41 2" xfId="17871"/>
    <cellStyle name="Note 11 30 41 3" xfId="30445"/>
    <cellStyle name="Note 11 30 42" xfId="8020"/>
    <cellStyle name="Note 11 30 42 2" xfId="13610"/>
    <cellStyle name="Note 11 30 42 3" xfId="24647"/>
    <cellStyle name="Note 11 30 43" xfId="8021"/>
    <cellStyle name="Note 11 30 43 2" xfId="19456"/>
    <cellStyle name="Note 11 30 43 3" xfId="14959"/>
    <cellStyle name="Note 11 30 44" xfId="8022"/>
    <cellStyle name="Note 11 30 44 2" xfId="16143"/>
    <cellStyle name="Note 11 30 44 3" xfId="31691"/>
    <cellStyle name="Note 11 30 45" xfId="8023"/>
    <cellStyle name="Note 11 30 45 2" xfId="16338"/>
    <cellStyle name="Note 11 30 45 3" xfId="28174"/>
    <cellStyle name="Note 11 30 46" xfId="8024"/>
    <cellStyle name="Note 11 30 46 2" xfId="13797"/>
    <cellStyle name="Note 11 30 46 3" xfId="27277"/>
    <cellStyle name="Note 11 30 47" xfId="8025"/>
    <cellStyle name="Note 11 30 47 2" xfId="19005"/>
    <cellStyle name="Note 11 30 47 3" xfId="28533"/>
    <cellStyle name="Note 11 30 48" xfId="8026"/>
    <cellStyle name="Note 11 30 48 2" xfId="18879"/>
    <cellStyle name="Note 11 30 48 3" xfId="25228"/>
    <cellStyle name="Note 11 30 49" xfId="8027"/>
    <cellStyle name="Note 11 30 49 2" xfId="20786"/>
    <cellStyle name="Note 11 30 49 3" xfId="24337"/>
    <cellStyle name="Note 11 30 5" xfId="8028"/>
    <cellStyle name="Note 11 30 5 2" xfId="13970"/>
    <cellStyle name="Note 11 30 5 3" xfId="25610"/>
    <cellStyle name="Note 11 30 50" xfId="8029"/>
    <cellStyle name="Note 11 30 50 2" xfId="20807"/>
    <cellStyle name="Note 11 30 50 3" xfId="27803"/>
    <cellStyle name="Note 11 30 51" xfId="8030"/>
    <cellStyle name="Note 11 30 51 2" xfId="13820"/>
    <cellStyle name="Note 11 30 51 3" xfId="25942"/>
    <cellStyle name="Note 11 30 52" xfId="8031"/>
    <cellStyle name="Note 11 30 52 2" xfId="16619"/>
    <cellStyle name="Note 11 30 52 3" xfId="14201"/>
    <cellStyle name="Note 11 30 53" xfId="8032"/>
    <cellStyle name="Note 11 30 53 2" xfId="12904"/>
    <cellStyle name="Note 11 30 53 3" xfId="23265"/>
    <cellStyle name="Note 11 30 54" xfId="8033"/>
    <cellStyle name="Note 11 30 54 2" xfId="18154"/>
    <cellStyle name="Note 11 30 54 3" xfId="22362"/>
    <cellStyle name="Note 11 30 55" xfId="8034"/>
    <cellStyle name="Note 11 30 55 2" xfId="12768"/>
    <cellStyle name="Note 11 30 55 3" xfId="27196"/>
    <cellStyle name="Note 11 30 56" xfId="8035"/>
    <cellStyle name="Note 11 30 56 2" xfId="13195"/>
    <cellStyle name="Note 11 30 56 3" xfId="29193"/>
    <cellStyle name="Note 11 30 57" xfId="8036"/>
    <cellStyle name="Note 11 30 57 2" xfId="22327"/>
    <cellStyle name="Note 11 30 57 3" xfId="25114"/>
    <cellStyle name="Note 11 30 58" xfId="8037"/>
    <cellStyle name="Note 11 30 58 2" xfId="12901"/>
    <cellStyle name="Note 11 30 58 3" xfId="27192"/>
    <cellStyle name="Note 11 30 59" xfId="8038"/>
    <cellStyle name="Note 11 30 59 2" xfId="15224"/>
    <cellStyle name="Note 11 30 59 3" xfId="28298"/>
    <cellStyle name="Note 11 30 6" xfId="8039"/>
    <cellStyle name="Note 11 30 6 2" xfId="18135"/>
    <cellStyle name="Note 11 30 6 3" xfId="23754"/>
    <cellStyle name="Note 11 30 60" xfId="8040"/>
    <cellStyle name="Note 11 30 60 2" xfId="11885"/>
    <cellStyle name="Note 11 30 60 3" xfId="28504"/>
    <cellStyle name="Note 11 30 61" xfId="8041"/>
    <cellStyle name="Note 11 30 61 2" xfId="18922"/>
    <cellStyle name="Note 11 30 61 3" xfId="27593"/>
    <cellStyle name="Note 11 30 62" xfId="8042"/>
    <cellStyle name="Note 11 30 62 2" xfId="16702"/>
    <cellStyle name="Note 11 30 62 3" xfId="25359"/>
    <cellStyle name="Note 11 30 63" xfId="8043"/>
    <cellStyle name="Note 11 30 63 2" xfId="22514"/>
    <cellStyle name="Note 11 30 63 3" xfId="24262"/>
    <cellStyle name="Note 11 30 64" xfId="8044"/>
    <cellStyle name="Note 11 30 64 2" xfId="12029"/>
    <cellStyle name="Note 11 30 64 3" xfId="24172"/>
    <cellStyle name="Note 11 30 65" xfId="8045"/>
    <cellStyle name="Note 11 30 65 2" xfId="23243"/>
    <cellStyle name="Note 11 30 65 3" xfId="30726"/>
    <cellStyle name="Note 11 30 66" xfId="8046"/>
    <cellStyle name="Note 11 30 66 2" xfId="22623"/>
    <cellStyle name="Note 11 30 66 3" xfId="25652"/>
    <cellStyle name="Note 11 30 67" xfId="8047"/>
    <cellStyle name="Note 11 30 67 2" xfId="23180"/>
    <cellStyle name="Note 11 30 67 3" xfId="29683"/>
    <cellStyle name="Note 11 30 68" xfId="8048"/>
    <cellStyle name="Note 11 30 68 2" xfId="20067"/>
    <cellStyle name="Note 11 30 68 3" xfId="29128"/>
    <cellStyle name="Note 11 30 69" xfId="8049"/>
    <cellStyle name="Note 11 30 69 2" xfId="22083"/>
    <cellStyle name="Note 11 30 69 3" xfId="29461"/>
    <cellStyle name="Note 11 30 7" xfId="8050"/>
    <cellStyle name="Note 11 30 7 2" xfId="13727"/>
    <cellStyle name="Note 11 30 7 3" xfId="12346"/>
    <cellStyle name="Note 11 30 70" xfId="8051"/>
    <cellStyle name="Note 11 30 70 2" xfId="21776"/>
    <cellStyle name="Note 11 30 70 3" xfId="16120"/>
    <cellStyle name="Note 11 30 71" xfId="8052"/>
    <cellStyle name="Note 11 30 71 2" xfId="20806"/>
    <cellStyle name="Note 11 30 71 3" xfId="27184"/>
    <cellStyle name="Note 11 30 72" xfId="8053"/>
    <cellStyle name="Note 11 30 72 2" xfId="19995"/>
    <cellStyle name="Note 11 30 72 3" xfId="23289"/>
    <cellStyle name="Note 11 30 73" xfId="8054"/>
    <cellStyle name="Note 11 30 73 2" xfId="18197"/>
    <cellStyle name="Note 11 30 73 3" xfId="27691"/>
    <cellStyle name="Note 11 30 74" xfId="8055"/>
    <cellStyle name="Note 11 30 74 2" xfId="22218"/>
    <cellStyle name="Note 11 30 74 3" xfId="25578"/>
    <cellStyle name="Note 11 30 75" xfId="8056"/>
    <cellStyle name="Note 11 30 75 2" xfId="18384"/>
    <cellStyle name="Note 11 30 75 3" xfId="29383"/>
    <cellStyle name="Note 11 30 76" xfId="8057"/>
    <cellStyle name="Note 11 30 76 2" xfId="17681"/>
    <cellStyle name="Note 11 30 76 3" xfId="26955"/>
    <cellStyle name="Note 11 30 77" xfId="19980"/>
    <cellStyle name="Note 11 30 78" xfId="28188"/>
    <cellStyle name="Note 11 30 8" xfId="8058"/>
    <cellStyle name="Note 11 30 8 2" xfId="16681"/>
    <cellStyle name="Note 11 30 8 3" xfId="30399"/>
    <cellStyle name="Note 11 30 9" xfId="8059"/>
    <cellStyle name="Note 11 30 9 2" xfId="18625"/>
    <cellStyle name="Note 11 30 9 3" xfId="28961"/>
    <cellStyle name="Note 11 31" xfId="8060"/>
    <cellStyle name="Note 11 31 10" xfId="8061"/>
    <cellStyle name="Note 11 31 10 2" xfId="13441"/>
    <cellStyle name="Note 11 31 10 3" xfId="30296"/>
    <cellStyle name="Note 11 31 11" xfId="8062"/>
    <cellStyle name="Note 11 31 11 2" xfId="17759"/>
    <cellStyle name="Note 11 31 11 3" xfId="27148"/>
    <cellStyle name="Note 11 31 12" xfId="8063"/>
    <cellStyle name="Note 11 31 12 2" xfId="19945"/>
    <cellStyle name="Note 11 31 12 3" xfId="29062"/>
    <cellStyle name="Note 11 31 13" xfId="8064"/>
    <cellStyle name="Note 11 31 13 2" xfId="21299"/>
    <cellStyle name="Note 11 31 13 3" xfId="12477"/>
    <cellStyle name="Note 11 31 14" xfId="8065"/>
    <cellStyle name="Note 11 31 14 2" xfId="13090"/>
    <cellStyle name="Note 11 31 14 3" xfId="12196"/>
    <cellStyle name="Note 11 31 15" xfId="8066"/>
    <cellStyle name="Note 11 31 15 2" xfId="17481"/>
    <cellStyle name="Note 11 31 15 3" xfId="27830"/>
    <cellStyle name="Note 11 31 16" xfId="8067"/>
    <cellStyle name="Note 11 31 16 2" xfId="19917"/>
    <cellStyle name="Note 11 31 16 3" xfId="23442"/>
    <cellStyle name="Note 11 31 17" xfId="8068"/>
    <cellStyle name="Note 11 31 17 2" xfId="21986"/>
    <cellStyle name="Note 11 31 17 3" xfId="25531"/>
    <cellStyle name="Note 11 31 18" xfId="8069"/>
    <cellStyle name="Note 11 31 18 2" xfId="13477"/>
    <cellStyle name="Note 11 31 18 3" xfId="28625"/>
    <cellStyle name="Note 11 31 19" xfId="8070"/>
    <cellStyle name="Note 11 31 19 2" xfId="17610"/>
    <cellStyle name="Note 11 31 19 3" xfId="30840"/>
    <cellStyle name="Note 11 31 2" xfId="8071"/>
    <cellStyle name="Note 11 31 2 2" xfId="14969"/>
    <cellStyle name="Note 11 31 2 3" xfId="26906"/>
    <cellStyle name="Note 11 31 20" xfId="8072"/>
    <cellStyle name="Note 11 31 20 2" xfId="13971"/>
    <cellStyle name="Note 11 31 20 3" xfId="31259"/>
    <cellStyle name="Note 11 31 21" xfId="8073"/>
    <cellStyle name="Note 11 31 21 2" xfId="21800"/>
    <cellStyle name="Note 11 31 21 3" xfId="30778"/>
    <cellStyle name="Note 11 31 22" xfId="8074"/>
    <cellStyle name="Note 11 31 22 2" xfId="16283"/>
    <cellStyle name="Note 11 31 22 3" xfId="25336"/>
    <cellStyle name="Note 11 31 23" xfId="8075"/>
    <cellStyle name="Note 11 31 23 2" xfId="17792"/>
    <cellStyle name="Note 11 31 23 3" xfId="29019"/>
    <cellStyle name="Note 11 31 24" xfId="8076"/>
    <cellStyle name="Note 11 31 24 2" xfId="20999"/>
    <cellStyle name="Note 11 31 24 3" xfId="27827"/>
    <cellStyle name="Note 11 31 25" xfId="8077"/>
    <cellStyle name="Note 11 31 25 2" xfId="13883"/>
    <cellStyle name="Note 11 31 25 3" xfId="27787"/>
    <cellStyle name="Note 11 31 26" xfId="8078"/>
    <cellStyle name="Note 11 31 26 2" xfId="13156"/>
    <cellStyle name="Note 11 31 26 3" xfId="21238"/>
    <cellStyle name="Note 11 31 27" xfId="8079"/>
    <cellStyle name="Note 11 31 27 2" xfId="19527"/>
    <cellStyle name="Note 11 31 27 3" xfId="24291"/>
    <cellStyle name="Note 11 31 28" xfId="8080"/>
    <cellStyle name="Note 11 31 28 2" xfId="20662"/>
    <cellStyle name="Note 11 31 28 3" xfId="31886"/>
    <cellStyle name="Note 11 31 29" xfId="8081"/>
    <cellStyle name="Note 11 31 29 2" xfId="17960"/>
    <cellStyle name="Note 11 31 29 3" xfId="28091"/>
    <cellStyle name="Note 11 31 3" xfId="8082"/>
    <cellStyle name="Note 11 31 3 2" xfId="18439"/>
    <cellStyle name="Note 11 31 3 3" xfId="30935"/>
    <cellStyle name="Note 11 31 30" xfId="8083"/>
    <cellStyle name="Note 11 31 30 2" xfId="16830"/>
    <cellStyle name="Note 11 31 30 3" xfId="29029"/>
    <cellStyle name="Note 11 31 31" xfId="8084"/>
    <cellStyle name="Note 11 31 31 2" xfId="18426"/>
    <cellStyle name="Note 11 31 31 3" xfId="12495"/>
    <cellStyle name="Note 11 31 32" xfId="8085"/>
    <cellStyle name="Note 11 31 32 2" xfId="13286"/>
    <cellStyle name="Note 11 31 32 3" xfId="25289"/>
    <cellStyle name="Note 11 31 33" xfId="8086"/>
    <cellStyle name="Note 11 31 33 2" xfId="13153"/>
    <cellStyle name="Note 11 31 33 3" xfId="22875"/>
    <cellStyle name="Note 11 31 34" xfId="8087"/>
    <cellStyle name="Note 11 31 34 2" xfId="18695"/>
    <cellStyle name="Note 11 31 34 3" xfId="27323"/>
    <cellStyle name="Note 11 31 35" xfId="8088"/>
    <cellStyle name="Note 11 31 35 2" xfId="20965"/>
    <cellStyle name="Note 11 31 35 3" xfId="29705"/>
    <cellStyle name="Note 11 31 36" xfId="8089"/>
    <cellStyle name="Note 11 31 36 2" xfId="21828"/>
    <cellStyle name="Note 11 31 36 3" xfId="29599"/>
    <cellStyle name="Note 11 31 37" xfId="8090"/>
    <cellStyle name="Note 11 31 37 2" xfId="15202"/>
    <cellStyle name="Note 11 31 37 3" xfId="12370"/>
    <cellStyle name="Note 11 31 38" xfId="8091"/>
    <cellStyle name="Note 11 31 38 2" xfId="17824"/>
    <cellStyle name="Note 11 31 38 3" xfId="28724"/>
    <cellStyle name="Note 11 31 39" xfId="8092"/>
    <cellStyle name="Note 11 31 39 2" xfId="20570"/>
    <cellStyle name="Note 11 31 39 3" xfId="24014"/>
    <cellStyle name="Note 11 31 4" xfId="8093"/>
    <cellStyle name="Note 11 31 4 2" xfId="21074"/>
    <cellStyle name="Note 11 31 4 3" xfId="13004"/>
    <cellStyle name="Note 11 31 40" xfId="8094"/>
    <cellStyle name="Note 11 31 40 2" xfId="21444"/>
    <cellStyle name="Note 11 31 40 3" xfId="23977"/>
    <cellStyle name="Note 11 31 41" xfId="8095"/>
    <cellStyle name="Note 11 31 41 2" xfId="14092"/>
    <cellStyle name="Note 11 31 41 3" xfId="26893"/>
    <cellStyle name="Note 11 31 42" xfId="8096"/>
    <cellStyle name="Note 11 31 42 2" xfId="18853"/>
    <cellStyle name="Note 11 31 42 3" xfId="25420"/>
    <cellStyle name="Note 11 31 43" xfId="8097"/>
    <cellStyle name="Note 11 31 43 2" xfId="21192"/>
    <cellStyle name="Note 11 31 43 3" xfId="12320"/>
    <cellStyle name="Note 11 31 44" xfId="8098"/>
    <cellStyle name="Note 11 31 44 2" xfId="12613"/>
    <cellStyle name="Note 11 31 44 3" xfId="23756"/>
    <cellStyle name="Note 11 31 45" xfId="8099"/>
    <cellStyle name="Note 11 31 45 2" xfId="14902"/>
    <cellStyle name="Note 11 31 45 3" xfId="28492"/>
    <cellStyle name="Note 11 31 46" xfId="8100"/>
    <cellStyle name="Note 11 31 46 2" xfId="19475"/>
    <cellStyle name="Note 11 31 46 3" xfId="26637"/>
    <cellStyle name="Note 11 31 47" xfId="8101"/>
    <cellStyle name="Note 11 31 47 2" xfId="20860"/>
    <cellStyle name="Note 11 31 47 3" xfId="29290"/>
    <cellStyle name="Note 11 31 48" xfId="8102"/>
    <cellStyle name="Note 11 31 48 2" xfId="13892"/>
    <cellStyle name="Note 11 31 48 3" xfId="31543"/>
    <cellStyle name="Note 11 31 49" xfId="8103"/>
    <cellStyle name="Note 11 31 49 2" xfId="18453"/>
    <cellStyle name="Note 11 31 49 3" xfId="27432"/>
    <cellStyle name="Note 11 31 5" xfId="8104"/>
    <cellStyle name="Note 11 31 5 2" xfId="22783"/>
    <cellStyle name="Note 11 31 5 3" xfId="13696"/>
    <cellStyle name="Note 11 31 50" xfId="8105"/>
    <cellStyle name="Note 11 31 50 2" xfId="12889"/>
    <cellStyle name="Note 11 31 50 3" xfId="29906"/>
    <cellStyle name="Note 11 31 51" xfId="8106"/>
    <cellStyle name="Note 11 31 51 2" xfId="12779"/>
    <cellStyle name="Note 11 31 51 3" xfId="28496"/>
    <cellStyle name="Note 11 31 52" xfId="8107"/>
    <cellStyle name="Note 11 31 52 2" xfId="11889"/>
    <cellStyle name="Note 11 31 52 3" xfId="25069"/>
    <cellStyle name="Note 11 31 53" xfId="8108"/>
    <cellStyle name="Note 11 31 53 2" xfId="23091"/>
    <cellStyle name="Note 11 31 53 3" xfId="26348"/>
    <cellStyle name="Note 11 31 54" xfId="8109"/>
    <cellStyle name="Note 11 31 54 2" xfId="12700"/>
    <cellStyle name="Note 11 31 54 3" xfId="28843"/>
    <cellStyle name="Note 11 31 55" xfId="8110"/>
    <cellStyle name="Note 11 31 55 2" xfId="11963"/>
    <cellStyle name="Note 11 31 55 3" xfId="29025"/>
    <cellStyle name="Note 11 31 56" xfId="8111"/>
    <cellStyle name="Note 11 31 56 2" xfId="12228"/>
    <cellStyle name="Note 11 31 56 3" xfId="30109"/>
    <cellStyle name="Note 11 31 57" xfId="8112"/>
    <cellStyle name="Note 11 31 57 2" xfId="19476"/>
    <cellStyle name="Note 11 31 57 3" xfId="31153"/>
    <cellStyle name="Note 11 31 58" xfId="8113"/>
    <cellStyle name="Note 11 31 58 2" xfId="13173"/>
    <cellStyle name="Note 11 31 58 3" xfId="25742"/>
    <cellStyle name="Note 11 31 59" xfId="8114"/>
    <cellStyle name="Note 11 31 59 2" xfId="19178"/>
    <cellStyle name="Note 11 31 59 3" xfId="26517"/>
    <cellStyle name="Note 11 31 6" xfId="8115"/>
    <cellStyle name="Note 11 31 6 2" xfId="16227"/>
    <cellStyle name="Note 11 31 6 3" xfId="23440"/>
    <cellStyle name="Note 11 31 60" xfId="8116"/>
    <cellStyle name="Note 11 31 60 2" xfId="22221"/>
    <cellStyle name="Note 11 31 60 3" xfId="26966"/>
    <cellStyle name="Note 11 31 61" xfId="8117"/>
    <cellStyle name="Note 11 31 61 2" xfId="16879"/>
    <cellStyle name="Note 11 31 61 3" xfId="26314"/>
    <cellStyle name="Note 11 31 62" xfId="8118"/>
    <cellStyle name="Note 11 31 62 2" xfId="20664"/>
    <cellStyle name="Note 11 31 62 3" xfId="19516"/>
    <cellStyle name="Note 11 31 63" xfId="8119"/>
    <cellStyle name="Note 11 31 63 2" xfId="15744"/>
    <cellStyle name="Note 11 31 63 3" xfId="31236"/>
    <cellStyle name="Note 11 31 64" xfId="8120"/>
    <cellStyle name="Note 11 31 64 2" xfId="12183"/>
    <cellStyle name="Note 11 31 64 3" xfId="25024"/>
    <cellStyle name="Note 11 31 65" xfId="8121"/>
    <cellStyle name="Note 11 31 65 2" xfId="12482"/>
    <cellStyle name="Note 11 31 65 3" xfId="24758"/>
    <cellStyle name="Note 11 31 66" xfId="8122"/>
    <cellStyle name="Note 11 31 66 2" xfId="17658"/>
    <cellStyle name="Note 11 31 66 3" xfId="29229"/>
    <cellStyle name="Note 11 31 67" xfId="8123"/>
    <cellStyle name="Note 11 31 67 2" xfId="14992"/>
    <cellStyle name="Note 11 31 67 3" xfId="29748"/>
    <cellStyle name="Note 11 31 68" xfId="8124"/>
    <cellStyle name="Note 11 31 68 2" xfId="22138"/>
    <cellStyle name="Note 11 31 68 3" xfId="23613"/>
    <cellStyle name="Note 11 31 69" xfId="8125"/>
    <cellStyle name="Note 11 31 69 2" xfId="19625"/>
    <cellStyle name="Note 11 31 69 3" xfId="30640"/>
    <cellStyle name="Note 11 31 7" xfId="8126"/>
    <cellStyle name="Note 11 31 7 2" xfId="18615"/>
    <cellStyle name="Note 11 31 7 3" xfId="27654"/>
    <cellStyle name="Note 11 31 70" xfId="8127"/>
    <cellStyle name="Note 11 31 70 2" xfId="17933"/>
    <cellStyle name="Note 11 31 70 3" xfId="23752"/>
    <cellStyle name="Note 11 31 71" xfId="8128"/>
    <cellStyle name="Note 11 31 71 2" xfId="16540"/>
    <cellStyle name="Note 11 31 71 3" xfId="25894"/>
    <cellStyle name="Note 11 31 72" xfId="8129"/>
    <cellStyle name="Note 11 31 72 2" xfId="17082"/>
    <cellStyle name="Note 11 31 72 3" xfId="24230"/>
    <cellStyle name="Note 11 31 73" xfId="8130"/>
    <cellStyle name="Note 11 31 73 2" xfId="18342"/>
    <cellStyle name="Note 11 31 73 3" xfId="23665"/>
    <cellStyle name="Note 11 31 74" xfId="8131"/>
    <cellStyle name="Note 11 31 74 2" xfId="21264"/>
    <cellStyle name="Note 11 31 74 3" xfId="28393"/>
    <cellStyle name="Note 11 31 75" xfId="8132"/>
    <cellStyle name="Note 11 31 75 2" xfId="17016"/>
    <cellStyle name="Note 11 31 75 3" xfId="27637"/>
    <cellStyle name="Note 11 31 76" xfId="8133"/>
    <cellStyle name="Note 11 31 76 2" xfId="14193"/>
    <cellStyle name="Note 11 31 76 3" xfId="28426"/>
    <cellStyle name="Note 11 31 77" xfId="14561"/>
    <cellStyle name="Note 11 31 78" xfId="13783"/>
    <cellStyle name="Note 11 31 8" xfId="8134"/>
    <cellStyle name="Note 11 31 8 2" xfId="17910"/>
    <cellStyle name="Note 11 31 8 3" xfId="25858"/>
    <cellStyle name="Note 11 31 9" xfId="8135"/>
    <cellStyle name="Note 11 31 9 2" xfId="18505"/>
    <cellStyle name="Note 11 31 9 3" xfId="27857"/>
    <cellStyle name="Note 11 32" xfId="8136"/>
    <cellStyle name="Note 11 32 10" xfId="8137"/>
    <cellStyle name="Note 11 32 10 2" xfId="17020"/>
    <cellStyle name="Note 11 32 10 3" xfId="28750"/>
    <cellStyle name="Note 11 32 11" xfId="8138"/>
    <cellStyle name="Note 11 32 11 2" xfId="16802"/>
    <cellStyle name="Note 11 32 11 3" xfId="25528"/>
    <cellStyle name="Note 11 32 12" xfId="8139"/>
    <cellStyle name="Note 11 32 12 2" xfId="21834"/>
    <cellStyle name="Note 11 32 12 3" xfId="23684"/>
    <cellStyle name="Note 11 32 13" xfId="8140"/>
    <cellStyle name="Note 11 32 13 2" xfId="18897"/>
    <cellStyle name="Note 11 32 13 3" xfId="28133"/>
    <cellStyle name="Note 11 32 14" xfId="8141"/>
    <cellStyle name="Note 11 32 14 2" xfId="21060"/>
    <cellStyle name="Note 11 32 14 3" xfId="29623"/>
    <cellStyle name="Note 11 32 15" xfId="8142"/>
    <cellStyle name="Note 11 32 15 2" xfId="13480"/>
    <cellStyle name="Note 11 32 15 3" xfId="28358"/>
    <cellStyle name="Note 11 32 16" xfId="8143"/>
    <cellStyle name="Note 11 32 16 2" xfId="20719"/>
    <cellStyle name="Note 11 32 16 3" xfId="26668"/>
    <cellStyle name="Note 11 32 17" xfId="8144"/>
    <cellStyle name="Note 11 32 17 2" xfId="15618"/>
    <cellStyle name="Note 11 32 17 3" xfId="12170"/>
    <cellStyle name="Note 11 32 18" xfId="8145"/>
    <cellStyle name="Note 11 32 18 2" xfId="15317"/>
    <cellStyle name="Note 11 32 18 3" xfId="23969"/>
    <cellStyle name="Note 11 32 19" xfId="8146"/>
    <cellStyle name="Note 11 32 19 2" xfId="15429"/>
    <cellStyle name="Note 11 32 19 3" xfId="27926"/>
    <cellStyle name="Note 11 32 2" xfId="8147"/>
    <cellStyle name="Note 11 32 2 2" xfId="18587"/>
    <cellStyle name="Note 11 32 2 3" xfId="26983"/>
    <cellStyle name="Note 11 32 20" xfId="8148"/>
    <cellStyle name="Note 11 32 20 2" xfId="22267"/>
    <cellStyle name="Note 11 32 20 3" xfId="31068"/>
    <cellStyle name="Note 11 32 21" xfId="8149"/>
    <cellStyle name="Note 11 32 21 2" xfId="14108"/>
    <cellStyle name="Note 11 32 21 3" xfId="29436"/>
    <cellStyle name="Note 11 32 22" xfId="8150"/>
    <cellStyle name="Note 11 32 22 2" xfId="21183"/>
    <cellStyle name="Note 11 32 22 3" xfId="31724"/>
    <cellStyle name="Note 11 32 23" xfId="8151"/>
    <cellStyle name="Note 11 32 23 2" xfId="20269"/>
    <cellStyle name="Note 11 32 23 3" xfId="29222"/>
    <cellStyle name="Note 11 32 24" xfId="8152"/>
    <cellStyle name="Note 11 32 24 2" xfId="21592"/>
    <cellStyle name="Note 11 32 24 3" xfId="30061"/>
    <cellStyle name="Note 11 32 25" xfId="8153"/>
    <cellStyle name="Note 11 32 25 2" xfId="16961"/>
    <cellStyle name="Note 11 32 25 3" xfId="23782"/>
    <cellStyle name="Note 11 32 26" xfId="8154"/>
    <cellStyle name="Note 11 32 26 2" xfId="16322"/>
    <cellStyle name="Note 11 32 26 3" xfId="31291"/>
    <cellStyle name="Note 11 32 27" xfId="8155"/>
    <cellStyle name="Note 11 32 27 2" xfId="13593"/>
    <cellStyle name="Note 11 32 27 3" xfId="25057"/>
    <cellStyle name="Note 11 32 28" xfId="8156"/>
    <cellStyle name="Note 11 32 28 2" xfId="14632"/>
    <cellStyle name="Note 11 32 28 3" xfId="30356"/>
    <cellStyle name="Note 11 32 29" xfId="8157"/>
    <cellStyle name="Note 11 32 29 2" xfId="12911"/>
    <cellStyle name="Note 11 32 29 3" xfId="31839"/>
    <cellStyle name="Note 11 32 3" xfId="8158"/>
    <cellStyle name="Note 11 32 3 2" xfId="20700"/>
    <cellStyle name="Note 11 32 3 3" xfId="26405"/>
    <cellStyle name="Note 11 32 30" xfId="8159"/>
    <cellStyle name="Note 11 32 30 2" xfId="16157"/>
    <cellStyle name="Note 11 32 30 3" xfId="30930"/>
    <cellStyle name="Note 11 32 31" xfId="8160"/>
    <cellStyle name="Note 11 32 31 2" xfId="18991"/>
    <cellStyle name="Note 11 32 31 3" xfId="28592"/>
    <cellStyle name="Note 11 32 32" xfId="8161"/>
    <cellStyle name="Note 11 32 32 2" xfId="19528"/>
    <cellStyle name="Note 11 32 32 3" xfId="26515"/>
    <cellStyle name="Note 11 32 33" xfId="8162"/>
    <cellStyle name="Note 11 32 33 2" xfId="20259"/>
    <cellStyle name="Note 11 32 33 3" xfId="29801"/>
    <cellStyle name="Note 11 32 34" xfId="8163"/>
    <cellStyle name="Note 11 32 34 2" xfId="20892"/>
    <cellStyle name="Note 11 32 34 3" xfId="31109"/>
    <cellStyle name="Note 11 32 35" xfId="8164"/>
    <cellStyle name="Note 11 32 35 2" xfId="16562"/>
    <cellStyle name="Note 11 32 35 3" xfId="25258"/>
    <cellStyle name="Note 11 32 36" xfId="8165"/>
    <cellStyle name="Note 11 32 36 2" xfId="13902"/>
    <cellStyle name="Note 11 32 36 3" xfId="25300"/>
    <cellStyle name="Note 11 32 37" xfId="8166"/>
    <cellStyle name="Note 11 32 37 2" xfId="19897"/>
    <cellStyle name="Note 11 32 37 3" xfId="23893"/>
    <cellStyle name="Note 11 32 38" xfId="8167"/>
    <cellStyle name="Note 11 32 38 2" xfId="16397"/>
    <cellStyle name="Note 11 32 38 3" xfId="24115"/>
    <cellStyle name="Note 11 32 39" xfId="8168"/>
    <cellStyle name="Note 11 32 39 2" xfId="20102"/>
    <cellStyle name="Note 11 32 39 3" xfId="18627"/>
    <cellStyle name="Note 11 32 4" xfId="8169"/>
    <cellStyle name="Note 11 32 4 2" xfId="15525"/>
    <cellStyle name="Note 11 32 4 3" xfId="25793"/>
    <cellStyle name="Note 11 32 40" xfId="8170"/>
    <cellStyle name="Note 11 32 40 2" xfId="19905"/>
    <cellStyle name="Note 11 32 40 3" xfId="25450"/>
    <cellStyle name="Note 11 32 41" xfId="8171"/>
    <cellStyle name="Note 11 32 41 2" xfId="18286"/>
    <cellStyle name="Note 11 32 41 3" xfId="24143"/>
    <cellStyle name="Note 11 32 42" xfId="8172"/>
    <cellStyle name="Note 11 32 42 2" xfId="17237"/>
    <cellStyle name="Note 11 32 42 3" xfId="27547"/>
    <cellStyle name="Note 11 32 43" xfId="8173"/>
    <cellStyle name="Note 11 32 43 2" xfId="19948"/>
    <cellStyle name="Note 11 32 43 3" xfId="27027"/>
    <cellStyle name="Note 11 32 44" xfId="8174"/>
    <cellStyle name="Note 11 32 44 2" xfId="17002"/>
    <cellStyle name="Note 11 32 44 3" xfId="25776"/>
    <cellStyle name="Note 11 32 45" xfId="8175"/>
    <cellStyle name="Note 11 32 45 2" xfId="12917"/>
    <cellStyle name="Note 11 32 45 3" xfId="17042"/>
    <cellStyle name="Note 11 32 46" xfId="8176"/>
    <cellStyle name="Note 11 32 46 2" xfId="17325"/>
    <cellStyle name="Note 11 32 46 3" xfId="26729"/>
    <cellStyle name="Note 11 32 47" xfId="8177"/>
    <cellStyle name="Note 11 32 47 2" xfId="18600"/>
    <cellStyle name="Note 11 32 47 3" xfId="26388"/>
    <cellStyle name="Note 11 32 48" xfId="8178"/>
    <cellStyle name="Note 11 32 48 2" xfId="14399"/>
    <cellStyle name="Note 11 32 48 3" xfId="25198"/>
    <cellStyle name="Note 11 32 49" xfId="8179"/>
    <cellStyle name="Note 11 32 49 2" xfId="17429"/>
    <cellStyle name="Note 11 32 49 3" xfId="30669"/>
    <cellStyle name="Note 11 32 5" xfId="8180"/>
    <cellStyle name="Note 11 32 5 2" xfId="14025"/>
    <cellStyle name="Note 11 32 5 3" xfId="22209"/>
    <cellStyle name="Note 11 32 50" xfId="8181"/>
    <cellStyle name="Note 11 32 50 2" xfId="22261"/>
    <cellStyle name="Note 11 32 50 3" xfId="16482"/>
    <cellStyle name="Note 11 32 51" xfId="8182"/>
    <cellStyle name="Note 11 32 51 2" xfId="16139"/>
    <cellStyle name="Note 11 32 51 3" xfId="28321"/>
    <cellStyle name="Note 11 32 52" xfId="8183"/>
    <cellStyle name="Note 11 32 52 2" xfId="22340"/>
    <cellStyle name="Note 11 32 52 3" xfId="31526"/>
    <cellStyle name="Note 11 32 53" xfId="8184"/>
    <cellStyle name="Note 11 32 53 2" xfId="18443"/>
    <cellStyle name="Note 11 32 53 3" xfId="31030"/>
    <cellStyle name="Note 11 32 54" xfId="8185"/>
    <cellStyle name="Note 11 32 54 2" xfId="22189"/>
    <cellStyle name="Note 11 32 54 3" xfId="24681"/>
    <cellStyle name="Note 11 32 55" xfId="8186"/>
    <cellStyle name="Note 11 32 55 2" xfId="20351"/>
    <cellStyle name="Note 11 32 55 3" xfId="19047"/>
    <cellStyle name="Note 11 32 56" xfId="8187"/>
    <cellStyle name="Note 11 32 56 2" xfId="12061"/>
    <cellStyle name="Note 11 32 56 3" xfId="29347"/>
    <cellStyle name="Note 11 32 57" xfId="8188"/>
    <cellStyle name="Note 11 32 57 2" xfId="14871"/>
    <cellStyle name="Note 11 32 57 3" xfId="19128"/>
    <cellStyle name="Note 11 32 58" xfId="8189"/>
    <cellStyle name="Note 11 32 58 2" xfId="12705"/>
    <cellStyle name="Note 11 32 58 3" xfId="23786"/>
    <cellStyle name="Note 11 32 59" xfId="8190"/>
    <cellStyle name="Note 11 32 59 2" xfId="17482"/>
    <cellStyle name="Note 11 32 59 3" xfId="27121"/>
    <cellStyle name="Note 11 32 6" xfId="8191"/>
    <cellStyle name="Note 11 32 6 2" xfId="17242"/>
    <cellStyle name="Note 11 32 6 3" xfId="24496"/>
    <cellStyle name="Note 11 32 60" xfId="8192"/>
    <cellStyle name="Note 11 32 60 2" xfId="23018"/>
    <cellStyle name="Note 11 32 60 3" xfId="31626"/>
    <cellStyle name="Note 11 32 61" xfId="8193"/>
    <cellStyle name="Note 11 32 61 2" xfId="23139"/>
    <cellStyle name="Note 11 32 61 3" xfId="31588"/>
    <cellStyle name="Note 11 32 62" xfId="8194"/>
    <cellStyle name="Note 11 32 62 2" xfId="11919"/>
    <cellStyle name="Note 11 32 62 3" xfId="27128"/>
    <cellStyle name="Note 11 32 63" xfId="8195"/>
    <cellStyle name="Note 11 32 63 2" xfId="11887"/>
    <cellStyle name="Note 11 32 63 3" xfId="28736"/>
    <cellStyle name="Note 11 32 64" xfId="8196"/>
    <cellStyle name="Note 11 32 64 2" xfId="17815"/>
    <cellStyle name="Note 11 32 64 3" xfId="29636"/>
    <cellStyle name="Note 11 32 65" xfId="8197"/>
    <cellStyle name="Note 11 32 65 2" xfId="22581"/>
    <cellStyle name="Note 11 32 65 3" xfId="29584"/>
    <cellStyle name="Note 11 32 66" xfId="8198"/>
    <cellStyle name="Note 11 32 66 2" xfId="16752"/>
    <cellStyle name="Note 11 32 66 3" xfId="26860"/>
    <cellStyle name="Note 11 32 67" xfId="8199"/>
    <cellStyle name="Note 11 32 67 2" xfId="13969"/>
    <cellStyle name="Note 11 32 67 3" xfId="27522"/>
    <cellStyle name="Note 11 32 68" xfId="8200"/>
    <cellStyle name="Note 11 32 68 2" xfId="13726"/>
    <cellStyle name="Note 11 32 68 3" xfId="29968"/>
    <cellStyle name="Note 11 32 69" xfId="8201"/>
    <cellStyle name="Note 11 32 69 2" xfId="20532"/>
    <cellStyle name="Note 11 32 69 3" xfId="30589"/>
    <cellStyle name="Note 11 32 7" xfId="8202"/>
    <cellStyle name="Note 11 32 7 2" xfId="17647"/>
    <cellStyle name="Note 11 32 7 3" xfId="31722"/>
    <cellStyle name="Note 11 32 70" xfId="8203"/>
    <cellStyle name="Note 11 32 70 2" xfId="19614"/>
    <cellStyle name="Note 11 32 70 3" xfId="25030"/>
    <cellStyle name="Note 11 32 71" xfId="8204"/>
    <cellStyle name="Note 11 32 71 2" xfId="14913"/>
    <cellStyle name="Note 11 32 71 3" xfId="27117"/>
    <cellStyle name="Note 11 32 72" xfId="8205"/>
    <cellStyle name="Note 11 32 72 2" xfId="21609"/>
    <cellStyle name="Note 11 32 72 3" xfId="28224"/>
    <cellStyle name="Note 11 32 73" xfId="8206"/>
    <cellStyle name="Note 11 32 73 2" xfId="20952"/>
    <cellStyle name="Note 11 32 73 3" xfId="30161"/>
    <cellStyle name="Note 11 32 74" xfId="8207"/>
    <cellStyle name="Note 11 32 74 2" xfId="16140"/>
    <cellStyle name="Note 11 32 74 3" xfId="16287"/>
    <cellStyle name="Note 11 32 75" xfId="8208"/>
    <cellStyle name="Note 11 32 75 2" xfId="22615"/>
    <cellStyle name="Note 11 32 75 3" xfId="12464"/>
    <cellStyle name="Note 11 32 76" xfId="8209"/>
    <cellStyle name="Note 11 32 76 2" xfId="16785"/>
    <cellStyle name="Note 11 32 76 3" xfId="25950"/>
    <cellStyle name="Note 11 32 77" xfId="15498"/>
    <cellStyle name="Note 11 32 78" xfId="29424"/>
    <cellStyle name="Note 11 32 8" xfId="8210"/>
    <cellStyle name="Note 11 32 8 2" xfId="14044"/>
    <cellStyle name="Note 11 32 8 3" xfId="29933"/>
    <cellStyle name="Note 11 32 9" xfId="8211"/>
    <cellStyle name="Note 11 32 9 2" xfId="15008"/>
    <cellStyle name="Note 11 32 9 3" xfId="12399"/>
    <cellStyle name="Note 11 33" xfId="8212"/>
    <cellStyle name="Note 11 33 10" xfId="8213"/>
    <cellStyle name="Note 11 33 10 2" xfId="14220"/>
    <cellStyle name="Note 11 33 10 3" xfId="28052"/>
    <cellStyle name="Note 11 33 11" xfId="8214"/>
    <cellStyle name="Note 11 33 11 2" xfId="18161"/>
    <cellStyle name="Note 11 33 11 3" xfId="30528"/>
    <cellStyle name="Note 11 33 12" xfId="8215"/>
    <cellStyle name="Note 11 33 12 2" xfId="13287"/>
    <cellStyle name="Note 11 33 12 3" xfId="28280"/>
    <cellStyle name="Note 11 33 13" xfId="8216"/>
    <cellStyle name="Note 11 33 13 2" xfId="14183"/>
    <cellStyle name="Note 11 33 13 3" xfId="24830"/>
    <cellStyle name="Note 11 33 14" xfId="8217"/>
    <cellStyle name="Note 11 33 14 2" xfId="17697"/>
    <cellStyle name="Note 11 33 14 3" xfId="26329"/>
    <cellStyle name="Note 11 33 15" xfId="8218"/>
    <cellStyle name="Note 11 33 15 2" xfId="15846"/>
    <cellStyle name="Note 11 33 15 3" xfId="28822"/>
    <cellStyle name="Note 11 33 16" xfId="8219"/>
    <cellStyle name="Note 11 33 16 2" xfId="18810"/>
    <cellStyle name="Note 11 33 16 3" xfId="29087"/>
    <cellStyle name="Note 11 33 17" xfId="8220"/>
    <cellStyle name="Note 11 33 17 2" xfId="21928"/>
    <cellStyle name="Note 11 33 17 3" xfId="27640"/>
    <cellStyle name="Note 11 33 18" xfId="8221"/>
    <cellStyle name="Note 11 33 18 2" xfId="15287"/>
    <cellStyle name="Note 11 33 18 3" xfId="11832"/>
    <cellStyle name="Note 11 33 19" xfId="8222"/>
    <cellStyle name="Note 11 33 19 2" xfId="19937"/>
    <cellStyle name="Note 11 33 19 3" xfId="23713"/>
    <cellStyle name="Note 11 33 2" xfId="8223"/>
    <cellStyle name="Note 11 33 2 2" xfId="17054"/>
    <cellStyle name="Note 11 33 2 3" xfId="28953"/>
    <cellStyle name="Note 11 33 20" xfId="8224"/>
    <cellStyle name="Note 11 33 20 2" xfId="20690"/>
    <cellStyle name="Note 11 33 20 3" xfId="20071"/>
    <cellStyle name="Note 11 33 21" xfId="8225"/>
    <cellStyle name="Note 11 33 21 2" xfId="13580"/>
    <cellStyle name="Note 11 33 21 3" xfId="19540"/>
    <cellStyle name="Note 11 33 22" xfId="8226"/>
    <cellStyle name="Note 11 33 22 2" xfId="19111"/>
    <cellStyle name="Note 11 33 22 3" xfId="25019"/>
    <cellStyle name="Note 11 33 23" xfId="8227"/>
    <cellStyle name="Note 11 33 23 2" xfId="15630"/>
    <cellStyle name="Note 11 33 23 3" xfId="28530"/>
    <cellStyle name="Note 11 33 24" xfId="8228"/>
    <cellStyle name="Note 11 33 24 2" xfId="20722"/>
    <cellStyle name="Note 11 33 24 3" xfId="15231"/>
    <cellStyle name="Note 11 33 25" xfId="8229"/>
    <cellStyle name="Note 11 33 25 2" xfId="21962"/>
    <cellStyle name="Note 11 33 25 3" xfId="17547"/>
    <cellStyle name="Note 11 33 26" xfId="8230"/>
    <cellStyle name="Note 11 33 26 2" xfId="19404"/>
    <cellStyle name="Note 11 33 26 3" xfId="15742"/>
    <cellStyle name="Note 11 33 27" xfId="8231"/>
    <cellStyle name="Note 11 33 27 2" xfId="15146"/>
    <cellStyle name="Note 11 33 27 3" xfId="24392"/>
    <cellStyle name="Note 11 33 28" xfId="8232"/>
    <cellStyle name="Note 11 33 28 2" xfId="12675"/>
    <cellStyle name="Note 11 33 28 3" xfId="27885"/>
    <cellStyle name="Note 11 33 29" xfId="8233"/>
    <cellStyle name="Note 11 33 29 2" xfId="13196"/>
    <cellStyle name="Note 11 33 29 3" xfId="25292"/>
    <cellStyle name="Note 11 33 3" xfId="8234"/>
    <cellStyle name="Note 11 33 3 2" xfId="16773"/>
    <cellStyle name="Note 11 33 3 3" xfId="24394"/>
    <cellStyle name="Note 11 33 30" xfId="8235"/>
    <cellStyle name="Note 11 33 30 2" xfId="16116"/>
    <cellStyle name="Note 11 33 30 3" xfId="28277"/>
    <cellStyle name="Note 11 33 31" xfId="8236"/>
    <cellStyle name="Note 11 33 31 2" xfId="14099"/>
    <cellStyle name="Note 11 33 31 3" xfId="31743"/>
    <cellStyle name="Note 11 33 32" xfId="8237"/>
    <cellStyle name="Note 11 33 32 2" xfId="15802"/>
    <cellStyle name="Note 11 33 32 3" xfId="24514"/>
    <cellStyle name="Note 11 33 33" xfId="8238"/>
    <cellStyle name="Note 11 33 33 2" xfId="19383"/>
    <cellStyle name="Note 11 33 33 3" xfId="30235"/>
    <cellStyle name="Note 11 33 34" xfId="8239"/>
    <cellStyle name="Note 11 33 34 2" xfId="13596"/>
    <cellStyle name="Note 11 33 34 3" xfId="12455"/>
    <cellStyle name="Note 11 33 35" xfId="8240"/>
    <cellStyle name="Note 11 33 35 2" xfId="20796"/>
    <cellStyle name="Note 11 33 35 3" xfId="31888"/>
    <cellStyle name="Note 11 33 36" xfId="8241"/>
    <cellStyle name="Note 11 33 36 2" xfId="17505"/>
    <cellStyle name="Note 11 33 36 3" xfId="24912"/>
    <cellStyle name="Note 11 33 37" xfId="8242"/>
    <cellStyle name="Note 11 33 37 2" xfId="18325"/>
    <cellStyle name="Note 11 33 37 3" xfId="24567"/>
    <cellStyle name="Note 11 33 38" xfId="8243"/>
    <cellStyle name="Note 11 33 38 2" xfId="15179"/>
    <cellStyle name="Note 11 33 38 3" xfId="24871"/>
    <cellStyle name="Note 11 33 39" xfId="8244"/>
    <cellStyle name="Note 11 33 39 2" xfId="17801"/>
    <cellStyle name="Note 11 33 39 3" xfId="28862"/>
    <cellStyle name="Note 11 33 4" xfId="8245"/>
    <cellStyle name="Note 11 33 4 2" xfId="18608"/>
    <cellStyle name="Note 11 33 4 3" xfId="22392"/>
    <cellStyle name="Note 11 33 40" xfId="8246"/>
    <cellStyle name="Note 11 33 40 2" xfId="18431"/>
    <cellStyle name="Note 11 33 40 3" xfId="25701"/>
    <cellStyle name="Note 11 33 41" xfId="8247"/>
    <cellStyle name="Note 11 33 41 2" xfId="16819"/>
    <cellStyle name="Note 11 33 41 3" xfId="28699"/>
    <cellStyle name="Note 11 33 42" xfId="8248"/>
    <cellStyle name="Note 11 33 42 2" xfId="16222"/>
    <cellStyle name="Note 11 33 42 3" xfId="24341"/>
    <cellStyle name="Note 11 33 43" xfId="8249"/>
    <cellStyle name="Note 11 33 43 2" xfId="19277"/>
    <cellStyle name="Note 11 33 43 3" xfId="29311"/>
    <cellStyle name="Note 11 33 44" xfId="8250"/>
    <cellStyle name="Note 11 33 44 2" xfId="17469"/>
    <cellStyle name="Note 11 33 44 3" xfId="28933"/>
    <cellStyle name="Note 11 33 45" xfId="8251"/>
    <cellStyle name="Note 11 33 45 2" xfId="18190"/>
    <cellStyle name="Note 11 33 45 3" xfId="28325"/>
    <cellStyle name="Note 11 33 46" xfId="8252"/>
    <cellStyle name="Note 11 33 46 2" xfId="18457"/>
    <cellStyle name="Note 11 33 46 3" xfId="26121"/>
    <cellStyle name="Note 11 33 47" xfId="8253"/>
    <cellStyle name="Note 11 33 47 2" xfId="22313"/>
    <cellStyle name="Note 11 33 47 3" xfId="23475"/>
    <cellStyle name="Note 11 33 48" xfId="8254"/>
    <cellStyle name="Note 11 33 48 2" xfId="22620"/>
    <cellStyle name="Note 11 33 48 3" xfId="31301"/>
    <cellStyle name="Note 11 33 49" xfId="8255"/>
    <cellStyle name="Note 11 33 49 2" xfId="17434"/>
    <cellStyle name="Note 11 33 49 3" xfId="26621"/>
    <cellStyle name="Note 11 33 5" xfId="8256"/>
    <cellStyle name="Note 11 33 5 2" xfId="19723"/>
    <cellStyle name="Note 11 33 5 3" xfId="27672"/>
    <cellStyle name="Note 11 33 50" xfId="8257"/>
    <cellStyle name="Note 11 33 50 2" xfId="20131"/>
    <cellStyle name="Note 11 33 50 3" xfId="12319"/>
    <cellStyle name="Note 11 33 51" xfId="8258"/>
    <cellStyle name="Note 11 33 51 2" xfId="14854"/>
    <cellStyle name="Note 11 33 51 3" xfId="31127"/>
    <cellStyle name="Note 11 33 52" xfId="8259"/>
    <cellStyle name="Note 11 33 52 2" xfId="20330"/>
    <cellStyle name="Note 11 33 52 3" xfId="24820"/>
    <cellStyle name="Note 11 33 53" xfId="8260"/>
    <cellStyle name="Note 11 33 53 2" xfId="20130"/>
    <cellStyle name="Note 11 33 53 3" xfId="12404"/>
    <cellStyle name="Note 11 33 54" xfId="8261"/>
    <cellStyle name="Note 11 33 54 2" xfId="20670"/>
    <cellStyle name="Note 11 33 54 3" xfId="30002"/>
    <cellStyle name="Note 11 33 55" xfId="8262"/>
    <cellStyle name="Note 11 33 55 2" xfId="12846"/>
    <cellStyle name="Note 11 33 55 3" xfId="29948"/>
    <cellStyle name="Note 11 33 56" xfId="8263"/>
    <cellStyle name="Note 11 33 56 2" xfId="13295"/>
    <cellStyle name="Note 11 33 56 3" xfId="20687"/>
    <cellStyle name="Note 11 33 57" xfId="8264"/>
    <cellStyle name="Note 11 33 57 2" xfId="17551"/>
    <cellStyle name="Note 11 33 57 3" xfId="26537"/>
    <cellStyle name="Note 11 33 58" xfId="8265"/>
    <cellStyle name="Note 11 33 58 2" xfId="15842"/>
    <cellStyle name="Note 11 33 58 3" xfId="29513"/>
    <cellStyle name="Note 11 33 59" xfId="8266"/>
    <cellStyle name="Note 11 33 59 2" xfId="22744"/>
    <cellStyle name="Note 11 33 59 3" xfId="26145"/>
    <cellStyle name="Note 11 33 6" xfId="8267"/>
    <cellStyle name="Note 11 33 6 2" xfId="18386"/>
    <cellStyle name="Note 11 33 6 3" xfId="27344"/>
    <cellStyle name="Note 11 33 60" xfId="8268"/>
    <cellStyle name="Note 11 33 60 2" xfId="22799"/>
    <cellStyle name="Note 11 33 60 3" xfId="28682"/>
    <cellStyle name="Note 11 33 61" xfId="8269"/>
    <cellStyle name="Note 11 33 61 2" xfId="16476"/>
    <cellStyle name="Note 11 33 61 3" xfId="17810"/>
    <cellStyle name="Note 11 33 62" xfId="8270"/>
    <cellStyle name="Note 11 33 62 2" xfId="23202"/>
    <cellStyle name="Note 11 33 62 3" xfId="24910"/>
    <cellStyle name="Note 11 33 63" xfId="8271"/>
    <cellStyle name="Note 11 33 63 2" xfId="11961"/>
    <cellStyle name="Note 11 33 63 3" xfId="26058"/>
    <cellStyle name="Note 11 33 64" xfId="8272"/>
    <cellStyle name="Note 11 33 64 2" xfId="17011"/>
    <cellStyle name="Note 11 33 64 3" xfId="27955"/>
    <cellStyle name="Note 11 33 65" xfId="8273"/>
    <cellStyle name="Note 11 33 65 2" xfId="21092"/>
    <cellStyle name="Note 11 33 65 3" xfId="30721"/>
    <cellStyle name="Note 11 33 66" xfId="8274"/>
    <cellStyle name="Note 11 33 66 2" xfId="16957"/>
    <cellStyle name="Note 11 33 66 3" xfId="26101"/>
    <cellStyle name="Note 11 33 67" xfId="8275"/>
    <cellStyle name="Note 11 33 67 2" xfId="20781"/>
    <cellStyle name="Note 11 33 67 3" xfId="27289"/>
    <cellStyle name="Note 11 33 68" xfId="8276"/>
    <cellStyle name="Note 11 33 68 2" xfId="16097"/>
    <cellStyle name="Note 11 33 68 3" xfId="12083"/>
    <cellStyle name="Note 11 33 69" xfId="8277"/>
    <cellStyle name="Note 11 33 69 2" xfId="20318"/>
    <cellStyle name="Note 11 33 69 3" xfId="16716"/>
    <cellStyle name="Note 11 33 7" xfId="8278"/>
    <cellStyle name="Note 11 33 7 2" xfId="21719"/>
    <cellStyle name="Note 11 33 7 3" xfId="15021"/>
    <cellStyle name="Note 11 33 70" xfId="8279"/>
    <cellStyle name="Note 11 33 70 2" xfId="14484"/>
    <cellStyle name="Note 11 33 70 3" xfId="30968"/>
    <cellStyle name="Note 11 33 71" xfId="8280"/>
    <cellStyle name="Note 11 33 71 2" xfId="16344"/>
    <cellStyle name="Note 11 33 71 3" xfId="27945"/>
    <cellStyle name="Note 11 33 72" xfId="8281"/>
    <cellStyle name="Note 11 33 72 2" xfId="17559"/>
    <cellStyle name="Note 11 33 72 3" xfId="29870"/>
    <cellStyle name="Note 11 33 73" xfId="8282"/>
    <cellStyle name="Note 11 33 73 2" xfId="19022"/>
    <cellStyle name="Note 11 33 73 3" xfId="29761"/>
    <cellStyle name="Note 11 33 74" xfId="8283"/>
    <cellStyle name="Note 11 33 74 2" xfId="18890"/>
    <cellStyle name="Note 11 33 74 3" xfId="26811"/>
    <cellStyle name="Note 11 33 75" xfId="8284"/>
    <cellStyle name="Note 11 33 75 2" xfId="12100"/>
    <cellStyle name="Note 11 33 75 3" xfId="23664"/>
    <cellStyle name="Note 11 33 76" xfId="8285"/>
    <cellStyle name="Note 11 33 76 2" xfId="15115"/>
    <cellStyle name="Note 11 33 76 3" xfId="24001"/>
    <cellStyle name="Note 11 33 77" xfId="17722"/>
    <cellStyle name="Note 11 33 78" xfId="28054"/>
    <cellStyle name="Note 11 33 8" xfId="8286"/>
    <cellStyle name="Note 11 33 8 2" xfId="22294"/>
    <cellStyle name="Note 11 33 8 3" xfId="23735"/>
    <cellStyle name="Note 11 33 9" xfId="8287"/>
    <cellStyle name="Note 11 33 9 2" xfId="22098"/>
    <cellStyle name="Note 11 33 9 3" xfId="28048"/>
    <cellStyle name="Note 11 34" xfId="8288"/>
    <cellStyle name="Note 11 34 10" xfId="8289"/>
    <cellStyle name="Note 11 34 10 2" xfId="19483"/>
    <cellStyle name="Note 11 34 10 3" xfId="29045"/>
    <cellStyle name="Note 11 34 11" xfId="8290"/>
    <cellStyle name="Note 11 34 11 2" xfId="22150"/>
    <cellStyle name="Note 11 34 11 3" xfId="23310"/>
    <cellStyle name="Note 11 34 12" xfId="8291"/>
    <cellStyle name="Note 11 34 12 2" xfId="15706"/>
    <cellStyle name="Note 11 34 12 3" xfId="14231"/>
    <cellStyle name="Note 11 34 13" xfId="8292"/>
    <cellStyle name="Note 11 34 13 2" xfId="22666"/>
    <cellStyle name="Note 11 34 13 3" xfId="24741"/>
    <cellStyle name="Note 11 34 14" xfId="8293"/>
    <cellStyle name="Note 11 34 14 2" xfId="17398"/>
    <cellStyle name="Note 11 34 14 3" xfId="24246"/>
    <cellStyle name="Note 11 34 15" xfId="8294"/>
    <cellStyle name="Note 11 34 15 2" xfId="19146"/>
    <cellStyle name="Note 11 34 15 3" xfId="12311"/>
    <cellStyle name="Note 11 34 16" xfId="8295"/>
    <cellStyle name="Note 11 34 16 2" xfId="22244"/>
    <cellStyle name="Note 11 34 16 3" xfId="27769"/>
    <cellStyle name="Note 11 34 17" xfId="8296"/>
    <cellStyle name="Note 11 34 17 2" xfId="13325"/>
    <cellStyle name="Note 11 34 17 3" xfId="31665"/>
    <cellStyle name="Note 11 34 18" xfId="8297"/>
    <cellStyle name="Note 11 34 18 2" xfId="22553"/>
    <cellStyle name="Note 11 34 18 3" xfId="28267"/>
    <cellStyle name="Note 11 34 19" xfId="8298"/>
    <cellStyle name="Note 11 34 19 2" xfId="17250"/>
    <cellStyle name="Note 11 34 19 3" xfId="30753"/>
    <cellStyle name="Note 11 34 2" xfId="8299"/>
    <cellStyle name="Note 11 34 2 2" xfId="14702"/>
    <cellStyle name="Note 11 34 2 3" xfId="29454"/>
    <cellStyle name="Note 11 34 20" xfId="8300"/>
    <cellStyle name="Note 11 34 20 2" xfId="18749"/>
    <cellStyle name="Note 11 34 20 3" xfId="27554"/>
    <cellStyle name="Note 11 34 21" xfId="8301"/>
    <cellStyle name="Note 11 34 21 2" xfId="17363"/>
    <cellStyle name="Note 11 34 21 3" xfId="26302"/>
    <cellStyle name="Note 11 34 22" xfId="8302"/>
    <cellStyle name="Note 11 34 22 2" xfId="15810"/>
    <cellStyle name="Note 11 34 22 3" xfId="27849"/>
    <cellStyle name="Note 11 34 23" xfId="8303"/>
    <cellStyle name="Note 11 34 23 2" xfId="22518"/>
    <cellStyle name="Note 11 34 23 3" xfId="31769"/>
    <cellStyle name="Note 11 34 24" xfId="8304"/>
    <cellStyle name="Note 11 34 24 2" xfId="20837"/>
    <cellStyle name="Note 11 34 24 3" xfId="26783"/>
    <cellStyle name="Note 11 34 25" xfId="8305"/>
    <cellStyle name="Note 11 34 25 2" xfId="14304"/>
    <cellStyle name="Note 11 34 25 3" xfId="25993"/>
    <cellStyle name="Note 11 34 26" xfId="8306"/>
    <cellStyle name="Note 11 34 26 2" xfId="19497"/>
    <cellStyle name="Note 11 34 26 3" xfId="28497"/>
    <cellStyle name="Note 11 34 27" xfId="8307"/>
    <cellStyle name="Note 11 34 27 2" xfId="17055"/>
    <cellStyle name="Note 11 34 27 3" xfId="12423"/>
    <cellStyle name="Note 11 34 28" xfId="8308"/>
    <cellStyle name="Note 11 34 28 2" xfId="21575"/>
    <cellStyle name="Note 11 34 28 3" xfId="24433"/>
    <cellStyle name="Note 11 34 29" xfId="8309"/>
    <cellStyle name="Note 11 34 29 2" xfId="15436"/>
    <cellStyle name="Note 11 34 29 3" xfId="26118"/>
    <cellStyle name="Note 11 34 3" xfId="8310"/>
    <cellStyle name="Note 11 34 3 2" xfId="15841"/>
    <cellStyle name="Note 11 34 3 3" xfId="25426"/>
    <cellStyle name="Note 11 34 30" xfId="8311"/>
    <cellStyle name="Note 11 34 30 2" xfId="21574"/>
    <cellStyle name="Note 11 34 30 3" xfId="24954"/>
    <cellStyle name="Note 11 34 31" xfId="8312"/>
    <cellStyle name="Note 11 34 31 2" xfId="20866"/>
    <cellStyle name="Note 11 34 31 3" xfId="30443"/>
    <cellStyle name="Note 11 34 32" xfId="8313"/>
    <cellStyle name="Note 11 34 32 2" xfId="13546"/>
    <cellStyle name="Note 11 34 32 3" xfId="18390"/>
    <cellStyle name="Note 11 34 33" xfId="8314"/>
    <cellStyle name="Note 11 34 33 2" xfId="21474"/>
    <cellStyle name="Note 11 34 33 3" xfId="24310"/>
    <cellStyle name="Note 11 34 34" xfId="8315"/>
    <cellStyle name="Note 11 34 34 2" xfId="15058"/>
    <cellStyle name="Note 11 34 34 3" xfId="26499"/>
    <cellStyle name="Note 11 34 35" xfId="8316"/>
    <cellStyle name="Note 11 34 35 2" xfId="21170"/>
    <cellStyle name="Note 11 34 35 3" xfId="25322"/>
    <cellStyle name="Note 11 34 36" xfId="8317"/>
    <cellStyle name="Note 11 34 36 2" xfId="18411"/>
    <cellStyle name="Note 11 34 36 3" xfId="25539"/>
    <cellStyle name="Note 11 34 37" xfId="8318"/>
    <cellStyle name="Note 11 34 37 2" xfId="21939"/>
    <cellStyle name="Note 11 34 37 3" xfId="24628"/>
    <cellStyle name="Note 11 34 38" xfId="8319"/>
    <cellStyle name="Note 11 34 38 2" xfId="18268"/>
    <cellStyle name="Note 11 34 38 3" xfId="26825"/>
    <cellStyle name="Note 11 34 39" xfId="8320"/>
    <cellStyle name="Note 11 34 39 2" xfId="21211"/>
    <cellStyle name="Note 11 34 39 3" xfId="27804"/>
    <cellStyle name="Note 11 34 4" xfId="8321"/>
    <cellStyle name="Note 11 34 4 2" xfId="22319"/>
    <cellStyle name="Note 11 34 4 3" xfId="29114"/>
    <cellStyle name="Note 11 34 40" xfId="8322"/>
    <cellStyle name="Note 11 34 40 2" xfId="13366"/>
    <cellStyle name="Note 11 34 40 3" xfId="23392"/>
    <cellStyle name="Note 11 34 41" xfId="8323"/>
    <cellStyle name="Note 11 34 41 2" xfId="22056"/>
    <cellStyle name="Note 11 34 41 3" xfId="30862"/>
    <cellStyle name="Note 11 34 42" xfId="8324"/>
    <cellStyle name="Note 11 34 42 2" xfId="16268"/>
    <cellStyle name="Note 11 34 42 3" xfId="25383"/>
    <cellStyle name="Note 11 34 43" xfId="8325"/>
    <cellStyle name="Note 11 34 43 2" xfId="13001"/>
    <cellStyle name="Note 11 34 43 3" xfId="26659"/>
    <cellStyle name="Note 11 34 44" xfId="8326"/>
    <cellStyle name="Note 11 34 44 2" xfId="16210"/>
    <cellStyle name="Note 11 34 44 3" xfId="14864"/>
    <cellStyle name="Note 11 34 45" xfId="8327"/>
    <cellStyle name="Note 11 34 45 2" xfId="15098"/>
    <cellStyle name="Note 11 34 45 3" xfId="31698"/>
    <cellStyle name="Note 11 34 46" xfId="8328"/>
    <cellStyle name="Note 11 34 46 2" xfId="13231"/>
    <cellStyle name="Note 11 34 46 3" xfId="31553"/>
    <cellStyle name="Note 11 34 47" xfId="8329"/>
    <cellStyle name="Note 11 34 47 2" xfId="22618"/>
    <cellStyle name="Note 11 34 47 3" xfId="22229"/>
    <cellStyle name="Note 11 34 48" xfId="8330"/>
    <cellStyle name="Note 11 34 48 2" xfId="14830"/>
    <cellStyle name="Note 11 34 48 3" xfId="30154"/>
    <cellStyle name="Note 11 34 49" xfId="8331"/>
    <cellStyle name="Note 11 34 49 2" xfId="12919"/>
    <cellStyle name="Note 11 34 49 3" xfId="28066"/>
    <cellStyle name="Note 11 34 5" xfId="8332"/>
    <cellStyle name="Note 11 34 5 2" xfId="22461"/>
    <cellStyle name="Note 11 34 5 3" xfId="30243"/>
    <cellStyle name="Note 11 34 50" xfId="8333"/>
    <cellStyle name="Note 11 34 50 2" xfId="13244"/>
    <cellStyle name="Note 11 34 50 3" xfId="26865"/>
    <cellStyle name="Note 11 34 51" xfId="8334"/>
    <cellStyle name="Note 11 34 51 2" xfId="13800"/>
    <cellStyle name="Note 11 34 51 3" xfId="25938"/>
    <cellStyle name="Note 11 34 52" xfId="8335"/>
    <cellStyle name="Note 11 34 52 2" xfId="19297"/>
    <cellStyle name="Note 11 34 52 3" xfId="30830"/>
    <cellStyle name="Note 11 34 53" xfId="8336"/>
    <cellStyle name="Note 11 34 53 2" xfId="16492"/>
    <cellStyle name="Note 11 34 53 3" xfId="13428"/>
    <cellStyle name="Note 11 34 54" xfId="8337"/>
    <cellStyle name="Note 11 34 54 2" xfId="17927"/>
    <cellStyle name="Note 11 34 54 3" xfId="28008"/>
    <cellStyle name="Note 11 34 55" xfId="8338"/>
    <cellStyle name="Note 11 34 55 2" xfId="23016"/>
    <cellStyle name="Note 11 34 55 3" xfId="25891"/>
    <cellStyle name="Note 11 34 56" xfId="8339"/>
    <cellStyle name="Note 11 34 56 2" xfId="23063"/>
    <cellStyle name="Note 11 34 56 3" xfId="11778"/>
    <cellStyle name="Note 11 34 57" xfId="8340"/>
    <cellStyle name="Note 11 34 57 2" xfId="15022"/>
    <cellStyle name="Note 11 34 57 3" xfId="31637"/>
    <cellStyle name="Note 11 34 58" xfId="8341"/>
    <cellStyle name="Note 11 34 58 2" xfId="21397"/>
    <cellStyle name="Note 11 34 58 3" xfId="12199"/>
    <cellStyle name="Note 11 34 59" xfId="8342"/>
    <cellStyle name="Note 11 34 59 2" xfId="22854"/>
    <cellStyle name="Note 11 34 59 3" xfId="23663"/>
    <cellStyle name="Note 11 34 6" xfId="8343"/>
    <cellStyle name="Note 11 34 6 2" xfId="14242"/>
    <cellStyle name="Note 11 34 6 3" xfId="26457"/>
    <cellStyle name="Note 11 34 60" xfId="8344"/>
    <cellStyle name="Note 11 34 60 2" xfId="12863"/>
    <cellStyle name="Note 11 34 60 3" xfId="19979"/>
    <cellStyle name="Note 11 34 61" xfId="8345"/>
    <cellStyle name="Note 11 34 61 2" xfId="22106"/>
    <cellStyle name="Note 11 34 61 3" xfId="31397"/>
    <cellStyle name="Note 11 34 62" xfId="8346"/>
    <cellStyle name="Note 11 34 62 2" xfId="23148"/>
    <cellStyle name="Note 11 34 62 3" xfId="20942"/>
    <cellStyle name="Note 11 34 63" xfId="8347"/>
    <cellStyle name="Note 11 34 63 2" xfId="13362"/>
    <cellStyle name="Note 11 34 63 3" xfId="27193"/>
    <cellStyle name="Note 11 34 64" xfId="8348"/>
    <cellStyle name="Note 11 34 64 2" xfId="17392"/>
    <cellStyle name="Note 11 34 64 3" xfId="26967"/>
    <cellStyle name="Note 11 34 65" xfId="8349"/>
    <cellStyle name="Note 11 34 65 2" xfId="16311"/>
    <cellStyle name="Note 11 34 65 3" xfId="24159"/>
    <cellStyle name="Note 11 34 66" xfId="8350"/>
    <cellStyle name="Note 11 34 66 2" xfId="23017"/>
    <cellStyle name="Note 11 34 66 3" xfId="31160"/>
    <cellStyle name="Note 11 34 67" xfId="8351"/>
    <cellStyle name="Note 11 34 67 2" xfId="18061"/>
    <cellStyle name="Note 11 34 67 3" xfId="31507"/>
    <cellStyle name="Note 11 34 68" xfId="8352"/>
    <cellStyle name="Note 11 34 68 2" xfId="21351"/>
    <cellStyle name="Note 11 34 68 3" xfId="26834"/>
    <cellStyle name="Note 11 34 69" xfId="8353"/>
    <cellStyle name="Note 11 34 69 2" xfId="17926"/>
    <cellStyle name="Note 11 34 69 3" xfId="26269"/>
    <cellStyle name="Note 11 34 7" xfId="8354"/>
    <cellStyle name="Note 11 34 7 2" xfId="21103"/>
    <cellStyle name="Note 11 34 7 3" xfId="24694"/>
    <cellStyle name="Note 11 34 70" xfId="8355"/>
    <cellStyle name="Note 11 34 70 2" xfId="15248"/>
    <cellStyle name="Note 11 34 70 3" xfId="29341"/>
    <cellStyle name="Note 11 34 71" xfId="8356"/>
    <cellStyle name="Note 11 34 71 2" xfId="18792"/>
    <cellStyle name="Note 11 34 71 3" xfId="27032"/>
    <cellStyle name="Note 11 34 72" xfId="8357"/>
    <cellStyle name="Note 11 34 72 2" xfId="22590"/>
    <cellStyle name="Note 11 34 72 3" xfId="27391"/>
    <cellStyle name="Note 11 34 73" xfId="8358"/>
    <cellStyle name="Note 11 34 73 2" xfId="15985"/>
    <cellStyle name="Note 11 34 73 3" xfId="26415"/>
    <cellStyle name="Note 11 34 74" xfId="8359"/>
    <cellStyle name="Note 11 34 74 2" xfId="16647"/>
    <cellStyle name="Note 11 34 74 3" xfId="25984"/>
    <cellStyle name="Note 11 34 75" xfId="8360"/>
    <cellStyle name="Note 11 34 75 2" xfId="19704"/>
    <cellStyle name="Note 11 34 75 3" xfId="12162"/>
    <cellStyle name="Note 11 34 76" xfId="8361"/>
    <cellStyle name="Note 11 34 76 2" xfId="15878"/>
    <cellStyle name="Note 11 34 76 3" xfId="30635"/>
    <cellStyle name="Note 11 34 77" xfId="18652"/>
    <cellStyle name="Note 11 34 78" xfId="26745"/>
    <cellStyle name="Note 11 34 8" xfId="8362"/>
    <cellStyle name="Note 11 34 8 2" xfId="21625"/>
    <cellStyle name="Note 11 34 8 3" xfId="24456"/>
    <cellStyle name="Note 11 34 9" xfId="8363"/>
    <cellStyle name="Note 11 34 9 2" xfId="22817"/>
    <cellStyle name="Note 11 34 9 3" xfId="25873"/>
    <cellStyle name="Note 11 35" xfId="8364"/>
    <cellStyle name="Note 11 35 10" xfId="8365"/>
    <cellStyle name="Note 11 35 10 2" xfId="20314"/>
    <cellStyle name="Note 11 35 10 3" xfId="27249"/>
    <cellStyle name="Note 11 35 11" xfId="8366"/>
    <cellStyle name="Note 11 35 11 2" xfId="15156"/>
    <cellStyle name="Note 11 35 11 3" xfId="31454"/>
    <cellStyle name="Note 11 35 12" xfId="8367"/>
    <cellStyle name="Note 11 35 12 2" xfId="20041"/>
    <cellStyle name="Note 11 35 12 3" xfId="31341"/>
    <cellStyle name="Note 11 35 13" xfId="8368"/>
    <cellStyle name="Note 11 35 13 2" xfId="21499"/>
    <cellStyle name="Note 11 35 13 3" xfId="26263"/>
    <cellStyle name="Note 11 35 14" xfId="8369"/>
    <cellStyle name="Note 11 35 14 2" xfId="17909"/>
    <cellStyle name="Note 11 35 14 3" xfId="29403"/>
    <cellStyle name="Note 11 35 15" xfId="8370"/>
    <cellStyle name="Note 11 35 15 2" xfId="22463"/>
    <cellStyle name="Note 11 35 15 3" xfId="28660"/>
    <cellStyle name="Note 11 35 16" xfId="8371"/>
    <cellStyle name="Note 11 35 16 2" xfId="21943"/>
    <cellStyle name="Note 11 35 16 3" xfId="22881"/>
    <cellStyle name="Note 11 35 17" xfId="8372"/>
    <cellStyle name="Note 11 35 17 2" xfId="14581"/>
    <cellStyle name="Note 11 35 17 3" xfId="27046"/>
    <cellStyle name="Note 11 35 18" xfId="8373"/>
    <cellStyle name="Note 11 35 18 2" xfId="19300"/>
    <cellStyle name="Note 11 35 18 3" xfId="24852"/>
    <cellStyle name="Note 11 35 19" xfId="8374"/>
    <cellStyle name="Note 11 35 19 2" xfId="14219"/>
    <cellStyle name="Note 11 35 19 3" xfId="30536"/>
    <cellStyle name="Note 11 35 2" xfId="8375"/>
    <cellStyle name="Note 11 35 2 2" xfId="18005"/>
    <cellStyle name="Note 11 35 2 3" xfId="27724"/>
    <cellStyle name="Note 11 35 20" xfId="8376"/>
    <cellStyle name="Note 11 35 20 2" xfId="21055"/>
    <cellStyle name="Note 11 35 20 3" xfId="24890"/>
    <cellStyle name="Note 11 35 21" xfId="8377"/>
    <cellStyle name="Note 11 35 21 2" xfId="12703"/>
    <cellStyle name="Note 11 35 21 3" xfId="24544"/>
    <cellStyle name="Note 11 35 22" xfId="8378"/>
    <cellStyle name="Note 11 35 22 2" xfId="20783"/>
    <cellStyle name="Note 11 35 22 3" xfId="23870"/>
    <cellStyle name="Note 11 35 23" xfId="8379"/>
    <cellStyle name="Note 11 35 23 2" xfId="22365"/>
    <cellStyle name="Note 11 35 23 3" xfId="24097"/>
    <cellStyle name="Note 11 35 24" xfId="8380"/>
    <cellStyle name="Note 11 35 24 2" xfId="22403"/>
    <cellStyle name="Note 11 35 24 3" xfId="28342"/>
    <cellStyle name="Note 11 35 25" xfId="8381"/>
    <cellStyle name="Note 11 35 25 2" xfId="14262"/>
    <cellStyle name="Note 11 35 25 3" xfId="24959"/>
    <cellStyle name="Note 11 35 26" xfId="8382"/>
    <cellStyle name="Note 11 35 26 2" xfId="17045"/>
    <cellStyle name="Note 11 35 26 3" xfId="29134"/>
    <cellStyle name="Note 11 35 27" xfId="8383"/>
    <cellStyle name="Note 11 35 27 2" xfId="20459"/>
    <cellStyle name="Note 11 35 27 3" xfId="31031"/>
    <cellStyle name="Note 11 35 28" xfId="8384"/>
    <cellStyle name="Note 11 35 28 2" xfId="13352"/>
    <cellStyle name="Note 11 35 28 3" xfId="26582"/>
    <cellStyle name="Note 11 35 29" xfId="8385"/>
    <cellStyle name="Note 11 35 29 2" xfId="20927"/>
    <cellStyle name="Note 11 35 29 3" xfId="29298"/>
    <cellStyle name="Note 11 35 3" xfId="8386"/>
    <cellStyle name="Note 11 35 3 2" xfId="15104"/>
    <cellStyle name="Note 11 35 3 3" xfId="23763"/>
    <cellStyle name="Note 11 35 30" xfId="8387"/>
    <cellStyle name="Note 11 35 30 2" xfId="20986"/>
    <cellStyle name="Note 11 35 30 3" xfId="25168"/>
    <cellStyle name="Note 11 35 31" xfId="8388"/>
    <cellStyle name="Note 11 35 31 2" xfId="13030"/>
    <cellStyle name="Note 11 35 31 3" xfId="27641"/>
    <cellStyle name="Note 11 35 32" xfId="8389"/>
    <cellStyle name="Note 11 35 32 2" xfId="19033"/>
    <cellStyle name="Note 11 35 32 3" xfId="31705"/>
    <cellStyle name="Note 11 35 33" xfId="8390"/>
    <cellStyle name="Note 11 35 33 2" xfId="20005"/>
    <cellStyle name="Note 11 35 33 3" xfId="24604"/>
    <cellStyle name="Note 11 35 34" xfId="8391"/>
    <cellStyle name="Note 11 35 34 2" xfId="17389"/>
    <cellStyle name="Note 11 35 34 3" xfId="25746"/>
    <cellStyle name="Note 11 35 35" xfId="8392"/>
    <cellStyle name="Note 11 35 35 2" xfId="14565"/>
    <cellStyle name="Note 11 35 35 3" xfId="27439"/>
    <cellStyle name="Note 11 35 36" xfId="8393"/>
    <cellStyle name="Note 11 35 36 2" xfId="17997"/>
    <cellStyle name="Note 11 35 36 3" xfId="28917"/>
    <cellStyle name="Note 11 35 37" xfId="8394"/>
    <cellStyle name="Note 11 35 37 2" xfId="21681"/>
    <cellStyle name="Note 11 35 37 3" xfId="30615"/>
    <cellStyle name="Note 11 35 38" xfId="8395"/>
    <cellStyle name="Note 11 35 38 2" xfId="22094"/>
    <cellStyle name="Note 11 35 38 3" xfId="28803"/>
    <cellStyle name="Note 11 35 39" xfId="8396"/>
    <cellStyle name="Note 11 35 39 2" xfId="13418"/>
    <cellStyle name="Note 11 35 39 3" xfId="26091"/>
    <cellStyle name="Note 11 35 4" xfId="8397"/>
    <cellStyle name="Note 11 35 4 2" xfId="17822"/>
    <cellStyle name="Note 11 35 4 3" xfId="24839"/>
    <cellStyle name="Note 11 35 40" xfId="8398"/>
    <cellStyle name="Note 11 35 40 2" xfId="17764"/>
    <cellStyle name="Note 11 35 40 3" xfId="24492"/>
    <cellStyle name="Note 11 35 41" xfId="8399"/>
    <cellStyle name="Note 11 35 41 2" xfId="20824"/>
    <cellStyle name="Note 11 35 41 3" xfId="29125"/>
    <cellStyle name="Note 11 35 42" xfId="8400"/>
    <cellStyle name="Note 11 35 42 2" xfId="14329"/>
    <cellStyle name="Note 11 35 42 3" xfId="24824"/>
    <cellStyle name="Note 11 35 43" xfId="8401"/>
    <cellStyle name="Note 11 35 43 2" xfId="16230"/>
    <cellStyle name="Note 11 35 43 3" xfId="27511"/>
    <cellStyle name="Note 11 35 44" xfId="8402"/>
    <cellStyle name="Note 11 35 44 2" xfId="15080"/>
    <cellStyle name="Note 11 35 44 3" xfId="23466"/>
    <cellStyle name="Note 11 35 45" xfId="8403"/>
    <cellStyle name="Note 11 35 45 2" xfId="22317"/>
    <cellStyle name="Note 11 35 45 3" xfId="24692"/>
    <cellStyle name="Note 11 35 46" xfId="8404"/>
    <cellStyle name="Note 11 35 46 2" xfId="20747"/>
    <cellStyle name="Note 11 35 46 3" xfId="31534"/>
    <cellStyle name="Note 11 35 47" xfId="8405"/>
    <cellStyle name="Note 11 35 47 2" xfId="19068"/>
    <cellStyle name="Note 11 35 47 3" xfId="30707"/>
    <cellStyle name="Note 11 35 48" xfId="8406"/>
    <cellStyle name="Note 11 35 48 2" xfId="13644"/>
    <cellStyle name="Note 11 35 48 3" xfId="26756"/>
    <cellStyle name="Note 11 35 49" xfId="8407"/>
    <cellStyle name="Note 11 35 49 2" xfId="13105"/>
    <cellStyle name="Note 11 35 49 3" xfId="28075"/>
    <cellStyle name="Note 11 35 5" xfId="8408"/>
    <cellStyle name="Note 11 35 5 2" xfId="17460"/>
    <cellStyle name="Note 11 35 5 3" xfId="26828"/>
    <cellStyle name="Note 11 35 50" xfId="8409"/>
    <cellStyle name="Note 11 35 50 2" xfId="13292"/>
    <cellStyle name="Note 11 35 50 3" xfId="29539"/>
    <cellStyle name="Note 11 35 51" xfId="8410"/>
    <cellStyle name="Note 11 35 51 2" xfId="19258"/>
    <cellStyle name="Note 11 35 51 3" xfId="22917"/>
    <cellStyle name="Note 11 35 52" xfId="8411"/>
    <cellStyle name="Note 11 35 52 2" xfId="12899"/>
    <cellStyle name="Note 11 35 52 3" xfId="12247"/>
    <cellStyle name="Note 11 35 53" xfId="8412"/>
    <cellStyle name="Note 11 35 53 2" xfId="19512"/>
    <cellStyle name="Note 11 35 53 3" xfId="31674"/>
    <cellStyle name="Note 11 35 54" xfId="8413"/>
    <cellStyle name="Note 11 35 54 2" xfId="22713"/>
    <cellStyle name="Note 11 35 54 3" xfId="28997"/>
    <cellStyle name="Note 11 35 55" xfId="8414"/>
    <cellStyle name="Note 11 35 55 2" xfId="23014"/>
    <cellStyle name="Note 11 35 55 3" xfId="16294"/>
    <cellStyle name="Note 11 35 56" xfId="8415"/>
    <cellStyle name="Note 11 35 56 2" xfId="12608"/>
    <cellStyle name="Note 11 35 56 3" xfId="12351"/>
    <cellStyle name="Note 11 35 57" xfId="8416"/>
    <cellStyle name="Note 11 35 57 2" xfId="11965"/>
    <cellStyle name="Note 11 35 57 3" xfId="30757"/>
    <cellStyle name="Note 11 35 58" xfId="8417"/>
    <cellStyle name="Note 11 35 58 2" xfId="12265"/>
    <cellStyle name="Note 11 35 58 3" xfId="25847"/>
    <cellStyle name="Note 11 35 59" xfId="8418"/>
    <cellStyle name="Note 11 35 59 2" xfId="21068"/>
    <cellStyle name="Note 11 35 59 3" xfId="27872"/>
    <cellStyle name="Note 11 35 6" xfId="8419"/>
    <cellStyle name="Note 11 35 6 2" xfId="19093"/>
    <cellStyle name="Note 11 35 6 3" xfId="26752"/>
    <cellStyle name="Note 11 35 60" xfId="8420"/>
    <cellStyle name="Note 11 35 60 2" xfId="13693"/>
    <cellStyle name="Note 11 35 60 3" xfId="25594"/>
    <cellStyle name="Note 11 35 61" xfId="8421"/>
    <cellStyle name="Note 11 35 61 2" xfId="15442"/>
    <cellStyle name="Note 11 35 61 3" xfId="30216"/>
    <cellStyle name="Note 11 35 62" xfId="8422"/>
    <cellStyle name="Note 11 35 62 2" xfId="15916"/>
    <cellStyle name="Note 11 35 62 3" xfId="30932"/>
    <cellStyle name="Note 11 35 63" xfId="8423"/>
    <cellStyle name="Note 11 35 63 2" xfId="17158"/>
    <cellStyle name="Note 11 35 63 3" xfId="27303"/>
    <cellStyle name="Note 11 35 64" xfId="8424"/>
    <cellStyle name="Note 11 35 64 2" xfId="21226"/>
    <cellStyle name="Note 11 35 64 3" xfId="26744"/>
    <cellStyle name="Note 11 35 65" xfId="8425"/>
    <cellStyle name="Note 11 35 65 2" xfId="16357"/>
    <cellStyle name="Note 11 35 65 3" xfId="22809"/>
    <cellStyle name="Note 11 35 66" xfId="8426"/>
    <cellStyle name="Note 11 35 66 2" xfId="12261"/>
    <cellStyle name="Note 11 35 66 3" xfId="27208"/>
    <cellStyle name="Note 11 35 67" xfId="8427"/>
    <cellStyle name="Note 11 35 67 2" xfId="11826"/>
    <cellStyle name="Note 11 35 67 3" xfId="30693"/>
    <cellStyle name="Note 11 35 68" xfId="8428"/>
    <cellStyle name="Note 11 35 68 2" xfId="17240"/>
    <cellStyle name="Note 11 35 68 3" xfId="27260"/>
    <cellStyle name="Note 11 35 69" xfId="8429"/>
    <cellStyle name="Note 11 35 69 2" xfId="15152"/>
    <cellStyle name="Note 11 35 69 3" xfId="24675"/>
    <cellStyle name="Note 11 35 7" xfId="8430"/>
    <cellStyle name="Note 11 35 7 2" xfId="12112"/>
    <cellStyle name="Note 11 35 7 3" xfId="28727"/>
    <cellStyle name="Note 11 35 70" xfId="8431"/>
    <cellStyle name="Note 11 35 70 2" xfId="17201"/>
    <cellStyle name="Note 11 35 70 3" xfId="22140"/>
    <cellStyle name="Note 11 35 71" xfId="8432"/>
    <cellStyle name="Note 11 35 71 2" xfId="12140"/>
    <cellStyle name="Note 11 35 71 3" xfId="30531"/>
    <cellStyle name="Note 11 35 72" xfId="8433"/>
    <cellStyle name="Note 11 35 72 2" xfId="17659"/>
    <cellStyle name="Note 11 35 72 3" xfId="26353"/>
    <cellStyle name="Note 11 35 73" xfId="8434"/>
    <cellStyle name="Note 11 35 73 2" xfId="15085"/>
    <cellStyle name="Note 11 35 73 3" xfId="30603"/>
    <cellStyle name="Note 11 35 74" xfId="8435"/>
    <cellStyle name="Note 11 35 74 2" xfId="14451"/>
    <cellStyle name="Note 11 35 74 3" xfId="24865"/>
    <cellStyle name="Note 11 35 75" xfId="8436"/>
    <cellStyle name="Note 11 35 75 2" xfId="21684"/>
    <cellStyle name="Note 11 35 75 3" xfId="31480"/>
    <cellStyle name="Note 11 35 76" xfId="8437"/>
    <cellStyle name="Note 11 35 76 2" xfId="11959"/>
    <cellStyle name="Note 11 35 76 3" xfId="31097"/>
    <cellStyle name="Note 11 35 77" xfId="22456"/>
    <cellStyle name="Note 11 35 78" xfId="25033"/>
    <cellStyle name="Note 11 35 8" xfId="8438"/>
    <cellStyle name="Note 11 35 8 2" xfId="18617"/>
    <cellStyle name="Note 11 35 8 3" xfId="29483"/>
    <cellStyle name="Note 11 35 9" xfId="8439"/>
    <cellStyle name="Note 11 35 9 2" xfId="12190"/>
    <cellStyle name="Note 11 35 9 3" xfId="27667"/>
    <cellStyle name="Note 11 36" xfId="8440"/>
    <cellStyle name="Note 11 36 10" xfId="8441"/>
    <cellStyle name="Note 11 36 10 2" xfId="21840"/>
    <cellStyle name="Note 11 36 10 3" xfId="28414"/>
    <cellStyle name="Note 11 36 11" xfId="8442"/>
    <cellStyle name="Note 11 36 11 2" xfId="21350"/>
    <cellStyle name="Note 11 36 11 3" xfId="24249"/>
    <cellStyle name="Note 11 36 12" xfId="8443"/>
    <cellStyle name="Note 11 36 12 2" xfId="15001"/>
    <cellStyle name="Note 11 36 12 3" xfId="30267"/>
    <cellStyle name="Note 11 36 13" xfId="8444"/>
    <cellStyle name="Note 11 36 13 2" xfId="15760"/>
    <cellStyle name="Note 11 36 13 3" xfId="28082"/>
    <cellStyle name="Note 11 36 14" xfId="8445"/>
    <cellStyle name="Note 11 36 14 2" xfId="21836"/>
    <cellStyle name="Note 11 36 14 3" xfId="29867"/>
    <cellStyle name="Note 11 36 15" xfId="8446"/>
    <cellStyle name="Note 11 36 15 2" xfId="16392"/>
    <cellStyle name="Note 11 36 15 3" xfId="31685"/>
    <cellStyle name="Note 11 36 16" xfId="8447"/>
    <cellStyle name="Note 11 36 16 2" xfId="15709"/>
    <cellStyle name="Note 11 36 16 3" xfId="30184"/>
    <cellStyle name="Note 11 36 17" xfId="8448"/>
    <cellStyle name="Note 11 36 17 2" xfId="13551"/>
    <cellStyle name="Note 11 36 17 3" xfId="30379"/>
    <cellStyle name="Note 11 36 18" xfId="8449"/>
    <cellStyle name="Note 11 36 18 2" xfId="18481"/>
    <cellStyle name="Note 11 36 18 3" xfId="23888"/>
    <cellStyle name="Note 11 36 19" xfId="8450"/>
    <cellStyle name="Note 11 36 19 2" xfId="19077"/>
    <cellStyle name="Note 11 36 19 3" xfId="28551"/>
    <cellStyle name="Note 11 36 2" xfId="8451"/>
    <cellStyle name="Note 11 36 2 2" xfId="12417"/>
    <cellStyle name="Note 11 36 2 3" xfId="29452"/>
    <cellStyle name="Note 11 36 20" xfId="8452"/>
    <cellStyle name="Note 11 36 20 2" xfId="19241"/>
    <cellStyle name="Note 11 36 20 3" xfId="31853"/>
    <cellStyle name="Note 11 36 21" xfId="8453"/>
    <cellStyle name="Note 11 36 21 2" xfId="18116"/>
    <cellStyle name="Note 11 36 21 3" xfId="27254"/>
    <cellStyle name="Note 11 36 22" xfId="8454"/>
    <cellStyle name="Note 11 36 22 2" xfId="16091"/>
    <cellStyle name="Note 11 36 22 3" xfId="24024"/>
    <cellStyle name="Note 11 36 23" xfId="8455"/>
    <cellStyle name="Note 11 36 23 2" xfId="19311"/>
    <cellStyle name="Note 11 36 23 3" xfId="28686"/>
    <cellStyle name="Note 11 36 24" xfId="8456"/>
    <cellStyle name="Note 11 36 24 2" xfId="15904"/>
    <cellStyle name="Note 11 36 24 3" xfId="24696"/>
    <cellStyle name="Note 11 36 25" xfId="8457"/>
    <cellStyle name="Note 11 36 25 2" xfId="19247"/>
    <cellStyle name="Note 11 36 25 3" xfId="26300"/>
    <cellStyle name="Note 11 36 26" xfId="8458"/>
    <cellStyle name="Note 11 36 26 2" xfId="20569"/>
    <cellStyle name="Note 11 36 26 3" xfId="21711"/>
    <cellStyle name="Note 11 36 27" xfId="8459"/>
    <cellStyle name="Note 11 36 27 2" xfId="22185"/>
    <cellStyle name="Note 11 36 27 3" xfId="26343"/>
    <cellStyle name="Note 11 36 28" xfId="8460"/>
    <cellStyle name="Note 11 36 28 2" xfId="20392"/>
    <cellStyle name="Note 11 36 28 3" xfId="27073"/>
    <cellStyle name="Note 11 36 29" xfId="8461"/>
    <cellStyle name="Note 11 36 29 2" xfId="16700"/>
    <cellStyle name="Note 11 36 29 3" xfId="26620"/>
    <cellStyle name="Note 11 36 3" xfId="8462"/>
    <cellStyle name="Note 11 36 3 2" xfId="14081"/>
    <cellStyle name="Note 11 36 3 3" xfId="30654"/>
    <cellStyle name="Note 11 36 30" xfId="8463"/>
    <cellStyle name="Note 11 36 30 2" xfId="19835"/>
    <cellStyle name="Note 11 36 30 3" xfId="25547"/>
    <cellStyle name="Note 11 36 31" xfId="8464"/>
    <cellStyle name="Note 11 36 31 2" xfId="13654"/>
    <cellStyle name="Note 11 36 31 3" xfId="28902"/>
    <cellStyle name="Note 11 36 32" xfId="8465"/>
    <cellStyle name="Note 11 36 32 2" xfId="20357"/>
    <cellStyle name="Note 11 36 32 3" xfId="20020"/>
    <cellStyle name="Note 11 36 33" xfId="8466"/>
    <cellStyle name="Note 11 36 33 2" xfId="21369"/>
    <cellStyle name="Note 11 36 33 3" xfId="25072"/>
    <cellStyle name="Note 11 36 34" xfId="8467"/>
    <cellStyle name="Note 11 36 34 2" xfId="18550"/>
    <cellStyle name="Note 11 36 34 3" xfId="30558"/>
    <cellStyle name="Note 11 36 35" xfId="8468"/>
    <cellStyle name="Note 11 36 35 2" xfId="17400"/>
    <cellStyle name="Note 11 36 35 3" xfId="30191"/>
    <cellStyle name="Note 11 36 36" xfId="8469"/>
    <cellStyle name="Note 11 36 36 2" xfId="17153"/>
    <cellStyle name="Note 11 36 36 3" xfId="23624"/>
    <cellStyle name="Note 11 36 37" xfId="8470"/>
    <cellStyle name="Note 11 36 37 2" xfId="21320"/>
    <cellStyle name="Note 11 36 37 3" xfId="29922"/>
    <cellStyle name="Note 11 36 38" xfId="8471"/>
    <cellStyle name="Note 11 36 38 2" xfId="18787"/>
    <cellStyle name="Note 11 36 38 3" xfId="30896"/>
    <cellStyle name="Note 11 36 39" xfId="8472"/>
    <cellStyle name="Note 11 36 39 2" xfId="14736"/>
    <cellStyle name="Note 11 36 39 3" xfId="29151"/>
    <cellStyle name="Note 11 36 4" xfId="8473"/>
    <cellStyle name="Note 11 36 4 2" xfId="15273"/>
    <cellStyle name="Note 11 36 4 3" xfId="11844"/>
    <cellStyle name="Note 11 36 40" xfId="8474"/>
    <cellStyle name="Note 11 36 40 2" xfId="16935"/>
    <cellStyle name="Note 11 36 40 3" xfId="26922"/>
    <cellStyle name="Note 11 36 41" xfId="8475"/>
    <cellStyle name="Note 11 36 41 2" xfId="19290"/>
    <cellStyle name="Note 11 36 41 3" xfId="29534"/>
    <cellStyle name="Note 11 36 42" xfId="8476"/>
    <cellStyle name="Note 11 36 42 2" xfId="13803"/>
    <cellStyle name="Note 11 36 42 3" xfId="25350"/>
    <cellStyle name="Note 11 36 43" xfId="8477"/>
    <cellStyle name="Note 11 36 43 2" xfId="15699"/>
    <cellStyle name="Note 11 36 43 3" xfId="25908"/>
    <cellStyle name="Note 11 36 44" xfId="8478"/>
    <cellStyle name="Note 11 36 44 2" xfId="13919"/>
    <cellStyle name="Note 11 36 44 3" xfId="19830"/>
    <cellStyle name="Note 11 36 45" xfId="8479"/>
    <cellStyle name="Note 11 36 45 2" xfId="21267"/>
    <cellStyle name="Note 11 36 45 3" xfId="25996"/>
    <cellStyle name="Note 11 36 46" xfId="8480"/>
    <cellStyle name="Note 11 36 46 2" xfId="15070"/>
    <cellStyle name="Note 11 36 46 3" xfId="14538"/>
    <cellStyle name="Note 11 36 47" xfId="8481"/>
    <cellStyle name="Note 11 36 47 2" xfId="21835"/>
    <cellStyle name="Note 11 36 47 3" xfId="23698"/>
    <cellStyle name="Note 11 36 48" xfId="8482"/>
    <cellStyle name="Note 11 36 48 2" xfId="14176"/>
    <cellStyle name="Note 11 36 48 3" xfId="28915"/>
    <cellStyle name="Note 11 36 49" xfId="8483"/>
    <cellStyle name="Note 11 36 49 2" xfId="12689"/>
    <cellStyle name="Note 11 36 49 3" xfId="23863"/>
    <cellStyle name="Note 11 36 5" xfId="8484"/>
    <cellStyle name="Note 11 36 5 2" xfId="18120"/>
    <cellStyle name="Note 11 36 5 3" xfId="23286"/>
    <cellStyle name="Note 11 36 50" xfId="8485"/>
    <cellStyle name="Note 11 36 50 2" xfId="14375"/>
    <cellStyle name="Note 11 36 50 3" xfId="25562"/>
    <cellStyle name="Note 11 36 51" xfId="8486"/>
    <cellStyle name="Note 11 36 51 2" xfId="18168"/>
    <cellStyle name="Note 11 36 51 3" xfId="29618"/>
    <cellStyle name="Note 11 36 52" xfId="8487"/>
    <cellStyle name="Note 11 36 52 2" xfId="23178"/>
    <cellStyle name="Note 11 36 52 3" xfId="31034"/>
    <cellStyle name="Note 11 36 53" xfId="8488"/>
    <cellStyle name="Note 11 36 53 2" xfId="18736"/>
    <cellStyle name="Note 11 36 53 3" xfId="24116"/>
    <cellStyle name="Note 11 36 54" xfId="8489"/>
    <cellStyle name="Note 11 36 54 2" xfId="22687"/>
    <cellStyle name="Note 11 36 54 3" xfId="31060"/>
    <cellStyle name="Note 11 36 55" xfId="8490"/>
    <cellStyle name="Note 11 36 55 2" xfId="11860"/>
    <cellStyle name="Note 11 36 55 3" xfId="31496"/>
    <cellStyle name="Note 11 36 56" xfId="8491"/>
    <cellStyle name="Note 11 36 56 2" xfId="12588"/>
    <cellStyle name="Note 11 36 56 3" xfId="26960"/>
    <cellStyle name="Note 11 36 57" xfId="8492"/>
    <cellStyle name="Note 11 36 57 2" xfId="11990"/>
    <cellStyle name="Note 11 36 57 3" xfId="12387"/>
    <cellStyle name="Note 11 36 58" xfId="8493"/>
    <cellStyle name="Note 11 36 58 2" xfId="11936"/>
    <cellStyle name="Note 11 36 58 3" xfId="25374"/>
    <cellStyle name="Note 11 36 59" xfId="8494"/>
    <cellStyle name="Note 11 36 59 2" xfId="20245"/>
    <cellStyle name="Note 11 36 59 3" xfId="27353"/>
    <cellStyle name="Note 11 36 6" xfId="8495"/>
    <cellStyle name="Note 11 36 6 2" xfId="22508"/>
    <cellStyle name="Note 11 36 6 3" xfId="29177"/>
    <cellStyle name="Note 11 36 60" xfId="8496"/>
    <cellStyle name="Note 11 36 60 2" xfId="12340"/>
    <cellStyle name="Note 11 36 60 3" xfId="18303"/>
    <cellStyle name="Note 11 36 61" xfId="8497"/>
    <cellStyle name="Note 11 36 61 2" xfId="23083"/>
    <cellStyle name="Note 11 36 61 3" xfId="28846"/>
    <cellStyle name="Note 11 36 62" xfId="8498"/>
    <cellStyle name="Note 11 36 62 2" xfId="19838"/>
    <cellStyle name="Note 11 36 62 3" xfId="27848"/>
    <cellStyle name="Note 11 36 63" xfId="8499"/>
    <cellStyle name="Note 11 36 63 2" xfId="16004"/>
    <cellStyle name="Note 11 36 63 3" xfId="29352"/>
    <cellStyle name="Note 11 36 64" xfId="8500"/>
    <cellStyle name="Note 11 36 64 2" xfId="13316"/>
    <cellStyle name="Note 11 36 64 3" xfId="28963"/>
    <cellStyle name="Note 11 36 65" xfId="8501"/>
    <cellStyle name="Note 11 36 65 2" xfId="14835"/>
    <cellStyle name="Note 11 36 65 3" xfId="24882"/>
    <cellStyle name="Note 11 36 66" xfId="8502"/>
    <cellStyle name="Note 11 36 66 2" xfId="16955"/>
    <cellStyle name="Note 11 36 66 3" xfId="26156"/>
    <cellStyle name="Note 11 36 67" xfId="8503"/>
    <cellStyle name="Note 11 36 67 2" xfId="12221"/>
    <cellStyle name="Note 11 36 67 3" xfId="12353"/>
    <cellStyle name="Note 11 36 68" xfId="8504"/>
    <cellStyle name="Note 11 36 68 2" xfId="17143"/>
    <cellStyle name="Note 11 36 68 3" xfId="22752"/>
    <cellStyle name="Note 11 36 69" xfId="8505"/>
    <cellStyle name="Note 11 36 69 2" xfId="21942"/>
    <cellStyle name="Note 11 36 69 3" xfId="23581"/>
    <cellStyle name="Note 11 36 7" xfId="8506"/>
    <cellStyle name="Note 11 36 7 2" xfId="13611"/>
    <cellStyle name="Note 11 36 7 3" xfId="27563"/>
    <cellStyle name="Note 11 36 70" xfId="8507"/>
    <cellStyle name="Note 11 36 70 2" xfId="23209"/>
    <cellStyle name="Note 11 36 70 3" xfId="24290"/>
    <cellStyle name="Note 11 36 71" xfId="8508"/>
    <cellStyle name="Note 11 36 71 2" xfId="14731"/>
    <cellStyle name="Note 11 36 71 3" xfId="27136"/>
    <cellStyle name="Note 11 36 72" xfId="8509"/>
    <cellStyle name="Note 11 36 72 2" xfId="16517"/>
    <cellStyle name="Note 11 36 72 3" xfId="30387"/>
    <cellStyle name="Note 11 36 73" xfId="8510"/>
    <cellStyle name="Note 11 36 73 2" xfId="17464"/>
    <cellStyle name="Note 11 36 73 3" xfId="29048"/>
    <cellStyle name="Note 11 36 74" xfId="8511"/>
    <cellStyle name="Note 11 36 74 2" xfId="19751"/>
    <cellStyle name="Note 11 36 74 3" xfId="12240"/>
    <cellStyle name="Note 11 36 75" xfId="8512"/>
    <cellStyle name="Note 11 36 75 2" xfId="16691"/>
    <cellStyle name="Note 11 36 75 3" xfId="22683"/>
    <cellStyle name="Note 11 36 76" xfId="8513"/>
    <cellStyle name="Note 11 36 76 2" xfId="14525"/>
    <cellStyle name="Note 11 36 76 3" xfId="24342"/>
    <cellStyle name="Note 11 36 77" xfId="20529"/>
    <cellStyle name="Note 11 36 78" xfId="25757"/>
    <cellStyle name="Note 11 36 8" xfId="8514"/>
    <cellStyle name="Note 11 36 8 2" xfId="17593"/>
    <cellStyle name="Note 11 36 8 3" xfId="22930"/>
    <cellStyle name="Note 11 36 9" xfId="8515"/>
    <cellStyle name="Note 11 36 9 2" xfId="16331"/>
    <cellStyle name="Note 11 36 9 3" xfId="28201"/>
    <cellStyle name="Note 11 37" xfId="8516"/>
    <cellStyle name="Note 11 37 10" xfId="8517"/>
    <cellStyle name="Note 11 37 10 2" xfId="19577"/>
    <cellStyle name="Note 11 37 10 3" xfId="27181"/>
    <cellStyle name="Note 11 37 11" xfId="8518"/>
    <cellStyle name="Note 11 37 11 2" xfId="13187"/>
    <cellStyle name="Note 11 37 11 3" xfId="29846"/>
    <cellStyle name="Note 11 37 12" xfId="8519"/>
    <cellStyle name="Note 11 37 12 2" xfId="16346"/>
    <cellStyle name="Note 11 37 12 3" xfId="28810"/>
    <cellStyle name="Note 11 37 13" xfId="8520"/>
    <cellStyle name="Note 11 37 13 2" xfId="18107"/>
    <cellStyle name="Note 11 37 13 3" xfId="23407"/>
    <cellStyle name="Note 11 37 14" xfId="8521"/>
    <cellStyle name="Note 11 37 14 2" xfId="20964"/>
    <cellStyle name="Note 11 37 14 3" xfId="19451"/>
    <cellStyle name="Note 11 37 15" xfId="8522"/>
    <cellStyle name="Note 11 37 15 2" xfId="13849"/>
    <cellStyle name="Note 11 37 15 3" xfId="29489"/>
    <cellStyle name="Note 11 37 16" xfId="8523"/>
    <cellStyle name="Note 11 37 16 2" xfId="16800"/>
    <cellStyle name="Note 11 37 16 3" xfId="12460"/>
    <cellStyle name="Note 11 37 17" xfId="8524"/>
    <cellStyle name="Note 11 37 17 2" xfId="18395"/>
    <cellStyle name="Note 11 37 17 3" xfId="15994"/>
    <cellStyle name="Note 11 37 18" xfId="8525"/>
    <cellStyle name="Note 11 37 18 2" xfId="21433"/>
    <cellStyle name="Note 11 37 18 3" xfId="25945"/>
    <cellStyle name="Note 11 37 19" xfId="8526"/>
    <cellStyle name="Note 11 37 19 2" xfId="15307"/>
    <cellStyle name="Note 11 37 19 3" xfId="26205"/>
    <cellStyle name="Note 11 37 2" xfId="8527"/>
    <cellStyle name="Note 11 37 2 2" xfId="22227"/>
    <cellStyle name="Note 11 37 2 3" xfId="31682"/>
    <cellStyle name="Note 11 37 20" xfId="8528"/>
    <cellStyle name="Note 11 37 20 2" xfId="17772"/>
    <cellStyle name="Note 11 37 20 3" xfId="28715"/>
    <cellStyle name="Note 11 37 21" xfId="8529"/>
    <cellStyle name="Note 11 37 21 2" xfId="18758"/>
    <cellStyle name="Note 11 37 21 3" xfId="22309"/>
    <cellStyle name="Note 11 37 22" xfId="8530"/>
    <cellStyle name="Note 11 37 22 2" xfId="22072"/>
    <cellStyle name="Note 11 37 22 3" xfId="24309"/>
    <cellStyle name="Note 11 37 23" xfId="8531"/>
    <cellStyle name="Note 11 37 23 2" xfId="15543"/>
    <cellStyle name="Note 11 37 23 3" xfId="17959"/>
    <cellStyle name="Note 11 37 24" xfId="8532"/>
    <cellStyle name="Note 11 37 24 2" xfId="17974"/>
    <cellStyle name="Note 11 37 24 3" xfId="25649"/>
    <cellStyle name="Note 11 37 25" xfId="8533"/>
    <cellStyle name="Note 11 37 25 2" xfId="19343"/>
    <cellStyle name="Note 11 37 25 3" xfId="22837"/>
    <cellStyle name="Note 11 37 26" xfId="8534"/>
    <cellStyle name="Note 11 37 26 2" xfId="22414"/>
    <cellStyle name="Note 11 37 26 3" xfId="25550"/>
    <cellStyle name="Note 11 37 27" xfId="8535"/>
    <cellStyle name="Note 11 37 27 2" xfId="16272"/>
    <cellStyle name="Note 11 37 27 3" xfId="12475"/>
    <cellStyle name="Note 11 37 28" xfId="8536"/>
    <cellStyle name="Note 11 37 28 2" xfId="19114"/>
    <cellStyle name="Note 11 37 28 3" xfId="27688"/>
    <cellStyle name="Note 11 37 29" xfId="8537"/>
    <cellStyle name="Note 11 37 29 2" xfId="15568"/>
    <cellStyle name="Note 11 37 29 3" xfId="29715"/>
    <cellStyle name="Note 11 37 3" xfId="8538"/>
    <cellStyle name="Note 11 37 3 2" xfId="14872"/>
    <cellStyle name="Note 11 37 3 3" xfId="25679"/>
    <cellStyle name="Note 11 37 30" xfId="8539"/>
    <cellStyle name="Note 11 37 30 2" xfId="19722"/>
    <cellStyle name="Note 11 37 30 3" xfId="21613"/>
    <cellStyle name="Note 11 37 31" xfId="8540"/>
    <cellStyle name="Note 11 37 31 2" xfId="15540"/>
    <cellStyle name="Note 11 37 31 3" xfId="31508"/>
    <cellStyle name="Note 11 37 32" xfId="8541"/>
    <cellStyle name="Note 11 37 32 2" xfId="19453"/>
    <cellStyle name="Note 11 37 32 3" xfId="26665"/>
    <cellStyle name="Note 11 37 33" xfId="8542"/>
    <cellStyle name="Note 11 37 33 2" xfId="22430"/>
    <cellStyle name="Note 11 37 33 3" xfId="30541"/>
    <cellStyle name="Note 11 37 34" xfId="8543"/>
    <cellStyle name="Note 11 37 34 2" xfId="15365"/>
    <cellStyle name="Note 11 37 34 3" xfId="30644"/>
    <cellStyle name="Note 11 37 35" xfId="8544"/>
    <cellStyle name="Note 11 37 35 2" xfId="17734"/>
    <cellStyle name="Note 11 37 35 3" xfId="23953"/>
    <cellStyle name="Note 11 37 36" xfId="8545"/>
    <cellStyle name="Note 11 37 36 2" xfId="18838"/>
    <cellStyle name="Note 11 37 36 3" xfId="25099"/>
    <cellStyle name="Note 11 37 37" xfId="8546"/>
    <cellStyle name="Note 11 37 37 2" xfId="20368"/>
    <cellStyle name="Note 11 37 37 3" xfId="23964"/>
    <cellStyle name="Note 11 37 38" xfId="8547"/>
    <cellStyle name="Note 11 37 38 2" xfId="13893"/>
    <cellStyle name="Note 11 37 38 3" xfId="24095"/>
    <cellStyle name="Note 11 37 39" xfId="8548"/>
    <cellStyle name="Note 11 37 39 2" xfId="17327"/>
    <cellStyle name="Note 11 37 39 3" xfId="25738"/>
    <cellStyle name="Note 11 37 4" xfId="8549"/>
    <cellStyle name="Note 11 37 4 2" xfId="16154"/>
    <cellStyle name="Note 11 37 4 3" xfId="18947"/>
    <cellStyle name="Note 11 37 40" xfId="8550"/>
    <cellStyle name="Note 11 37 40 2" xfId="19090"/>
    <cellStyle name="Note 11 37 40 3" xfId="15523"/>
    <cellStyle name="Note 11 37 41" xfId="8551"/>
    <cellStyle name="Note 11 37 41 2" xfId="21862"/>
    <cellStyle name="Note 11 37 41 3" xfId="25728"/>
    <cellStyle name="Note 11 37 42" xfId="8552"/>
    <cellStyle name="Note 11 37 42 2" xfId="15681"/>
    <cellStyle name="Note 11 37 42 3" xfId="29676"/>
    <cellStyle name="Note 11 37 43" xfId="8553"/>
    <cellStyle name="Note 11 37 43 2" xfId="13625"/>
    <cellStyle name="Note 11 37 43 3" xfId="25371"/>
    <cellStyle name="Note 11 37 44" xfId="8554"/>
    <cellStyle name="Note 11 37 44 2" xfId="19513"/>
    <cellStyle name="Note 11 37 44 3" xfId="27394"/>
    <cellStyle name="Note 11 37 45" xfId="8555"/>
    <cellStyle name="Note 11 37 45 2" xfId="21937"/>
    <cellStyle name="Note 11 37 45 3" xfId="28830"/>
    <cellStyle name="Note 11 37 46" xfId="8556"/>
    <cellStyle name="Note 11 37 46 2" xfId="16233"/>
    <cellStyle name="Note 11 37 46 3" xfId="28394"/>
    <cellStyle name="Note 11 37 47" xfId="8557"/>
    <cellStyle name="Note 11 37 47 2" xfId="17776"/>
    <cellStyle name="Note 11 37 47 3" xfId="12277"/>
    <cellStyle name="Note 11 37 48" xfId="8558"/>
    <cellStyle name="Note 11 37 48 2" xfId="21161"/>
    <cellStyle name="Note 11 37 48 3" xfId="24732"/>
    <cellStyle name="Note 11 37 49" xfId="8559"/>
    <cellStyle name="Note 11 37 49 2" xfId="15825"/>
    <cellStyle name="Note 11 37 49 3" xfId="25012"/>
    <cellStyle name="Note 11 37 5" xfId="8560"/>
    <cellStyle name="Note 11 37 5 2" xfId="19493"/>
    <cellStyle name="Note 11 37 5 3" xfId="30730"/>
    <cellStyle name="Note 11 37 50" xfId="8561"/>
    <cellStyle name="Note 11 37 50 2" xfId="12746"/>
    <cellStyle name="Note 11 37 50 3" xfId="22005"/>
    <cellStyle name="Note 11 37 51" xfId="8562"/>
    <cellStyle name="Note 11 37 51 2" xfId="23080"/>
    <cellStyle name="Note 11 37 51 3" xfId="30704"/>
    <cellStyle name="Note 11 37 52" xfId="8563"/>
    <cellStyle name="Note 11 37 52 2" xfId="12896"/>
    <cellStyle name="Note 11 37 52 3" xfId="23449"/>
    <cellStyle name="Note 11 37 53" xfId="8564"/>
    <cellStyle name="Note 11 37 53 2" xfId="12728"/>
    <cellStyle name="Note 11 37 53 3" xfId="24300"/>
    <cellStyle name="Note 11 37 54" xfId="8565"/>
    <cellStyle name="Note 11 37 54 2" xfId="12557"/>
    <cellStyle name="Note 11 37 54 3" xfId="28542"/>
    <cellStyle name="Note 11 37 55" xfId="8566"/>
    <cellStyle name="Note 11 37 55 2" xfId="23207"/>
    <cellStyle name="Note 11 37 55 3" xfId="25189"/>
    <cellStyle name="Note 11 37 56" xfId="8567"/>
    <cellStyle name="Note 11 37 56 2" xfId="11794"/>
    <cellStyle name="Note 11 37 56 3" xfId="24279"/>
    <cellStyle name="Note 11 37 57" xfId="8568"/>
    <cellStyle name="Note 11 37 57 2" xfId="17248"/>
    <cellStyle name="Note 11 37 57 3" xfId="28362"/>
    <cellStyle name="Note 11 37 58" xfId="8569"/>
    <cellStyle name="Note 11 37 58 2" xfId="20468"/>
    <cellStyle name="Note 11 37 58 3" xfId="24685"/>
    <cellStyle name="Note 11 37 59" xfId="8570"/>
    <cellStyle name="Note 11 37 59 2" xfId="16027"/>
    <cellStyle name="Note 11 37 59 3" xfId="16891"/>
    <cellStyle name="Note 11 37 6" xfId="8571"/>
    <cellStyle name="Note 11 37 6 2" xfId="21900"/>
    <cellStyle name="Note 11 37 6 3" xfId="23673"/>
    <cellStyle name="Note 11 37 60" xfId="8572"/>
    <cellStyle name="Note 11 37 60 2" xfId="19728"/>
    <cellStyle name="Note 11 37 60 3" xfId="24451"/>
    <cellStyle name="Note 11 37 61" xfId="8573"/>
    <cellStyle name="Note 11 37 61 2" xfId="13358"/>
    <cellStyle name="Note 11 37 61 3" xfId="31529"/>
    <cellStyle name="Note 11 37 62" xfId="8574"/>
    <cellStyle name="Note 11 37 62 2" xfId="18165"/>
    <cellStyle name="Note 11 37 62 3" xfId="29712"/>
    <cellStyle name="Note 11 37 63" xfId="8575"/>
    <cellStyle name="Note 11 37 63 2" xfId="19686"/>
    <cellStyle name="Note 11 37 63 3" xfId="31684"/>
    <cellStyle name="Note 11 37 64" xfId="8576"/>
    <cellStyle name="Note 11 37 64 2" xfId="22659"/>
    <cellStyle name="Note 11 37 64 3" xfId="19993"/>
    <cellStyle name="Note 11 37 65" xfId="8577"/>
    <cellStyle name="Note 11 37 65 2" xfId="20018"/>
    <cellStyle name="Note 11 37 65 3" xfId="31729"/>
    <cellStyle name="Note 11 37 66" xfId="8578"/>
    <cellStyle name="Note 11 37 66 2" xfId="16950"/>
    <cellStyle name="Note 11 37 66 3" xfId="23733"/>
    <cellStyle name="Note 11 37 67" xfId="8579"/>
    <cellStyle name="Note 11 37 67 2" xfId="21965"/>
    <cellStyle name="Note 11 37 67 3" xfId="26026"/>
    <cellStyle name="Note 11 37 68" xfId="8580"/>
    <cellStyle name="Note 11 37 68 2" xfId="14008"/>
    <cellStyle name="Note 11 37 68 3" xfId="30353"/>
    <cellStyle name="Note 11 37 69" xfId="8581"/>
    <cellStyle name="Note 11 37 69 2" xfId="17405"/>
    <cellStyle name="Note 11 37 69 3" xfId="29851"/>
    <cellStyle name="Note 11 37 7" xfId="8582"/>
    <cellStyle name="Note 11 37 7 2" xfId="16132"/>
    <cellStyle name="Note 11 37 7 3" xfId="26467"/>
    <cellStyle name="Note 11 37 70" xfId="8583"/>
    <cellStyle name="Note 11 37 70 2" xfId="15749"/>
    <cellStyle name="Note 11 37 70 3" xfId="22755"/>
    <cellStyle name="Note 11 37 71" xfId="8584"/>
    <cellStyle name="Note 11 37 71 2" xfId="14112"/>
    <cellStyle name="Note 11 37 71 3" xfId="30025"/>
    <cellStyle name="Note 11 37 72" xfId="8585"/>
    <cellStyle name="Note 11 37 72 2" xfId="15622"/>
    <cellStyle name="Note 11 37 72 3" xfId="23731"/>
    <cellStyle name="Note 11 37 73" xfId="8586"/>
    <cellStyle name="Note 11 37 73 2" xfId="16394"/>
    <cellStyle name="Note 11 37 73 3" xfId="29759"/>
    <cellStyle name="Note 11 37 74" xfId="8587"/>
    <cellStyle name="Note 11 37 74 2" xfId="19806"/>
    <cellStyle name="Note 11 37 74 3" xfId="23278"/>
    <cellStyle name="Note 11 37 75" xfId="8588"/>
    <cellStyle name="Note 11 37 75 2" xfId="16244"/>
    <cellStyle name="Note 11 37 75 3" xfId="25724"/>
    <cellStyle name="Note 11 37 76" xfId="8589"/>
    <cellStyle name="Note 11 37 76 2" xfId="14718"/>
    <cellStyle name="Note 11 37 76 3" xfId="13930"/>
    <cellStyle name="Note 11 37 77" xfId="20804"/>
    <cellStyle name="Note 11 37 78" xfId="27406"/>
    <cellStyle name="Note 11 37 8" xfId="8590"/>
    <cellStyle name="Note 11 37 8 2" xfId="21109"/>
    <cellStyle name="Note 11 37 8 3" xfId="26488"/>
    <cellStyle name="Note 11 37 9" xfId="8591"/>
    <cellStyle name="Note 11 37 9 2" xfId="15433"/>
    <cellStyle name="Note 11 37 9 3" xfId="27428"/>
    <cellStyle name="Note 11 38" xfId="8592"/>
    <cellStyle name="Note 11 38 2" xfId="17542"/>
    <cellStyle name="Note 11 38 3" xfId="19603"/>
    <cellStyle name="Note 11 39" xfId="8593"/>
    <cellStyle name="Note 11 39 2" xfId="22591"/>
    <cellStyle name="Note 11 39 3" xfId="27642"/>
    <cellStyle name="Note 11 4" xfId="8594"/>
    <cellStyle name="Note 11 4 10" xfId="8595"/>
    <cellStyle name="Note 11 4 10 2" xfId="17001"/>
    <cellStyle name="Note 11 4 10 3" xfId="25378"/>
    <cellStyle name="Note 11 4 11" xfId="8596"/>
    <cellStyle name="Note 11 4 11 2" xfId="20366"/>
    <cellStyle name="Note 11 4 11 3" xfId="30150"/>
    <cellStyle name="Note 11 4 12" xfId="8597"/>
    <cellStyle name="Note 11 4 12 2" xfId="16852"/>
    <cellStyle name="Note 11 4 12 3" xfId="28498"/>
    <cellStyle name="Note 11 4 13" xfId="8598"/>
    <cellStyle name="Note 11 4 13 2" xfId="16606"/>
    <cellStyle name="Note 11 4 13 3" xfId="26914"/>
    <cellStyle name="Note 11 4 14" xfId="8599"/>
    <cellStyle name="Note 11 4 14 2" xfId="13851"/>
    <cellStyle name="Note 11 4 14 3" xfId="24742"/>
    <cellStyle name="Note 11 4 15" xfId="8600"/>
    <cellStyle name="Note 11 4 15 2" xfId="21561"/>
    <cellStyle name="Note 11 4 15 3" xfId="30808"/>
    <cellStyle name="Note 11 4 16" xfId="8601"/>
    <cellStyle name="Note 11 4 16 2" xfId="13318"/>
    <cellStyle name="Note 11 4 16 3" xfId="28554"/>
    <cellStyle name="Note 11 4 17" xfId="8602"/>
    <cellStyle name="Note 11 4 17 2" xfId="22364"/>
    <cellStyle name="Note 11 4 17 3" xfId="24251"/>
    <cellStyle name="Note 11 4 18" xfId="8603"/>
    <cellStyle name="Note 11 4 18 2" xfId="20278"/>
    <cellStyle name="Note 11 4 18 3" xfId="24609"/>
    <cellStyle name="Note 11 4 19" xfId="8604"/>
    <cellStyle name="Note 11 4 19 2" xfId="20967"/>
    <cellStyle name="Note 11 4 19 3" xfId="28641"/>
    <cellStyle name="Note 11 4 2" xfId="8605"/>
    <cellStyle name="Note 11 4 2 2" xfId="22631"/>
    <cellStyle name="Note 11 4 2 3" xfId="16160"/>
    <cellStyle name="Note 11 4 20" xfId="8606"/>
    <cellStyle name="Note 11 4 20 2" xfId="17603"/>
    <cellStyle name="Note 11 4 20 3" xfId="25345"/>
    <cellStyle name="Note 11 4 21" xfId="8607"/>
    <cellStyle name="Note 11 4 21 2" xfId="13313"/>
    <cellStyle name="Note 11 4 21 3" xfId="28295"/>
    <cellStyle name="Note 11 4 22" xfId="8608"/>
    <cellStyle name="Note 11 4 22 2" xfId="18992"/>
    <cellStyle name="Note 11 4 22 3" xfId="27998"/>
    <cellStyle name="Note 11 4 23" xfId="8609"/>
    <cellStyle name="Note 11 4 23 2" xfId="14452"/>
    <cellStyle name="Note 11 4 23 3" xfId="12434"/>
    <cellStyle name="Note 11 4 24" xfId="8610"/>
    <cellStyle name="Note 11 4 24 2" xfId="13628"/>
    <cellStyle name="Note 11 4 24 3" xfId="30203"/>
    <cellStyle name="Note 11 4 25" xfId="8611"/>
    <cellStyle name="Note 11 4 25 2" xfId="16728"/>
    <cellStyle name="Note 11 4 25 3" xfId="29388"/>
    <cellStyle name="Note 11 4 26" xfId="8612"/>
    <cellStyle name="Note 11 4 26 2" xfId="19522"/>
    <cellStyle name="Note 11 4 26 3" xfId="23563"/>
    <cellStyle name="Note 11 4 27" xfId="8613"/>
    <cellStyle name="Note 11 4 27 2" xfId="20337"/>
    <cellStyle name="Note 11 4 27 3" xfId="16048"/>
    <cellStyle name="Note 11 4 28" xfId="8614"/>
    <cellStyle name="Note 11 4 28 2" xfId="16203"/>
    <cellStyle name="Note 11 4 28 3" xfId="14974"/>
    <cellStyle name="Note 11 4 29" xfId="8615"/>
    <cellStyle name="Note 11 4 29 2" xfId="21517"/>
    <cellStyle name="Note 11 4 29 3" xfId="31499"/>
    <cellStyle name="Note 11 4 3" xfId="8616"/>
    <cellStyle name="Note 11 4 3 2" xfId="20983"/>
    <cellStyle name="Note 11 4 3 3" xfId="28983"/>
    <cellStyle name="Note 11 4 30" xfId="8617"/>
    <cellStyle name="Note 11 4 30 2" xfId="14669"/>
    <cellStyle name="Note 11 4 30 3" xfId="26646"/>
    <cellStyle name="Note 11 4 31" xfId="8618"/>
    <cellStyle name="Note 11 4 31 2" xfId="15836"/>
    <cellStyle name="Note 11 4 31 3" xfId="26175"/>
    <cellStyle name="Note 11 4 32" xfId="8619"/>
    <cellStyle name="Note 11 4 32 2" xfId="14232"/>
    <cellStyle name="Note 11 4 32 3" xfId="27602"/>
    <cellStyle name="Note 11 4 33" xfId="8620"/>
    <cellStyle name="Note 11 4 33 2" xfId="20279"/>
    <cellStyle name="Note 11 4 33 3" xfId="29297"/>
    <cellStyle name="Note 11 4 34" xfId="8621"/>
    <cellStyle name="Note 11 4 34 2" xfId="22524"/>
    <cellStyle name="Note 11 4 34 3" xfId="23323"/>
    <cellStyle name="Note 11 4 35" xfId="8622"/>
    <cellStyle name="Note 11 4 35 2" xfId="15165"/>
    <cellStyle name="Note 11 4 35 3" xfId="24461"/>
    <cellStyle name="Note 11 4 36" xfId="8623"/>
    <cellStyle name="Note 11 4 36 2" xfId="16584"/>
    <cellStyle name="Note 11 4 36 3" xfId="25558"/>
    <cellStyle name="Note 11 4 37" xfId="8624"/>
    <cellStyle name="Note 11 4 37 2" xfId="22254"/>
    <cellStyle name="Note 11 4 37 3" xfId="30590"/>
    <cellStyle name="Note 11 4 38" xfId="8625"/>
    <cellStyle name="Note 11 4 38 2" xfId="19034"/>
    <cellStyle name="Note 11 4 38 3" xfId="26452"/>
    <cellStyle name="Note 11 4 39" xfId="8626"/>
    <cellStyle name="Note 11 4 39 2" xfId="20546"/>
    <cellStyle name="Note 11 4 39 3" xfId="14638"/>
    <cellStyle name="Note 11 4 4" xfId="8627"/>
    <cellStyle name="Note 11 4 4 2" xfId="16228"/>
    <cellStyle name="Note 11 4 4 3" xfId="23294"/>
    <cellStyle name="Note 11 4 40" xfId="8628"/>
    <cellStyle name="Note 11 4 40 2" xfId="16546"/>
    <cellStyle name="Note 11 4 40 3" xfId="28098"/>
    <cellStyle name="Note 11 4 41" xfId="8629"/>
    <cellStyle name="Note 11 4 41 2" xfId="18250"/>
    <cellStyle name="Note 11 4 41 3" xfId="29602"/>
    <cellStyle name="Note 11 4 42" xfId="8630"/>
    <cellStyle name="Note 11 4 42 2" xfId="17791"/>
    <cellStyle name="Note 11 4 42 3" xfId="30189"/>
    <cellStyle name="Note 11 4 43" xfId="8631"/>
    <cellStyle name="Note 11 4 43 2" xfId="17644"/>
    <cellStyle name="Note 11 4 43 3" xfId="12205"/>
    <cellStyle name="Note 11 4 44" xfId="8632"/>
    <cellStyle name="Note 11 4 44 2" xfId="15777"/>
    <cellStyle name="Note 11 4 44 3" xfId="27821"/>
    <cellStyle name="Note 11 4 45" xfId="8633"/>
    <cellStyle name="Note 11 4 45 2" xfId="18465"/>
    <cellStyle name="Note 11 4 45 3" xfId="29667"/>
    <cellStyle name="Note 11 4 46" xfId="8634"/>
    <cellStyle name="Note 11 4 46 2" xfId="17830"/>
    <cellStyle name="Note 11 4 46 3" xfId="24664"/>
    <cellStyle name="Note 11 4 47" xfId="8635"/>
    <cellStyle name="Note 11 4 47 2" xfId="14639"/>
    <cellStyle name="Note 11 4 47 3" xfId="25970"/>
    <cellStyle name="Note 11 4 48" xfId="8636"/>
    <cellStyle name="Note 11 4 48 2" xfId="20924"/>
    <cellStyle name="Note 11 4 48 3" xfId="25240"/>
    <cellStyle name="Note 11 4 49" xfId="8637"/>
    <cellStyle name="Note 11 4 49 2" xfId="15986"/>
    <cellStyle name="Note 11 4 49 3" xfId="18994"/>
    <cellStyle name="Note 11 4 5" xfId="8638"/>
    <cellStyle name="Note 11 4 5 2" xfId="15309"/>
    <cellStyle name="Note 11 4 5 3" xfId="30849"/>
    <cellStyle name="Note 11 4 50" xfId="8639"/>
    <cellStyle name="Note 11 4 50 2" xfId="14313"/>
    <cellStyle name="Note 11 4 50 3" xfId="12466"/>
    <cellStyle name="Note 11 4 51" xfId="8640"/>
    <cellStyle name="Note 11 4 51 2" xfId="16039"/>
    <cellStyle name="Note 11 4 51 3" xfId="27908"/>
    <cellStyle name="Note 11 4 52" xfId="8641"/>
    <cellStyle name="Note 11 4 52 2" xfId="16650"/>
    <cellStyle name="Note 11 4 52 3" xfId="27141"/>
    <cellStyle name="Note 11 4 53" xfId="8642"/>
    <cellStyle name="Note 11 4 53 2" xfId="22963"/>
    <cellStyle name="Note 11 4 53 3" xfId="30112"/>
    <cellStyle name="Note 11 4 54" xfId="8643"/>
    <cellStyle name="Note 11 4 54 2" xfId="21195"/>
    <cellStyle name="Note 11 4 54 3" xfId="18095"/>
    <cellStyle name="Note 11 4 55" xfId="8644"/>
    <cellStyle name="Note 11 4 55 2" xfId="18698"/>
    <cellStyle name="Note 11 4 55 3" xfId="26174"/>
    <cellStyle name="Note 11 4 56" xfId="8645"/>
    <cellStyle name="Note 11 4 56 2" xfId="20996"/>
    <cellStyle name="Note 11 4 56 3" xfId="22145"/>
    <cellStyle name="Note 11 4 57" xfId="8646"/>
    <cellStyle name="Note 11 4 57 2" xfId="12765"/>
    <cellStyle name="Note 11 4 57 3" xfId="26851"/>
    <cellStyle name="Note 11 4 58" xfId="8647"/>
    <cellStyle name="Note 11 4 58 2" xfId="17725"/>
    <cellStyle name="Note 11 4 58 3" xfId="19653"/>
    <cellStyle name="Note 11 4 59" xfId="8648"/>
    <cellStyle name="Note 11 4 59 2" xfId="15840"/>
    <cellStyle name="Note 11 4 59 3" xfId="25716"/>
    <cellStyle name="Note 11 4 6" xfId="8649"/>
    <cellStyle name="Note 11 4 6 2" xfId="21435"/>
    <cellStyle name="Note 11 4 6 3" xfId="26427"/>
    <cellStyle name="Note 11 4 60" xfId="8650"/>
    <cellStyle name="Note 11 4 60 2" xfId="23093"/>
    <cellStyle name="Note 11 4 60 3" xfId="26586"/>
    <cellStyle name="Note 11 4 61" xfId="8651"/>
    <cellStyle name="Note 11 4 61 2" xfId="23023"/>
    <cellStyle name="Note 11 4 61 3" xfId="29346"/>
    <cellStyle name="Note 11 4 62" xfId="8652"/>
    <cellStyle name="Note 11 4 62 2" xfId="12012"/>
    <cellStyle name="Note 11 4 62 3" xfId="24410"/>
    <cellStyle name="Note 11 4 63" xfId="8653"/>
    <cellStyle name="Note 11 4 63 2" xfId="21638"/>
    <cellStyle name="Note 11 4 63 3" xfId="29051"/>
    <cellStyle name="Note 11 4 64" xfId="8654"/>
    <cellStyle name="Note 11 4 64 2" xfId="13057"/>
    <cellStyle name="Note 11 4 64 3" xfId="26520"/>
    <cellStyle name="Note 11 4 65" xfId="8655"/>
    <cellStyle name="Note 11 4 65 2" xfId="12148"/>
    <cellStyle name="Note 11 4 65 3" xfId="25182"/>
    <cellStyle name="Note 11 4 66" xfId="8656"/>
    <cellStyle name="Note 11 4 66 2" xfId="22864"/>
    <cellStyle name="Note 11 4 66 3" xfId="26810"/>
    <cellStyle name="Note 11 4 67" xfId="8657"/>
    <cellStyle name="Note 11 4 67 2" xfId="19544"/>
    <cellStyle name="Note 11 4 67 3" xfId="26195"/>
    <cellStyle name="Note 11 4 68" xfId="8658"/>
    <cellStyle name="Note 11 4 68 2" xfId="15074"/>
    <cellStyle name="Note 11 4 68 3" xfId="23369"/>
    <cellStyle name="Note 11 4 69" xfId="8659"/>
    <cellStyle name="Note 11 4 69 2" xfId="12839"/>
    <cellStyle name="Note 11 4 69 3" xfId="28242"/>
    <cellStyle name="Note 11 4 7" xfId="8660"/>
    <cellStyle name="Note 11 4 7 2" xfId="20914"/>
    <cellStyle name="Note 11 4 7 3" xfId="26753"/>
    <cellStyle name="Note 11 4 70" xfId="8661"/>
    <cellStyle name="Note 11 4 70 2" xfId="20847"/>
    <cellStyle name="Note 11 4 70 3" xfId="16086"/>
    <cellStyle name="Note 11 4 71" xfId="8662"/>
    <cellStyle name="Note 11 4 71 2" xfId="20015"/>
    <cellStyle name="Note 11 4 71 3" xfId="31656"/>
    <cellStyle name="Note 11 4 72" xfId="8663"/>
    <cellStyle name="Note 11 4 72 2" xfId="16001"/>
    <cellStyle name="Note 11 4 72 3" xfId="24225"/>
    <cellStyle name="Note 11 4 73" xfId="8664"/>
    <cellStyle name="Note 11 4 73 2" xfId="17258"/>
    <cellStyle name="Note 11 4 73 3" xfId="17509"/>
    <cellStyle name="Note 11 4 74" xfId="8665"/>
    <cellStyle name="Note 11 4 74 2" xfId="16369"/>
    <cellStyle name="Note 11 4 74 3" xfId="27170"/>
    <cellStyle name="Note 11 4 75" xfId="8666"/>
    <cellStyle name="Note 11 4 75 2" xfId="16661"/>
    <cellStyle name="Note 11 4 75 3" xfId="22893"/>
    <cellStyle name="Note 11 4 76" xfId="8667"/>
    <cellStyle name="Note 11 4 76 2" xfId="13095"/>
    <cellStyle name="Note 11 4 76 3" xfId="29664"/>
    <cellStyle name="Note 11 4 77" xfId="20401"/>
    <cellStyle name="Note 11 4 78" xfId="30359"/>
    <cellStyle name="Note 11 4 8" xfId="8668"/>
    <cellStyle name="Note 11 4 8 2" xfId="14989"/>
    <cellStyle name="Note 11 4 8 3" xfId="26591"/>
    <cellStyle name="Note 11 4 9" xfId="8669"/>
    <cellStyle name="Note 11 4 9 2" xfId="19221"/>
    <cellStyle name="Note 11 4 9 3" xfId="15195"/>
    <cellStyle name="Note 11 40" xfId="8670"/>
    <cellStyle name="Note 11 40 2" xfId="19546"/>
    <cellStyle name="Note 11 40 3" xfId="25490"/>
    <cellStyle name="Note 11 41" xfId="8671"/>
    <cellStyle name="Note 11 41 2" xfId="21827"/>
    <cellStyle name="Note 11 41 3" xfId="25064"/>
    <cellStyle name="Note 11 42" xfId="8672"/>
    <cellStyle name="Note 11 42 2" xfId="22225"/>
    <cellStyle name="Note 11 42 3" xfId="30182"/>
    <cellStyle name="Note 11 43" xfId="8673"/>
    <cellStyle name="Note 11 43 2" xfId="20187"/>
    <cellStyle name="Note 11 43 3" xfId="28375"/>
    <cellStyle name="Note 11 44" xfId="8674"/>
    <cellStyle name="Note 11 44 2" xfId="21842"/>
    <cellStyle name="Note 11 44 3" xfId="28613"/>
    <cellStyle name="Note 11 45" xfId="8675"/>
    <cellStyle name="Note 11 45 2" xfId="20009"/>
    <cellStyle name="Note 11 45 3" xfId="27112"/>
    <cellStyle name="Note 11 46" xfId="8676"/>
    <cellStyle name="Note 11 46 2" xfId="19694"/>
    <cellStyle name="Note 11 46 3" xfId="31242"/>
    <cellStyle name="Note 11 47" xfId="8677"/>
    <cellStyle name="Note 11 47 2" xfId="22950"/>
    <cellStyle name="Note 11 47 3" xfId="23685"/>
    <cellStyle name="Note 11 48" xfId="8678"/>
    <cellStyle name="Note 11 48 2" xfId="14874"/>
    <cellStyle name="Note 11 48 3" xfId="23982"/>
    <cellStyle name="Note 11 49" xfId="8679"/>
    <cellStyle name="Note 11 49 2" xfId="19450"/>
    <cellStyle name="Note 11 49 3" xfId="28096"/>
    <cellStyle name="Note 11 5" xfId="8680"/>
    <cellStyle name="Note 11 5 10" xfId="8681"/>
    <cellStyle name="Note 11 5 10 2" xfId="13431"/>
    <cellStyle name="Note 11 5 10 3" xfId="24379"/>
    <cellStyle name="Note 11 5 11" xfId="8682"/>
    <cellStyle name="Note 11 5 11 2" xfId="13839"/>
    <cellStyle name="Note 11 5 11 3" xfId="25500"/>
    <cellStyle name="Note 11 5 12" xfId="8683"/>
    <cellStyle name="Note 11 5 12 2" xfId="15256"/>
    <cellStyle name="Note 11 5 12 3" xfId="29182"/>
    <cellStyle name="Note 11 5 13" xfId="8684"/>
    <cellStyle name="Note 11 5 13 2" xfId="17101"/>
    <cellStyle name="Note 11 5 13 3" xfId="30569"/>
    <cellStyle name="Note 11 5 14" xfId="8685"/>
    <cellStyle name="Note 11 5 14 2" xfId="16958"/>
    <cellStyle name="Note 11 5 14 3" xfId="12465"/>
    <cellStyle name="Note 11 5 15" xfId="8686"/>
    <cellStyle name="Note 11 5 15 2" xfId="17579"/>
    <cellStyle name="Note 11 5 15 3" xfId="30524"/>
    <cellStyle name="Note 11 5 16" xfId="8687"/>
    <cellStyle name="Note 11 5 16 2" xfId="20429"/>
    <cellStyle name="Note 11 5 16 3" xfId="22865"/>
    <cellStyle name="Note 11 5 17" xfId="8688"/>
    <cellStyle name="Note 11 5 17 2" xfId="13198"/>
    <cellStyle name="Note 11 5 17 3" xfId="26624"/>
    <cellStyle name="Note 11 5 18" xfId="8689"/>
    <cellStyle name="Note 11 5 18 2" xfId="18323"/>
    <cellStyle name="Note 11 5 18 3" xfId="27754"/>
    <cellStyle name="Note 11 5 19" xfId="8690"/>
    <cellStyle name="Note 11 5 19 2" xfId="14737"/>
    <cellStyle name="Note 11 5 19 3" xfId="27011"/>
    <cellStyle name="Note 11 5 2" xfId="8691"/>
    <cellStyle name="Note 11 5 2 2" xfId="18988"/>
    <cellStyle name="Note 11 5 2 3" xfId="30358"/>
    <cellStyle name="Note 11 5 20" xfId="8692"/>
    <cellStyle name="Note 11 5 20 2" xfId="13054"/>
    <cellStyle name="Note 11 5 20 3" xfId="26635"/>
    <cellStyle name="Note 11 5 21" xfId="8693"/>
    <cellStyle name="Note 11 5 21 2" xfId="21530"/>
    <cellStyle name="Note 11 5 21 3" xfId="22176"/>
    <cellStyle name="Note 11 5 22" xfId="8694"/>
    <cellStyle name="Note 11 5 22 2" xfId="19186"/>
    <cellStyle name="Note 11 5 22 3" xfId="30478"/>
    <cellStyle name="Note 11 5 23" xfId="8695"/>
    <cellStyle name="Note 11 5 23 2" xfId="16603"/>
    <cellStyle name="Note 11 5 23 3" xfId="24286"/>
    <cellStyle name="Note 11 5 24" xfId="8696"/>
    <cellStyle name="Note 11 5 24 2" xfId="19023"/>
    <cellStyle name="Note 11 5 24 3" xfId="25734"/>
    <cellStyle name="Note 11 5 25" xfId="8697"/>
    <cellStyle name="Note 11 5 25 2" xfId="13637"/>
    <cellStyle name="Note 11 5 25 3" xfId="30602"/>
    <cellStyle name="Note 11 5 26" xfId="8698"/>
    <cellStyle name="Note 11 5 26 2" xfId="15427"/>
    <cellStyle name="Note 11 5 26 3" xfId="28378"/>
    <cellStyle name="Note 11 5 27" xfId="8699"/>
    <cellStyle name="Note 11 5 27 2" xfId="13937"/>
    <cellStyle name="Note 11 5 27 3" xfId="30419"/>
    <cellStyle name="Note 11 5 28" xfId="8700"/>
    <cellStyle name="Note 11 5 28 2" xfId="13984"/>
    <cellStyle name="Note 11 5 28 3" xfId="24700"/>
    <cellStyle name="Note 11 5 29" xfId="8701"/>
    <cellStyle name="Note 11 5 29 2" xfId="13499"/>
    <cellStyle name="Note 11 5 29 3" xfId="28163"/>
    <cellStyle name="Note 11 5 3" xfId="8702"/>
    <cellStyle name="Note 11 5 3 2" xfId="20762"/>
    <cellStyle name="Note 11 5 3 3" xfId="28412"/>
    <cellStyle name="Note 11 5 30" xfId="8703"/>
    <cellStyle name="Note 11 5 30 2" xfId="18254"/>
    <cellStyle name="Note 11 5 30 3" xfId="24751"/>
    <cellStyle name="Note 11 5 31" xfId="8704"/>
    <cellStyle name="Note 11 5 31 2" xfId="15690"/>
    <cellStyle name="Note 11 5 31 3" xfId="26068"/>
    <cellStyle name="Note 11 5 32" xfId="8705"/>
    <cellStyle name="Note 11 5 32 2" xfId="18821"/>
    <cellStyle name="Note 11 5 32 3" xfId="27710"/>
    <cellStyle name="Note 11 5 33" xfId="8706"/>
    <cellStyle name="Note 11 5 33 2" xfId="16065"/>
    <cellStyle name="Note 11 5 33 3" xfId="14428"/>
    <cellStyle name="Note 11 5 34" xfId="8707"/>
    <cellStyle name="Note 11 5 34 2" xfId="18653"/>
    <cellStyle name="Note 11 5 34 3" xfId="29575"/>
    <cellStyle name="Note 11 5 35" xfId="8708"/>
    <cellStyle name="Note 11 5 35 2" xfId="19256"/>
    <cellStyle name="Note 11 5 35 3" xfId="23885"/>
    <cellStyle name="Note 11 5 36" xfId="8709"/>
    <cellStyle name="Note 11 5 36 2" xfId="21278"/>
    <cellStyle name="Note 11 5 36 3" xfId="24247"/>
    <cellStyle name="Note 11 5 37" xfId="8710"/>
    <cellStyle name="Note 11 5 37 2" xfId="15511"/>
    <cellStyle name="Note 11 5 37 3" xfId="30049"/>
    <cellStyle name="Note 11 5 38" xfId="8711"/>
    <cellStyle name="Note 11 5 38 2" xfId="19824"/>
    <cellStyle name="Note 11 5 38 3" xfId="26797"/>
    <cellStyle name="Note 11 5 39" xfId="8712"/>
    <cellStyle name="Note 11 5 39 2" xfId="16858"/>
    <cellStyle name="Note 11 5 39 3" xfId="23824"/>
    <cellStyle name="Note 11 5 4" xfId="8713"/>
    <cellStyle name="Note 11 5 4 2" xfId="18071"/>
    <cellStyle name="Note 11 5 4 3" xfId="20100"/>
    <cellStyle name="Note 11 5 40" xfId="8714"/>
    <cellStyle name="Note 11 5 40 2" xfId="20621"/>
    <cellStyle name="Note 11 5 40 3" xfId="24725"/>
    <cellStyle name="Note 11 5 41" xfId="8715"/>
    <cellStyle name="Note 11 5 41 2" xfId="22523"/>
    <cellStyle name="Note 11 5 41 3" xfId="30755"/>
    <cellStyle name="Note 11 5 42" xfId="8716"/>
    <cellStyle name="Note 11 5 42 2" xfId="16472"/>
    <cellStyle name="Note 11 5 42 3" xfId="26481"/>
    <cellStyle name="Note 11 5 43" xfId="8717"/>
    <cellStyle name="Note 11 5 43 2" xfId="19902"/>
    <cellStyle name="Note 11 5 43 3" xfId="28053"/>
    <cellStyle name="Note 11 5 44" xfId="8718"/>
    <cellStyle name="Note 11 5 44 2" xfId="17940"/>
    <cellStyle name="Note 11 5 44 3" xfId="28916"/>
    <cellStyle name="Note 11 5 45" xfId="8719"/>
    <cellStyle name="Note 11 5 45 2" xfId="14305"/>
    <cellStyle name="Note 11 5 45 3" xfId="28924"/>
    <cellStyle name="Note 11 5 46" xfId="8720"/>
    <cellStyle name="Note 11 5 46 2" xfId="20707"/>
    <cellStyle name="Note 11 5 46 3" xfId="27242"/>
    <cellStyle name="Note 11 5 47" xfId="8721"/>
    <cellStyle name="Note 11 5 47 2" xfId="18371"/>
    <cellStyle name="Note 11 5 47 3" xfId="24282"/>
    <cellStyle name="Note 11 5 48" xfId="8722"/>
    <cellStyle name="Note 11 5 48 2" xfId="20084"/>
    <cellStyle name="Note 11 5 48 3" xfId="29826"/>
    <cellStyle name="Note 11 5 49" xfId="8723"/>
    <cellStyle name="Note 11 5 49 2" xfId="18649"/>
    <cellStyle name="Note 11 5 49 3" xfId="25455"/>
    <cellStyle name="Note 11 5 5" xfId="8724"/>
    <cellStyle name="Note 11 5 5 2" xfId="20058"/>
    <cellStyle name="Note 11 5 5 3" xfId="30578"/>
    <cellStyle name="Note 11 5 50" xfId="8725"/>
    <cellStyle name="Note 11 5 50 2" xfId="14002"/>
    <cellStyle name="Note 11 5 50 3" xfId="25518"/>
    <cellStyle name="Note 11 5 51" xfId="8726"/>
    <cellStyle name="Note 11 5 51 2" xfId="18518"/>
    <cellStyle name="Note 11 5 51 3" xfId="27157"/>
    <cellStyle name="Note 11 5 52" xfId="8727"/>
    <cellStyle name="Note 11 5 52 2" xfId="16980"/>
    <cellStyle name="Note 11 5 52 3" xfId="26709"/>
    <cellStyle name="Note 11 5 53" xfId="8728"/>
    <cellStyle name="Note 11 5 53 2" xfId="17374"/>
    <cellStyle name="Note 11 5 53 3" xfId="31040"/>
    <cellStyle name="Note 11 5 54" xfId="8729"/>
    <cellStyle name="Note 11 5 54 2" xfId="19566"/>
    <cellStyle name="Note 11 5 54 3" xfId="22632"/>
    <cellStyle name="Note 11 5 55" xfId="8730"/>
    <cellStyle name="Note 11 5 55 2" xfId="23059"/>
    <cellStyle name="Note 11 5 55 3" xfId="26555"/>
    <cellStyle name="Note 11 5 56" xfId="8731"/>
    <cellStyle name="Note 11 5 56 2" xfId="12066"/>
    <cellStyle name="Note 11 5 56 3" xfId="31107"/>
    <cellStyle name="Note 11 5 57" xfId="8732"/>
    <cellStyle name="Note 11 5 57 2" xfId="15775"/>
    <cellStyle name="Note 11 5 57 3" xfId="23706"/>
    <cellStyle name="Note 11 5 58" xfId="8733"/>
    <cellStyle name="Note 11 5 58 2" xfId="15677"/>
    <cellStyle name="Note 11 5 58 3" xfId="28376"/>
    <cellStyle name="Note 11 5 59" xfId="8734"/>
    <cellStyle name="Note 11 5 59 2" xfId="14754"/>
    <cellStyle name="Note 11 5 59 3" xfId="17297"/>
    <cellStyle name="Note 11 5 6" xfId="8735"/>
    <cellStyle name="Note 11 5 6 2" xfId="14875"/>
    <cellStyle name="Note 11 5 6 3" xfId="31571"/>
    <cellStyle name="Note 11 5 60" xfId="8736"/>
    <cellStyle name="Note 11 5 60 2" xfId="17397"/>
    <cellStyle name="Note 11 5 60 3" xfId="26667"/>
    <cellStyle name="Note 11 5 61" xfId="8737"/>
    <cellStyle name="Note 11 5 61 2" xfId="15450"/>
    <cellStyle name="Note 11 5 61 3" xfId="22815"/>
    <cellStyle name="Note 11 5 62" xfId="8738"/>
    <cellStyle name="Note 11 5 62 2" xfId="18483"/>
    <cellStyle name="Note 11 5 62 3" xfId="24023"/>
    <cellStyle name="Note 11 5 63" xfId="8739"/>
    <cellStyle name="Note 11 5 63 2" xfId="14569"/>
    <cellStyle name="Note 11 5 63 3" xfId="23719"/>
    <cellStyle name="Note 11 5 64" xfId="8740"/>
    <cellStyle name="Note 11 5 64 2" xfId="17039"/>
    <cellStyle name="Note 11 5 64 3" xfId="22426"/>
    <cellStyle name="Note 11 5 65" xfId="8741"/>
    <cellStyle name="Note 11 5 65 2" xfId="22694"/>
    <cellStyle name="Note 11 5 65 3" xfId="27294"/>
    <cellStyle name="Note 11 5 66" xfId="8742"/>
    <cellStyle name="Note 11 5 66 2" xfId="14675"/>
    <cellStyle name="Note 11 5 66 3" xfId="12234"/>
    <cellStyle name="Note 11 5 67" xfId="8743"/>
    <cellStyle name="Note 11 5 67 2" xfId="12227"/>
    <cellStyle name="Note 11 5 67 3" xfId="31750"/>
    <cellStyle name="Note 11 5 68" xfId="8744"/>
    <cellStyle name="Note 11 5 68 2" xfId="14553"/>
    <cellStyle name="Note 11 5 68 3" xfId="24817"/>
    <cellStyle name="Note 11 5 69" xfId="8745"/>
    <cellStyle name="Note 11 5 69 2" xfId="19012"/>
    <cellStyle name="Note 11 5 69 3" xfId="27416"/>
    <cellStyle name="Note 11 5 7" xfId="8746"/>
    <cellStyle name="Note 11 5 7 2" xfId="19554"/>
    <cellStyle name="Note 11 5 7 3" xfId="30207"/>
    <cellStyle name="Note 11 5 70" xfId="8747"/>
    <cellStyle name="Note 11 5 70 2" xfId="22366"/>
    <cellStyle name="Note 11 5 70 3" xfId="25919"/>
    <cellStyle name="Note 11 5 71" xfId="8748"/>
    <cellStyle name="Note 11 5 71 2" xfId="17857"/>
    <cellStyle name="Note 11 5 71 3" xfId="31700"/>
    <cellStyle name="Note 11 5 72" xfId="8749"/>
    <cellStyle name="Note 11 5 72 2" xfId="20262"/>
    <cellStyle name="Note 11 5 72 3" xfId="23184"/>
    <cellStyle name="Note 11 5 73" xfId="8750"/>
    <cellStyle name="Note 11 5 73 2" xfId="21553"/>
    <cellStyle name="Note 11 5 73 3" xfId="24658"/>
    <cellStyle name="Note 11 5 74" xfId="8751"/>
    <cellStyle name="Note 11 5 74 2" xfId="17710"/>
    <cellStyle name="Note 11 5 74 3" xfId="24814"/>
    <cellStyle name="Note 11 5 75" xfId="8752"/>
    <cellStyle name="Note 11 5 75 2" xfId="21644"/>
    <cellStyle name="Note 11 5 75 3" xfId="24994"/>
    <cellStyle name="Note 11 5 76" xfId="8753"/>
    <cellStyle name="Note 11 5 76 2" xfId="22325"/>
    <cellStyle name="Note 11 5 76 3" xfId="24822"/>
    <cellStyle name="Note 11 5 77" xfId="12419"/>
    <cellStyle name="Note 11 5 78" xfId="25347"/>
    <cellStyle name="Note 11 5 8" xfId="8754"/>
    <cellStyle name="Note 11 5 8 2" xfId="21920"/>
    <cellStyle name="Note 11 5 8 3" xfId="29390"/>
    <cellStyle name="Note 11 5 9" xfId="8755"/>
    <cellStyle name="Note 11 5 9 2" xfId="18995"/>
    <cellStyle name="Note 11 5 9 3" xfId="23916"/>
    <cellStyle name="Note 11 50" xfId="8756"/>
    <cellStyle name="Note 11 50 2" xfId="21144"/>
    <cellStyle name="Note 11 50 3" xfId="28303"/>
    <cellStyle name="Note 11 51" xfId="8757"/>
    <cellStyle name="Note 11 51 2" xfId="19503"/>
    <cellStyle name="Note 11 51 3" xfId="25544"/>
    <cellStyle name="Note 11 52" xfId="8758"/>
    <cellStyle name="Note 11 52 2" xfId="13712"/>
    <cellStyle name="Note 11 52 3" xfId="26767"/>
    <cellStyle name="Note 11 53" xfId="8759"/>
    <cellStyle name="Note 11 53 2" xfId="14096"/>
    <cellStyle name="Note 11 53 3" xfId="29425"/>
    <cellStyle name="Note 11 54" xfId="8760"/>
    <cellStyle name="Note 11 54 2" xfId="22445"/>
    <cellStyle name="Note 11 54 3" xfId="27959"/>
    <cellStyle name="Note 11 55" xfId="8761"/>
    <cellStyle name="Note 11 55 2" xfId="13130"/>
    <cellStyle name="Note 11 55 3" xfId="27134"/>
    <cellStyle name="Note 11 56" xfId="8762"/>
    <cellStyle name="Note 11 56 2" xfId="16637"/>
    <cellStyle name="Note 11 56 3" xfId="24800"/>
    <cellStyle name="Note 11 57" xfId="8763"/>
    <cellStyle name="Note 11 57 2" xfId="22498"/>
    <cellStyle name="Note 11 57 3" xfId="30015"/>
    <cellStyle name="Note 11 58" xfId="8764"/>
    <cellStyle name="Note 11 58 2" xfId="18432"/>
    <cellStyle name="Note 11 58 3" xfId="24999"/>
    <cellStyle name="Note 11 59" xfId="8765"/>
    <cellStyle name="Note 11 59 2" xfId="17269"/>
    <cellStyle name="Note 11 59 3" xfId="27486"/>
    <cellStyle name="Note 11 6" xfId="8766"/>
    <cellStyle name="Note 11 6 10" xfId="8767"/>
    <cellStyle name="Note 11 6 10 2" xfId="20530"/>
    <cellStyle name="Note 11 6 10 3" xfId="28411"/>
    <cellStyle name="Note 11 6 11" xfId="8768"/>
    <cellStyle name="Note 11 6 11 2" xfId="20222"/>
    <cellStyle name="Note 11 6 11 3" xfId="24468"/>
    <cellStyle name="Note 11 6 12" xfId="8769"/>
    <cellStyle name="Note 11 6 12 2" xfId="20021"/>
    <cellStyle name="Note 11 6 12 3" xfId="31009"/>
    <cellStyle name="Note 11 6 13" xfId="8770"/>
    <cellStyle name="Note 11 6 13 2" xfId="20000"/>
    <cellStyle name="Note 11 6 13 3" xfId="24721"/>
    <cellStyle name="Note 11 6 14" xfId="8771"/>
    <cellStyle name="Note 11 6 14 2" xfId="22092"/>
    <cellStyle name="Note 11 6 14 3" xfId="27854"/>
    <cellStyle name="Note 11 6 15" xfId="8772"/>
    <cellStyle name="Note 11 6 15 2" xfId="20282"/>
    <cellStyle name="Note 11 6 15 3" xfId="13956"/>
    <cellStyle name="Note 11 6 16" xfId="8773"/>
    <cellStyle name="Note 11 6 16 2" xfId="19075"/>
    <cellStyle name="Note 11 6 16 3" xfId="27298"/>
    <cellStyle name="Note 11 6 17" xfId="8774"/>
    <cellStyle name="Note 11 6 17 2" xfId="13218"/>
    <cellStyle name="Note 11 6 17 3" xfId="31442"/>
    <cellStyle name="Note 11 6 18" xfId="8775"/>
    <cellStyle name="Note 11 6 18 2" xfId="15456"/>
    <cellStyle name="Note 11 6 18 3" xfId="26618"/>
    <cellStyle name="Note 11 6 19" xfId="8776"/>
    <cellStyle name="Note 11 6 19 2" xfId="14514"/>
    <cellStyle name="Note 11 6 19 3" xfId="23658"/>
    <cellStyle name="Note 11 6 2" xfId="8777"/>
    <cellStyle name="Note 11 6 2 2" xfId="14705"/>
    <cellStyle name="Note 11 6 2 3" xfId="23927"/>
    <cellStyle name="Note 11 6 20" xfId="8778"/>
    <cellStyle name="Note 11 6 20 2" xfId="21113"/>
    <cellStyle name="Note 11 6 20 3" xfId="30007"/>
    <cellStyle name="Note 11 6 21" xfId="8779"/>
    <cellStyle name="Note 11 6 21 2" xfId="13061"/>
    <cellStyle name="Note 11 6 21 3" xfId="31703"/>
    <cellStyle name="Note 11 6 22" xfId="8780"/>
    <cellStyle name="Note 11 6 22 2" xfId="14072"/>
    <cellStyle name="Note 11 6 22 3" xfId="30971"/>
    <cellStyle name="Note 11 6 23" xfId="8781"/>
    <cellStyle name="Note 11 6 23 2" xfId="17435"/>
    <cellStyle name="Note 11 6 23 3" xfId="29036"/>
    <cellStyle name="Note 11 6 24" xfId="8782"/>
    <cellStyle name="Note 11 6 24 2" xfId="18984"/>
    <cellStyle name="Note 11 6 24 3" xfId="28616"/>
    <cellStyle name="Note 11 6 25" xfId="8783"/>
    <cellStyle name="Note 11 6 25 2" xfId="14622"/>
    <cellStyle name="Note 11 6 25 3" xfId="31451"/>
    <cellStyle name="Note 11 6 26" xfId="8784"/>
    <cellStyle name="Note 11 6 26 2" xfId="20026"/>
    <cellStyle name="Note 11 6 26 3" xfId="23865"/>
    <cellStyle name="Note 11 6 27" xfId="8785"/>
    <cellStyle name="Note 11 6 27 2" xfId="16453"/>
    <cellStyle name="Note 11 6 27 3" xfId="24581"/>
    <cellStyle name="Note 11 6 28" xfId="8786"/>
    <cellStyle name="Note 11 6 28 2" xfId="20808"/>
    <cellStyle name="Note 11 6 28 3" xfId="29163"/>
    <cellStyle name="Note 11 6 29" xfId="8787"/>
    <cellStyle name="Note 11 6 29 2" xfId="14690"/>
    <cellStyle name="Note 11 6 29 3" xfId="25470"/>
    <cellStyle name="Note 11 6 3" xfId="8788"/>
    <cellStyle name="Note 11 6 3 2" xfId="13403"/>
    <cellStyle name="Note 11 6 3 3" xfId="12123"/>
    <cellStyle name="Note 11 6 30" xfId="8789"/>
    <cellStyle name="Note 11 6 30 2" xfId="16390"/>
    <cellStyle name="Note 11 6 30 3" xfId="20583"/>
    <cellStyle name="Note 11 6 31" xfId="8790"/>
    <cellStyle name="Note 11 6 31 2" xfId="15263"/>
    <cellStyle name="Note 11 6 31 3" xfId="31673"/>
    <cellStyle name="Note 11 6 32" xfId="8791"/>
    <cellStyle name="Note 11 6 32 2" xfId="21642"/>
    <cellStyle name="Note 11 6 32 3" xfId="17372"/>
    <cellStyle name="Note 11 6 33" xfId="8792"/>
    <cellStyle name="Note 11 6 33 2" xfId="13238"/>
    <cellStyle name="Note 11 6 33 3" xfId="25254"/>
    <cellStyle name="Note 11 6 34" xfId="8793"/>
    <cellStyle name="Note 11 6 34 2" xfId="13605"/>
    <cellStyle name="Note 11 6 34 3" xfId="31696"/>
    <cellStyle name="Note 11 6 35" xfId="8794"/>
    <cellStyle name="Note 11 6 35 2" xfId="15656"/>
    <cellStyle name="Note 11 6 35 3" xfId="30516"/>
    <cellStyle name="Note 11 6 36" xfId="8795"/>
    <cellStyle name="Note 11 6 36 2" xfId="16349"/>
    <cellStyle name="Note 11 6 36 3" xfId="31821"/>
    <cellStyle name="Note 11 6 37" xfId="8796"/>
    <cellStyle name="Note 11 6 37 2" xfId="20597"/>
    <cellStyle name="Note 11 6 37 3" xfId="25250"/>
    <cellStyle name="Note 11 6 38" xfId="8797"/>
    <cellStyle name="Note 11 6 38 2" xfId="16237"/>
    <cellStyle name="Note 11 6 38 3" xfId="31360"/>
    <cellStyle name="Note 11 6 39" xfId="8798"/>
    <cellStyle name="Note 11 6 39 2" xfId="13826"/>
    <cellStyle name="Note 11 6 39 3" xfId="24099"/>
    <cellStyle name="Note 11 6 4" xfId="8799"/>
    <cellStyle name="Note 11 6 4 2" xfId="19327"/>
    <cellStyle name="Note 11 6 4 3" xfId="30097"/>
    <cellStyle name="Note 11 6 40" xfId="8800"/>
    <cellStyle name="Note 11 6 40 2" xfId="14048"/>
    <cellStyle name="Note 11 6 40 3" xfId="31659"/>
    <cellStyle name="Note 11 6 41" xfId="8801"/>
    <cellStyle name="Note 11 6 41 2" xfId="17821"/>
    <cellStyle name="Note 11 6 41 3" xfId="29962"/>
    <cellStyle name="Note 11 6 42" xfId="8802"/>
    <cellStyle name="Note 11 6 42 2" xfId="14033"/>
    <cellStyle name="Note 11 6 42 3" xfId="19608"/>
    <cellStyle name="Note 11 6 43" xfId="8803"/>
    <cellStyle name="Note 11 6 43 2" xfId="14307"/>
    <cellStyle name="Note 11 6 43 3" xfId="23542"/>
    <cellStyle name="Note 11 6 44" xfId="8804"/>
    <cellStyle name="Note 11 6 44 2" xfId="18501"/>
    <cellStyle name="Note 11 6 44 3" xfId="28874"/>
    <cellStyle name="Note 11 6 45" xfId="8805"/>
    <cellStyle name="Note 11 6 45 2" xfId="15497"/>
    <cellStyle name="Note 11 6 45 3" xfId="14385"/>
    <cellStyle name="Note 11 6 46" xfId="8806"/>
    <cellStyle name="Note 11 6 46 2" xfId="13414"/>
    <cellStyle name="Note 11 6 46 3" xfId="29741"/>
    <cellStyle name="Note 11 6 47" xfId="8807"/>
    <cellStyle name="Note 11 6 47 2" xfId="19494"/>
    <cellStyle name="Note 11 6 47 3" xfId="28386"/>
    <cellStyle name="Note 11 6 48" xfId="8808"/>
    <cellStyle name="Note 11 6 48 2" xfId="21571"/>
    <cellStyle name="Note 11 6 48 3" xfId="25459"/>
    <cellStyle name="Note 11 6 49" xfId="8809"/>
    <cellStyle name="Note 11 6 49 2" xfId="15154"/>
    <cellStyle name="Note 11 6 49 3" xfId="29910"/>
    <cellStyle name="Note 11 6 5" xfId="8810"/>
    <cellStyle name="Note 11 6 5 2" xfId="17236"/>
    <cellStyle name="Note 11 6 5 3" xfId="29644"/>
    <cellStyle name="Note 11 6 50" xfId="8811"/>
    <cellStyle name="Note 11 6 50 2" xfId="19811"/>
    <cellStyle name="Note 11 6 50 3" xfId="24224"/>
    <cellStyle name="Note 11 6 51" xfId="8812"/>
    <cellStyle name="Note 11 6 51 2" xfId="18143"/>
    <cellStyle name="Note 11 6 51 3" xfId="26700"/>
    <cellStyle name="Note 11 6 52" xfId="8813"/>
    <cellStyle name="Note 11 6 52 2" xfId="18084"/>
    <cellStyle name="Note 11 6 52 3" xfId="29267"/>
    <cellStyle name="Note 11 6 53" xfId="8814"/>
    <cellStyle name="Note 11 6 53 2" xfId="16638"/>
    <cellStyle name="Note 11 6 53 3" xfId="27738"/>
    <cellStyle name="Note 11 6 54" xfId="8815"/>
    <cellStyle name="Note 11 6 54 2" xfId="11891"/>
    <cellStyle name="Note 11 6 54 3" xfId="31865"/>
    <cellStyle name="Note 11 6 55" xfId="8816"/>
    <cellStyle name="Note 11 6 55 2" xfId="11906"/>
    <cellStyle name="Note 11 6 55 3" xfId="29780"/>
    <cellStyle name="Note 11 6 56" xfId="8817"/>
    <cellStyle name="Note 11 6 56 2" xfId="20711"/>
    <cellStyle name="Note 11 6 56 3" xfId="21757"/>
    <cellStyle name="Note 11 6 57" xfId="8818"/>
    <cellStyle name="Note 11 6 57 2" xfId="23140"/>
    <cellStyle name="Note 11 6 57 3" xfId="29016"/>
    <cellStyle name="Note 11 6 58" xfId="8819"/>
    <cellStyle name="Note 11 6 58 2" xfId="12688"/>
    <cellStyle name="Note 11 6 58 3" xfId="12246"/>
    <cellStyle name="Note 11 6 59" xfId="8820"/>
    <cellStyle name="Note 11 6 59 2" xfId="23244"/>
    <cellStyle name="Note 11 6 59 3" xfId="28794"/>
    <cellStyle name="Note 11 6 6" xfId="8821"/>
    <cellStyle name="Note 11 6 6 2" xfId="17329"/>
    <cellStyle name="Note 11 6 6 3" xfId="25059"/>
    <cellStyle name="Note 11 6 60" xfId="8822"/>
    <cellStyle name="Note 11 6 60 2" xfId="23238"/>
    <cellStyle name="Note 11 6 60 3" xfId="31349"/>
    <cellStyle name="Note 11 6 61" xfId="8823"/>
    <cellStyle name="Note 11 6 61 2" xfId="13490"/>
    <cellStyle name="Note 11 6 61 3" xfId="23582"/>
    <cellStyle name="Note 11 6 62" xfId="8824"/>
    <cellStyle name="Note 11 6 62 2" xfId="12187"/>
    <cellStyle name="Note 11 6 62 3" xfId="30818"/>
    <cellStyle name="Note 11 6 63" xfId="8825"/>
    <cellStyle name="Note 11 6 63 2" xfId="19685"/>
    <cellStyle name="Note 11 6 63 3" xfId="30374"/>
    <cellStyle name="Note 11 6 64" xfId="8826"/>
    <cellStyle name="Note 11 6 64 2" xfId="16330"/>
    <cellStyle name="Note 11 6 64 3" xfId="26424"/>
    <cellStyle name="Note 11 6 65" xfId="8827"/>
    <cellStyle name="Note 11 6 65 2" xfId="19482"/>
    <cellStyle name="Note 11 6 65 3" xfId="26868"/>
    <cellStyle name="Note 11 6 66" xfId="8828"/>
    <cellStyle name="Note 11 6 66 2" xfId="14833"/>
    <cellStyle name="Note 11 6 66 3" xfId="15679"/>
    <cellStyle name="Note 11 6 67" xfId="8829"/>
    <cellStyle name="Note 11 6 67 2" xfId="17746"/>
    <cellStyle name="Note 11 6 67 3" xfId="12250"/>
    <cellStyle name="Note 11 6 68" xfId="8830"/>
    <cellStyle name="Note 11 6 68 2" xfId="12339"/>
    <cellStyle name="Note 11 6 68 3" xfId="23412"/>
    <cellStyle name="Note 11 6 69" xfId="8831"/>
    <cellStyle name="Note 11 6 69 2" xfId="22934"/>
    <cellStyle name="Note 11 6 69 3" xfId="12352"/>
    <cellStyle name="Note 11 6 7" xfId="8832"/>
    <cellStyle name="Note 11 6 7 2" xfId="17244"/>
    <cellStyle name="Note 11 6 7 3" xfId="25129"/>
    <cellStyle name="Note 11 6 70" xfId="8833"/>
    <cellStyle name="Note 11 6 70 2" xfId="21509"/>
    <cellStyle name="Note 11 6 70 3" xfId="25879"/>
    <cellStyle name="Note 11 6 71" xfId="8834"/>
    <cellStyle name="Note 11 6 71 2" xfId="12912"/>
    <cellStyle name="Note 11 6 71 3" xfId="29554"/>
    <cellStyle name="Note 11 6 72" xfId="8835"/>
    <cellStyle name="Note 11 6 72 2" xfId="16076"/>
    <cellStyle name="Note 11 6 72 3" xfId="28591"/>
    <cellStyle name="Note 11 6 73" xfId="8836"/>
    <cellStyle name="Note 11 6 73 2" xfId="22110"/>
    <cellStyle name="Note 11 6 73 3" xfId="26931"/>
    <cellStyle name="Note 11 6 74" xfId="8837"/>
    <cellStyle name="Note 11 6 74 2" xfId="11791"/>
    <cellStyle name="Note 11 6 74 3" xfId="25620"/>
    <cellStyle name="Note 11 6 75" xfId="8838"/>
    <cellStyle name="Note 11 6 75 2" xfId="12487"/>
    <cellStyle name="Note 11 6 75 3" xfId="26260"/>
    <cellStyle name="Note 11 6 76" xfId="8839"/>
    <cellStyle name="Note 11 6 76 2" xfId="18158"/>
    <cellStyle name="Note 11 6 76 3" xfId="27444"/>
    <cellStyle name="Note 11 6 77" xfId="19636"/>
    <cellStyle name="Note 11 6 78" xfId="30666"/>
    <cellStyle name="Note 11 6 8" xfId="8840"/>
    <cellStyle name="Note 11 6 8 2" xfId="15958"/>
    <cellStyle name="Note 11 6 8 3" xfId="14772"/>
    <cellStyle name="Note 11 6 9" xfId="8841"/>
    <cellStyle name="Note 11 6 9 2" xfId="20184"/>
    <cellStyle name="Note 11 6 9 3" xfId="18961"/>
    <cellStyle name="Note 11 60" xfId="8842"/>
    <cellStyle name="Note 11 60 2" xfId="16247"/>
    <cellStyle name="Note 11 60 3" xfId="24275"/>
    <cellStyle name="Note 11 61" xfId="8843"/>
    <cellStyle name="Note 11 61 2" xfId="22509"/>
    <cellStyle name="Note 11 61 3" xfId="25987"/>
    <cellStyle name="Note 11 62" xfId="8844"/>
    <cellStyle name="Note 11 62 2" xfId="16967"/>
    <cellStyle name="Note 11 62 3" xfId="27831"/>
    <cellStyle name="Note 11 63" xfId="8845"/>
    <cellStyle name="Note 11 63 2" xfId="18234"/>
    <cellStyle name="Note 11 63 3" xfId="30468"/>
    <cellStyle name="Note 11 64" xfId="8846"/>
    <cellStyle name="Note 11 64 2" xfId="19635"/>
    <cellStyle name="Note 11 64 3" xfId="29441"/>
    <cellStyle name="Note 11 65" xfId="8847"/>
    <cellStyle name="Note 11 65 2" xfId="15790"/>
    <cellStyle name="Note 11 65 3" xfId="23701"/>
    <cellStyle name="Note 11 66" xfId="8848"/>
    <cellStyle name="Note 11 66 2" xfId="17347"/>
    <cellStyle name="Note 11 66 3" xfId="28852"/>
    <cellStyle name="Note 11 67" xfId="8849"/>
    <cellStyle name="Note 11 67 2" xfId="17748"/>
    <cellStyle name="Note 11 67 3" xfId="26404"/>
    <cellStyle name="Note 11 68" xfId="8850"/>
    <cellStyle name="Note 11 68 2" xfId="19644"/>
    <cellStyle name="Note 11 68 3" xfId="18854"/>
    <cellStyle name="Note 11 69" xfId="8851"/>
    <cellStyle name="Note 11 69 2" xfId="13098"/>
    <cellStyle name="Note 11 69 3" xfId="30553"/>
    <cellStyle name="Note 11 7" xfId="8852"/>
    <cellStyle name="Note 11 7 10" xfId="8853"/>
    <cellStyle name="Note 11 7 10 2" xfId="13100"/>
    <cellStyle name="Note 11 7 10 3" xfId="30103"/>
    <cellStyle name="Note 11 7 11" xfId="8854"/>
    <cellStyle name="Note 11 7 11 2" xfId="18162"/>
    <cellStyle name="Note 11 7 11 3" xfId="26341"/>
    <cellStyle name="Note 11 7 12" xfId="8855"/>
    <cellStyle name="Note 11 7 12 2" xfId="21623"/>
    <cellStyle name="Note 11 7 12 3" xfId="28171"/>
    <cellStyle name="Note 11 7 13" xfId="8856"/>
    <cellStyle name="Note 11 7 13 2" xfId="15375"/>
    <cellStyle name="Note 11 7 13 3" xfId="31474"/>
    <cellStyle name="Note 11 7 14" xfId="8857"/>
    <cellStyle name="Note 11 7 14 2" xfId="15401"/>
    <cellStyle name="Note 11 7 14 3" xfId="24280"/>
    <cellStyle name="Note 11 7 15" xfId="8858"/>
    <cellStyle name="Note 11 7 15 2" xfId="18686"/>
    <cellStyle name="Note 11 7 15 3" xfId="29497"/>
    <cellStyle name="Note 11 7 16" xfId="8859"/>
    <cellStyle name="Note 11 7 16 2" xfId="17988"/>
    <cellStyle name="Note 11 7 16 3" xfId="24893"/>
    <cellStyle name="Note 11 7 17" xfId="8860"/>
    <cellStyle name="Note 11 7 17 2" xfId="15566"/>
    <cellStyle name="Note 11 7 17 3" xfId="28943"/>
    <cellStyle name="Note 11 7 18" xfId="8861"/>
    <cellStyle name="Note 11 7 18 2" xfId="12952"/>
    <cellStyle name="Note 11 7 18 3" xfId="23424"/>
    <cellStyle name="Note 11 7 19" xfId="8862"/>
    <cellStyle name="Note 11 7 19 2" xfId="17404"/>
    <cellStyle name="Note 11 7 19 3" xfId="25484"/>
    <cellStyle name="Note 11 7 2" xfId="8863"/>
    <cellStyle name="Note 11 7 2 2" xfId="21700"/>
    <cellStyle name="Note 11 7 2 3" xfId="30923"/>
    <cellStyle name="Note 11 7 20" xfId="8864"/>
    <cellStyle name="Note 11 7 20 2" xfId="12720"/>
    <cellStyle name="Note 11 7 20 3" xfId="24141"/>
    <cellStyle name="Note 11 7 21" xfId="8865"/>
    <cellStyle name="Note 11 7 21 2" xfId="15503"/>
    <cellStyle name="Note 11 7 21 3" xfId="28796"/>
    <cellStyle name="Note 11 7 22" xfId="8866"/>
    <cellStyle name="Note 11 7 22 2" xfId="20766"/>
    <cellStyle name="Note 11 7 22 3" xfId="26176"/>
    <cellStyle name="Note 11 7 23" xfId="8867"/>
    <cellStyle name="Note 11 7 23 2" xfId="22305"/>
    <cellStyle name="Note 11 7 23 3" xfId="26351"/>
    <cellStyle name="Note 11 7 24" xfId="8868"/>
    <cellStyle name="Note 11 7 24 2" xfId="15480"/>
    <cellStyle name="Note 11 7 24 3" xfId="29330"/>
    <cellStyle name="Note 11 7 25" xfId="8869"/>
    <cellStyle name="Note 11 7 25 2" xfId="16016"/>
    <cellStyle name="Note 11 7 25 3" xfId="24781"/>
    <cellStyle name="Note 11 7 26" xfId="8870"/>
    <cellStyle name="Note 11 7 26 2" xfId="15050"/>
    <cellStyle name="Note 11 7 26 3" xfId="12156"/>
    <cellStyle name="Note 11 7 27" xfId="8871"/>
    <cellStyle name="Note 11 7 27 2" xfId="17007"/>
    <cellStyle name="Note 11 7 27 3" xfId="26268"/>
    <cellStyle name="Note 11 7 28" xfId="8872"/>
    <cellStyle name="Note 11 7 28 2" xfId="20605"/>
    <cellStyle name="Note 11 7 28 3" xfId="12316"/>
    <cellStyle name="Note 11 7 29" xfId="8873"/>
    <cellStyle name="Note 11 7 29 2" xfId="14659"/>
    <cellStyle name="Note 11 7 29 3" xfId="31689"/>
    <cellStyle name="Note 11 7 3" xfId="8874"/>
    <cellStyle name="Note 11 7 3 2" xfId="17026"/>
    <cellStyle name="Note 11 7 3 3" xfId="29639"/>
    <cellStyle name="Note 11 7 30" xfId="8875"/>
    <cellStyle name="Note 11 7 30 2" xfId="15091"/>
    <cellStyle name="Note 11 7 30 3" xfId="30256"/>
    <cellStyle name="Note 11 7 31" xfId="8876"/>
    <cellStyle name="Note 11 7 31 2" xfId="17012"/>
    <cellStyle name="Note 11 7 31 3" xfId="22953"/>
    <cellStyle name="Note 11 7 32" xfId="8877"/>
    <cellStyle name="Note 11 7 32 2" xfId="18270"/>
    <cellStyle name="Note 11 7 32 3" xfId="23536"/>
    <cellStyle name="Note 11 7 33" xfId="8878"/>
    <cellStyle name="Note 11 7 33 2" xfId="17577"/>
    <cellStyle name="Note 11 7 33 3" xfId="24412"/>
    <cellStyle name="Note 11 7 34" xfId="8879"/>
    <cellStyle name="Note 11 7 34 2" xfId="19601"/>
    <cellStyle name="Note 11 7 34 3" xfId="31792"/>
    <cellStyle name="Note 11 7 35" xfId="8880"/>
    <cellStyle name="Note 11 7 35 2" xfId="21353"/>
    <cellStyle name="Note 11 7 35 3" xfId="29466"/>
    <cellStyle name="Note 11 7 36" xfId="8881"/>
    <cellStyle name="Note 11 7 36 2" xfId="16368"/>
    <cellStyle name="Note 11 7 36 3" xfId="28238"/>
    <cellStyle name="Note 11 7 37" xfId="8882"/>
    <cellStyle name="Note 11 7 37 2" xfId="21542"/>
    <cellStyle name="Note 11 7 37 3" xfId="27429"/>
    <cellStyle name="Note 11 7 38" xfId="8883"/>
    <cellStyle name="Note 11 7 38 2" xfId="15377"/>
    <cellStyle name="Note 11 7 38 3" xfId="24531"/>
    <cellStyle name="Note 11 7 39" xfId="8884"/>
    <cellStyle name="Note 11 7 39 2" xfId="14190"/>
    <cellStyle name="Note 11 7 39 3" xfId="27635"/>
    <cellStyle name="Note 11 7 4" xfId="8885"/>
    <cellStyle name="Note 11 7 4 2" xfId="20370"/>
    <cellStyle name="Note 11 7 4 3" xfId="25513"/>
    <cellStyle name="Note 11 7 40" xfId="8886"/>
    <cellStyle name="Note 11 7 40 2" xfId="18679"/>
    <cellStyle name="Note 11 7 40 3" xfId="31541"/>
    <cellStyle name="Note 11 7 41" xfId="8887"/>
    <cellStyle name="Note 11 7 41 2" xfId="13765"/>
    <cellStyle name="Note 11 7 41 3" xfId="29634"/>
    <cellStyle name="Note 11 7 42" xfId="8888"/>
    <cellStyle name="Note 11 7 42 2" xfId="15376"/>
    <cellStyle name="Note 11 7 42 3" xfId="23694"/>
    <cellStyle name="Note 11 7 43" xfId="8889"/>
    <cellStyle name="Note 11 7 43 2" xfId="13324"/>
    <cellStyle name="Note 11 7 43 3" xfId="27304"/>
    <cellStyle name="Note 11 7 44" xfId="8890"/>
    <cellStyle name="Note 11 7 44 2" xfId="20388"/>
    <cellStyle name="Note 11 7 44 3" xfId="30811"/>
    <cellStyle name="Note 11 7 45" xfId="8891"/>
    <cellStyle name="Note 11 7 45 2" xfId="21818"/>
    <cellStyle name="Note 11 7 45 3" xfId="31331"/>
    <cellStyle name="Note 11 7 46" xfId="8892"/>
    <cellStyle name="Note 11 7 46 2" xfId="20489"/>
    <cellStyle name="Note 11 7 46 3" xfId="31241"/>
    <cellStyle name="Note 11 7 47" xfId="8893"/>
    <cellStyle name="Note 11 7 47 2" xfId="13496"/>
    <cellStyle name="Note 11 7 47 3" xfId="28518"/>
    <cellStyle name="Note 11 7 48" xfId="8894"/>
    <cellStyle name="Note 11 7 48 2" xfId="21512"/>
    <cellStyle name="Note 11 7 48 3" xfId="27359"/>
    <cellStyle name="Note 11 7 49" xfId="8895"/>
    <cellStyle name="Note 11 7 49 2" xfId="18544"/>
    <cellStyle name="Note 11 7 49 3" xfId="22205"/>
    <cellStyle name="Note 11 7 5" xfId="8896"/>
    <cellStyle name="Note 11 7 5 2" xfId="22245"/>
    <cellStyle name="Note 11 7 5 3" xfId="29837"/>
    <cellStyle name="Note 11 7 50" xfId="8897"/>
    <cellStyle name="Note 11 7 50 2" xfId="19796"/>
    <cellStyle name="Note 11 7 50 3" xfId="23360"/>
    <cellStyle name="Note 11 7 51" xfId="8898"/>
    <cellStyle name="Note 11 7 51 2" xfId="19547"/>
    <cellStyle name="Note 11 7 51 3" xfId="21650"/>
    <cellStyle name="Note 11 7 52" xfId="8899"/>
    <cellStyle name="Note 11 7 52 2" xfId="17962"/>
    <cellStyle name="Note 11 7 52 3" xfId="31046"/>
    <cellStyle name="Note 11 7 53" xfId="8900"/>
    <cellStyle name="Note 11 7 53 2" xfId="14619"/>
    <cellStyle name="Note 11 7 53 3" xfId="25393"/>
    <cellStyle name="Note 11 7 54" xfId="8901"/>
    <cellStyle name="Note 11 7 54 2" xfId="14727"/>
    <cellStyle name="Note 11 7 54 3" xfId="25865"/>
    <cellStyle name="Note 11 7 55" xfId="8902"/>
    <cellStyle name="Note 11 7 55 2" xfId="19147"/>
    <cellStyle name="Note 11 7 55 3" xfId="23389"/>
    <cellStyle name="Note 11 7 56" xfId="8903"/>
    <cellStyle name="Note 11 7 56 2" xfId="18602"/>
    <cellStyle name="Note 11 7 56 3" xfId="22885"/>
    <cellStyle name="Note 11 7 57" xfId="8904"/>
    <cellStyle name="Note 11 7 57 2" xfId="12011"/>
    <cellStyle name="Note 11 7 57 3" xfId="28988"/>
    <cellStyle name="Note 11 7 58" xfId="8905"/>
    <cellStyle name="Note 11 7 58 2" xfId="11998"/>
    <cellStyle name="Note 11 7 58 3" xfId="25008"/>
    <cellStyle name="Note 11 7 59" xfId="8906"/>
    <cellStyle name="Note 11 7 59 2" xfId="11955"/>
    <cellStyle name="Note 11 7 59 3" xfId="26281"/>
    <cellStyle name="Note 11 7 6" xfId="8907"/>
    <cellStyle name="Note 11 7 6 2" xfId="15563"/>
    <cellStyle name="Note 11 7 6 3" xfId="31517"/>
    <cellStyle name="Note 11 7 60" xfId="8908"/>
    <cellStyle name="Note 11 7 60 2" xfId="12341"/>
    <cellStyle name="Note 11 7 60 3" xfId="25638"/>
    <cellStyle name="Note 11 7 61" xfId="8909"/>
    <cellStyle name="Note 11 7 61 2" xfId="12052"/>
    <cellStyle name="Note 11 7 61 3" xfId="29868"/>
    <cellStyle name="Note 11 7 62" xfId="8910"/>
    <cellStyle name="Note 11 7 62 2" xfId="19524"/>
    <cellStyle name="Note 11 7 62 3" xfId="30312"/>
    <cellStyle name="Note 11 7 63" xfId="8911"/>
    <cellStyle name="Note 11 7 63 2" xfId="16433"/>
    <cellStyle name="Note 11 7 63 3" xfId="24693"/>
    <cellStyle name="Note 11 7 64" xfId="8912"/>
    <cellStyle name="Note 11 7 64 2" xfId="12794"/>
    <cellStyle name="Note 11 7 64 3" xfId="27812"/>
    <cellStyle name="Note 11 7 65" xfId="8913"/>
    <cellStyle name="Note 11 7 65 2" xfId="14698"/>
    <cellStyle name="Note 11 7 65 3" xfId="28420"/>
    <cellStyle name="Note 11 7 66" xfId="8914"/>
    <cellStyle name="Note 11 7 66 2" xfId="19619"/>
    <cellStyle name="Note 11 7 66 3" xfId="24720"/>
    <cellStyle name="Note 11 7 67" xfId="8915"/>
    <cellStyle name="Note 11 7 67 2" xfId="14979"/>
    <cellStyle name="Note 11 7 67 3" xfId="31432"/>
    <cellStyle name="Note 11 7 68" xfId="8916"/>
    <cellStyle name="Note 11 7 68 2" xfId="12260"/>
    <cellStyle name="Note 11 7 68 3" xfId="30378"/>
    <cellStyle name="Note 11 7 69" xfId="8917"/>
    <cellStyle name="Note 11 7 69 2" xfId="20338"/>
    <cellStyle name="Note 11 7 69 3" xfId="22516"/>
    <cellStyle name="Note 11 7 7" xfId="8918"/>
    <cellStyle name="Note 11 7 7 2" xfId="16995"/>
    <cellStyle name="Note 11 7 7 3" xfId="23703"/>
    <cellStyle name="Note 11 7 70" xfId="8919"/>
    <cellStyle name="Note 11 7 70 2" xfId="13275"/>
    <cellStyle name="Note 11 7 70 3" xfId="23315"/>
    <cellStyle name="Note 11 7 71" xfId="8920"/>
    <cellStyle name="Note 11 7 71 2" xfId="19011"/>
    <cellStyle name="Note 11 7 71 3" xfId="30288"/>
    <cellStyle name="Note 11 7 72" xfId="8921"/>
    <cellStyle name="Note 11 7 72 2" xfId="19388"/>
    <cellStyle name="Note 11 7 72 3" xfId="24875"/>
    <cellStyle name="Note 11 7 73" xfId="8922"/>
    <cellStyle name="Note 11 7 73 2" xfId="15228"/>
    <cellStyle name="Note 11 7 73 3" xfId="24510"/>
    <cellStyle name="Note 11 7 74" xfId="8923"/>
    <cellStyle name="Note 11 7 74 2" xfId="22223"/>
    <cellStyle name="Note 11 7 74 3" xfId="12908"/>
    <cellStyle name="Note 11 7 75" xfId="8924"/>
    <cellStyle name="Note 11 7 75 2" xfId="12296"/>
    <cellStyle name="Note 11 7 75 3" xfId="31150"/>
    <cellStyle name="Note 11 7 76" xfId="8925"/>
    <cellStyle name="Note 11 7 76 2" xfId="18480"/>
    <cellStyle name="Note 11 7 76 3" xfId="29717"/>
    <cellStyle name="Note 11 7 77" xfId="19697"/>
    <cellStyle name="Note 11 7 78" xfId="25366"/>
    <cellStyle name="Note 11 7 8" xfId="8926"/>
    <cellStyle name="Note 11 7 8 2" xfId="19757"/>
    <cellStyle name="Note 11 7 8 3" xfId="27612"/>
    <cellStyle name="Note 11 7 9" xfId="8927"/>
    <cellStyle name="Note 11 7 9 2" xfId="21241"/>
    <cellStyle name="Note 11 7 9 3" xfId="28189"/>
    <cellStyle name="Note 11 70" xfId="8928"/>
    <cellStyle name="Note 11 70 2" xfId="17838"/>
    <cellStyle name="Note 11 70 3" xfId="29006"/>
    <cellStyle name="Note 11 71" xfId="8929"/>
    <cellStyle name="Note 11 71 2" xfId="19046"/>
    <cellStyle name="Note 11 71 3" xfId="28079"/>
    <cellStyle name="Note 11 72" xfId="8930"/>
    <cellStyle name="Note 11 72 2" xfId="13508"/>
    <cellStyle name="Note 11 72 3" xfId="27064"/>
    <cellStyle name="Note 11 73" xfId="8931"/>
    <cellStyle name="Note 11 73 2" xfId="22375"/>
    <cellStyle name="Note 11 73 3" xfId="24895"/>
    <cellStyle name="Note 11 74" xfId="8932"/>
    <cellStyle name="Note 11 74 2" xfId="18163"/>
    <cellStyle name="Note 11 74 3" xfId="21409"/>
    <cellStyle name="Note 11 75" xfId="8933"/>
    <cellStyle name="Note 11 75 2" xfId="14976"/>
    <cellStyle name="Note 11 75 3" xfId="24324"/>
    <cellStyle name="Note 11 76" xfId="8934"/>
    <cellStyle name="Note 11 76 2" xfId="14869"/>
    <cellStyle name="Note 11 76 3" xfId="25097"/>
    <cellStyle name="Note 11 77" xfId="8935"/>
    <cellStyle name="Note 11 77 2" xfId="21991"/>
    <cellStyle name="Note 11 77 3" xfId="29281"/>
    <cellStyle name="Note 11 78" xfId="8936"/>
    <cellStyle name="Note 11 78 2" xfId="13456"/>
    <cellStyle name="Note 11 78 3" xfId="25460"/>
    <cellStyle name="Note 11 79" xfId="8937"/>
    <cellStyle name="Note 11 79 2" xfId="22600"/>
    <cellStyle name="Note 11 79 3" xfId="25799"/>
    <cellStyle name="Note 11 8" xfId="8938"/>
    <cellStyle name="Note 11 8 10" xfId="8939"/>
    <cellStyle name="Note 11 8 10 2" xfId="21886"/>
    <cellStyle name="Note 11 8 10 3" xfId="29883"/>
    <cellStyle name="Note 11 8 11" xfId="8940"/>
    <cellStyle name="Note 11 8 11 2" xfId="21816"/>
    <cellStyle name="Note 11 8 11 3" xfId="29241"/>
    <cellStyle name="Note 11 8 12" xfId="8941"/>
    <cellStyle name="Note 11 8 12 2" xfId="17942"/>
    <cellStyle name="Note 11 8 12 3" xfId="23446"/>
    <cellStyle name="Note 11 8 13" xfId="8942"/>
    <cellStyle name="Note 11 8 13 2" xfId="20323"/>
    <cellStyle name="Note 11 8 13 3" xfId="25816"/>
    <cellStyle name="Note 11 8 14" xfId="8943"/>
    <cellStyle name="Note 11 8 14 2" xfId="16238"/>
    <cellStyle name="Note 11 8 14 3" xfId="27761"/>
    <cellStyle name="Note 11 8 15" xfId="8944"/>
    <cellStyle name="Note 11 8 15 2" xfId="15539"/>
    <cellStyle name="Note 11 8 15 3" xfId="18580"/>
    <cellStyle name="Note 11 8 16" xfId="8945"/>
    <cellStyle name="Note 11 8 16 2" xfId="22306"/>
    <cellStyle name="Note 11 8 16 3" xfId="23745"/>
    <cellStyle name="Note 11 8 17" xfId="8946"/>
    <cellStyle name="Note 11 8 17 2" xfId="19884"/>
    <cellStyle name="Note 11 8 17 3" xfId="31542"/>
    <cellStyle name="Note 11 8 18" xfId="8947"/>
    <cellStyle name="Note 11 8 18 2" xfId="15843"/>
    <cellStyle name="Note 11 8 18 3" xfId="27126"/>
    <cellStyle name="Note 11 8 19" xfId="8948"/>
    <cellStyle name="Note 11 8 19 2" xfId="15328"/>
    <cellStyle name="Note 11 8 19 3" xfId="18427"/>
    <cellStyle name="Note 11 8 2" xfId="8949"/>
    <cellStyle name="Note 11 8 2 2" xfId="18275"/>
    <cellStyle name="Note 11 8 2 3" xfId="25969"/>
    <cellStyle name="Note 11 8 20" xfId="8950"/>
    <cellStyle name="Note 11 8 20 2" xfId="20217"/>
    <cellStyle name="Note 11 8 20 3" xfId="31808"/>
    <cellStyle name="Note 11 8 21" xfId="8951"/>
    <cellStyle name="Note 11 8 21 2" xfId="15668"/>
    <cellStyle name="Note 11 8 21 3" xfId="27663"/>
    <cellStyle name="Note 11 8 22" xfId="8952"/>
    <cellStyle name="Note 11 8 22 2" xfId="15029"/>
    <cellStyle name="Note 11 8 22 3" xfId="23491"/>
    <cellStyle name="Note 11 8 23" xfId="8953"/>
    <cellStyle name="Note 11 8 23 2" xfId="14719"/>
    <cellStyle name="Note 11 8 23 3" xfId="12173"/>
    <cellStyle name="Note 11 8 24" xfId="8954"/>
    <cellStyle name="Note 11 8 24 2" xfId="22212"/>
    <cellStyle name="Note 11 8 24 3" xfId="26411"/>
    <cellStyle name="Note 11 8 25" xfId="8955"/>
    <cellStyle name="Note 11 8 25 2" xfId="14587"/>
    <cellStyle name="Note 11 8 25 3" xfId="27717"/>
    <cellStyle name="Note 11 8 26" xfId="8956"/>
    <cellStyle name="Note 11 8 26 2" xfId="14120"/>
    <cellStyle name="Note 11 8 26 3" xfId="25606"/>
    <cellStyle name="Note 11 8 27" xfId="8957"/>
    <cellStyle name="Note 11 8 27 2" xfId="15253"/>
    <cellStyle name="Note 11 8 27 3" xfId="26312"/>
    <cellStyle name="Note 11 8 28" xfId="8958"/>
    <cellStyle name="Note 11 8 28 2" xfId="16895"/>
    <cellStyle name="Note 11 8 28 3" xfId="24259"/>
    <cellStyle name="Note 11 8 29" xfId="8959"/>
    <cellStyle name="Note 11 8 29 2" xfId="22519"/>
    <cellStyle name="Note 11 8 29 3" xfId="29520"/>
    <cellStyle name="Note 11 8 3" xfId="8960"/>
    <cellStyle name="Note 11 8 3 2" xfId="20826"/>
    <cellStyle name="Note 11 8 3 3" xfId="25953"/>
    <cellStyle name="Note 11 8 30" xfId="8961"/>
    <cellStyle name="Note 11 8 30 2" xfId="16590"/>
    <cellStyle name="Note 11 8 30 3" xfId="19864"/>
    <cellStyle name="Note 11 8 31" xfId="8962"/>
    <cellStyle name="Note 11 8 31 2" xfId="19257"/>
    <cellStyle name="Note 11 8 31 3" xfId="25877"/>
    <cellStyle name="Note 11 8 32" xfId="8963"/>
    <cellStyle name="Note 11 8 32 2" xfId="12961"/>
    <cellStyle name="Note 11 8 32 3" xfId="25632"/>
    <cellStyle name="Note 11 8 33" xfId="8964"/>
    <cellStyle name="Note 11 8 33 2" xfId="13631"/>
    <cellStyle name="Note 11 8 33 3" xfId="30504"/>
    <cellStyle name="Note 11 8 34" xfId="8965"/>
    <cellStyle name="Note 11 8 34 2" xfId="13564"/>
    <cellStyle name="Note 11 8 34 3" xfId="29978"/>
    <cellStyle name="Note 11 8 35" xfId="8966"/>
    <cellStyle name="Note 11 8 35 2" xfId="20841"/>
    <cellStyle name="Note 11 8 35 3" xfId="28388"/>
    <cellStyle name="Note 11 8 36" xfId="8967"/>
    <cellStyle name="Note 11 8 36 2" xfId="21792"/>
    <cellStyle name="Note 11 8 36 3" xfId="24431"/>
    <cellStyle name="Note 11 8 37" xfId="8968"/>
    <cellStyle name="Note 11 8 37 2" xfId="18272"/>
    <cellStyle name="Note 11 8 37 3" xfId="25805"/>
    <cellStyle name="Note 11 8 38" xfId="8969"/>
    <cellStyle name="Note 11 8 38 2" xfId="13027"/>
    <cellStyle name="Note 11 8 38 3" xfId="23513"/>
    <cellStyle name="Note 11 8 39" xfId="8970"/>
    <cellStyle name="Note 11 8 39 2" xfId="15275"/>
    <cellStyle name="Note 11 8 39 3" xfId="28694"/>
    <cellStyle name="Note 11 8 4" xfId="8971"/>
    <cellStyle name="Note 11 8 4 2" xfId="16168"/>
    <cellStyle name="Note 11 8 4 3" xfId="30201"/>
    <cellStyle name="Note 11 8 40" xfId="8972"/>
    <cellStyle name="Note 11 8 40 2" xfId="18876"/>
    <cellStyle name="Note 11 8 40 3" xfId="24892"/>
    <cellStyle name="Note 11 8 41" xfId="8973"/>
    <cellStyle name="Note 11 8 41 2" xfId="19536"/>
    <cellStyle name="Note 11 8 41 3" xfId="24618"/>
    <cellStyle name="Note 11 8 42" xfId="8974"/>
    <cellStyle name="Note 11 8 42 2" xfId="14529"/>
    <cellStyle name="Note 11 8 42 3" xfId="14153"/>
    <cellStyle name="Note 11 8 43" xfId="8975"/>
    <cellStyle name="Note 11 8 43 2" xfId="17316"/>
    <cellStyle name="Note 11 8 43 3" xfId="25298"/>
    <cellStyle name="Note 11 8 44" xfId="8976"/>
    <cellStyle name="Note 11 8 44 2" xfId="21100"/>
    <cellStyle name="Note 11 8 44 3" xfId="27583"/>
    <cellStyle name="Note 11 8 45" xfId="8977"/>
    <cellStyle name="Note 11 8 45 2" xfId="18692"/>
    <cellStyle name="Note 11 8 45 3" xfId="27008"/>
    <cellStyle name="Note 11 8 46" xfId="8978"/>
    <cellStyle name="Note 11 8 46 2" xfId="16196"/>
    <cellStyle name="Note 11 8 46 3" xfId="25034"/>
    <cellStyle name="Note 11 8 47" xfId="8979"/>
    <cellStyle name="Note 11 8 47 2" xfId="14642"/>
    <cellStyle name="Note 11 8 47 3" xfId="31284"/>
    <cellStyle name="Note 11 8 48" xfId="8980"/>
    <cellStyle name="Note 11 8 48 2" xfId="22253"/>
    <cellStyle name="Note 11 8 48 3" xfId="31391"/>
    <cellStyle name="Note 11 8 49" xfId="8981"/>
    <cellStyle name="Note 11 8 49 2" xfId="13199"/>
    <cellStyle name="Note 11 8 49 3" xfId="30996"/>
    <cellStyle name="Note 11 8 5" xfId="8982"/>
    <cellStyle name="Note 11 8 5 2" xfId="20167"/>
    <cellStyle name="Note 11 8 5 3" xfId="27205"/>
    <cellStyle name="Note 11 8 50" xfId="8983"/>
    <cellStyle name="Note 11 8 50 2" xfId="18080"/>
    <cellStyle name="Note 11 8 50 3" xfId="18433"/>
    <cellStyle name="Note 11 8 51" xfId="8984"/>
    <cellStyle name="Note 11 8 51 2" xfId="12725"/>
    <cellStyle name="Note 11 8 51 3" xfId="27676"/>
    <cellStyle name="Note 11 8 52" xfId="8985"/>
    <cellStyle name="Note 11 8 52 2" xfId="12803"/>
    <cellStyle name="Note 11 8 52 3" xfId="25954"/>
    <cellStyle name="Note 11 8 53" xfId="8986"/>
    <cellStyle name="Note 11 8 53 2" xfId="12867"/>
    <cellStyle name="Note 11 8 53 3" xfId="27985"/>
    <cellStyle name="Note 11 8 54" xfId="8987"/>
    <cellStyle name="Note 11 8 54 2" xfId="22686"/>
    <cellStyle name="Note 11 8 54 3" xfId="29090"/>
    <cellStyle name="Note 11 8 55" xfId="8988"/>
    <cellStyle name="Note 11 8 55 2" xfId="12635"/>
    <cellStyle name="Note 11 8 55 3" xfId="27982"/>
    <cellStyle name="Note 11 8 56" xfId="8989"/>
    <cellStyle name="Note 11 8 56 2" xfId="11986"/>
    <cellStyle name="Note 11 8 56 3" xfId="27430"/>
    <cellStyle name="Note 11 8 57" xfId="8990"/>
    <cellStyle name="Note 11 8 57 2" xfId="23050"/>
    <cellStyle name="Note 11 8 57 3" xfId="26880"/>
    <cellStyle name="Note 11 8 58" xfId="8991"/>
    <cellStyle name="Note 11 8 58 2" xfId="19766"/>
    <cellStyle name="Note 11 8 58 3" xfId="26325"/>
    <cellStyle name="Note 11 8 59" xfId="8992"/>
    <cellStyle name="Note 11 8 59 2" xfId="21411"/>
    <cellStyle name="Note 11 8 59 3" xfId="12907"/>
    <cellStyle name="Note 11 8 6" xfId="8993"/>
    <cellStyle name="Note 11 8 6 2" xfId="22277"/>
    <cellStyle name="Note 11 8 6 3" xfId="30247"/>
    <cellStyle name="Note 11 8 60" xfId="8994"/>
    <cellStyle name="Note 11 8 60 2" xfId="17027"/>
    <cellStyle name="Note 11 8 60 3" xfId="29652"/>
    <cellStyle name="Note 11 8 61" xfId="8995"/>
    <cellStyle name="Note 11 8 61 2" xfId="11957"/>
    <cellStyle name="Note 11 8 61 3" xfId="28781"/>
    <cellStyle name="Note 11 8 62" xfId="8996"/>
    <cellStyle name="Note 11 8 62 2" xfId="15218"/>
    <cellStyle name="Note 11 8 62 3" xfId="12128"/>
    <cellStyle name="Note 11 8 63" xfId="8997"/>
    <cellStyle name="Note 11 8 63 2" xfId="19243"/>
    <cellStyle name="Note 11 8 63 3" xfId="23795"/>
    <cellStyle name="Note 11 8 64" xfId="8998"/>
    <cellStyle name="Note 11 8 64 2" xfId="14322"/>
    <cellStyle name="Note 11 8 64 3" xfId="26173"/>
    <cellStyle name="Note 11 8 65" xfId="8999"/>
    <cellStyle name="Note 11 8 65 2" xfId="18630"/>
    <cellStyle name="Note 11 8 65 3" xfId="26221"/>
    <cellStyle name="Note 11 8 66" xfId="9000"/>
    <cellStyle name="Note 11 8 66 2" xfId="12141"/>
    <cellStyle name="Note 11 8 66 3" xfId="28811"/>
    <cellStyle name="Note 11 8 67" xfId="9001"/>
    <cellStyle name="Note 11 8 67 2" xfId="16742"/>
    <cellStyle name="Note 11 8 67 3" xfId="29589"/>
    <cellStyle name="Note 11 8 68" xfId="9002"/>
    <cellStyle name="Note 11 8 68 2" xfId="21755"/>
    <cellStyle name="Note 11 8 68 3" xfId="12393"/>
    <cellStyle name="Note 11 8 69" xfId="9003"/>
    <cellStyle name="Note 11 8 69 2" xfId="18495"/>
    <cellStyle name="Note 11 8 69 3" xfId="23721"/>
    <cellStyle name="Note 11 8 7" xfId="9004"/>
    <cellStyle name="Note 11 8 7 2" xfId="18125"/>
    <cellStyle name="Note 11 8 7 3" xfId="24329"/>
    <cellStyle name="Note 11 8 70" xfId="9005"/>
    <cellStyle name="Note 11 8 70 2" xfId="14919"/>
    <cellStyle name="Note 11 8 70 3" xfId="25813"/>
    <cellStyle name="Note 11 8 71" xfId="9006"/>
    <cellStyle name="Note 11 8 71 2" xfId="15350"/>
    <cellStyle name="Note 11 8 71 3" xfId="31063"/>
    <cellStyle name="Note 11 8 72" xfId="9007"/>
    <cellStyle name="Note 11 8 72 2" xfId="16481"/>
    <cellStyle name="Note 11 8 72 3" xfId="25883"/>
    <cellStyle name="Note 11 8 73" xfId="9008"/>
    <cellStyle name="Note 11 8 73 2" xfId="15813"/>
    <cellStyle name="Note 11 8 73 3" xfId="28221"/>
    <cellStyle name="Note 11 8 74" xfId="9009"/>
    <cellStyle name="Note 11 8 74 2" xfId="13434"/>
    <cellStyle name="Note 11 8 74 3" xfId="24605"/>
    <cellStyle name="Note 11 8 75" xfId="9010"/>
    <cellStyle name="Note 11 8 75 2" xfId="14551"/>
    <cellStyle name="Note 11 8 75 3" xfId="27734"/>
    <cellStyle name="Note 11 8 76" xfId="9011"/>
    <cellStyle name="Note 11 8 76 2" xfId="18720"/>
    <cellStyle name="Note 11 8 76 3" xfId="30980"/>
    <cellStyle name="Note 11 8 77" xfId="15598"/>
    <cellStyle name="Note 11 8 78" xfId="27974"/>
    <cellStyle name="Note 11 8 8" xfId="9012"/>
    <cellStyle name="Note 11 8 8 2" xfId="20675"/>
    <cellStyle name="Note 11 8 8 3" xfId="22884"/>
    <cellStyle name="Note 11 8 9" xfId="9013"/>
    <cellStyle name="Note 11 8 9 2" xfId="14547"/>
    <cellStyle name="Note 11 8 9 3" xfId="26255"/>
    <cellStyle name="Note 11 80" xfId="9014"/>
    <cellStyle name="Note 11 80 2" xfId="21164"/>
    <cellStyle name="Note 11 80 3" xfId="12189"/>
    <cellStyle name="Note 11 81" xfId="9015"/>
    <cellStyle name="Note 11 81 2" xfId="17263"/>
    <cellStyle name="Note 11 81 3" xfId="23862"/>
    <cellStyle name="Note 11 82" xfId="9016"/>
    <cellStyle name="Note 11 82 2" xfId="18148"/>
    <cellStyle name="Note 11 82 3" xfId="27474"/>
    <cellStyle name="Note 11 83" xfId="9017"/>
    <cellStyle name="Note 11 83 2" xfId="14757"/>
    <cellStyle name="Note 11 83 3" xfId="27748"/>
    <cellStyle name="Note 11 84" xfId="9018"/>
    <cellStyle name="Note 11 84 2" xfId="17337"/>
    <cellStyle name="Note 11 84 3" xfId="26831"/>
    <cellStyle name="Note 11 85" xfId="9019"/>
    <cellStyle name="Note 11 85 2" xfId="22031"/>
    <cellStyle name="Note 11 85 3" xfId="31099"/>
    <cellStyle name="Note 11 86" xfId="9020"/>
    <cellStyle name="Note 11 86 2" xfId="21358"/>
    <cellStyle name="Note 11 86 3" xfId="30458"/>
    <cellStyle name="Note 11 87" xfId="9021"/>
    <cellStyle name="Note 11 87 2" xfId="15373"/>
    <cellStyle name="Note 11 87 3" xfId="19798"/>
    <cellStyle name="Note 11 88" xfId="9022"/>
    <cellStyle name="Note 11 88 2" xfId="13501"/>
    <cellStyle name="Note 11 88 3" xfId="23936"/>
    <cellStyle name="Note 11 89" xfId="9023"/>
    <cellStyle name="Note 11 89 2" xfId="12869"/>
    <cellStyle name="Note 11 89 3" xfId="25595"/>
    <cellStyle name="Note 11 9" xfId="9024"/>
    <cellStyle name="Note 11 9 10" xfId="9025"/>
    <cellStyle name="Note 11 9 10 2" xfId="22527"/>
    <cellStyle name="Note 11 9 10 3" xfId="31082"/>
    <cellStyle name="Note 11 9 11" xfId="9026"/>
    <cellStyle name="Note 11 9 11 2" xfId="20099"/>
    <cellStyle name="Note 11 9 11 3" xfId="11820"/>
    <cellStyle name="Note 11 9 12" xfId="9027"/>
    <cellStyle name="Note 11 9 12 2" xfId="14238"/>
    <cellStyle name="Note 11 9 12 3" xfId="23292"/>
    <cellStyle name="Note 11 9 13" xfId="9028"/>
    <cellStyle name="Note 11 9 13 2" xfId="17114"/>
    <cellStyle name="Note 11 9 13 3" xfId="30736"/>
    <cellStyle name="Note 11 9 14" xfId="9029"/>
    <cellStyle name="Note 11 9 14 2" xfId="14278"/>
    <cellStyle name="Note 11 9 14 3" xfId="25761"/>
    <cellStyle name="Note 11 9 15" xfId="9030"/>
    <cellStyle name="Note 11 9 15 2" xfId="14471"/>
    <cellStyle name="Note 11 9 15 3" xfId="27621"/>
    <cellStyle name="Note 11 9 16" xfId="9031"/>
    <cellStyle name="Note 11 9 16 2" xfId="14837"/>
    <cellStyle name="Note 11 9 16 3" xfId="27817"/>
    <cellStyle name="Note 11 9 17" xfId="9032"/>
    <cellStyle name="Note 11 9 17 2" xfId="22497"/>
    <cellStyle name="Note 11 9 17 3" xfId="24644"/>
    <cellStyle name="Note 11 9 18" xfId="9033"/>
    <cellStyle name="Note 11 9 18 2" xfId="14933"/>
    <cellStyle name="Note 11 9 18 3" xfId="27346"/>
    <cellStyle name="Note 11 9 19" xfId="9034"/>
    <cellStyle name="Note 11 9 19 2" xfId="18938"/>
    <cellStyle name="Note 11 9 19 3" xfId="26572"/>
    <cellStyle name="Note 11 9 2" xfId="9035"/>
    <cellStyle name="Note 11 9 2 2" xfId="18188"/>
    <cellStyle name="Note 11 9 2 3" xfId="30338"/>
    <cellStyle name="Note 11 9 20" xfId="9036"/>
    <cellStyle name="Note 11 9 20 2" xfId="15025"/>
    <cellStyle name="Note 11 9 20 3" xfId="24070"/>
    <cellStyle name="Note 11 9 21" xfId="9037"/>
    <cellStyle name="Note 11 9 21 2" xfId="15612"/>
    <cellStyle name="Note 11 9 21 3" xfId="26397"/>
    <cellStyle name="Note 11 9 22" xfId="9038"/>
    <cellStyle name="Note 11 9 22 2" xfId="20522"/>
    <cellStyle name="Note 11 9 22 3" xfId="29039"/>
    <cellStyle name="Note 11 9 23" xfId="9039"/>
    <cellStyle name="Note 11 9 23 2" xfId="18642"/>
    <cellStyle name="Note 11 9 23 3" xfId="28476"/>
    <cellStyle name="Note 11 9 24" xfId="9040"/>
    <cellStyle name="Note 11 9 24 2" xfId="16641"/>
    <cellStyle name="Note 11 9 24 3" xfId="23902"/>
    <cellStyle name="Note 11 9 25" xfId="9041"/>
    <cellStyle name="Note 11 9 25 2" xfId="20933"/>
    <cellStyle name="Note 11 9 25 3" xfId="30850"/>
    <cellStyle name="Note 11 9 26" xfId="9042"/>
    <cellStyle name="Note 11 9 26 2" xfId="20039"/>
    <cellStyle name="Note 11 9 26 3" xfId="25477"/>
    <cellStyle name="Note 11 9 27" xfId="9043"/>
    <cellStyle name="Note 11 9 27 2" xfId="17735"/>
    <cellStyle name="Note 11 9 27 3" xfId="25941"/>
    <cellStyle name="Note 11 9 28" xfId="9044"/>
    <cellStyle name="Note 11 9 28 2" xfId="16642"/>
    <cellStyle name="Note 11 9 28 3" xfId="25529"/>
    <cellStyle name="Note 11 9 29" xfId="9045"/>
    <cellStyle name="Note 11 9 29 2" xfId="21069"/>
    <cellStyle name="Note 11 9 29 3" xfId="29704"/>
    <cellStyle name="Note 11 9 3" xfId="9046"/>
    <cellStyle name="Note 11 9 3 2" xfId="15900"/>
    <cellStyle name="Note 11 9 3 3" xfId="28399"/>
    <cellStyle name="Note 11 9 30" xfId="9047"/>
    <cellStyle name="Note 11 9 30 2" xfId="17413"/>
    <cellStyle name="Note 11 9 30 3" xfId="27174"/>
    <cellStyle name="Note 11 9 31" xfId="9048"/>
    <cellStyle name="Note 11 9 31 2" xfId="19416"/>
    <cellStyle name="Note 11 9 31 3" xfId="25318"/>
    <cellStyle name="Note 11 9 32" xfId="9049"/>
    <cellStyle name="Note 11 9 32 2" xfId="19095"/>
    <cellStyle name="Note 11 9 32 3" xfId="30963"/>
    <cellStyle name="Note 11 9 33" xfId="9050"/>
    <cellStyle name="Note 11 9 33 2" xfId="22602"/>
    <cellStyle name="Note 11 9 33 3" xfId="29790"/>
    <cellStyle name="Note 11 9 34" xfId="9051"/>
    <cellStyle name="Note 11 9 34 2" xfId="18408"/>
    <cellStyle name="Note 11 9 34 3" xfId="14277"/>
    <cellStyle name="Note 11 9 35" xfId="9052"/>
    <cellStyle name="Note 11 9 35 2" xfId="16490"/>
    <cellStyle name="Note 11 9 35 3" xfId="30607"/>
    <cellStyle name="Note 11 9 36" xfId="9053"/>
    <cellStyle name="Note 11 9 36 2" xfId="18607"/>
    <cellStyle name="Note 11 9 36 3" xfId="27855"/>
    <cellStyle name="Note 11 9 37" xfId="9054"/>
    <cellStyle name="Note 11 9 37 2" xfId="13639"/>
    <cellStyle name="Note 11 9 37 3" xfId="29660"/>
    <cellStyle name="Note 11 9 38" xfId="9055"/>
    <cellStyle name="Note 11 9 38 2" xfId="14037"/>
    <cellStyle name="Note 11 9 38 3" xfId="31231"/>
    <cellStyle name="Note 11 9 39" xfId="9056"/>
    <cellStyle name="Note 11 9 39 2" xfId="13475"/>
    <cellStyle name="Note 11 9 39 3" xfId="23774"/>
    <cellStyle name="Note 11 9 4" xfId="9057"/>
    <cellStyle name="Note 11 9 4 2" xfId="16674"/>
    <cellStyle name="Note 11 9 4 3" xfId="27222"/>
    <cellStyle name="Note 11 9 40" xfId="9058"/>
    <cellStyle name="Note 11 9 40 2" xfId="18184"/>
    <cellStyle name="Note 11 9 40 3" xfId="23396"/>
    <cellStyle name="Note 11 9 41" xfId="9059"/>
    <cellStyle name="Note 11 9 41 2" xfId="21294"/>
    <cellStyle name="Note 11 9 41 3" xfId="12289"/>
    <cellStyle name="Note 11 9 42" xfId="9060"/>
    <cellStyle name="Note 11 9 42 2" xfId="14251"/>
    <cellStyle name="Note 11 9 42 3" xfId="12367"/>
    <cellStyle name="Note 11 9 43" xfId="9061"/>
    <cellStyle name="Note 11 9 43 2" xfId="16743"/>
    <cellStyle name="Note 11 9 43 3" xfId="30342"/>
    <cellStyle name="Note 11 9 44" xfId="9062"/>
    <cellStyle name="Note 11 9 44 2" xfId="13516"/>
    <cellStyle name="Note 11 9 44 3" xfId="26240"/>
    <cellStyle name="Note 11 9 45" xfId="9063"/>
    <cellStyle name="Note 11 9 45 2" xfId="19931"/>
    <cellStyle name="Note 11 9 45 3" xfId="17789"/>
    <cellStyle name="Note 11 9 46" xfId="9064"/>
    <cellStyle name="Note 11 9 46 2" xfId="19556"/>
    <cellStyle name="Note 11 9 46 3" xfId="24965"/>
    <cellStyle name="Note 11 9 47" xfId="9065"/>
    <cellStyle name="Note 11 9 47 2" xfId="15262"/>
    <cellStyle name="Note 11 9 47 3" xfId="24072"/>
    <cellStyle name="Note 11 9 48" xfId="9066"/>
    <cellStyle name="Note 11 9 48 2" xfId="16634"/>
    <cellStyle name="Note 11 9 48 3" xfId="23904"/>
    <cellStyle name="Note 11 9 49" xfId="9067"/>
    <cellStyle name="Note 11 9 49 2" xfId="21354"/>
    <cellStyle name="Note 11 9 49 3" xfId="29013"/>
    <cellStyle name="Note 11 9 5" xfId="9068"/>
    <cellStyle name="Note 11 9 5 2" xfId="18257"/>
    <cellStyle name="Note 11 9 5 3" xfId="27272"/>
    <cellStyle name="Note 11 9 50" xfId="9069"/>
    <cellStyle name="Note 11 9 50 2" xfId="18983"/>
    <cellStyle name="Note 11 9 50 3" xfId="23781"/>
    <cellStyle name="Note 11 9 51" xfId="9070"/>
    <cellStyle name="Note 11 9 51 2" xfId="19761"/>
    <cellStyle name="Note 11 9 51 3" xfId="30802"/>
    <cellStyle name="Note 11 9 52" xfId="9071"/>
    <cellStyle name="Note 11 9 52 2" xfId="16990"/>
    <cellStyle name="Note 11 9 52 3" xfId="31223"/>
    <cellStyle name="Note 11 9 53" xfId="9072"/>
    <cellStyle name="Note 11 9 53 2" xfId="12751"/>
    <cellStyle name="Note 11 9 53 3" xfId="26835"/>
    <cellStyle name="Note 11 9 54" xfId="9073"/>
    <cellStyle name="Note 11 9 54 2" xfId="18861"/>
    <cellStyle name="Note 11 9 54 3" xfId="31668"/>
    <cellStyle name="Note 11 9 55" xfId="9074"/>
    <cellStyle name="Note 11 9 55 2" xfId="11868"/>
    <cellStyle name="Note 11 9 55 3" xfId="27967"/>
    <cellStyle name="Note 11 9 56" xfId="9075"/>
    <cellStyle name="Note 11 9 56 2" xfId="21077"/>
    <cellStyle name="Note 11 9 56 3" xfId="12496"/>
    <cellStyle name="Note 11 9 57" xfId="9076"/>
    <cellStyle name="Note 11 9 57 2" xfId="12843"/>
    <cellStyle name="Note 11 9 57 3" xfId="26989"/>
    <cellStyle name="Note 11 9 58" xfId="9077"/>
    <cellStyle name="Note 11 9 58 2" xfId="12593"/>
    <cellStyle name="Note 11 9 58 3" xfId="30052"/>
    <cellStyle name="Note 11 9 59" xfId="9078"/>
    <cellStyle name="Note 11 9 59 2" xfId="23051"/>
    <cellStyle name="Note 11 9 59 3" xfId="28230"/>
    <cellStyle name="Note 11 9 6" xfId="9079"/>
    <cellStyle name="Note 11 9 6 2" xfId="20750"/>
    <cellStyle name="Note 11 9 6 3" xfId="11830"/>
    <cellStyle name="Note 11 9 60" xfId="9080"/>
    <cellStyle name="Note 11 9 60 2" xfId="12109"/>
    <cellStyle name="Note 11 9 60 3" xfId="29446"/>
    <cellStyle name="Note 11 9 61" xfId="9081"/>
    <cellStyle name="Note 11 9 61 2" xfId="22743"/>
    <cellStyle name="Note 11 9 61 3" xfId="31555"/>
    <cellStyle name="Note 11 9 62" xfId="9082"/>
    <cellStyle name="Note 11 9 62 2" xfId="12491"/>
    <cellStyle name="Note 11 9 62 3" xfId="28014"/>
    <cellStyle name="Note 11 9 63" xfId="9083"/>
    <cellStyle name="Note 11 9 63 2" xfId="11946"/>
    <cellStyle name="Note 11 9 63 3" xfId="31639"/>
    <cellStyle name="Note 11 9 64" xfId="9084"/>
    <cellStyle name="Note 11 9 64 2" xfId="13510"/>
    <cellStyle name="Note 11 9 64 3" xfId="30517"/>
    <cellStyle name="Note 11 9 65" xfId="9085"/>
    <cellStyle name="Note 11 9 65 2" xfId="11822"/>
    <cellStyle name="Note 11 9 65 3" xfId="27661"/>
    <cellStyle name="Note 11 9 66" xfId="9086"/>
    <cellStyle name="Note 11 9 66 2" xfId="18295"/>
    <cellStyle name="Note 11 9 66 3" xfId="27493"/>
    <cellStyle name="Note 11 9 67" xfId="9087"/>
    <cellStyle name="Note 11 9 67 2" xfId="22513"/>
    <cellStyle name="Note 11 9 67 3" xfId="31246"/>
    <cellStyle name="Note 11 9 68" xfId="9088"/>
    <cellStyle name="Note 11 9 68 2" xfId="22798"/>
    <cellStyle name="Note 11 9 68 3" xfId="27115"/>
    <cellStyle name="Note 11 9 69" xfId="9089"/>
    <cellStyle name="Note 11 9 69 2" xfId="20309"/>
    <cellStyle name="Note 11 9 69 3" xfId="30691"/>
    <cellStyle name="Note 11 9 7" xfId="9090"/>
    <cellStyle name="Note 11 9 7 2" xfId="13863"/>
    <cellStyle name="Note 11 9 7 3" xfId="30977"/>
    <cellStyle name="Note 11 9 70" xfId="9091"/>
    <cellStyle name="Note 11 9 70 2" xfId="14282"/>
    <cellStyle name="Note 11 9 70 3" xfId="25989"/>
    <cellStyle name="Note 11 9 71" xfId="9092"/>
    <cellStyle name="Note 11 9 71 2" xfId="16923"/>
    <cellStyle name="Note 11 9 71 3" xfId="27469"/>
    <cellStyle name="Note 11 9 72" xfId="9093"/>
    <cellStyle name="Note 11 9 72 2" xfId="15561"/>
    <cellStyle name="Note 11 9 72 3" xfId="20438"/>
    <cellStyle name="Note 11 9 73" xfId="9094"/>
    <cellStyle name="Note 11 9 73 2" xfId="21263"/>
    <cellStyle name="Note 11 9 73 3" xfId="29770"/>
    <cellStyle name="Note 11 9 74" xfId="9095"/>
    <cellStyle name="Note 11 9 74 2" xfId="14891"/>
    <cellStyle name="Note 11 9 74 3" xfId="17636"/>
    <cellStyle name="Note 11 9 75" xfId="9096"/>
    <cellStyle name="Note 11 9 75 2" xfId="19363"/>
    <cellStyle name="Note 11 9 75 3" xfId="26680"/>
    <cellStyle name="Note 11 9 76" xfId="9097"/>
    <cellStyle name="Note 11 9 76 2" xfId="19400"/>
    <cellStyle name="Note 11 9 76 3" xfId="26674"/>
    <cellStyle name="Note 11 9 77" xfId="22578"/>
    <cellStyle name="Note 11 9 78" xfId="27295"/>
    <cellStyle name="Note 11 9 8" xfId="9098"/>
    <cellStyle name="Note 11 9 8 2" xfId="21491"/>
    <cellStyle name="Note 11 9 8 3" xfId="22259"/>
    <cellStyle name="Note 11 9 9" xfId="9099"/>
    <cellStyle name="Note 11 9 9 2" xfId="16308"/>
    <cellStyle name="Note 11 9 9 3" xfId="30673"/>
    <cellStyle name="Note 11 90" xfId="9100"/>
    <cellStyle name="Note 11 90 2" xfId="23067"/>
    <cellStyle name="Note 11 90 3" xfId="30777"/>
    <cellStyle name="Note 11 91" xfId="9101"/>
    <cellStyle name="Note 11 91 2" xfId="12796"/>
    <cellStyle name="Note 11 91 3" xfId="30364"/>
    <cellStyle name="Note 11 92" xfId="9102"/>
    <cellStyle name="Note 11 92 2" xfId="20328"/>
    <cellStyle name="Note 11 92 3" xfId="26933"/>
    <cellStyle name="Note 11 93" xfId="9103"/>
    <cellStyle name="Note 11 93 2" xfId="15088"/>
    <cellStyle name="Note 11 93 3" xfId="28233"/>
    <cellStyle name="Note 11 94" xfId="9104"/>
    <cellStyle name="Note 11 94 2" xfId="23118"/>
    <cellStyle name="Note 11 94 3" xfId="31500"/>
    <cellStyle name="Note 11 95" xfId="9105"/>
    <cellStyle name="Note 11 95 2" xfId="16902"/>
    <cellStyle name="Note 11 95 3" xfId="30087"/>
    <cellStyle name="Note 11 96" xfId="9106"/>
    <cellStyle name="Note 11 96 2" xfId="22999"/>
    <cellStyle name="Note 11 96 3" xfId="24652"/>
    <cellStyle name="Note 11 97" xfId="9107"/>
    <cellStyle name="Note 11 97 2" xfId="22451"/>
    <cellStyle name="Note 11 97 3" xfId="29965"/>
    <cellStyle name="Note 11 98" xfId="9108"/>
    <cellStyle name="Note 11 98 2" xfId="18001"/>
    <cellStyle name="Note 11 98 3" xfId="23646"/>
    <cellStyle name="Note 11 99" xfId="9109"/>
    <cellStyle name="Note 11 99 2" xfId="14031"/>
    <cellStyle name="Note 11 99 3" xfId="23436"/>
    <cellStyle name="Note 12" xfId="9110"/>
    <cellStyle name="Note 12 10" xfId="9111"/>
    <cellStyle name="Note 12 10 2" xfId="15220"/>
    <cellStyle name="Note 12 10 3" xfId="23347"/>
    <cellStyle name="Note 12 11" xfId="9112"/>
    <cellStyle name="Note 12 11 2" xfId="17931"/>
    <cellStyle name="Note 12 11 3" xfId="14552"/>
    <cellStyle name="Note 12 12" xfId="9113"/>
    <cellStyle name="Note 12 12 2" xfId="22621"/>
    <cellStyle name="Note 12 12 3" xfId="29104"/>
    <cellStyle name="Note 12 13" xfId="9114"/>
    <cellStyle name="Note 12 13 2" xfId="21479"/>
    <cellStyle name="Note 12 13 3" xfId="29374"/>
    <cellStyle name="Note 12 14" xfId="9115"/>
    <cellStyle name="Note 12 14 2" xfId="20784"/>
    <cellStyle name="Note 12 14 3" xfId="12395"/>
    <cellStyle name="Note 12 15" xfId="9116"/>
    <cellStyle name="Note 12 15 2" xfId="13674"/>
    <cellStyle name="Note 12 15 3" xfId="23605"/>
    <cellStyle name="Note 12 16" xfId="9117"/>
    <cellStyle name="Note 12 16 2" xfId="13959"/>
    <cellStyle name="Note 12 16 3" xfId="24601"/>
    <cellStyle name="Note 12 17" xfId="9118"/>
    <cellStyle name="Note 12 17 2" xfId="19284"/>
    <cellStyle name="Note 12 17 3" xfId="28926"/>
    <cellStyle name="Note 12 18" xfId="9119"/>
    <cellStyle name="Note 12 18 2" xfId="15535"/>
    <cellStyle name="Note 12 18 3" xfId="29291"/>
    <cellStyle name="Note 12 19" xfId="9120"/>
    <cellStyle name="Note 12 19 2" xfId="14962"/>
    <cellStyle name="Note 12 19 3" xfId="27407"/>
    <cellStyle name="Note 12 2" xfId="9121"/>
    <cellStyle name="Note 12 2 2" xfId="21558"/>
    <cellStyle name="Note 12 2 3" xfId="27220"/>
    <cellStyle name="Note 12 20" xfId="9122"/>
    <cellStyle name="Note 12 20 2" xfId="22617"/>
    <cellStyle name="Note 12 20 3" xfId="28269"/>
    <cellStyle name="Note 12 21" xfId="9123"/>
    <cellStyle name="Note 12 21 2" xfId="16783"/>
    <cellStyle name="Note 12 21 3" xfId="12398"/>
    <cellStyle name="Note 12 22" xfId="9124"/>
    <cellStyle name="Note 12 22 2" xfId="22424"/>
    <cellStyle name="Note 12 22 3" xfId="22915"/>
    <cellStyle name="Note 12 23" xfId="9125"/>
    <cellStyle name="Note 12 23 2" xfId="14106"/>
    <cellStyle name="Note 12 23 3" xfId="16855"/>
    <cellStyle name="Note 12 24" xfId="9126"/>
    <cellStyle name="Note 12 24 2" xfId="14297"/>
    <cellStyle name="Note 12 24 3" xfId="29916"/>
    <cellStyle name="Note 12 25" xfId="9127"/>
    <cellStyle name="Note 12 25 2" xfId="18636"/>
    <cellStyle name="Note 12 25 3" xfId="25736"/>
    <cellStyle name="Note 12 26" xfId="9128"/>
    <cellStyle name="Note 12 26 2" xfId="21154"/>
    <cellStyle name="Note 12 26 3" xfId="27074"/>
    <cellStyle name="Note 12 27" xfId="9129"/>
    <cellStyle name="Note 12 27 2" xfId="13557"/>
    <cellStyle name="Note 12 27 3" xfId="12238"/>
    <cellStyle name="Note 12 28" xfId="9130"/>
    <cellStyle name="Note 12 28 2" xfId="21647"/>
    <cellStyle name="Note 12 28 3" xfId="25503"/>
    <cellStyle name="Note 12 29" xfId="9131"/>
    <cellStyle name="Note 12 29 2" xfId="22399"/>
    <cellStyle name="Note 12 29 3" xfId="28807"/>
    <cellStyle name="Note 12 3" xfId="9132"/>
    <cellStyle name="Note 12 3 2" xfId="19123"/>
    <cellStyle name="Note 12 3 3" xfId="25680"/>
    <cellStyle name="Note 12 30" xfId="9133"/>
    <cellStyle name="Note 12 30 2" xfId="16110"/>
    <cellStyle name="Note 12 30 3" xfId="31859"/>
    <cellStyle name="Note 12 31" xfId="9134"/>
    <cellStyle name="Note 12 31 2" xfId="17046"/>
    <cellStyle name="Note 12 31 3" xfId="30437"/>
    <cellStyle name="Note 12 32" xfId="9135"/>
    <cellStyle name="Note 12 32 2" xfId="16911"/>
    <cellStyle name="Note 12 32 3" xfId="23372"/>
    <cellStyle name="Note 12 33" xfId="9136"/>
    <cellStyle name="Note 12 33 2" xfId="21864"/>
    <cellStyle name="Note 12 33 3" xfId="31110"/>
    <cellStyle name="Note 12 34" xfId="9137"/>
    <cellStyle name="Note 12 34 2" xfId="17379"/>
    <cellStyle name="Note 12 34 3" xfId="29107"/>
    <cellStyle name="Note 12 35" xfId="9138"/>
    <cellStyle name="Note 12 35 2" xfId="20257"/>
    <cellStyle name="Note 12 35 3" xfId="28799"/>
    <cellStyle name="Note 12 36" xfId="9139"/>
    <cellStyle name="Note 12 36 2" xfId="16182"/>
    <cellStyle name="Note 12 36 3" xfId="26166"/>
    <cellStyle name="Note 12 37" xfId="9140"/>
    <cellStyle name="Note 12 37 2" xfId="13843"/>
    <cellStyle name="Note 12 37 3" xfId="29576"/>
    <cellStyle name="Note 12 38" xfId="9141"/>
    <cellStyle name="Note 12 38 2" xfId="21615"/>
    <cellStyle name="Note 12 38 3" xfId="29905"/>
    <cellStyle name="Note 12 39" xfId="9142"/>
    <cellStyle name="Note 12 39 2" xfId="16626"/>
    <cellStyle name="Note 12 39 3" xfId="28013"/>
    <cellStyle name="Note 12 4" xfId="9143"/>
    <cellStyle name="Note 12 4 2" xfId="20381"/>
    <cellStyle name="Note 12 4 3" xfId="27859"/>
    <cellStyle name="Note 12 40" xfId="9144"/>
    <cellStyle name="Note 12 40 2" xfId="18647"/>
    <cellStyle name="Note 12 40 3" xfId="19289"/>
    <cellStyle name="Note 12 41" xfId="9145"/>
    <cellStyle name="Note 12 41 2" xfId="20935"/>
    <cellStyle name="Note 12 41 3" xfId="26445"/>
    <cellStyle name="Note 12 42" xfId="9146"/>
    <cellStyle name="Note 12 42 2" xfId="14060"/>
    <cellStyle name="Note 12 42 3" xfId="29577"/>
    <cellStyle name="Note 12 43" xfId="9147"/>
    <cellStyle name="Note 12 43 2" xfId="15794"/>
    <cellStyle name="Note 12 43 3" xfId="27892"/>
    <cellStyle name="Note 12 44" xfId="9148"/>
    <cellStyle name="Note 12 44 2" xfId="15242"/>
    <cellStyle name="Note 12 44 3" xfId="28668"/>
    <cellStyle name="Note 12 45" xfId="9149"/>
    <cellStyle name="Note 12 45 2" xfId="21858"/>
    <cellStyle name="Note 12 45 3" xfId="30361"/>
    <cellStyle name="Note 12 46" xfId="9150"/>
    <cellStyle name="Note 12 46 2" xfId="15961"/>
    <cellStyle name="Note 12 46 3" xfId="28877"/>
    <cellStyle name="Note 12 47" xfId="9151"/>
    <cellStyle name="Note 12 47 2" xfId="20208"/>
    <cellStyle name="Note 12 47 3" xfId="21344"/>
    <cellStyle name="Note 12 48" xfId="9152"/>
    <cellStyle name="Note 12 48 2" xfId="13660"/>
    <cellStyle name="Note 12 48 3" xfId="26853"/>
    <cellStyle name="Note 12 49" xfId="9153"/>
    <cellStyle name="Note 12 49 2" xfId="20682"/>
    <cellStyle name="Note 12 49 3" xfId="28879"/>
    <cellStyle name="Note 12 5" xfId="9154"/>
    <cellStyle name="Note 12 5 2" xfId="18218"/>
    <cellStyle name="Note 12 5 3" xfId="28890"/>
    <cellStyle name="Note 12 50" xfId="9155"/>
    <cellStyle name="Note 12 50 2" xfId="17661"/>
    <cellStyle name="Note 12 50 3" xfId="25299"/>
    <cellStyle name="Note 12 51" xfId="9156"/>
    <cellStyle name="Note 12 51 2" xfId="12068"/>
    <cellStyle name="Note 12 51 3" xfId="11908"/>
    <cellStyle name="Note 12 52" xfId="9157"/>
    <cellStyle name="Note 12 52 2" xfId="12047"/>
    <cellStyle name="Note 12 52 3" xfId="18132"/>
    <cellStyle name="Note 12 53" xfId="9158"/>
    <cellStyle name="Note 12 53 2" xfId="14860"/>
    <cellStyle name="Note 12 53 3" xfId="29816"/>
    <cellStyle name="Note 12 54" xfId="9159"/>
    <cellStyle name="Note 12 54 2" xfId="12876"/>
    <cellStyle name="Note 12 54 3" xfId="28012"/>
    <cellStyle name="Note 12 55" xfId="9160"/>
    <cellStyle name="Note 12 55 2" xfId="12812"/>
    <cellStyle name="Note 12 55 3" xfId="12361"/>
    <cellStyle name="Note 12 56" xfId="9161"/>
    <cellStyle name="Note 12 56 2" xfId="11984"/>
    <cellStyle name="Note 12 56 3" xfId="24111"/>
    <cellStyle name="Note 12 57" xfId="9162"/>
    <cellStyle name="Note 12 57 2" xfId="22699"/>
    <cellStyle name="Note 12 57 3" xfId="23836"/>
    <cellStyle name="Note 12 58" xfId="9163"/>
    <cellStyle name="Note 12 58 2" xfId="13078"/>
    <cellStyle name="Note 12 58 3" xfId="29139"/>
    <cellStyle name="Note 12 59" xfId="9164"/>
    <cellStyle name="Note 12 59 2" xfId="21415"/>
    <cellStyle name="Note 12 59 3" xfId="24423"/>
    <cellStyle name="Note 12 6" xfId="9165"/>
    <cellStyle name="Note 12 6 2" xfId="16298"/>
    <cellStyle name="Note 12 6 3" xfId="24005"/>
    <cellStyle name="Note 12 60" xfId="9166"/>
    <cellStyle name="Note 12 60 2" xfId="13553"/>
    <cellStyle name="Note 12 60 3" xfId="15326"/>
    <cellStyle name="Note 12 61" xfId="9167"/>
    <cellStyle name="Note 12 61 2" xfId="23087"/>
    <cellStyle name="Note 12 61 3" xfId="31568"/>
    <cellStyle name="Note 12 62" xfId="9168"/>
    <cellStyle name="Note 12 62 2" xfId="13682"/>
    <cellStyle name="Note 12 62 3" xfId="25332"/>
    <cellStyle name="Note 12 63" xfId="9169"/>
    <cellStyle name="Note 12 63 2" xfId="18862"/>
    <cellStyle name="Note 12 63 3" xfId="28044"/>
    <cellStyle name="Note 12 64" xfId="9170"/>
    <cellStyle name="Note 12 64 2" xfId="12489"/>
    <cellStyle name="Note 12 64 3" xfId="25488"/>
    <cellStyle name="Note 12 65" xfId="9171"/>
    <cellStyle name="Note 12 65 2" xfId="18369"/>
    <cellStyle name="Note 12 65 3" xfId="26270"/>
    <cellStyle name="Note 12 66" xfId="9172"/>
    <cellStyle name="Note 12 66 2" xfId="12103"/>
    <cellStyle name="Note 12 66 3" xfId="27025"/>
    <cellStyle name="Note 12 67" xfId="9173"/>
    <cellStyle name="Note 12 67 2" xfId="15128"/>
    <cellStyle name="Note 12 67 3" xfId="29179"/>
    <cellStyle name="Note 12 68" xfId="9174"/>
    <cellStyle name="Note 12 68 2" xfId="20981"/>
    <cellStyle name="Note 12 68 3" xfId="28532"/>
    <cellStyle name="Note 12 69" xfId="9175"/>
    <cellStyle name="Note 12 69 2" xfId="18365"/>
    <cellStyle name="Note 12 69 3" xfId="27867"/>
    <cellStyle name="Note 12 7" xfId="9176"/>
    <cellStyle name="Note 12 7 2" xfId="15534"/>
    <cellStyle name="Note 12 7 3" xfId="21921"/>
    <cellStyle name="Note 12 70" xfId="9177"/>
    <cellStyle name="Note 12 70 2" xfId="17754"/>
    <cellStyle name="Note 12 70 3" xfId="31272"/>
    <cellStyle name="Note 12 71" xfId="9178"/>
    <cellStyle name="Note 12 71 2" xfId="15061"/>
    <cellStyle name="Note 12 71 3" xfId="29563"/>
    <cellStyle name="Note 12 72" xfId="9179"/>
    <cellStyle name="Note 12 72 2" xfId="17345"/>
    <cellStyle name="Note 12 72 3" xfId="30698"/>
    <cellStyle name="Note 12 73" xfId="9180"/>
    <cellStyle name="Note 12 73 2" xfId="14890"/>
    <cellStyle name="Note 12 73 3" xfId="30404"/>
    <cellStyle name="Note 12 74" xfId="9181"/>
    <cellStyle name="Note 12 74 2" xfId="21450"/>
    <cellStyle name="Note 12 74 3" xfId="23819"/>
    <cellStyle name="Note 12 75" xfId="9182"/>
    <cellStyle name="Note 12 75 2" xfId="17253"/>
    <cellStyle name="Note 12 75 3" xfId="19605"/>
    <cellStyle name="Note 12 76" xfId="9183"/>
    <cellStyle name="Note 12 76 2" xfId="18591"/>
    <cellStyle name="Note 12 76 3" xfId="21185"/>
    <cellStyle name="Note 12 77" xfId="13367"/>
    <cellStyle name="Note 12 78" xfId="29580"/>
    <cellStyle name="Note 12 8" xfId="9184"/>
    <cellStyle name="Note 12 8 2" xfId="17410"/>
    <cellStyle name="Note 12 8 3" xfId="29814"/>
    <cellStyle name="Note 12 9" xfId="9185"/>
    <cellStyle name="Note 12 9 2" xfId="19405"/>
    <cellStyle name="Note 12 9 3" xfId="22444"/>
    <cellStyle name="Note 13" xfId="9186"/>
    <cellStyle name="Note 13 10" xfId="9187"/>
    <cellStyle name="Note 13 10 2" xfId="18346"/>
    <cellStyle name="Note 13 10 3" xfId="28196"/>
    <cellStyle name="Note 13 11" xfId="9188"/>
    <cellStyle name="Note 13 11 2" xfId="14384"/>
    <cellStyle name="Note 13 11 3" xfId="30852"/>
    <cellStyle name="Note 13 12" xfId="9189"/>
    <cellStyle name="Note 13 12 2" xfId="16843"/>
    <cellStyle name="Note 13 12 3" xfId="23750"/>
    <cellStyle name="Note 13 13" xfId="9190"/>
    <cellStyle name="Note 13 13 2" xfId="14461"/>
    <cellStyle name="Note 13 13 3" xfId="24703"/>
    <cellStyle name="Note 13 14" xfId="9191"/>
    <cellStyle name="Note 13 14 2" xfId="19981"/>
    <cellStyle name="Note 13 14 3" xfId="25962"/>
    <cellStyle name="Note 13 15" xfId="9192"/>
    <cellStyle name="Note 13 15 2" xfId="22665"/>
    <cellStyle name="Note 13 15 3" xfId="24864"/>
    <cellStyle name="Note 13 16" xfId="9193"/>
    <cellStyle name="Note 13 16 2" xfId="17701"/>
    <cellStyle name="Note 13 16 3" xfId="29310"/>
    <cellStyle name="Note 13 17" xfId="9194"/>
    <cellStyle name="Note 13 17 2" xfId="20226"/>
    <cellStyle name="Note 13 17 3" xfId="24677"/>
    <cellStyle name="Note 13 18" xfId="9195"/>
    <cellStyle name="Note 13 18 2" xfId="18463"/>
    <cellStyle name="Note 13 18 3" xfId="31861"/>
    <cellStyle name="Note 13 19" xfId="9196"/>
    <cellStyle name="Note 13 19 2" xfId="18594"/>
    <cellStyle name="Note 13 19 3" xfId="24521"/>
    <cellStyle name="Note 13 2" xfId="9197"/>
    <cellStyle name="Note 13 2 2" xfId="17257"/>
    <cellStyle name="Note 13 2 3" xfId="29431"/>
    <cellStyle name="Note 13 20" xfId="9198"/>
    <cellStyle name="Note 13 20 2" xfId="22324"/>
    <cellStyle name="Note 13 20 3" xfId="15458"/>
    <cellStyle name="Note 13 21" xfId="9199"/>
    <cellStyle name="Note 13 21 2" xfId="13583"/>
    <cellStyle name="Note 13 21 3" xfId="27315"/>
    <cellStyle name="Note 13 22" xfId="9200"/>
    <cellStyle name="Note 13 22 2" xfId="20225"/>
    <cellStyle name="Note 13 22 3" xfId="23576"/>
    <cellStyle name="Note 13 23" xfId="9201"/>
    <cellStyle name="Note 13 23 2" xfId="16675"/>
    <cellStyle name="Note 13 23 3" xfId="27533"/>
    <cellStyle name="Note 13 24" xfId="9202"/>
    <cellStyle name="Note 13 24 2" xfId="16117"/>
    <cellStyle name="Note 13 24 3" xfId="28442"/>
    <cellStyle name="Note 13 25" xfId="9203"/>
    <cellStyle name="Note 13 25 2" xfId="13988"/>
    <cellStyle name="Note 13 25 3" xfId="24326"/>
    <cellStyle name="Note 13 26" xfId="9204"/>
    <cellStyle name="Note 13 26 2" xfId="16077"/>
    <cellStyle name="Note 13 26 3" xfId="30481"/>
    <cellStyle name="Note 13 27" xfId="9205"/>
    <cellStyle name="Note 13 27 2" xfId="14474"/>
    <cellStyle name="Note 13 27 3" xfId="25626"/>
    <cellStyle name="Note 13 28" xfId="9206"/>
    <cellStyle name="Note 13 28 2" xfId="13624"/>
    <cellStyle name="Note 13 28 3" xfId="28519"/>
    <cellStyle name="Note 13 29" xfId="9207"/>
    <cellStyle name="Note 13 29 2" xfId="17901"/>
    <cellStyle name="Note 13 29 3" xfId="26135"/>
    <cellStyle name="Note 13 3" xfId="9208"/>
    <cellStyle name="Note 13 3 2" xfId="13646"/>
    <cellStyle name="Note 13 3 3" xfId="30991"/>
    <cellStyle name="Note 13 30" xfId="9209"/>
    <cellStyle name="Note 13 30 2" xfId="13618"/>
    <cellStyle name="Note 13 30 3" xfId="27258"/>
    <cellStyle name="Note 13 31" xfId="9210"/>
    <cellStyle name="Note 13 31 2" xfId="14465"/>
    <cellStyle name="Note 13 31 3" xfId="25895"/>
    <cellStyle name="Note 13 32" xfId="9211"/>
    <cellStyle name="Note 13 32 2" xfId="15023"/>
    <cellStyle name="Note 13 32 3" xfId="13131"/>
    <cellStyle name="Note 13 33" xfId="9212"/>
    <cellStyle name="Note 13 33 2" xfId="14980"/>
    <cellStyle name="Note 13 33 3" xfId="23621"/>
    <cellStyle name="Note 13 34" xfId="9213"/>
    <cellStyle name="Note 13 34 2" xfId="19765"/>
    <cellStyle name="Note 13 34 3" xfId="23983"/>
    <cellStyle name="Note 13 35" xfId="9214"/>
    <cellStyle name="Note 13 35 2" xfId="15378"/>
    <cellStyle name="Note 13 35 3" xfId="16765"/>
    <cellStyle name="Note 13 36" xfId="9215"/>
    <cellStyle name="Note 13 36 2" xfId="18813"/>
    <cellStyle name="Note 13 36 3" xfId="23843"/>
    <cellStyle name="Note 13 37" xfId="9216"/>
    <cellStyle name="Note 13 37 2" xfId="12975"/>
    <cellStyle name="Note 13 37 3" xfId="30612"/>
    <cellStyle name="Note 13 38" xfId="9217"/>
    <cellStyle name="Note 13 38 2" xfId="16399"/>
    <cellStyle name="Note 13 38 3" xfId="30204"/>
    <cellStyle name="Note 13 39" xfId="9218"/>
    <cellStyle name="Note 13 39 2" xfId="21551"/>
    <cellStyle name="Note 13 39 3" xfId="31322"/>
    <cellStyle name="Note 13 4" xfId="9219"/>
    <cellStyle name="Note 13 4 2" xfId="22285"/>
    <cellStyle name="Note 13 4 3" xfId="14802"/>
    <cellStyle name="Note 13 40" xfId="9220"/>
    <cellStyle name="Note 13 40 2" xfId="21212"/>
    <cellStyle name="Note 13 40 3" xfId="31392"/>
    <cellStyle name="Note 13 41" xfId="9221"/>
    <cellStyle name="Note 13 41 2" xfId="17097"/>
    <cellStyle name="Note 13 41 3" xfId="22931"/>
    <cellStyle name="Note 13 42" xfId="9222"/>
    <cellStyle name="Note 13 42 2" xfId="22379"/>
    <cellStyle name="Note 13 42 3" xfId="25220"/>
    <cellStyle name="Note 13 43" xfId="9223"/>
    <cellStyle name="Note 13 43 2" xfId="16414"/>
    <cellStyle name="Note 13 43 3" xfId="27261"/>
    <cellStyle name="Note 13 44" xfId="9224"/>
    <cellStyle name="Note 13 44 2" xfId="16133"/>
    <cellStyle name="Note 13 44 3" xfId="25597"/>
    <cellStyle name="Note 13 45" xfId="9225"/>
    <cellStyle name="Note 13 45 2" xfId="18814"/>
    <cellStyle name="Note 13 45 3" xfId="31140"/>
    <cellStyle name="Note 13 46" xfId="9226"/>
    <cellStyle name="Note 13 46 2" xfId="16821"/>
    <cellStyle name="Note 13 46 3" xfId="27374"/>
    <cellStyle name="Note 13 47" xfId="9227"/>
    <cellStyle name="Note 13 47 2" xfId="13636"/>
    <cellStyle name="Note 13 47 3" xfId="17854"/>
    <cellStyle name="Note 13 48" xfId="9228"/>
    <cellStyle name="Note 13 48 2" xfId="14604"/>
    <cellStyle name="Note 13 48 3" xfId="31726"/>
    <cellStyle name="Note 13 49" xfId="9229"/>
    <cellStyle name="Note 13 49 2" xfId="15055"/>
    <cellStyle name="Note 13 49 3" xfId="23908"/>
    <cellStyle name="Note 13 5" xfId="9230"/>
    <cellStyle name="Note 13 5 2" xfId="16007"/>
    <cellStyle name="Note 13 5 3" xfId="24400"/>
    <cellStyle name="Note 13 50" xfId="9231"/>
    <cellStyle name="Note 13 50 2" xfId="22280"/>
    <cellStyle name="Note 13 50 3" xfId="27839"/>
    <cellStyle name="Note 13 51" xfId="9232"/>
    <cellStyle name="Note 13 51 2" xfId="17452"/>
    <cellStyle name="Note 13 51 3" xfId="24876"/>
    <cellStyle name="Note 13 52" xfId="9233"/>
    <cellStyle name="Note 13 52 2" xfId="17970"/>
    <cellStyle name="Note 13 52 3" xfId="28991"/>
    <cellStyle name="Note 13 53" xfId="9234"/>
    <cellStyle name="Note 13 53 2" xfId="16557"/>
    <cellStyle name="Note 13 53 3" xfId="25630"/>
    <cellStyle name="Note 13 54" xfId="9235"/>
    <cellStyle name="Note 13 54 2" xfId="22984"/>
    <cellStyle name="Note 13 54 3" xfId="26491"/>
    <cellStyle name="Note 13 55" xfId="9236"/>
    <cellStyle name="Note 13 55 2" xfId="12762"/>
    <cellStyle name="Note 13 55 3" xfId="30043"/>
    <cellStyle name="Note 13 56" xfId="9237"/>
    <cellStyle name="Note 13 56 2" xfId="23038"/>
    <cellStyle name="Note 13 56 3" xfId="19225"/>
    <cellStyle name="Note 13 57" xfId="9238"/>
    <cellStyle name="Note 13 57 2" xfId="16281"/>
    <cellStyle name="Note 13 57 3" xfId="23962"/>
    <cellStyle name="Note 13 58" xfId="9239"/>
    <cellStyle name="Note 13 58 2" xfId="12866"/>
    <cellStyle name="Note 13 58 3" xfId="28977"/>
    <cellStyle name="Note 13 59" xfId="9240"/>
    <cellStyle name="Note 13 59 2" xfId="12572"/>
    <cellStyle name="Note 13 59 3" xfId="24522"/>
    <cellStyle name="Note 13 6" xfId="9241"/>
    <cellStyle name="Note 13 6 2" xfId="14672"/>
    <cellStyle name="Note 13 6 3" xfId="12111"/>
    <cellStyle name="Note 13 60" xfId="9242"/>
    <cellStyle name="Note 13 60 2" xfId="11801"/>
    <cellStyle name="Note 13 60 3" xfId="23911"/>
    <cellStyle name="Note 13 61" xfId="9243"/>
    <cellStyle name="Note 13 61 2" xfId="15718"/>
    <cellStyle name="Note 13 61 3" xfId="28471"/>
    <cellStyle name="Note 13 62" xfId="9244"/>
    <cellStyle name="Note 13 62 2" xfId="13914"/>
    <cellStyle name="Note 13 62 3" xfId="27483"/>
    <cellStyle name="Note 13 63" xfId="9245"/>
    <cellStyle name="Note 13 63 2" xfId="23172"/>
    <cellStyle name="Note 13 63 3" xfId="29873"/>
    <cellStyle name="Note 13 64" xfId="9246"/>
    <cellStyle name="Note 13 64 2" xfId="15270"/>
    <cellStyle name="Note 13 64 3" xfId="12092"/>
    <cellStyle name="Note 13 65" xfId="9247"/>
    <cellStyle name="Note 13 65 2" xfId="13284"/>
    <cellStyle name="Note 13 65 3" xfId="23388"/>
    <cellStyle name="Note 13 66" xfId="9248"/>
    <cellStyle name="Note 13 66 2" xfId="14633"/>
    <cellStyle name="Note 13 66 3" xfId="28168"/>
    <cellStyle name="Note 13 67" xfId="9249"/>
    <cellStyle name="Note 13 67 2" xfId="18728"/>
    <cellStyle name="Note 13 67 3" xfId="28058"/>
    <cellStyle name="Note 13 68" xfId="9250"/>
    <cellStyle name="Note 13 68 2" xfId="13622"/>
    <cellStyle name="Note 13 68 3" xfId="28203"/>
    <cellStyle name="Note 13 69" xfId="9251"/>
    <cellStyle name="Note 13 69 2" xfId="13532"/>
    <cellStyle name="Note 13 69 3" xfId="29947"/>
    <cellStyle name="Note 13 7" xfId="9252"/>
    <cellStyle name="Note 13 7 2" xfId="19466"/>
    <cellStyle name="Note 13 7 3" xfId="25125"/>
    <cellStyle name="Note 13 70" xfId="9253"/>
    <cellStyle name="Note 13 70 2" xfId="20430"/>
    <cellStyle name="Note 13 70 3" xfId="31602"/>
    <cellStyle name="Note 13 71" xfId="9254"/>
    <cellStyle name="Note 13 71 2" xfId="11991"/>
    <cellStyle name="Note 13 71 3" xfId="29072"/>
    <cellStyle name="Note 13 72" xfId="9255"/>
    <cellStyle name="Note 13 72 2" xfId="15344"/>
    <cellStyle name="Note 13 72 3" xfId="25700"/>
    <cellStyle name="Note 13 73" xfId="9256"/>
    <cellStyle name="Note 13 73 2" xfId="21196"/>
    <cellStyle name="Note 13 73 3" xfId="26421"/>
    <cellStyle name="Note 13 74" xfId="9257"/>
    <cellStyle name="Note 13 74 2" xfId="20017"/>
    <cellStyle name="Note 13 74 3" xfId="24319"/>
    <cellStyle name="Note 13 75" xfId="9258"/>
    <cellStyle name="Note 13 75 2" xfId="21951"/>
    <cellStyle name="Note 13 75 3" xfId="24678"/>
    <cellStyle name="Note 13 76" xfId="9259"/>
    <cellStyle name="Note 13 76 2" xfId="21710"/>
    <cellStyle name="Note 13 76 3" xfId="24610"/>
    <cellStyle name="Note 13 77" xfId="19580"/>
    <cellStyle name="Note 13 78" xfId="24375"/>
    <cellStyle name="Note 13 8" xfId="9260"/>
    <cellStyle name="Note 13 8 2" xfId="13823"/>
    <cellStyle name="Note 13 8 3" xfId="29316"/>
    <cellStyle name="Note 13 9" xfId="9261"/>
    <cellStyle name="Note 13 9 2" xfId="22356"/>
    <cellStyle name="Note 13 9 3" xfId="30712"/>
    <cellStyle name="Note 14" xfId="9262"/>
    <cellStyle name="Note 14 2" xfId="9263"/>
    <cellStyle name="Note 14 2 2" xfId="9264"/>
    <cellStyle name="Note 14 2 3" xfId="9265"/>
    <cellStyle name="Note 14 3" xfId="9266"/>
    <cellStyle name="Note 14 4" xfId="9267"/>
    <cellStyle name="Note 15" xfId="9268"/>
    <cellStyle name="Note 15 2" xfId="17507"/>
    <cellStyle name="Note 15 3" xfId="28005"/>
    <cellStyle name="Note 16" xfId="9269"/>
    <cellStyle name="Note 16 2" xfId="12211"/>
    <cellStyle name="Note 16 3" xfId="31233"/>
    <cellStyle name="Note 17" xfId="9270"/>
    <cellStyle name="Note 17 2" xfId="12470"/>
    <cellStyle name="Note 17 3" xfId="28619"/>
    <cellStyle name="Note 18" xfId="9271"/>
    <cellStyle name="Note 18 2" xfId="20836"/>
    <cellStyle name="Note 18 3" xfId="30299"/>
    <cellStyle name="Note 2" xfId="9272"/>
    <cellStyle name="Note 2 10" xfId="9273"/>
    <cellStyle name="Note 2 10 2" xfId="15439"/>
    <cellStyle name="Note 2 10 3" xfId="28881"/>
    <cellStyle name="Note 2 11" xfId="9274"/>
    <cellStyle name="Note 2 11 2" xfId="13487"/>
    <cellStyle name="Note 2 11 3" xfId="28183"/>
    <cellStyle name="Note 2 12" xfId="9275"/>
    <cellStyle name="Note 2 12 2" xfId="21157"/>
    <cellStyle name="Note 2 12 3" xfId="27766"/>
    <cellStyle name="Note 2 13" xfId="9276"/>
    <cellStyle name="Note 2 13 2" xfId="18784"/>
    <cellStyle name="Note 2 13 3" xfId="18060"/>
    <cellStyle name="Note 2 14" xfId="9277"/>
    <cellStyle name="Note 2 14 2" xfId="16364"/>
    <cellStyle name="Note 2 14 3" xfId="27000"/>
    <cellStyle name="Note 2 15" xfId="9278"/>
    <cellStyle name="Note 2 15 2" xfId="19175"/>
    <cellStyle name="Note 2 15 3" xfId="29215"/>
    <cellStyle name="Note 2 16" xfId="9279"/>
    <cellStyle name="Note 2 16 2" xfId="21841"/>
    <cellStyle name="Note 2 16 3" xfId="23373"/>
    <cellStyle name="Note 2 17" xfId="9280"/>
    <cellStyle name="Note 2 17 2" xfId="19487"/>
    <cellStyle name="Note 2 17 3" xfId="30160"/>
    <cellStyle name="Note 2 18" xfId="9281"/>
    <cellStyle name="Note 2 18 2" xfId="17078"/>
    <cellStyle name="Note 2 18 3" xfId="24217"/>
    <cellStyle name="Note 2 19" xfId="9282"/>
    <cellStyle name="Note 2 19 2" xfId="22208"/>
    <cellStyle name="Note 2 19 3" xfId="27786"/>
    <cellStyle name="Note 2 2" xfId="9283"/>
    <cellStyle name="Note 2 2 2" xfId="22502"/>
    <cellStyle name="Note 2 2 3" xfId="23313"/>
    <cellStyle name="Note 2 20" xfId="9284"/>
    <cellStyle name="Note 2 20 2" xfId="13756"/>
    <cellStyle name="Note 2 20 3" xfId="25241"/>
    <cellStyle name="Note 2 21" xfId="9285"/>
    <cellStyle name="Note 2 21 2" xfId="18967"/>
    <cellStyle name="Note 2 21 3" xfId="29470"/>
    <cellStyle name="Note 2 22" xfId="9286"/>
    <cellStyle name="Note 2 22 2" xfId="20754"/>
    <cellStyle name="Note 2 22 3" xfId="18970"/>
    <cellStyle name="Note 2 23" xfId="9287"/>
    <cellStyle name="Note 2 23 2" xfId="14721"/>
    <cellStyle name="Note 2 23 3" xfId="29930"/>
    <cellStyle name="Note 2 24" xfId="9288"/>
    <cellStyle name="Note 2 24 2" xfId="12709"/>
    <cellStyle name="Note 2 24 3" xfId="31273"/>
    <cellStyle name="Note 2 25" xfId="9289"/>
    <cellStyle name="Note 2 25 2" xfId="15571"/>
    <cellStyle name="Note 2 25 3" xfId="30781"/>
    <cellStyle name="Note 2 26" xfId="9290"/>
    <cellStyle name="Note 2 26 2" xfId="18676"/>
    <cellStyle name="Note 2 26 3" xfId="23473"/>
    <cellStyle name="Note 2 27" xfId="9291"/>
    <cellStyle name="Note 2 27 2" xfId="13870"/>
    <cellStyle name="Note 2 27 3" xfId="28422"/>
    <cellStyle name="Note 2 28" xfId="9292"/>
    <cellStyle name="Note 2 28 2" xfId="14821"/>
    <cellStyle name="Note 2 28 3" xfId="27963"/>
    <cellStyle name="Note 2 29" xfId="9293"/>
    <cellStyle name="Note 2 29 2" xfId="15355"/>
    <cellStyle name="Note 2 29 3" xfId="30307"/>
    <cellStyle name="Note 2 3" xfId="9294"/>
    <cellStyle name="Note 2 3 2" xfId="13903"/>
    <cellStyle name="Note 2 3 3" xfId="29211"/>
    <cellStyle name="Note 2 30" xfId="9295"/>
    <cellStyle name="Note 2 30 2" xfId="15583"/>
    <cellStyle name="Note 2 30 3" xfId="27405"/>
    <cellStyle name="Note 2 31" xfId="9296"/>
    <cellStyle name="Note 2 31 2" xfId="17332"/>
    <cellStyle name="Note 2 31 3" xfId="18650"/>
    <cellStyle name="Note 2 32" xfId="9297"/>
    <cellStyle name="Note 2 32 2" xfId="21249"/>
    <cellStyle name="Note 2 32 3" xfId="25936"/>
    <cellStyle name="Note 2 33" xfId="9298"/>
    <cellStyle name="Note 2 33 2" xfId="18081"/>
    <cellStyle name="Note 2 33 3" xfId="31598"/>
    <cellStyle name="Note 2 34" xfId="9299"/>
    <cellStyle name="Note 2 34 2" xfId="16262"/>
    <cellStyle name="Note 2 34 3" xfId="28472"/>
    <cellStyle name="Note 2 35" xfId="9300"/>
    <cellStyle name="Note 2 35 2" xfId="16057"/>
    <cellStyle name="Note 2 35 3" xfId="23030"/>
    <cellStyle name="Note 2 36" xfId="9301"/>
    <cellStyle name="Note 2 36 2" xfId="21333"/>
    <cellStyle name="Note 2 36 3" xfId="30897"/>
    <cellStyle name="Note 2 37" xfId="9302"/>
    <cellStyle name="Note 2 37 2" xfId="16488"/>
    <cellStyle name="Note 2 37 3" xfId="23653"/>
    <cellStyle name="Note 2 38" xfId="9303"/>
    <cellStyle name="Note 2 38 2" xfId="14615"/>
    <cellStyle name="Note 2 38 3" xfId="25041"/>
    <cellStyle name="Note 2 39" xfId="9304"/>
    <cellStyle name="Note 2 39 2" xfId="19843"/>
    <cellStyle name="Note 2 39 3" xfId="27433"/>
    <cellStyle name="Note 2 4" xfId="9305"/>
    <cellStyle name="Note 2 4 2" xfId="15438"/>
    <cellStyle name="Note 2 4 3" xfId="27923"/>
    <cellStyle name="Note 2 40" xfId="9306"/>
    <cellStyle name="Note 2 40 2" xfId="12561"/>
    <cellStyle name="Note 2 40 3" xfId="23890"/>
    <cellStyle name="Note 2 41" xfId="9307"/>
    <cellStyle name="Note 2 41 2" xfId="15244"/>
    <cellStyle name="Note 2 41 3" xfId="24797"/>
    <cellStyle name="Note 2 42" xfId="9308"/>
    <cellStyle name="Note 2 42 2" xfId="19294"/>
    <cellStyle name="Note 2 42 3" xfId="27331"/>
    <cellStyle name="Note 2 43" xfId="9309"/>
    <cellStyle name="Note 2 43 2" xfId="16789"/>
    <cellStyle name="Note 2 43 3" xfId="28985"/>
    <cellStyle name="Note 2 44" xfId="9310"/>
    <cellStyle name="Note 2 44 2" xfId="17761"/>
    <cellStyle name="Note 2 44 3" xfId="23413"/>
    <cellStyle name="Note 2 45" xfId="9311"/>
    <cellStyle name="Note 2 45 2" xfId="17098"/>
    <cellStyle name="Note 2 45 3" xfId="27565"/>
    <cellStyle name="Note 2 46" xfId="9312"/>
    <cellStyle name="Note 2 46 2" xfId="18281"/>
    <cellStyle name="Note 2 46 3" xfId="29238"/>
    <cellStyle name="Note 2 47" xfId="9313"/>
    <cellStyle name="Note 2 47 2" xfId="15657"/>
    <cellStyle name="Note 2 47 3" xfId="30230"/>
    <cellStyle name="Note 2 48" xfId="9314"/>
    <cellStyle name="Note 2 48 2" xfId="12942"/>
    <cellStyle name="Note 2 48 3" xfId="24845"/>
    <cellStyle name="Note 2 49" xfId="9315"/>
    <cellStyle name="Note 2 49 2" xfId="17963"/>
    <cellStyle name="Note 2 49 3" xfId="28866"/>
    <cellStyle name="Note 2 5" xfId="9316"/>
    <cellStyle name="Note 2 5 2" xfId="18516"/>
    <cellStyle name="Note 2 5 3" xfId="27189"/>
    <cellStyle name="Note 2 50" xfId="9317"/>
    <cellStyle name="Note 2 50 2" xfId="16817"/>
    <cellStyle name="Note 2 50 3" xfId="30208"/>
    <cellStyle name="Note 2 51" xfId="9318"/>
    <cellStyle name="Note 2 51 2" xfId="13912"/>
    <cellStyle name="Note 2 51 3" xfId="24285"/>
    <cellStyle name="Note 2 52" xfId="9319"/>
    <cellStyle name="Note 2 52 2" xfId="21289"/>
    <cellStyle name="Note 2 52 3" xfId="25166"/>
    <cellStyle name="Note 2 53" xfId="9320"/>
    <cellStyle name="Note 2 53 2" xfId="23143"/>
    <cellStyle name="Note 2 53 3" xfId="12459"/>
    <cellStyle name="Note 2 54" xfId="9321"/>
    <cellStyle name="Note 2 54 2" xfId="20720"/>
    <cellStyle name="Note 2 54 3" xfId="25676"/>
    <cellStyle name="Note 2 55" xfId="9322"/>
    <cellStyle name="Note 2 55 2" xfId="14563"/>
    <cellStyle name="Note 2 55 3" xfId="29836"/>
    <cellStyle name="Note 2 56" xfId="9323"/>
    <cellStyle name="Note 2 56 2" xfId="22171"/>
    <cellStyle name="Note 2 56 3" xfId="26553"/>
    <cellStyle name="Note 2 57" xfId="9324"/>
    <cellStyle name="Note 2 57 2" xfId="19724"/>
    <cellStyle name="Note 2 57 3" xfId="27158"/>
    <cellStyle name="Note 2 58" xfId="9325"/>
    <cellStyle name="Note 2 58 2" xfId="12044"/>
    <cellStyle name="Note 2 58 3" xfId="23797"/>
    <cellStyle name="Note 2 59" xfId="9326"/>
    <cellStyle name="Note 2 59 2" xfId="19779"/>
    <cellStyle name="Note 2 59 3" xfId="27606"/>
    <cellStyle name="Note 2 6" xfId="9327"/>
    <cellStyle name="Note 2 6 2" xfId="16840"/>
    <cellStyle name="Note 2 6 3" xfId="28467"/>
    <cellStyle name="Note 2 60" xfId="9328"/>
    <cellStyle name="Note 2 60 2" xfId="21538"/>
    <cellStyle name="Note 2 60 3" xfId="30841"/>
    <cellStyle name="Note 2 61" xfId="9329"/>
    <cellStyle name="Note 2 61 2" xfId="15283"/>
    <cellStyle name="Note 2 61 3" xfId="30116"/>
    <cellStyle name="Note 2 62" xfId="9330"/>
    <cellStyle name="Note 2 62 2" xfId="21902"/>
    <cellStyle name="Note 2 62 3" xfId="29130"/>
    <cellStyle name="Note 2 63" xfId="9331"/>
    <cellStyle name="Note 2 63 2" xfId="12380"/>
    <cellStyle name="Note 2 63 3" xfId="23770"/>
    <cellStyle name="Note 2 64" xfId="9332"/>
    <cellStyle name="Note 2 64 2" xfId="14494"/>
    <cellStyle name="Note 2 64 3" xfId="27980"/>
    <cellStyle name="Note 2 65" xfId="9333"/>
    <cellStyle name="Note 2 65 2" xfId="23141"/>
    <cellStyle name="Note 2 65 3" xfId="25058"/>
    <cellStyle name="Note 2 66" xfId="9334"/>
    <cellStyle name="Note 2 66 2" xfId="15941"/>
    <cellStyle name="Note 2 66 3" xfId="29113"/>
    <cellStyle name="Note 2 67" xfId="9335"/>
    <cellStyle name="Note 2 67 2" xfId="21855"/>
    <cellStyle name="Note 2 67 3" xfId="30939"/>
    <cellStyle name="Note 2 68" xfId="9336"/>
    <cellStyle name="Note 2 68 2" xfId="17851"/>
    <cellStyle name="Note 2 68 3" xfId="24277"/>
    <cellStyle name="Note 2 69" xfId="9337"/>
    <cellStyle name="Note 2 69 2" xfId="12832"/>
    <cellStyle name="Note 2 69 3" xfId="27492"/>
    <cellStyle name="Note 2 7" xfId="9338"/>
    <cellStyle name="Note 2 7 2" xfId="22368"/>
    <cellStyle name="Note 2 7 3" xfId="29673"/>
    <cellStyle name="Note 2 70" xfId="9339"/>
    <cellStyle name="Note 2 70 2" xfId="16627"/>
    <cellStyle name="Note 2 70 3" xfId="26455"/>
    <cellStyle name="Note 2 71" xfId="9340"/>
    <cellStyle name="Note 2 71 2" xfId="17852"/>
    <cellStyle name="Note 2 71 3" xfId="29662"/>
    <cellStyle name="Note 2 72" xfId="9341"/>
    <cellStyle name="Note 2 72 2" xfId="14049"/>
    <cellStyle name="Note 2 72 3" xfId="28302"/>
    <cellStyle name="Note 2 73" xfId="9342"/>
    <cellStyle name="Note 2 73 2" xfId="14265"/>
    <cellStyle name="Note 2 73 3" xfId="22849"/>
    <cellStyle name="Note 2 74" xfId="9343"/>
    <cellStyle name="Note 2 74 2" xfId="15924"/>
    <cellStyle name="Note 2 74 3" xfId="26948"/>
    <cellStyle name="Note 2 75" xfId="9344"/>
    <cellStyle name="Note 2 75 2" xfId="18969"/>
    <cellStyle name="Note 2 75 3" xfId="31493"/>
    <cellStyle name="Note 2 76" xfId="9345"/>
    <cellStyle name="Note 2 76 2" xfId="15847"/>
    <cellStyle name="Note 2 76 3" xfId="23346"/>
    <cellStyle name="Note 2 77" xfId="9346"/>
    <cellStyle name="Note 2 77 2" xfId="11861"/>
    <cellStyle name="Note 2 77 3" xfId="28948"/>
    <cellStyle name="Note 2 78" xfId="15864"/>
    <cellStyle name="Note 2 79" xfId="22376"/>
    <cellStyle name="Note 2 8" xfId="9347"/>
    <cellStyle name="Note 2 8 2" xfId="14034"/>
    <cellStyle name="Note 2 8 3" xfId="23940"/>
    <cellStyle name="Note 2 9" xfId="9348"/>
    <cellStyle name="Note 2 9 2" xfId="20480"/>
    <cellStyle name="Note 2 9 3" xfId="30026"/>
    <cellStyle name="Note 3" xfId="9349"/>
    <cellStyle name="Note 3 10" xfId="9350"/>
    <cellStyle name="Note 3 10 2" xfId="16069"/>
    <cellStyle name="Note 3 10 3" xfId="31035"/>
    <cellStyle name="Note 3 11" xfId="9351"/>
    <cellStyle name="Note 3 11 2" xfId="20289"/>
    <cellStyle name="Note 3 11 3" xfId="19812"/>
    <cellStyle name="Note 3 12" xfId="9352"/>
    <cellStyle name="Note 3 12 2" xfId="15315"/>
    <cellStyle name="Note 3 12 3" xfId="27270"/>
    <cellStyle name="Note 3 13" xfId="9353"/>
    <cellStyle name="Note 3 13 2" xfId="19840"/>
    <cellStyle name="Note 3 13 3" xfId="26419"/>
    <cellStyle name="Note 3 14" xfId="9354"/>
    <cellStyle name="Note 3 14 2" xfId="20302"/>
    <cellStyle name="Note 3 14 3" xfId="25212"/>
    <cellStyle name="Note 3 15" xfId="9355"/>
    <cellStyle name="Note 3 15 2" xfId="20334"/>
    <cellStyle name="Note 3 15 3" xfId="12122"/>
    <cellStyle name="Note 3 16" xfId="9356"/>
    <cellStyle name="Note 3 16 2" xfId="13494"/>
    <cellStyle name="Note 3 16 3" xfId="28265"/>
    <cellStyle name="Note 3 17" xfId="9357"/>
    <cellStyle name="Note 3 17 2" xfId="16153"/>
    <cellStyle name="Note 3 17 3" xfId="25807"/>
    <cellStyle name="Note 3 18" xfId="9358"/>
    <cellStyle name="Note 3 18 2" xfId="19804"/>
    <cellStyle name="Note 3 18 3" xfId="12462"/>
    <cellStyle name="Note 3 19" xfId="9359"/>
    <cellStyle name="Note 3 19 2" xfId="12906"/>
    <cellStyle name="Note 3 19 3" xfId="23419"/>
    <cellStyle name="Note 3 2" xfId="9360"/>
    <cellStyle name="Note 3 2 2" xfId="18378"/>
    <cellStyle name="Note 3 2 3" xfId="23290"/>
    <cellStyle name="Note 3 20" xfId="9361"/>
    <cellStyle name="Note 3 20 2" xfId="14584"/>
    <cellStyle name="Note 3 20 3" xfId="26435"/>
    <cellStyle name="Note 3 21" xfId="9362"/>
    <cellStyle name="Note 3 21 2" xfId="21326"/>
    <cellStyle name="Note 3 21 3" xfId="30138"/>
    <cellStyle name="Note 3 22" xfId="9363"/>
    <cellStyle name="Note 3 22 2" xfId="18927"/>
    <cellStyle name="Note 3 22 3" xfId="29567"/>
    <cellStyle name="Note 3 23" xfId="9364"/>
    <cellStyle name="Note 3 23 2" xfId="21230"/>
    <cellStyle name="Note 3 23 3" xfId="28159"/>
    <cellStyle name="Note 3 24" xfId="9365"/>
    <cellStyle name="Note 3 24 2" xfId="16460"/>
    <cellStyle name="Note 3 24 3" xfId="14050"/>
    <cellStyle name="Note 3 25" xfId="9366"/>
    <cellStyle name="Note 3 25 2" xfId="18671"/>
    <cellStyle name="Note 3 25 3" xfId="23385"/>
    <cellStyle name="Note 3 26" xfId="9367"/>
    <cellStyle name="Note 3 26 2" xfId="18552"/>
    <cellStyle name="Note 3 26 3" xfId="23371"/>
    <cellStyle name="Note 3 27" xfId="9368"/>
    <cellStyle name="Note 3 27 2" xfId="15457"/>
    <cellStyle name="Note 3 27 3" xfId="23472"/>
    <cellStyle name="Note 3 28" xfId="9369"/>
    <cellStyle name="Note 3 28 2" xfId="17597"/>
    <cellStyle name="Note 3 28 3" xfId="31706"/>
    <cellStyle name="Note 3 29" xfId="9370"/>
    <cellStyle name="Note 3 29 2" xfId="19537"/>
    <cellStyle name="Note 3 29 3" xfId="25414"/>
    <cellStyle name="Note 3 3" xfId="9371"/>
    <cellStyle name="Note 3 3 2" xfId="15804"/>
    <cellStyle name="Note 3 3 3" xfId="28853"/>
    <cellStyle name="Note 3 30" xfId="9372"/>
    <cellStyle name="Note 3 30 2" xfId="14047"/>
    <cellStyle name="Note 3 30 3" xfId="30568"/>
    <cellStyle name="Note 3 31" xfId="9373"/>
    <cellStyle name="Note 3 31 2" xfId="21290"/>
    <cellStyle name="Note 3 31 3" xfId="26473"/>
    <cellStyle name="Note 3 32" xfId="9374"/>
    <cellStyle name="Note 3 32 2" xfId="15314"/>
    <cellStyle name="Note 3 32 3" xfId="22174"/>
    <cellStyle name="Note 3 33" xfId="9375"/>
    <cellStyle name="Note 3 33 2" xfId="13944"/>
    <cellStyle name="Note 3 33 3" xfId="25409"/>
    <cellStyle name="Note 3 34" xfId="9376"/>
    <cellStyle name="Note 3 34 2" xfId="18996"/>
    <cellStyle name="Note 3 34 3" xfId="29640"/>
    <cellStyle name="Note 3 35" xfId="9377"/>
    <cellStyle name="Note 3 35 2" xfId="13737"/>
    <cellStyle name="Note 3 35 3" xfId="28175"/>
    <cellStyle name="Note 3 36" xfId="9378"/>
    <cellStyle name="Note 3 36 2" xfId="20537"/>
    <cellStyle name="Note 3 36 3" xfId="23991"/>
    <cellStyle name="Note 3 37" xfId="9379"/>
    <cellStyle name="Note 3 37 2" xfId="13317"/>
    <cellStyle name="Note 3 37 3" xfId="28505"/>
    <cellStyle name="Note 3 38" xfId="9380"/>
    <cellStyle name="Note 3 38 2" xfId="20681"/>
    <cellStyle name="Note 3 38 3" xfId="25774"/>
    <cellStyle name="Note 3 39" xfId="9381"/>
    <cellStyle name="Note 3 39 2" xfId="12567"/>
    <cellStyle name="Note 3 39 3" xfId="30051"/>
    <cellStyle name="Note 3 4" xfId="9382"/>
    <cellStyle name="Note 3 4 2" xfId="17991"/>
    <cellStyle name="Note 3 4 3" xfId="31212"/>
    <cellStyle name="Note 3 40" xfId="9383"/>
    <cellStyle name="Note 3 40 2" xfId="14982"/>
    <cellStyle name="Note 3 40 3" xfId="25232"/>
    <cellStyle name="Note 3 41" xfId="9384"/>
    <cellStyle name="Note 3 41 2" xfId="19207"/>
    <cellStyle name="Note 3 41 3" xfId="31490"/>
    <cellStyle name="Note 3 42" xfId="9385"/>
    <cellStyle name="Note 3 42 2" xfId="21705"/>
    <cellStyle name="Note 3 42 3" xfId="31857"/>
    <cellStyle name="Note 3 43" xfId="9386"/>
    <cellStyle name="Note 3 43 2" xfId="15096"/>
    <cellStyle name="Note 3 43 3" xfId="29349"/>
    <cellStyle name="Note 3 44" xfId="9387"/>
    <cellStyle name="Note 3 44 2" xfId="20035"/>
    <cellStyle name="Note 3 44 3" xfId="30626"/>
    <cellStyle name="Note 3 45" xfId="9388"/>
    <cellStyle name="Note 3 45 2" xfId="19826"/>
    <cellStyle name="Note 3 45 3" xfId="24287"/>
    <cellStyle name="Note 3 46" xfId="9389"/>
    <cellStyle name="Note 3 46 2" xfId="21338"/>
    <cellStyle name="Note 3 46 3" xfId="25798"/>
    <cellStyle name="Note 3 47" xfId="9390"/>
    <cellStyle name="Note 3 47 2" xfId="18389"/>
    <cellStyle name="Note 3 47 3" xfId="24909"/>
    <cellStyle name="Note 3 48" xfId="9391"/>
    <cellStyle name="Note 3 48 2" xfId="17566"/>
    <cellStyle name="Note 3 48 3" xfId="15927"/>
    <cellStyle name="Note 3 49" xfId="9392"/>
    <cellStyle name="Note 3 49 2" xfId="22081"/>
    <cellStyle name="Note 3 49 3" xfId="26777"/>
    <cellStyle name="Note 3 5" xfId="9393"/>
    <cellStyle name="Note 3 5 2" xfId="20708"/>
    <cellStyle name="Note 3 5 3" xfId="25802"/>
    <cellStyle name="Note 3 50" xfId="9394"/>
    <cellStyle name="Note 3 50 2" xfId="15605"/>
    <cellStyle name="Note 3 50 3" xfId="16653"/>
    <cellStyle name="Note 3 51" xfId="9395"/>
    <cellStyle name="Note 3 51 2" xfId="23176"/>
    <cellStyle name="Note 3 51 3" xfId="23957"/>
    <cellStyle name="Note 3 52" xfId="9396"/>
    <cellStyle name="Note 3 52 2" xfId="23161"/>
    <cellStyle name="Note 3 52 3" xfId="23716"/>
    <cellStyle name="Note 3 53" xfId="9397"/>
    <cellStyle name="Note 3 53 2" xfId="21440"/>
    <cellStyle name="Note 3 53 3" xfId="22760"/>
    <cellStyle name="Note 3 54" xfId="9398"/>
    <cellStyle name="Note 3 54 2" xfId="12555"/>
    <cellStyle name="Note 3 54 3" xfId="25943"/>
    <cellStyle name="Note 3 55" xfId="9399"/>
    <cellStyle name="Note 3 55 2" xfId="12607"/>
    <cellStyle name="Note 3 55 3" xfId="26287"/>
    <cellStyle name="Note 3 56" xfId="9400"/>
    <cellStyle name="Note 3 56 2" xfId="23165"/>
    <cellStyle name="Note 3 56 3" xfId="25430"/>
    <cellStyle name="Note 3 57" xfId="9401"/>
    <cellStyle name="Note 3 57 2" xfId="12529"/>
    <cellStyle name="Note 3 57 3" xfId="26164"/>
    <cellStyle name="Note 3 58" xfId="9402"/>
    <cellStyle name="Note 3 58 2" xfId="15216"/>
    <cellStyle name="Note 3 58 3" xfId="31367"/>
    <cellStyle name="Note 3 59" xfId="9403"/>
    <cellStyle name="Note 3 59 2" xfId="20870"/>
    <cellStyle name="Note 3 59 3" xfId="20125"/>
    <cellStyle name="Note 3 6" xfId="9404"/>
    <cellStyle name="Note 3 6 2" xfId="18946"/>
    <cellStyle name="Note 3 6 3" xfId="24661"/>
    <cellStyle name="Note 3 60" xfId="9405"/>
    <cellStyle name="Note 3 60 2" xfId="15552"/>
    <cellStyle name="Note 3 60 3" xfId="23720"/>
    <cellStyle name="Note 3 61" xfId="9406"/>
    <cellStyle name="Note 3 61 2" xfId="20194"/>
    <cellStyle name="Note 3 61 3" xfId="31577"/>
    <cellStyle name="Note 3 62" xfId="9407"/>
    <cellStyle name="Note 3 62 2" xfId="22477"/>
    <cellStyle name="Note 3 62 3" xfId="27650"/>
    <cellStyle name="Note 3 63" xfId="9408"/>
    <cellStyle name="Note 3 63 2" xfId="16507"/>
    <cellStyle name="Note 3 63 3" xfId="30548"/>
    <cellStyle name="Note 3 64" xfId="9409"/>
    <cellStyle name="Note 3 64 2" xfId="22117"/>
    <cellStyle name="Note 3 64 3" xfId="13289"/>
    <cellStyle name="Note 3 65" xfId="9410"/>
    <cellStyle name="Note 3 65 2" xfId="12447"/>
    <cellStyle name="Note 3 65 3" xfId="26722"/>
    <cellStyle name="Note 3 66" xfId="9411"/>
    <cellStyle name="Note 3 66 2" xfId="20228"/>
    <cellStyle name="Note 3 66 3" xfId="24327"/>
    <cellStyle name="Note 3 67" xfId="9412"/>
    <cellStyle name="Note 3 67 2" xfId="16692"/>
    <cellStyle name="Note 3 67 3" xfId="18248"/>
    <cellStyle name="Note 3 68" xfId="9413"/>
    <cellStyle name="Note 3 68 2" xfId="21649"/>
    <cellStyle name="Note 3 68 3" xfId="29626"/>
    <cellStyle name="Note 3 69" xfId="9414"/>
    <cellStyle name="Note 3 69 2" xfId="19356"/>
    <cellStyle name="Note 3 69 3" xfId="30460"/>
    <cellStyle name="Note 3 7" xfId="9415"/>
    <cellStyle name="Note 3 7 2" xfId="15743"/>
    <cellStyle name="Note 3 7 3" xfId="29399"/>
    <cellStyle name="Note 3 70" xfId="9416"/>
    <cellStyle name="Note 3 70 2" xfId="18331"/>
    <cellStyle name="Note 3 70 3" xfId="23356"/>
    <cellStyle name="Note 3 71" xfId="9417"/>
    <cellStyle name="Note 3 71 2" xfId="15370"/>
    <cellStyle name="Note 3 71 3" xfId="28367"/>
    <cellStyle name="Note 3 72" xfId="9418"/>
    <cellStyle name="Note 3 72 2" xfId="15972"/>
    <cellStyle name="Note 3 72 3" xfId="28458"/>
    <cellStyle name="Note 3 73" xfId="9419"/>
    <cellStyle name="Note 3 73 2" xfId="16713"/>
    <cellStyle name="Note 3 73 3" xfId="26211"/>
    <cellStyle name="Note 3 74" xfId="9420"/>
    <cellStyle name="Note 3 74 2" xfId="16910"/>
    <cellStyle name="Note 3 74 3" xfId="30092"/>
    <cellStyle name="Note 3 75" xfId="9421"/>
    <cellStyle name="Note 3 75 2" xfId="20396"/>
    <cellStyle name="Note 3 75 3" xfId="29308"/>
    <cellStyle name="Note 3 76" xfId="9422"/>
    <cellStyle name="Note 3 76 2" xfId="16094"/>
    <cellStyle name="Note 3 76 3" xfId="16963"/>
    <cellStyle name="Note 3 77" xfId="9423"/>
    <cellStyle name="Note 3 77 2" xfId="22649"/>
    <cellStyle name="Note 3 77 3" xfId="29384"/>
    <cellStyle name="Note 3 78" xfId="22501"/>
    <cellStyle name="Note 3 79" xfId="23681"/>
    <cellStyle name="Note 3 8" xfId="9424"/>
    <cellStyle name="Note 3 8 2" xfId="16200"/>
    <cellStyle name="Note 3 8 3" xfId="27065"/>
    <cellStyle name="Note 3 9" xfId="9425"/>
    <cellStyle name="Note 3 9 2" xfId="15929"/>
    <cellStyle name="Note 3 9 3" xfId="21641"/>
    <cellStyle name="Note 4" xfId="9426"/>
    <cellStyle name="Note 4 10" xfId="9427"/>
    <cellStyle name="Note 4 10 2" xfId="20697"/>
    <cellStyle name="Note 4 10 3" xfId="31587"/>
    <cellStyle name="Note 4 11" xfId="9428"/>
    <cellStyle name="Note 4 11 2" xfId="15143"/>
    <cellStyle name="Note 4 11 3" xfId="27513"/>
    <cellStyle name="Note 4 12" xfId="9429"/>
    <cellStyle name="Note 4 12 2" xfId="19970"/>
    <cellStyle name="Note 4 12 3" xfId="29268"/>
    <cellStyle name="Note 4 13" xfId="9430"/>
    <cellStyle name="Note 4 13 2" xfId="13577"/>
    <cellStyle name="Note 4 13 3" xfId="25685"/>
    <cellStyle name="Note 4 14" xfId="9431"/>
    <cellStyle name="Note 4 14 2" xfId="14900"/>
    <cellStyle name="Note 4 14 3" xfId="23617"/>
    <cellStyle name="Note 4 15" xfId="9432"/>
    <cellStyle name="Note 4 15 2" xfId="16339"/>
    <cellStyle name="Note 4 15 3" xfId="28677"/>
    <cellStyle name="Note 4 16" xfId="9433"/>
    <cellStyle name="Note 4 16 2" xfId="15288"/>
    <cellStyle name="Note 4 16 3" xfId="20751"/>
    <cellStyle name="Note 4 17" xfId="9434"/>
    <cellStyle name="Note 4 17 2" xfId="21302"/>
    <cellStyle name="Note 4 17 3" xfId="31105"/>
    <cellStyle name="Note 4 18" xfId="9435"/>
    <cellStyle name="Note 4 18 2" xfId="14391"/>
    <cellStyle name="Note 4 18 3" xfId="25972"/>
    <cellStyle name="Note 4 19" xfId="9436"/>
    <cellStyle name="Note 4 19 2" xfId="17058"/>
    <cellStyle name="Note 4 19 3" xfId="30328"/>
    <cellStyle name="Note 4 2" xfId="9437"/>
    <cellStyle name="Note 4 2 2" xfId="14214"/>
    <cellStyle name="Note 4 2 3" xfId="31635"/>
    <cellStyle name="Note 4 20" xfId="9438"/>
    <cellStyle name="Note 4 20 2" xfId="19786"/>
    <cellStyle name="Note 4 20 3" xfId="31537"/>
    <cellStyle name="Note 4 21" xfId="9439"/>
    <cellStyle name="Note 4 21 2" xfId="15726"/>
    <cellStyle name="Note 4 21 3" xfId="29373"/>
    <cellStyle name="Note 4 22" xfId="9440"/>
    <cellStyle name="Note 4 22 2" xfId="15382"/>
    <cellStyle name="Note 4 22 3" xfId="28299"/>
    <cellStyle name="Note 4 23" xfId="9441"/>
    <cellStyle name="Note 4 23 2" xfId="18054"/>
    <cellStyle name="Note 4 23 3" xfId="30774"/>
    <cellStyle name="Note 4 24" xfId="9442"/>
    <cellStyle name="Note 4 24 2" xfId="16497"/>
    <cellStyle name="Note 4 24 3" xfId="29152"/>
    <cellStyle name="Note 4 25" xfId="9443"/>
    <cellStyle name="Note 4 25 2" xfId="12677"/>
    <cellStyle name="Note 4 25 3" xfId="29766"/>
    <cellStyle name="Note 4 26" xfId="9444"/>
    <cellStyle name="Note 4 26 2" xfId="15081"/>
    <cellStyle name="Note 4 26 3" xfId="28731"/>
    <cellStyle name="Note 4 27" xfId="9445"/>
    <cellStyle name="Note 4 27 2" xfId="17937"/>
    <cellStyle name="Note 4 27 3" xfId="13103"/>
    <cellStyle name="Note 4 28" xfId="9446"/>
    <cellStyle name="Note 4 28 2" xfId="22292"/>
    <cellStyle name="Note 4 28 3" xfId="27573"/>
    <cellStyle name="Note 4 29" xfId="9447"/>
    <cellStyle name="Note 4 29 2" xfId="13219"/>
    <cellStyle name="Note 4 29 3" xfId="29035"/>
    <cellStyle name="Note 4 3" xfId="9448"/>
    <cellStyle name="Note 4 3 2" xfId="19710"/>
    <cellStyle name="Note 4 3 3" xfId="31161"/>
    <cellStyle name="Note 4 30" xfId="9449"/>
    <cellStyle name="Note 4 30 2" xfId="19521"/>
    <cellStyle name="Note 4 30 3" xfId="28266"/>
    <cellStyle name="Note 4 31" xfId="9450"/>
    <cellStyle name="Note 4 31 2" xfId="15475"/>
    <cellStyle name="Note 4 31 3" xfId="28309"/>
    <cellStyle name="Note 4 32" xfId="9451"/>
    <cellStyle name="Note 4 32 2" xfId="20070"/>
    <cellStyle name="Note 4 32 3" xfId="30514"/>
    <cellStyle name="Note 4 33" xfId="9452"/>
    <cellStyle name="Note 4 33 2" xfId="15316"/>
    <cellStyle name="Note 4 33 3" xfId="11799"/>
    <cellStyle name="Note 4 34" xfId="9453"/>
    <cellStyle name="Note 4 34 2" xfId="15882"/>
    <cellStyle name="Note 4 34 3" xfId="28956"/>
    <cellStyle name="Note 4 35" xfId="9454"/>
    <cellStyle name="Note 4 35 2" xfId="21924"/>
    <cellStyle name="Note 4 35 3" xfId="24818"/>
    <cellStyle name="Note 4 36" xfId="9455"/>
    <cellStyle name="Note 4 36 2" xfId="17444"/>
    <cellStyle name="Note 4 36 3" xfId="23798"/>
    <cellStyle name="Note 4 37" xfId="9456"/>
    <cellStyle name="Note 4 37 2" xfId="13147"/>
    <cellStyle name="Note 4 37 3" xfId="26557"/>
    <cellStyle name="Note 4 38" xfId="9457"/>
    <cellStyle name="Note 4 38 2" xfId="15637"/>
    <cellStyle name="Note 4 38 3" xfId="28465"/>
    <cellStyle name="Note 4 39" xfId="9458"/>
    <cellStyle name="Note 4 39 2" xfId="13917"/>
    <cellStyle name="Note 4 39 3" xfId="29413"/>
    <cellStyle name="Note 4 4" xfId="9459"/>
    <cellStyle name="Note 4 4 2" xfId="21822"/>
    <cellStyle name="Note 4 4 3" xfId="31324"/>
    <cellStyle name="Note 4 40" xfId="9460"/>
    <cellStyle name="Note 4 40 2" xfId="21881"/>
    <cellStyle name="Note 4 40 3" xfId="25101"/>
    <cellStyle name="Note 4 41" xfId="9461"/>
    <cellStyle name="Note 4 41 2" xfId="13752"/>
    <cellStyle name="Note 4 41 3" xfId="24809"/>
    <cellStyle name="Note 4 42" xfId="9462"/>
    <cellStyle name="Note 4 42 2" xfId="17861"/>
    <cellStyle name="Note 4 42 3" xfId="27268"/>
    <cellStyle name="Note 4 43" xfId="9463"/>
    <cellStyle name="Note 4 43 2" xfId="18538"/>
    <cellStyle name="Note 4 43 3" xfId="25334"/>
    <cellStyle name="Note 4 44" xfId="9464"/>
    <cellStyle name="Note 4 44 2" xfId="15516"/>
    <cellStyle name="Note 4 44 3" xfId="22877"/>
    <cellStyle name="Note 4 45" xfId="9465"/>
    <cellStyle name="Note 4 45 2" xfId="16644"/>
    <cellStyle name="Note 4 45 3" xfId="18939"/>
    <cellStyle name="Note 4 46" xfId="9466"/>
    <cellStyle name="Note 4 46 2" xfId="13603"/>
    <cellStyle name="Note 4 46 3" xfId="24588"/>
    <cellStyle name="Note 4 47" xfId="9467"/>
    <cellStyle name="Note 4 47 2" xfId="13455"/>
    <cellStyle name="Note 4 47 3" xfId="31694"/>
    <cellStyle name="Note 4 48" xfId="9468"/>
    <cellStyle name="Note 4 48 2" xfId="22542"/>
    <cellStyle name="Note 4 48 3" xfId="30424"/>
    <cellStyle name="Note 4 49" xfId="9469"/>
    <cellStyle name="Note 4 49 2" xfId="21367"/>
    <cellStyle name="Note 4 49 3" xfId="18308"/>
    <cellStyle name="Note 4 5" xfId="9470"/>
    <cellStyle name="Note 4 5 2" xfId="15276"/>
    <cellStyle name="Note 4 5 3" xfId="30171"/>
    <cellStyle name="Note 4 50" xfId="9471"/>
    <cellStyle name="Note 4 50 2" xfId="20025"/>
    <cellStyle name="Note 4 50 3" xfId="29379"/>
    <cellStyle name="Note 4 51" xfId="9472"/>
    <cellStyle name="Note 4 51 2" xfId="12059"/>
    <cellStyle name="Note 4 51 3" xfId="31193"/>
    <cellStyle name="Note 4 52" xfId="9473"/>
    <cellStyle name="Note 4 52 2" xfId="12851"/>
    <cellStyle name="Note 4 52 3" xfId="26858"/>
    <cellStyle name="Note 4 53" xfId="9474"/>
    <cellStyle name="Note 4 53 2" xfId="23197"/>
    <cellStyle name="Note 4 53 3" xfId="23802"/>
    <cellStyle name="Note 4 54" xfId="9475"/>
    <cellStyle name="Note 4 54 2" xfId="12024"/>
    <cellStyle name="Note 4 54 3" xfId="28337"/>
    <cellStyle name="Note 4 55" xfId="9476"/>
    <cellStyle name="Note 4 55 2" xfId="12716"/>
    <cellStyle name="Note 4 55 3" xfId="31424"/>
    <cellStyle name="Note 4 56" xfId="9477"/>
    <cellStyle name="Note 4 56 2" xfId="23039"/>
    <cellStyle name="Note 4 56 3" xfId="26925"/>
    <cellStyle name="Note 4 57" xfId="9478"/>
    <cellStyle name="Note 4 57 2" xfId="23128"/>
    <cellStyle name="Note 4 57 3" xfId="23844"/>
    <cellStyle name="Note 4 58" xfId="9479"/>
    <cellStyle name="Note 4 58 2" xfId="21368"/>
    <cellStyle name="Note 4 58 3" xfId="27033"/>
    <cellStyle name="Note 4 59" xfId="9480"/>
    <cellStyle name="Note 4 59 2" xfId="13590"/>
    <cellStyle name="Note 4 59 3" xfId="12356"/>
    <cellStyle name="Note 4 6" xfId="9481"/>
    <cellStyle name="Note 4 6 2" xfId="13331"/>
    <cellStyle name="Note 4 6 3" xfId="30034"/>
    <cellStyle name="Note 4 60" xfId="9482"/>
    <cellStyle name="Note 4 60 2" xfId="20598"/>
    <cellStyle name="Note 4 60 3" xfId="24328"/>
    <cellStyle name="Note 4 61" xfId="9483"/>
    <cellStyle name="Note 4 61 2" xfId="15423"/>
    <cellStyle name="Note 4 61 3" xfId="30463"/>
    <cellStyle name="Note 4 62" xfId="9484"/>
    <cellStyle name="Note 4 62 2" xfId="18205"/>
    <cellStyle name="Note 4 62 3" xfId="12307"/>
    <cellStyle name="Note 4 63" xfId="9485"/>
    <cellStyle name="Note 4 63 2" xfId="22400"/>
    <cellStyle name="Note 4 63 3" xfId="25556"/>
    <cellStyle name="Note 4 64" xfId="9486"/>
    <cellStyle name="Note 4 64 2" xfId="16758"/>
    <cellStyle name="Note 4 64 3" xfId="27891"/>
    <cellStyle name="Note 4 65" xfId="9487"/>
    <cellStyle name="Note 4 65 2" xfId="11818"/>
    <cellStyle name="Note 4 65 3" xfId="29914"/>
    <cellStyle name="Note 4 66" xfId="9488"/>
    <cellStyle name="Note 4 66 2" xfId="22861"/>
    <cellStyle name="Note 4 66 3" xfId="28225"/>
    <cellStyle name="Note 4 67" xfId="9489"/>
    <cellStyle name="Note 4 67 2" xfId="19896"/>
    <cellStyle name="Note 4 67 3" xfId="30239"/>
    <cellStyle name="Note 4 68" xfId="9490"/>
    <cellStyle name="Note 4 68 2" xfId="13421"/>
    <cellStyle name="Note 4 68 3" xfId="27639"/>
    <cellStyle name="Note 4 69" xfId="9491"/>
    <cellStyle name="Note 4 69 2" xfId="22612"/>
    <cellStyle name="Note 4 69 3" xfId="24021"/>
    <cellStyle name="Note 4 7" xfId="9492"/>
    <cellStyle name="Note 4 7 2" xfId="18134"/>
    <cellStyle name="Note 4 7 3" xfId="23311"/>
    <cellStyle name="Note 4 70" xfId="9493"/>
    <cellStyle name="Note 4 70 2" xfId="19352"/>
    <cellStyle name="Note 4 70 3" xfId="31439"/>
    <cellStyle name="Note 4 71" xfId="9494"/>
    <cellStyle name="Note 4 71 2" xfId="18997"/>
    <cellStyle name="Note 4 71 3" xfId="28565"/>
    <cellStyle name="Note 4 72" xfId="9495"/>
    <cellStyle name="Note 4 72 2" xfId="18262"/>
    <cellStyle name="Note 4 72 3" xfId="23456"/>
    <cellStyle name="Note 4 73" xfId="9496"/>
    <cellStyle name="Note 4 73 2" xfId="18454"/>
    <cellStyle name="Note 4 73 3" xfId="23815"/>
    <cellStyle name="Note 4 74" xfId="9497"/>
    <cellStyle name="Note 4 74 2" xfId="18945"/>
    <cellStyle name="Note 4 74 3" xfId="31388"/>
    <cellStyle name="Note 4 75" xfId="9498"/>
    <cellStyle name="Note 4 75 2" xfId="21838"/>
    <cellStyle name="Note 4 75 3" xfId="26885"/>
    <cellStyle name="Note 4 76" xfId="9499"/>
    <cellStyle name="Note 4 76 2" xfId="13280"/>
    <cellStyle name="Note 4 76 3" xfId="24258"/>
    <cellStyle name="Note 4 77" xfId="9500"/>
    <cellStyle name="Note 4 77 2" xfId="12169"/>
    <cellStyle name="Note 4 77 3" xfId="25315"/>
    <cellStyle name="Note 4 78" xfId="17825"/>
    <cellStyle name="Note 4 79" xfId="20615"/>
    <cellStyle name="Note 4 8" xfId="9501"/>
    <cellStyle name="Note 4 8 2" xfId="21585"/>
    <cellStyle name="Note 4 8 3" xfId="25876"/>
    <cellStyle name="Note 4 9" xfId="9502"/>
    <cellStyle name="Note 4 9 2" xfId="17159"/>
    <cellStyle name="Note 4 9 3" xfId="20913"/>
    <cellStyle name="Note 5" xfId="9503"/>
    <cellStyle name="Note 5 10" xfId="9504"/>
    <cellStyle name="Note 5 10 2" xfId="20878"/>
    <cellStyle name="Note 5 10 3" xfId="24894"/>
    <cellStyle name="Note 5 11" xfId="9505"/>
    <cellStyle name="Note 5 11 2" xfId="13540"/>
    <cellStyle name="Note 5 11 3" xfId="30888"/>
    <cellStyle name="Note 5 12" xfId="9506"/>
    <cellStyle name="Note 5 12 2" xfId="20098"/>
    <cellStyle name="Note 5 12 3" xfId="15002"/>
    <cellStyle name="Note 5 13" xfId="9507"/>
    <cellStyle name="Note 5 13 2" xfId="15243"/>
    <cellStyle name="Note 5 13 3" xfId="29586"/>
    <cellStyle name="Note 5 14" xfId="9508"/>
    <cellStyle name="Note 5 14 2" xfId="16726"/>
    <cellStyle name="Note 5 14 3" xfId="25712"/>
    <cellStyle name="Note 5 15" xfId="9509"/>
    <cellStyle name="Note 5 15 2" xfId="16468"/>
    <cellStyle name="Note 5 15 3" xfId="31001"/>
    <cellStyle name="Note 5 16" xfId="9510"/>
    <cellStyle name="Note 5 16 2" xfId="16597"/>
    <cellStyle name="Note 5 16 3" xfId="31411"/>
    <cellStyle name="Note 5 17" xfId="9511"/>
    <cellStyle name="Note 5 17 2" xfId="21651"/>
    <cellStyle name="Note 5 17 3" xfId="27986"/>
    <cellStyle name="Note 5 18" xfId="9512"/>
    <cellStyle name="Note 5 18 2" xfId="15501"/>
    <cellStyle name="Note 5 18 3" xfId="24556"/>
    <cellStyle name="Note 5 19" xfId="9513"/>
    <cellStyle name="Note 5 19 2" xfId="17418"/>
    <cellStyle name="Note 5 19 3" xfId="31805"/>
    <cellStyle name="Note 5 2" xfId="9514"/>
    <cellStyle name="Note 5 2 2" xfId="17525"/>
    <cellStyle name="Note 5 2 3" xfId="29604"/>
    <cellStyle name="Note 5 20" xfId="9515"/>
    <cellStyle name="Note 5 20 2" xfId="20022"/>
    <cellStyle name="Note 5 20 3" xfId="24165"/>
    <cellStyle name="Note 5 21" xfId="9516"/>
    <cellStyle name="Note 5 21 2" xfId="16239"/>
    <cellStyle name="Note 5 21 3" xfId="24033"/>
    <cellStyle name="Note 5 22" xfId="9517"/>
    <cellStyle name="Note 5 22 2" xfId="15767"/>
    <cellStyle name="Note 5 22 3" xfId="16032"/>
    <cellStyle name="Note 5 23" xfId="9518"/>
    <cellStyle name="Note 5 23 2" xfId="17281"/>
    <cellStyle name="Note 5 23 3" xfId="28326"/>
    <cellStyle name="Note 5 24" xfId="9519"/>
    <cellStyle name="Note 5 24 2" xfId="21799"/>
    <cellStyle name="Note 5 24 3" xfId="25242"/>
    <cellStyle name="Note 5 25" xfId="9520"/>
    <cellStyle name="Note 5 25 2" xfId="14071"/>
    <cellStyle name="Note 5 25 3" xfId="25085"/>
    <cellStyle name="Note 5 26" xfId="9521"/>
    <cellStyle name="Note 5 26 2" xfId="15462"/>
    <cellStyle name="Note 5 26 3" xfId="31565"/>
    <cellStyle name="Note 5 27" xfId="9522"/>
    <cellStyle name="Note 5 27 2" xfId="13725"/>
    <cellStyle name="Note 5 27 3" xfId="28911"/>
    <cellStyle name="Note 5 28" xfId="9523"/>
    <cellStyle name="Note 5 28 2" xfId="21981"/>
    <cellStyle name="Note 5 28 3" xfId="30272"/>
    <cellStyle name="Note 5 29" xfId="9524"/>
    <cellStyle name="Note 5 29 2" xfId="15559"/>
    <cellStyle name="Note 5 29 3" xfId="24956"/>
    <cellStyle name="Note 5 3" xfId="9525"/>
    <cellStyle name="Note 5 3 2" xfId="13539"/>
    <cellStyle name="Note 5 3 3" xfId="25281"/>
    <cellStyle name="Note 5 30" xfId="9526"/>
    <cellStyle name="Note 5 30 2" xfId="19997"/>
    <cellStyle name="Note 5 30 3" xfId="30557"/>
    <cellStyle name="Note 5 31" xfId="9527"/>
    <cellStyle name="Note 5 31 2" xfId="15716"/>
    <cellStyle name="Note 5 31 3" xfId="26406"/>
    <cellStyle name="Note 5 32" xfId="9528"/>
    <cellStyle name="Note 5 32 2" xfId="17696"/>
    <cellStyle name="Note 5 32 3" xfId="16434"/>
    <cellStyle name="Note 5 33" xfId="9529"/>
    <cellStyle name="Note 5 33 2" xfId="15784"/>
    <cellStyle name="Note 5 33 3" xfId="30773"/>
    <cellStyle name="Note 5 34" xfId="9530"/>
    <cellStyle name="Note 5 34 2" xfId="13214"/>
    <cellStyle name="Note 5 34 3" xfId="29117"/>
    <cellStyle name="Note 5 35" xfId="9531"/>
    <cellStyle name="Note 5 35 2" xfId="13215"/>
    <cellStyle name="Note 5 35 3" xfId="31646"/>
    <cellStyle name="Note 5 36" xfId="9532"/>
    <cellStyle name="Note 5 36 2" xfId="16037"/>
    <cellStyle name="Note 5 36 3" xfId="29931"/>
    <cellStyle name="Note 5 37" xfId="9533"/>
    <cellStyle name="Note 5 37 2" xfId="14804"/>
    <cellStyle name="Note 5 37 3" xfId="27003"/>
    <cellStyle name="Note 5 38" xfId="9534"/>
    <cellStyle name="Note 5 38 2" xfId="16750"/>
    <cellStyle name="Note 5 38 3" xfId="24214"/>
    <cellStyle name="Note 5 39" xfId="9535"/>
    <cellStyle name="Note 5 39 2" xfId="19278"/>
    <cellStyle name="Note 5 39 3" xfId="24947"/>
    <cellStyle name="Note 5 4" xfId="9536"/>
    <cellStyle name="Note 5 4 2" xfId="13465"/>
    <cellStyle name="Note 5 4 3" xfId="22251"/>
    <cellStyle name="Note 5 40" xfId="9537"/>
    <cellStyle name="Note 5 40 2" xfId="20736"/>
    <cellStyle name="Note 5 40 3" xfId="28797"/>
    <cellStyle name="Note 5 41" xfId="9538"/>
    <cellStyle name="Note 5 41 2" xfId="13470"/>
    <cellStyle name="Note 5 41 3" xfId="29680"/>
    <cellStyle name="Note 5 42" xfId="9539"/>
    <cellStyle name="Note 5 42 2" xfId="18065"/>
    <cellStyle name="Note 5 42 3" xfId="23906"/>
    <cellStyle name="Note 5 43" xfId="9540"/>
    <cellStyle name="Note 5 43 2" xfId="20210"/>
    <cellStyle name="Note 5 43 3" xfId="28360"/>
    <cellStyle name="Note 5 44" xfId="9541"/>
    <cellStyle name="Note 5 44 2" xfId="15604"/>
    <cellStyle name="Note 5 44 3" xfId="31617"/>
    <cellStyle name="Note 5 45" xfId="9542"/>
    <cellStyle name="Note 5 45 2" xfId="16000"/>
    <cellStyle name="Note 5 45 3" xfId="26707"/>
    <cellStyle name="Note 5 46" xfId="9543"/>
    <cellStyle name="Note 5 46 2" xfId="18099"/>
    <cellStyle name="Note 5 46 3" xfId="12167"/>
    <cellStyle name="Note 5 47" xfId="9544"/>
    <cellStyle name="Note 5 47 2" xfId="15435"/>
    <cellStyle name="Note 5 47 3" xfId="12535"/>
    <cellStyle name="Note 5 48" xfId="9545"/>
    <cellStyle name="Note 5 48 2" xfId="12558"/>
    <cellStyle name="Note 5 48 3" xfId="27397"/>
    <cellStyle name="Note 5 49" xfId="9546"/>
    <cellStyle name="Note 5 49 2" xfId="16991"/>
    <cellStyle name="Note 5 49 3" xfId="29565"/>
    <cellStyle name="Note 5 5" xfId="9547"/>
    <cellStyle name="Note 5 5 2" xfId="15392"/>
    <cellStyle name="Note 5 5 3" xfId="29234"/>
    <cellStyle name="Note 5 50" xfId="9548"/>
    <cellStyle name="Note 5 50 2" xfId="20260"/>
    <cellStyle name="Note 5 50 3" xfId="26701"/>
    <cellStyle name="Note 5 51" xfId="9549"/>
    <cellStyle name="Note 5 51 2" xfId="12724"/>
    <cellStyle name="Note 5 51 3" xfId="28045"/>
    <cellStyle name="Note 5 52" xfId="9550"/>
    <cellStyle name="Note 5 52 2" xfId="12862"/>
    <cellStyle name="Note 5 52 3" xfId="12424"/>
    <cellStyle name="Note 5 53" xfId="9551"/>
    <cellStyle name="Note 5 53 2" xfId="12820"/>
    <cellStyle name="Note 5 53 3" xfId="26454"/>
    <cellStyle name="Note 5 54" xfId="9552"/>
    <cellStyle name="Note 5 54 2" xfId="23058"/>
    <cellStyle name="Note 5 54 3" xfId="12237"/>
    <cellStyle name="Note 5 55" xfId="9553"/>
    <cellStyle name="Note 5 55 2" xfId="12604"/>
    <cellStyle name="Note 5 55 3" xfId="17455"/>
    <cellStyle name="Note 5 56" xfId="9554"/>
    <cellStyle name="Note 5 56 2" xfId="11967"/>
    <cellStyle name="Note 5 56 3" xfId="29661"/>
    <cellStyle name="Note 5 57" xfId="9555"/>
    <cellStyle name="Note 5 57 2" xfId="11912"/>
    <cellStyle name="Note 5 57 3" xfId="25705"/>
    <cellStyle name="Note 5 58" xfId="9556"/>
    <cellStyle name="Note 5 58 2" xfId="13834"/>
    <cellStyle name="Note 5 58 3" xfId="24106"/>
    <cellStyle name="Note 5 59" xfId="9557"/>
    <cellStyle name="Note 5 59 2" xfId="17180"/>
    <cellStyle name="Note 5 59 3" xfId="28931"/>
    <cellStyle name="Note 5 6" xfId="9558"/>
    <cellStyle name="Note 5 6 2" xfId="17095"/>
    <cellStyle name="Note 5 6 3" xfId="19658"/>
    <cellStyle name="Note 5 60" xfId="9559"/>
    <cellStyle name="Note 5 60 2" xfId="20970"/>
    <cellStyle name="Note 5 60 3" xfId="24536"/>
    <cellStyle name="Note 5 61" xfId="9560"/>
    <cellStyle name="Note 5 61 2" xfId="15565"/>
    <cellStyle name="Note 5 61 3" xfId="26363"/>
    <cellStyle name="Note 5 62" xfId="9561"/>
    <cellStyle name="Note 5 62 2" xfId="13042"/>
    <cellStyle name="Note 5 62 3" xfId="25651"/>
    <cellStyle name="Note 5 63" xfId="9562"/>
    <cellStyle name="Note 5 63 2" xfId="22464"/>
    <cellStyle name="Note 5 63 3" xfId="31238"/>
    <cellStyle name="Note 5 64" xfId="9563"/>
    <cellStyle name="Note 5 64 2" xfId="13728"/>
    <cellStyle name="Note 5 64 3" xfId="26403"/>
    <cellStyle name="Note 5 65" xfId="9564"/>
    <cellStyle name="Note 5 65 2" xfId="22940"/>
    <cellStyle name="Note 5 65 3" xfId="12087"/>
    <cellStyle name="Note 5 66" xfId="9565"/>
    <cellStyle name="Note 5 66 2" xfId="12219"/>
    <cellStyle name="Note 5 66 3" xfId="24932"/>
    <cellStyle name="Note 5 67" xfId="9566"/>
    <cellStyle name="Note 5 67 2" xfId="13407"/>
    <cellStyle name="Note 5 67 3" xfId="21171"/>
    <cellStyle name="Note 5 68" xfId="9567"/>
    <cellStyle name="Note 5 68 2" xfId="16930"/>
    <cellStyle name="Note 5 68 3" xfId="30031"/>
    <cellStyle name="Note 5 69" xfId="9568"/>
    <cellStyle name="Note 5 69 2" xfId="13784"/>
    <cellStyle name="Note 5 69 3" xfId="29456"/>
    <cellStyle name="Note 5 7" xfId="9569"/>
    <cellStyle name="Note 5 7 2" xfId="19217"/>
    <cellStyle name="Note 5 7 3" xfId="18109"/>
    <cellStyle name="Note 5 70" xfId="9570"/>
    <cellStyle name="Note 5 70 2" xfId="21147"/>
    <cellStyle name="Note 5 70 3" xfId="30865"/>
    <cellStyle name="Note 5 71" xfId="9571"/>
    <cellStyle name="Note 5 71 2" xfId="19255"/>
    <cellStyle name="Note 5 71 3" xfId="30467"/>
    <cellStyle name="Note 5 72" xfId="9572"/>
    <cellStyle name="Note 5 72 2" xfId="18388"/>
    <cellStyle name="Note 5 72 3" xfId="25341"/>
    <cellStyle name="Note 5 73" xfId="9573"/>
    <cellStyle name="Note 5 73 2" xfId="15627"/>
    <cellStyle name="Note 5 73 3" xfId="25441"/>
    <cellStyle name="Note 5 74" xfId="9574"/>
    <cellStyle name="Note 5 74 2" xfId="19502"/>
    <cellStyle name="Note 5 74 3" xfId="28282"/>
    <cellStyle name="Note 5 75" xfId="9575"/>
    <cellStyle name="Note 5 75 2" xfId="21945"/>
    <cellStyle name="Note 5 75 3" xfId="31614"/>
    <cellStyle name="Note 5 76" xfId="9576"/>
    <cellStyle name="Note 5 76 2" xfId="17307"/>
    <cellStyle name="Note 5 76 3" xfId="28764"/>
    <cellStyle name="Note 5 77" xfId="9577"/>
    <cellStyle name="Note 5 77 2" xfId="22878"/>
    <cellStyle name="Note 5 77 3" xfId="21581"/>
    <cellStyle name="Note 5 78" xfId="22107"/>
    <cellStyle name="Note 5 79" xfId="31162"/>
    <cellStyle name="Note 5 8" xfId="9578"/>
    <cellStyle name="Note 5 8 2" xfId="21702"/>
    <cellStyle name="Note 5 8 3" xfId="24879"/>
    <cellStyle name="Note 5 9" xfId="9579"/>
    <cellStyle name="Note 5 9 2" xfId="17059"/>
    <cellStyle name="Note 5 9 3" xfId="27518"/>
    <cellStyle name="Note 6" xfId="9580"/>
    <cellStyle name="Note 6 10" xfId="9581"/>
    <cellStyle name="Note 6 10 2" xfId="14485"/>
    <cellStyle name="Note 6 10 3" xfId="28000"/>
    <cellStyle name="Note 6 11" xfId="9582"/>
    <cellStyle name="Note 6 11 2" xfId="16632"/>
    <cellStyle name="Note 6 11 3" xfId="18760"/>
    <cellStyle name="Note 6 12" xfId="9583"/>
    <cellStyle name="Note 6 12 2" xfId="17203"/>
    <cellStyle name="Note 6 12 3" xfId="29220"/>
    <cellStyle name="Note 6 13" xfId="9584"/>
    <cellStyle name="Note 6 13 2" xfId="21067"/>
    <cellStyle name="Note 6 13 3" xfId="29269"/>
    <cellStyle name="Note 6 14" xfId="9585"/>
    <cellStyle name="Note 6 14 2" xfId="22053"/>
    <cellStyle name="Note 6 14 3" xfId="25863"/>
    <cellStyle name="Note 6 15" xfId="9586"/>
    <cellStyle name="Note 6 15 2" xfId="15479"/>
    <cellStyle name="Note 6 15 3" xfId="29957"/>
    <cellStyle name="Note 6 16" xfId="9587"/>
    <cellStyle name="Note 6 16 2" xfId="18363"/>
    <cellStyle name="Note 6 16 3" xfId="13420"/>
    <cellStyle name="Note 6 17" xfId="9588"/>
    <cellStyle name="Note 6 17 2" xfId="16310"/>
    <cellStyle name="Note 6 17 3" xfId="24422"/>
    <cellStyle name="Note 6 18" xfId="9589"/>
    <cellStyle name="Note 6 18 2" xfId="20487"/>
    <cellStyle name="Note 6 18 3" xfId="14026"/>
    <cellStyle name="Note 6 19" xfId="9590"/>
    <cellStyle name="Note 6 19 2" xfId="18900"/>
    <cellStyle name="Note 6 19 3" xfId="24219"/>
    <cellStyle name="Note 6 2" xfId="9591"/>
    <cellStyle name="Note 6 2 2" xfId="22018"/>
    <cellStyle name="Note 6 2 3" xfId="28477"/>
    <cellStyle name="Note 6 20" xfId="9592"/>
    <cellStyle name="Note 6 20 2" xfId="17968"/>
    <cellStyle name="Note 6 20 3" xfId="25841"/>
    <cellStyle name="Note 6 21" xfId="9593"/>
    <cellStyle name="Note 6 21 2" xfId="19160"/>
    <cellStyle name="Note 6 21 3" xfId="31795"/>
    <cellStyle name="Note 6 22" xfId="9594"/>
    <cellStyle name="Note 6 22 2" xfId="13136"/>
    <cellStyle name="Note 6 22 3" xfId="23647"/>
    <cellStyle name="Note 6 23" xfId="9595"/>
    <cellStyle name="Note 6 23 2" xfId="22307"/>
    <cellStyle name="Note 6 23 3" xfId="23598"/>
    <cellStyle name="Note 6 24" xfId="9596"/>
    <cellStyle name="Note 6 24 2" xfId="13201"/>
    <cellStyle name="Note 6 24 3" xfId="23262"/>
    <cellStyle name="Note 6 25" xfId="9597"/>
    <cellStyle name="Note 6 25 2" xfId="21044"/>
    <cellStyle name="Note 6 25 3" xfId="29510"/>
    <cellStyle name="Note 6 26" xfId="9598"/>
    <cellStyle name="Note 6 26 2" xfId="20111"/>
    <cellStyle name="Note 6 26 3" xfId="29912"/>
    <cellStyle name="Note 6 27" xfId="9599"/>
    <cellStyle name="Note 6 27 2" xfId="21675"/>
    <cellStyle name="Note 6 27 3" xfId="26718"/>
    <cellStyle name="Note 6 28" xfId="9600"/>
    <cellStyle name="Note 6 28 2" xfId="21854"/>
    <cellStyle name="Note 6 28 3" xfId="30091"/>
    <cellStyle name="Note 6 29" xfId="9601"/>
    <cellStyle name="Note 6 29 2" xfId="19834"/>
    <cellStyle name="Note 6 29 3" xfId="15189"/>
    <cellStyle name="Note 6 3" xfId="9602"/>
    <cellStyle name="Note 6 3 2" xfId="15325"/>
    <cellStyle name="Note 6 3 3" xfId="28095"/>
    <cellStyle name="Note 6 30" xfId="9603"/>
    <cellStyle name="Note 6 30 2" xfId="18311"/>
    <cellStyle name="Note 6 30 3" xfId="24255"/>
    <cellStyle name="Note 6 31" xfId="9604"/>
    <cellStyle name="Note 6 31 2" xfId="19606"/>
    <cellStyle name="Note 6 31 3" xfId="30900"/>
    <cellStyle name="Note 6 32" xfId="9605"/>
    <cellStyle name="Note 6 32 2" xfId="19610"/>
    <cellStyle name="Note 6 32 3" xfId="29745"/>
    <cellStyle name="Note 6 33" xfId="9606"/>
    <cellStyle name="Note 6 33 2" xfId="21856"/>
    <cellStyle name="Note 6 33 3" xfId="30108"/>
    <cellStyle name="Note 6 34" xfId="9607"/>
    <cellStyle name="Note 6 34 2" xfId="17275"/>
    <cellStyle name="Note 6 34 3" xfId="22956"/>
    <cellStyle name="Note 6 35" xfId="9608"/>
    <cellStyle name="Note 6 35 2" xfId="18146"/>
    <cellStyle name="Note 6 35 3" xfId="30680"/>
    <cellStyle name="Note 6 36" xfId="9609"/>
    <cellStyle name="Note 6 36 2" xfId="16827"/>
    <cellStyle name="Note 6 36 3" xfId="13217"/>
    <cellStyle name="Note 6 37" xfId="9610"/>
    <cellStyle name="Note 6 37 2" xfId="14090"/>
    <cellStyle name="Note 6 37 3" xfId="28605"/>
    <cellStyle name="Note 6 38" xfId="9611"/>
    <cellStyle name="Note 6 38 2" xfId="16329"/>
    <cellStyle name="Note 6 38 3" xfId="31807"/>
    <cellStyle name="Note 6 39" xfId="9612"/>
    <cellStyle name="Note 6 39 2" xfId="22198"/>
    <cellStyle name="Note 6 39 3" xfId="30305"/>
    <cellStyle name="Note 6 4" xfId="9613"/>
    <cellStyle name="Note 6 4 2" xfId="18314"/>
    <cellStyle name="Note 6 4 3" xfId="23971"/>
    <cellStyle name="Note 6 40" xfId="9614"/>
    <cellStyle name="Note 6 40 2" xfId="13300"/>
    <cellStyle name="Note 6 40 3" xfId="23308"/>
    <cellStyle name="Note 6 41" xfId="9615"/>
    <cellStyle name="Note 6 41 2" xfId="16427"/>
    <cellStyle name="Note 6 41 3" xfId="31469"/>
    <cellStyle name="Note 6 42" xfId="9616"/>
    <cellStyle name="Note 6 42 2" xfId="21611"/>
    <cellStyle name="Note 6 42 3" xfId="24943"/>
    <cellStyle name="Note 6 43" xfId="9617"/>
    <cellStyle name="Note 6 43 2" xfId="15062"/>
    <cellStyle name="Note 6 43 3" xfId="28365"/>
    <cellStyle name="Note 6 44" xfId="9618"/>
    <cellStyle name="Note 6 44 2" xfId="15806"/>
    <cellStyle name="Note 6 44 3" xfId="30152"/>
    <cellStyle name="Note 6 45" xfId="9619"/>
    <cellStyle name="Note 6 45 2" xfId="18489"/>
    <cellStyle name="Note 6 45 3" xfId="14631"/>
    <cellStyle name="Note 6 46" xfId="9620"/>
    <cellStyle name="Note 6 46 2" xfId="14270"/>
    <cellStyle name="Note 6 46 3" xfId="28259"/>
    <cellStyle name="Note 6 47" xfId="9621"/>
    <cellStyle name="Note 6 47 2" xfId="19950"/>
    <cellStyle name="Note 6 47 3" xfId="24450"/>
    <cellStyle name="Note 6 48" xfId="9622"/>
    <cellStyle name="Note 6 48 2" xfId="13667"/>
    <cellStyle name="Note 6 48 3" xfId="26717"/>
    <cellStyle name="Note 6 49" xfId="9623"/>
    <cellStyle name="Note 6 49 2" xfId="18273"/>
    <cellStyle name="Note 6 49 3" xfId="27578"/>
    <cellStyle name="Note 6 5" xfId="9624"/>
    <cellStyle name="Note 6 5 2" xfId="21413"/>
    <cellStyle name="Note 6 5 3" xfId="27448"/>
    <cellStyle name="Note 6 50" xfId="9625"/>
    <cellStyle name="Note 6 50 2" xfId="22126"/>
    <cellStyle name="Note 6 50 3" xfId="23457"/>
    <cellStyle name="Note 6 51" xfId="9626"/>
    <cellStyle name="Note 6 51 2" xfId="21048"/>
    <cellStyle name="Note 6 51 3" xfId="28170"/>
    <cellStyle name="Note 6 52" xfId="9627"/>
    <cellStyle name="Note 6 52 2" xfId="14055"/>
    <cellStyle name="Note 6 52 3" xfId="28929"/>
    <cellStyle name="Note 6 53" xfId="9628"/>
    <cellStyle name="Note 6 53 2" xfId="16512"/>
    <cellStyle name="Note 6 53 3" xfId="18794"/>
    <cellStyle name="Note 6 54" xfId="9629"/>
    <cellStyle name="Note 6 54 2" xfId="22004"/>
    <cellStyle name="Note 6 54 3" xfId="26305"/>
    <cellStyle name="Note 6 55" xfId="9630"/>
    <cellStyle name="Note 6 55 2" xfId="22078"/>
    <cellStyle name="Note 6 55 3" xfId="26671"/>
    <cellStyle name="Note 6 56" xfId="9631"/>
    <cellStyle name="Note 6 56 2" xfId="11893"/>
    <cellStyle name="Note 6 56 3" xfId="25866"/>
    <cellStyle name="Note 6 57" xfId="9632"/>
    <cellStyle name="Note 6 57 2" xfId="12673"/>
    <cellStyle name="Note 6 57 3" xfId="26090"/>
    <cellStyle name="Note 6 58" xfId="9633"/>
    <cellStyle name="Note 6 58 2" xfId="12672"/>
    <cellStyle name="Note 6 58 3" xfId="24549"/>
    <cellStyle name="Note 6 59" xfId="9634"/>
    <cellStyle name="Note 6 59 2" xfId="11943"/>
    <cellStyle name="Note 6 59 3" xfId="12132"/>
    <cellStyle name="Note 6 6" xfId="9635"/>
    <cellStyle name="Note 6 6 2" xfId="18305"/>
    <cellStyle name="Note 6 6 3" xfId="31632"/>
    <cellStyle name="Note 6 60" xfId="9636"/>
    <cellStyle name="Note 6 60 2" xfId="21917"/>
    <cellStyle name="Note 6 60 3" xfId="28817"/>
    <cellStyle name="Note 6 61" xfId="9637"/>
    <cellStyle name="Note 6 61 2" xfId="23136"/>
    <cellStyle name="Note 6 61 3" xfId="18944"/>
    <cellStyle name="Note 6 62" xfId="9638"/>
    <cellStyle name="Note 6 62 2" xfId="14573"/>
    <cellStyle name="Note 6 62 3" xfId="25443"/>
    <cellStyle name="Note 6 63" xfId="9639"/>
    <cellStyle name="Note 6 63 2" xfId="21464"/>
    <cellStyle name="Note 6 63 3" xfId="28059"/>
    <cellStyle name="Note 6 64" xfId="9640"/>
    <cellStyle name="Note 6 64 2" xfId="13862"/>
    <cellStyle name="Note 6 64 3" xfId="25296"/>
    <cellStyle name="Note 6 65" xfId="9641"/>
    <cellStyle name="Note 6 65 2" xfId="21627"/>
    <cellStyle name="Note 6 65 3" xfId="25194"/>
    <cellStyle name="Note 6 66" xfId="9642"/>
    <cellStyle name="Note 6 66 2" xfId="16870"/>
    <cellStyle name="Note 6 66 3" xfId="29394"/>
    <cellStyle name="Note 6 67" xfId="9643"/>
    <cellStyle name="Note 6 67 2" xfId="21090"/>
    <cellStyle name="Note 6 67 3" xfId="16771"/>
    <cellStyle name="Note 6 68" xfId="9644"/>
    <cellStyle name="Note 6 68 2" xfId="11789"/>
    <cellStyle name="Note 6 68 3" xfId="27477"/>
    <cellStyle name="Note 6 69" xfId="9645"/>
    <cellStyle name="Note 6 69 2" xfId="13634"/>
    <cellStyle name="Note 6 69 3" xfId="23448"/>
    <cellStyle name="Note 6 7" xfId="9646"/>
    <cellStyle name="Note 6 7 2" xfId="18687"/>
    <cellStyle name="Note 6 7 3" xfId="22921"/>
    <cellStyle name="Note 6 70" xfId="9647"/>
    <cellStyle name="Note 6 70 2" xfId="20771"/>
    <cellStyle name="Note 6 70 3" xfId="28569"/>
    <cellStyle name="Note 6 71" xfId="9648"/>
    <cellStyle name="Note 6 71 2" xfId="13089"/>
    <cellStyle name="Note 6 71 3" xfId="24868"/>
    <cellStyle name="Note 6 72" xfId="9649"/>
    <cellStyle name="Note 6 72 2" xfId="22548"/>
    <cellStyle name="Note 6 72 3" xfId="30658"/>
    <cellStyle name="Note 6 73" xfId="9650"/>
    <cellStyle name="Note 6 73 2" xfId="21439"/>
    <cellStyle name="Note 6 73 3" xfId="28383"/>
    <cellStyle name="Note 6 74" xfId="9651"/>
    <cellStyle name="Note 6 74 2" xfId="20547"/>
    <cellStyle name="Note 6 74 3" xfId="19936"/>
    <cellStyle name="Note 6 75" xfId="9652"/>
    <cellStyle name="Note 6 75 2" xfId="22344"/>
    <cellStyle name="Note 6 75 3" xfId="12175"/>
    <cellStyle name="Note 6 76" xfId="9653"/>
    <cellStyle name="Note 6 76 2" xfId="13545"/>
    <cellStyle name="Note 6 76 3" xfId="27108"/>
    <cellStyle name="Note 6 77" xfId="17355"/>
    <cellStyle name="Note 6 78" xfId="25913"/>
    <cellStyle name="Note 6 8" xfId="9654"/>
    <cellStyle name="Note 6 8 2" xfId="18643"/>
    <cellStyle name="Note 6 8 3" xfId="28202"/>
    <cellStyle name="Note 6 9" xfId="9655"/>
    <cellStyle name="Note 6 9 2" xfId="13707"/>
    <cellStyle name="Note 6 9 3" xfId="25702"/>
    <cellStyle name="Note 7" xfId="9656"/>
    <cellStyle name="Note 7 10" xfId="9657"/>
    <cellStyle name="Note 7 10 2" xfId="15194"/>
    <cellStyle name="Note 7 10 3" xfId="27491"/>
    <cellStyle name="Note 7 11" xfId="9658"/>
    <cellStyle name="Note 7 11 2" xfId="15968"/>
    <cellStyle name="Note 7 11 3" xfId="17674"/>
    <cellStyle name="Note 7 12" xfId="9659"/>
    <cellStyle name="Note 7 12 2" xfId="17417"/>
    <cellStyle name="Note 7 12 3" xfId="27296"/>
    <cellStyle name="Note 7 13" xfId="9660"/>
    <cellStyle name="Note 7 13 2" xfId="16611"/>
    <cellStyle name="Note 7 13 3" xfId="25267"/>
    <cellStyle name="Note 7 14" xfId="9661"/>
    <cellStyle name="Note 7 14 2" xfId="18452"/>
    <cellStyle name="Note 7 14 3" xfId="29408"/>
    <cellStyle name="Note 7 15" xfId="9662"/>
    <cellStyle name="Note 7 15 2" xfId="21909"/>
    <cellStyle name="Note 7 15 3" xfId="31427"/>
    <cellStyle name="Note 7 16" xfId="9663"/>
    <cellStyle name="Note 7 16 2" xfId="14515"/>
    <cellStyle name="Note 7 16 3" xfId="24828"/>
    <cellStyle name="Note 7 17" xfId="9664"/>
    <cellStyle name="Note 7 17 2" xfId="15780"/>
    <cellStyle name="Note 7 17 3" xfId="29250"/>
    <cellStyle name="Note 7 18" xfId="9665"/>
    <cellStyle name="Note 7 18 2" xfId="19307"/>
    <cellStyle name="Note 7 18 3" xfId="25759"/>
    <cellStyle name="Note 7 19" xfId="9666"/>
    <cellStyle name="Note 7 19 2" xfId="14679"/>
    <cellStyle name="Note 7 19 3" xfId="28600"/>
    <cellStyle name="Note 7 2" xfId="9667"/>
    <cellStyle name="Note 7 2 2" xfId="17498"/>
    <cellStyle name="Note 7 2 3" xfId="24460"/>
    <cellStyle name="Note 7 20" xfId="9668"/>
    <cellStyle name="Note 7 20 2" xfId="17894"/>
    <cellStyle name="Note 7 20 3" xfId="31545"/>
    <cellStyle name="Note 7 21" xfId="9669"/>
    <cellStyle name="Note 7 21 2" xfId="15670"/>
    <cellStyle name="Note 7 21 3" xfId="25706"/>
    <cellStyle name="Note 7 22" xfId="9670"/>
    <cellStyle name="Note 7 22 2" xfId="14350"/>
    <cellStyle name="Note 7 22 3" xfId="26096"/>
    <cellStyle name="Note 7 23" xfId="9671"/>
    <cellStyle name="Note 7 23 2" xfId="21287"/>
    <cellStyle name="Note 7 23 3" xfId="28836"/>
    <cellStyle name="Note 7 24" xfId="9672"/>
    <cellStyle name="Note 7 24 2" xfId="16436"/>
    <cellStyle name="Note 7 24 3" xfId="27445"/>
    <cellStyle name="Note 7 25" xfId="9673"/>
    <cellStyle name="Note 7 25 2" xfId="13561"/>
    <cellStyle name="Note 7 25 3" xfId="29306"/>
    <cellStyle name="Note 7 26" xfId="9674"/>
    <cellStyle name="Note 7 26 2" xfId="15848"/>
    <cellStyle name="Note 7 26 3" xfId="23643"/>
    <cellStyle name="Note 7 27" xfId="9675"/>
    <cellStyle name="Note 7 27 2" xfId="15504"/>
    <cellStyle name="Note 7 27 3" xfId="23499"/>
    <cellStyle name="Note 7 28" xfId="9676"/>
    <cellStyle name="Note 7 28 2" xfId="16510"/>
    <cellStyle name="Note 7 28 3" xfId="29983"/>
    <cellStyle name="Note 7 29" xfId="9677"/>
    <cellStyle name="Note 7 29 2" xfId="18006"/>
    <cellStyle name="Note 7 29 3" xfId="28041"/>
    <cellStyle name="Note 7 3" xfId="9678"/>
    <cellStyle name="Note 7 3 2" xfId="20508"/>
    <cellStyle name="Note 7 3 3" xfId="24454"/>
    <cellStyle name="Note 7 30" xfId="9679"/>
    <cellStyle name="Note 7 30 2" xfId="13213"/>
    <cellStyle name="Note 7 30 3" xfId="24101"/>
    <cellStyle name="Note 7 31" xfId="9680"/>
    <cellStyle name="Note 7 31 2" xfId="21083"/>
    <cellStyle name="Note 7 31 3" xfId="22920"/>
    <cellStyle name="Note 7 32" xfId="9681"/>
    <cellStyle name="Note 7 32 2" xfId="21461"/>
    <cellStyle name="Note 7 32 3" xfId="21540"/>
    <cellStyle name="Note 7 33" xfId="9682"/>
    <cellStyle name="Note 7 33 2" xfId="14171"/>
    <cellStyle name="Note 7 33 3" xfId="28740"/>
    <cellStyle name="Note 7 34" xfId="9683"/>
    <cellStyle name="Note 7 34 2" xfId="14560"/>
    <cellStyle name="Note 7 34 3" xfId="29136"/>
    <cellStyle name="Note 7 35" xfId="9684"/>
    <cellStyle name="Note 7 35 2" xfId="20941"/>
    <cellStyle name="Note 7 35 3" xfId="23494"/>
    <cellStyle name="Note 7 36" xfId="9685"/>
    <cellStyle name="Note 7 36 2" xfId="13570"/>
    <cellStyle name="Note 7 36 3" xfId="23875"/>
    <cellStyle name="Note 7 37" xfId="9686"/>
    <cellStyle name="Note 7 37 2" xfId="16231"/>
    <cellStyle name="Note 7 37 3" xfId="31721"/>
    <cellStyle name="Note 7 38" xfId="9687"/>
    <cellStyle name="Note 7 38 2" xfId="19265"/>
    <cellStyle name="Note 7 38 3" xfId="24374"/>
    <cellStyle name="Note 7 39" xfId="9688"/>
    <cellStyle name="Note 7 39 2" xfId="15407"/>
    <cellStyle name="Note 7 39 3" xfId="30722"/>
    <cellStyle name="Note 7 4" xfId="9689"/>
    <cellStyle name="Note 7 4 2" xfId="20886"/>
    <cellStyle name="Note 7 4 3" xfId="30172"/>
    <cellStyle name="Note 7 40" xfId="9690"/>
    <cellStyle name="Note 7 40 2" xfId="20823"/>
    <cellStyle name="Note 7 40 3" xfId="24857"/>
    <cellStyle name="Note 7 41" xfId="9691"/>
    <cellStyle name="Note 7 41 2" xfId="14276"/>
    <cellStyle name="Note 7 41 3" xfId="30426"/>
    <cellStyle name="Note 7 42" xfId="9692"/>
    <cellStyle name="Note 7 42 2" xfId="20588"/>
    <cellStyle name="Note 7 42 3" xfId="28191"/>
    <cellStyle name="Note 7 43" xfId="9693"/>
    <cellStyle name="Note 7 43 2" xfId="13968"/>
    <cellStyle name="Note 7 43 3" xfId="31583"/>
    <cellStyle name="Note 7 44" xfId="9694"/>
    <cellStyle name="Note 7 44 2" xfId="13953"/>
    <cellStyle name="Note 7 44 3" xfId="30144"/>
    <cellStyle name="Note 7 45" xfId="9695"/>
    <cellStyle name="Note 7 45 2" xfId="17412"/>
    <cellStyle name="Note 7 45 3" xfId="17475"/>
    <cellStyle name="Note 7 46" xfId="9696"/>
    <cellStyle name="Note 7 46 2" xfId="19801"/>
    <cellStyle name="Note 7 46 3" xfId="23987"/>
    <cellStyle name="Note 7 47" xfId="9697"/>
    <cellStyle name="Note 7 47 2" xfId="18829"/>
    <cellStyle name="Note 7 47 3" xfId="25567"/>
    <cellStyle name="Note 7 48" xfId="9698"/>
    <cellStyle name="Note 7 48 2" xfId="15172"/>
    <cellStyle name="Note 7 48 3" xfId="28652"/>
    <cellStyle name="Note 7 49" xfId="9699"/>
    <cellStyle name="Note 7 49 2" xfId="22168"/>
    <cellStyle name="Note 7 49 3" xfId="31133"/>
    <cellStyle name="Note 7 5" xfId="9700"/>
    <cellStyle name="Note 7 5 2" xfId="16013"/>
    <cellStyle name="Note 7 5 3" xfId="29909"/>
    <cellStyle name="Note 7 50" xfId="9701"/>
    <cellStyle name="Note 7 50 2" xfId="13381"/>
    <cellStyle name="Note 7 50 3" xfId="15960"/>
    <cellStyle name="Note 7 51" xfId="9702"/>
    <cellStyle name="Note 7 51 2" xfId="14012"/>
    <cellStyle name="Note 7 51 3" xfId="30690"/>
    <cellStyle name="Note 7 52" xfId="9703"/>
    <cellStyle name="Note 7 52 2" xfId="17795"/>
    <cellStyle name="Note 7 52 3" xfId="23892"/>
    <cellStyle name="Note 7 53" xfId="9704"/>
    <cellStyle name="Note 7 53 2" xfId="17038"/>
    <cellStyle name="Note 7 53 3" xfId="27503"/>
    <cellStyle name="Note 7 54" xfId="9705"/>
    <cellStyle name="Note 7 54 2" xfId="12810"/>
    <cellStyle name="Note 7 54 3" xfId="15267"/>
    <cellStyle name="Note 7 55" xfId="9706"/>
    <cellStyle name="Note 7 55 2" xfId="19275"/>
    <cellStyle name="Note 7 55 3" xfId="29928"/>
    <cellStyle name="Note 7 56" xfId="9707"/>
    <cellStyle name="Note 7 56 2" xfId="19654"/>
    <cellStyle name="Note 7 56 3" xfId="27796"/>
    <cellStyle name="Note 7 57" xfId="9708"/>
    <cellStyle name="Note 7 57 2" xfId="23252"/>
    <cellStyle name="Note 7 57 3" xfId="26459"/>
    <cellStyle name="Note 7 58" xfId="9709"/>
    <cellStyle name="Note 7 58 2" xfId="12817"/>
    <cellStyle name="Note 7 58 3" xfId="26256"/>
    <cellStyle name="Note 7 59" xfId="9710"/>
    <cellStyle name="Note 7 59 2" xfId="23221"/>
    <cellStyle name="Note 7 59 3" xfId="19446"/>
    <cellStyle name="Note 7 6" xfId="9711"/>
    <cellStyle name="Note 7 6 2" xfId="13017"/>
    <cellStyle name="Note 7 6 3" xfId="24091"/>
    <cellStyle name="Note 7 60" xfId="9712"/>
    <cellStyle name="Note 7 60 2" xfId="21160"/>
    <cellStyle name="Note 7 60 3" xfId="13659"/>
    <cellStyle name="Note 7 61" xfId="9713"/>
    <cellStyle name="Note 7 61 2" xfId="22711"/>
    <cellStyle name="Note 7 61 3" xfId="22237"/>
    <cellStyle name="Note 7 62" xfId="9714"/>
    <cellStyle name="Note 7 62 2" xfId="22604"/>
    <cellStyle name="Note 7 62 3" xfId="27090"/>
    <cellStyle name="Note 7 63" xfId="9715"/>
    <cellStyle name="Note 7 63 2" xfId="21938"/>
    <cellStyle name="Note 7 63 3" xfId="27245"/>
    <cellStyle name="Note 7 64" xfId="9716"/>
    <cellStyle name="Note 7 64 2" xfId="18450"/>
    <cellStyle name="Note 7 64 3" xfId="24846"/>
    <cellStyle name="Note 7 65" xfId="9717"/>
    <cellStyle name="Note 7 65 2" xfId="16112"/>
    <cellStyle name="Note 7 65 3" xfId="27622"/>
    <cellStyle name="Note 7 66" xfId="9718"/>
    <cellStyle name="Note 7 66 2" xfId="18925"/>
    <cellStyle name="Note 7 66 3" xfId="25003"/>
    <cellStyle name="Note 7 67" xfId="9719"/>
    <cellStyle name="Note 7 67 2" xfId="23204"/>
    <cellStyle name="Note 7 67 3" xfId="29469"/>
    <cellStyle name="Note 7 68" xfId="9720"/>
    <cellStyle name="Note 7 68 2" xfId="15296"/>
    <cellStyle name="Note 7 68 3" xfId="31206"/>
    <cellStyle name="Note 7 69" xfId="9721"/>
    <cellStyle name="Note 7 69 2" xfId="20637"/>
    <cellStyle name="Note 7 69 3" xfId="29803"/>
    <cellStyle name="Note 7 7" xfId="9722"/>
    <cellStyle name="Note 7 7 2" xfId="14086"/>
    <cellStyle name="Note 7 7 3" xfId="30063"/>
    <cellStyle name="Note 7 70" xfId="9723"/>
    <cellStyle name="Note 7 70 2" xfId="18392"/>
    <cellStyle name="Note 7 70 3" xfId="24855"/>
    <cellStyle name="Note 7 71" xfId="9724"/>
    <cellStyle name="Note 7 71 2" xfId="13013"/>
    <cellStyle name="Note 7 71 3" xfId="24951"/>
    <cellStyle name="Note 7 72" xfId="9725"/>
    <cellStyle name="Note 7 72 2" xfId="14390"/>
    <cellStyle name="Note 7 72 3" xfId="24188"/>
    <cellStyle name="Note 7 73" xfId="9726"/>
    <cellStyle name="Note 7 73 2" xfId="15981"/>
    <cellStyle name="Note 7 73 3" xfId="31344"/>
    <cellStyle name="Note 7 74" xfId="9727"/>
    <cellStyle name="Note 7 74 2" xfId="18066"/>
    <cellStyle name="Note 7 74 3" xfId="27147"/>
    <cellStyle name="Note 7 75" xfId="9728"/>
    <cellStyle name="Note 7 75 2" xfId="22757"/>
    <cellStyle name="Note 7 75 3" xfId="25475"/>
    <cellStyle name="Note 7 76" xfId="9729"/>
    <cellStyle name="Note 7 76 2" xfId="19860"/>
    <cellStyle name="Note 7 76 3" xfId="30577"/>
    <cellStyle name="Note 7 77" xfId="21477"/>
    <cellStyle name="Note 7 78" xfId="29237"/>
    <cellStyle name="Note 7 8" xfId="9730"/>
    <cellStyle name="Note 7 8 2" xfId="17147"/>
    <cellStyle name="Note 7 8 3" xfId="23923"/>
    <cellStyle name="Note 7 9" xfId="9731"/>
    <cellStyle name="Note 7 9 2" xfId="13138"/>
    <cellStyle name="Note 7 9 3" xfId="11774"/>
    <cellStyle name="Note 8" xfId="9732"/>
    <cellStyle name="Note 8 10" xfId="9733"/>
    <cellStyle name="Note 8 10 2" xfId="18928"/>
    <cellStyle name="Note 8 10 3" xfId="27403"/>
    <cellStyle name="Note 8 11" xfId="9734"/>
    <cellStyle name="Note 8 11 2" xfId="19066"/>
    <cellStyle name="Note 8 11 3" xfId="27970"/>
    <cellStyle name="Note 8 12" xfId="9735"/>
    <cellStyle name="Note 8 12 2" xfId="20448"/>
    <cellStyle name="Note 8 12 3" xfId="31413"/>
    <cellStyle name="Note 8 13" xfId="9736"/>
    <cellStyle name="Note 8 13 2" xfId="15536"/>
    <cellStyle name="Note 8 13 3" xfId="27462"/>
    <cellStyle name="Note 8 14" xfId="9737"/>
    <cellStyle name="Note 8 14 2" xfId="16880"/>
    <cellStyle name="Note 8 14 3" xfId="30433"/>
    <cellStyle name="Note 8 15" xfId="9738"/>
    <cellStyle name="Note 8 15 2" xfId="13299"/>
    <cellStyle name="Note 8 15 3" xfId="24288"/>
    <cellStyle name="Note 8 16" xfId="9739"/>
    <cellStyle name="Note 8 16 2" xfId="13237"/>
    <cellStyle name="Note 8 16 3" xfId="30029"/>
    <cellStyle name="Note 8 17" xfId="9740"/>
    <cellStyle name="Note 8 17 2" xfId="20297"/>
    <cellStyle name="Note 8 17 3" xfId="26082"/>
    <cellStyle name="Note 8 18" xfId="9741"/>
    <cellStyle name="Note 8 18 2" xfId="14846"/>
    <cellStyle name="Note 8 18 3" xfId="29192"/>
    <cellStyle name="Note 8 19" xfId="9742"/>
    <cellStyle name="Note 8 19 2" xfId="22402"/>
    <cellStyle name="Note 8 19 3" xfId="26219"/>
    <cellStyle name="Note 8 2" xfId="9743"/>
    <cellStyle name="Note 8 2 2" xfId="21929"/>
    <cellStyle name="Note 8 2 3" xfId="27902"/>
    <cellStyle name="Note 8 20" xfId="9744"/>
    <cellStyle name="Note 8 20 2" xfId="19112"/>
    <cellStyle name="Note 8 20 3" xfId="25777"/>
    <cellStyle name="Note 8 21" xfId="9745"/>
    <cellStyle name="Note 8 21 2" xfId="15354"/>
    <cellStyle name="Note 8 21 3" xfId="23718"/>
    <cellStyle name="Note 8 22" xfId="9746"/>
    <cellStyle name="Note 8 22 2" xfId="20252"/>
    <cellStyle name="Note 8 22 3" xfId="19595"/>
    <cellStyle name="Note 8 23" xfId="9747"/>
    <cellStyle name="Note 8 23 2" xfId="21112"/>
    <cellStyle name="Note 8 23 3" xfId="27336"/>
    <cellStyle name="Note 8 24" xfId="9748"/>
    <cellStyle name="Note 8 24 2" xfId="19097"/>
    <cellStyle name="Note 8 24 3" xfId="24780"/>
    <cellStyle name="Note 8 25" xfId="9749"/>
    <cellStyle name="Note 8 25 2" xfId="21096"/>
    <cellStyle name="Note 8 25 3" xfId="26980"/>
    <cellStyle name="Note 8 26" xfId="9750"/>
    <cellStyle name="Note 8 26 2" xfId="16299"/>
    <cellStyle name="Note 8 26 3" xfId="27877"/>
    <cellStyle name="Note 8 27" xfId="9751"/>
    <cellStyle name="Note 8 27 2" xfId="15508"/>
    <cellStyle name="Note 8 27 3" xfId="31213"/>
    <cellStyle name="Note 8 28" xfId="9752"/>
    <cellStyle name="Note 8 28 2" xfId="21459"/>
    <cellStyle name="Note 8 28 3" xfId="24426"/>
    <cellStyle name="Note 8 29" xfId="9753"/>
    <cellStyle name="Note 8 29 2" xfId="14286"/>
    <cellStyle name="Note 8 29 3" xfId="27335"/>
    <cellStyle name="Note 8 3" xfId="9754"/>
    <cellStyle name="Note 8 3 2" xfId="13581"/>
    <cellStyle name="Note 8 3 3" xfId="30806"/>
    <cellStyle name="Note 8 30" xfId="9755"/>
    <cellStyle name="Note 8 30 2" xfId="12950"/>
    <cellStyle name="Note 8 30 3" xfId="14162"/>
    <cellStyle name="Note 8 31" xfId="9756"/>
    <cellStyle name="Note 8 31 2" xfId="21187"/>
    <cellStyle name="Note 8 31 3" xfId="31804"/>
    <cellStyle name="Note 8 32" xfId="9757"/>
    <cellStyle name="Note 8 32 2" xfId="22420"/>
    <cellStyle name="Note 8 32 3" xfId="29583"/>
    <cellStyle name="Note 8 33" xfId="9758"/>
    <cellStyle name="Note 8 33 2" xfId="15891"/>
    <cellStyle name="Note 8 33 3" xfId="25696"/>
    <cellStyle name="Note 8 34" xfId="9759"/>
    <cellStyle name="Note 8 34 2" xfId="22068"/>
    <cellStyle name="Note 8 34 3" xfId="25829"/>
    <cellStyle name="Note 8 35" xfId="9760"/>
    <cellStyle name="Note 8 35 2" xfId="13111"/>
    <cellStyle name="Note 8 35 3" xfId="20497"/>
    <cellStyle name="Note 8 36" xfId="9761"/>
    <cellStyle name="Note 8 36 2" xfId="13831"/>
    <cellStyle name="Note 8 36 3" xfId="29480"/>
    <cellStyle name="Note 8 37" xfId="9762"/>
    <cellStyle name="Note 8 37 2" xfId="22136"/>
    <cellStyle name="Note 8 37 3" xfId="30368"/>
    <cellStyle name="Note 8 38" xfId="9763"/>
    <cellStyle name="Note 8 38 2" xfId="22507"/>
    <cellStyle name="Note 8 38 3" xfId="13076"/>
    <cellStyle name="Note 8 39" xfId="9764"/>
    <cellStyle name="Note 8 39 2" xfId="22213"/>
    <cellStyle name="Note 8 39 3" xfId="30714"/>
    <cellStyle name="Note 8 4" xfId="9765"/>
    <cellStyle name="Note 8 4 2" xfId="16291"/>
    <cellStyle name="Note 8 4 3" xfId="26005"/>
    <cellStyle name="Note 8 40" xfId="9766"/>
    <cellStyle name="Note 8 40 2" xfId="14493"/>
    <cellStyle name="Note 8 40 3" xfId="28564"/>
    <cellStyle name="Note 8 41" xfId="9767"/>
    <cellStyle name="Note 8 41 2" xfId="13558"/>
    <cellStyle name="Note 8 41 3" xfId="29509"/>
    <cellStyle name="Note 8 42" xfId="9768"/>
    <cellStyle name="Note 8 42 2" xfId="16126"/>
    <cellStyle name="Note 8 42 3" xfId="24449"/>
    <cellStyle name="Note 8 43" xfId="9769"/>
    <cellStyle name="Note 8 43 2" xfId="16458"/>
    <cellStyle name="Note 8 43 3" xfId="30136"/>
    <cellStyle name="Note 8 44" xfId="9770"/>
    <cellStyle name="Note 8 44 2" xfId="17344"/>
    <cellStyle name="Note 8 44 3" xfId="27224"/>
    <cellStyle name="Note 8 45" xfId="9771"/>
    <cellStyle name="Note 8 45 2" xfId="16717"/>
    <cellStyle name="Note 8 45 3" xfId="31645"/>
    <cellStyle name="Note 8 46" xfId="9772"/>
    <cellStyle name="Note 8 46 2" xfId="18467"/>
    <cellStyle name="Note 8 46 3" xfId="27252"/>
    <cellStyle name="Note 8 47" xfId="9773"/>
    <cellStyle name="Note 8 47 2" xfId="14022"/>
    <cellStyle name="Note 8 47 3" xfId="30439"/>
    <cellStyle name="Note 8 48" xfId="9774"/>
    <cellStyle name="Note 8 48 2" xfId="20915"/>
    <cellStyle name="Note 8 48 3" xfId="27664"/>
    <cellStyle name="Note 8 49" xfId="9775"/>
    <cellStyle name="Note 8 49 2" xfId="15059"/>
    <cellStyle name="Note 8 49 3" xfId="28334"/>
    <cellStyle name="Note 8 5" xfId="9776"/>
    <cellStyle name="Note 8 5 2" xfId="21364"/>
    <cellStyle name="Note 8 5 3" xfId="23883"/>
    <cellStyle name="Note 8 50" xfId="9777"/>
    <cellStyle name="Note 8 50 2" xfId="19447"/>
    <cellStyle name="Note 8 50 3" xfId="20055"/>
    <cellStyle name="Note 8 51" xfId="9778"/>
    <cellStyle name="Note 8 51 2" xfId="18914"/>
    <cellStyle name="Note 8 51 3" xfId="12429"/>
    <cellStyle name="Note 8 52" xfId="9779"/>
    <cellStyle name="Note 8 52 2" xfId="16965"/>
    <cellStyle name="Note 8 52 3" xfId="15778"/>
    <cellStyle name="Note 8 53" xfId="9780"/>
    <cellStyle name="Note 8 53 2" xfId="12879"/>
    <cellStyle name="Note 8 53 3" xfId="27659"/>
    <cellStyle name="Note 8 54" xfId="9781"/>
    <cellStyle name="Note 8 54 2" xfId="20613"/>
    <cellStyle name="Note 8 54 3" xfId="28122"/>
    <cellStyle name="Note 8 55" xfId="9782"/>
    <cellStyle name="Note 8 55 2" xfId="23079"/>
    <cellStyle name="Note 8 55 3" xfId="29999"/>
    <cellStyle name="Note 8 56" xfId="9783"/>
    <cellStyle name="Note 8 56 2" xfId="13489"/>
    <cellStyle name="Note 8 56 3" xfId="27013"/>
    <cellStyle name="Note 8 57" xfId="9784"/>
    <cellStyle name="Note 8 57 2" xfId="12738"/>
    <cellStyle name="Note 8 57 3" xfId="31323"/>
    <cellStyle name="Note 8 58" xfId="9785"/>
    <cellStyle name="Note 8 58 2" xfId="13202"/>
    <cellStyle name="Note 8 58 3" xfId="28821"/>
    <cellStyle name="Note 8 59" xfId="9786"/>
    <cellStyle name="Note 8 59 2" xfId="23234"/>
    <cellStyle name="Note 8 59 3" xfId="28632"/>
    <cellStyle name="Note 8 6" xfId="9787"/>
    <cellStyle name="Note 8 6 2" xfId="19037"/>
    <cellStyle name="Note 8 6 3" xfId="24997"/>
    <cellStyle name="Note 8 60" xfId="9788"/>
    <cellStyle name="Note 8 60 2" xfId="11867"/>
    <cellStyle name="Note 8 60 3" xfId="26782"/>
    <cellStyle name="Note 8 61" xfId="9789"/>
    <cellStyle name="Note 8 61 2" xfId="12625"/>
    <cellStyle name="Note 8 61 3" xfId="28516"/>
    <cellStyle name="Note 8 62" xfId="9790"/>
    <cellStyle name="Note 8 62 2" xfId="12624"/>
    <cellStyle name="Note 8 62 3" xfId="29442"/>
    <cellStyle name="Note 8 63" xfId="9791"/>
    <cellStyle name="Note 8 63 2" xfId="18895"/>
    <cellStyle name="Note 8 63 3" xfId="31342"/>
    <cellStyle name="Note 8 64" xfId="9792"/>
    <cellStyle name="Note 8 64 2" xfId="12827"/>
    <cellStyle name="Note 8 64 3" xfId="27594"/>
    <cellStyle name="Note 8 65" xfId="9793"/>
    <cellStyle name="Note 8 65 2" xfId="23006"/>
    <cellStyle name="Note 8 65 3" xfId="24772"/>
    <cellStyle name="Note 8 66" xfId="9794"/>
    <cellStyle name="Note 8 66 2" xfId="17606"/>
    <cellStyle name="Note 8 66 3" xfId="26593"/>
    <cellStyle name="Note 8 67" xfId="9795"/>
    <cellStyle name="Note 8 67 2" xfId="14512"/>
    <cellStyle name="Note 8 67 3" xfId="29800"/>
    <cellStyle name="Note 8 68" xfId="9796"/>
    <cellStyle name="Note 8 68 2" xfId="23076"/>
    <cellStyle name="Note 8 68 3" xfId="29688"/>
    <cellStyle name="Note 8 69" xfId="9797"/>
    <cellStyle name="Note 8 69 2" xfId="16874"/>
    <cellStyle name="Note 8 69 3" xfId="24149"/>
    <cellStyle name="Note 8 7" xfId="9798"/>
    <cellStyle name="Note 8 7 2" xfId="13993"/>
    <cellStyle name="Note 8 7 3" xfId="28528"/>
    <cellStyle name="Note 8 70" xfId="9799"/>
    <cellStyle name="Note 8 70 2" xfId="23045"/>
    <cellStyle name="Note 8 70 3" xfId="30630"/>
    <cellStyle name="Note 8 71" xfId="9800"/>
    <cellStyle name="Note 8 71 2" xfId="18414"/>
    <cellStyle name="Note 8 71 3" xfId="28598"/>
    <cellStyle name="Note 8 72" xfId="9801"/>
    <cellStyle name="Note 8 72 2" xfId="12690"/>
    <cellStyle name="Note 8 72 3" xfId="28584"/>
    <cellStyle name="Note 8 73" xfId="9802"/>
    <cellStyle name="Note 8 73 2" xfId="17872"/>
    <cellStyle name="Note 8 73 3" xfId="26034"/>
    <cellStyle name="Note 8 74" xfId="9803"/>
    <cellStyle name="Note 8 74 2" xfId="15770"/>
    <cellStyle name="Note 8 74 3" xfId="25906"/>
    <cellStyle name="Note 8 75" xfId="9804"/>
    <cellStyle name="Note 8 75 2" xfId="20706"/>
    <cellStyle name="Note 8 75 3" xfId="30625"/>
    <cellStyle name="Note 8 76" xfId="9805"/>
    <cellStyle name="Note 8 76 2" xfId="21894"/>
    <cellStyle name="Note 8 76 3" xfId="23327"/>
    <cellStyle name="Note 8 77" xfId="16593"/>
    <cellStyle name="Note 8 78" xfId="24550"/>
    <cellStyle name="Note 8 8" xfId="9806"/>
    <cellStyle name="Note 8 8 2" xfId="14508"/>
    <cellStyle name="Note 8 8 3" xfId="30867"/>
    <cellStyle name="Note 8 9" xfId="9807"/>
    <cellStyle name="Note 8 9 2" xfId="13314"/>
    <cellStyle name="Note 8 9 3" xfId="26550"/>
    <cellStyle name="Note 9" xfId="9808"/>
    <cellStyle name="Note 9 10" xfId="9809"/>
    <cellStyle name="Note 9 10 2" xfId="19199"/>
    <cellStyle name="Note 9 10 3" xfId="27930"/>
    <cellStyle name="Note 9 11" xfId="9810"/>
    <cellStyle name="Note 9 11 2" xfId="15851"/>
    <cellStyle name="Note 9 11 3" xfId="31603"/>
    <cellStyle name="Note 9 12" xfId="9811"/>
    <cellStyle name="Note 9 12 2" xfId="20929"/>
    <cellStyle name="Note 9 12 3" xfId="30618"/>
    <cellStyle name="Note 9 13" xfId="9812"/>
    <cellStyle name="Note 9 13 2" xfId="20651"/>
    <cellStyle name="Note 9 13 3" xfId="28837"/>
    <cellStyle name="Note 9 14" xfId="9813"/>
    <cellStyle name="Note 9 14 2" xfId="13268"/>
    <cellStyle name="Note 9 14 3" xfId="29775"/>
    <cellStyle name="Note 9 15" xfId="9814"/>
    <cellStyle name="Note 9 15 2" xfId="17623"/>
    <cellStyle name="Note 9 15 3" xfId="24271"/>
    <cellStyle name="Note 9 16" xfId="9815"/>
    <cellStyle name="Note 9 16 2" xfId="18040"/>
    <cellStyle name="Note 9 16 3" xfId="24638"/>
    <cellStyle name="Note 9 17" xfId="9816"/>
    <cellStyle name="Note 9 17 2" xfId="14610"/>
    <cellStyle name="Note 9 17 3" xfId="26784"/>
    <cellStyle name="Note 9 18" xfId="9817"/>
    <cellStyle name="Note 9 18 2" xfId="21210"/>
    <cellStyle name="Note 9 18 3" xfId="25207"/>
    <cellStyle name="Note 9 19" xfId="9818"/>
    <cellStyle name="Note 9 19 2" xfId="14789"/>
    <cellStyle name="Note 9 19 3" xfId="31828"/>
    <cellStyle name="Note 9 2" xfId="9819"/>
    <cellStyle name="Note 9 2 2" xfId="17729"/>
    <cellStyle name="Note 9 2 3" xfId="28320"/>
    <cellStyle name="Note 9 20" xfId="9820"/>
    <cellStyle name="Note 9 20 2" xfId="17703"/>
    <cellStyle name="Note 9 20 3" xfId="31697"/>
    <cellStyle name="Note 9 21" xfId="9821"/>
    <cellStyle name="Note 9 21 2" xfId="14448"/>
    <cellStyle name="Note 9 21 3" xfId="24528"/>
    <cellStyle name="Note 9 22" xfId="9822"/>
    <cellStyle name="Note 9 22 2" xfId="19747"/>
    <cellStyle name="Note 9 22 3" xfId="31894"/>
    <cellStyle name="Note 9 23" xfId="9823"/>
    <cellStyle name="Note 9 23 2" xfId="14831"/>
    <cellStyle name="Note 9 23 3" xfId="26790"/>
    <cellStyle name="Note 9 24" xfId="9824"/>
    <cellStyle name="Note 9 24 2" xfId="15685"/>
    <cellStyle name="Note 9 24 3" xfId="25049"/>
    <cellStyle name="Note 9 25" xfId="9825"/>
    <cellStyle name="Note 9 25 2" xfId="18545"/>
    <cellStyle name="Note 9 25 3" xfId="26677"/>
    <cellStyle name="Note 9 26" xfId="9826"/>
    <cellStyle name="Note 9 26 2" xfId="17193"/>
    <cellStyle name="Note 9 26 3" xfId="24746"/>
    <cellStyle name="Note 9 27" xfId="9827"/>
    <cellStyle name="Note 9 27 2" xfId="14168"/>
    <cellStyle name="Note 9 27 3" xfId="27532"/>
    <cellStyle name="Note 9 28" xfId="9828"/>
    <cellStyle name="Note 9 28 2" xfId="18525"/>
    <cellStyle name="Note 9 28 3" xfId="31732"/>
    <cellStyle name="Note 9 29" xfId="9829"/>
    <cellStyle name="Note 9 29 2" xfId="22616"/>
    <cellStyle name="Note 9 29 3" xfId="29187"/>
    <cellStyle name="Note 9 3" xfId="9830"/>
    <cellStyle name="Note 9 3 2" xfId="13805"/>
    <cellStyle name="Note 9 3 3" xfId="23568"/>
    <cellStyle name="Note 9 30" xfId="9831"/>
    <cellStyle name="Note 9 30 2" xfId="21850"/>
    <cellStyle name="Note 9 30 3" xfId="26894"/>
    <cellStyle name="Note 9 31" xfId="9832"/>
    <cellStyle name="Note 9 31 2" xfId="17922"/>
    <cellStyle name="Note 9 31 3" xfId="27265"/>
    <cellStyle name="Note 9 32" xfId="9833"/>
    <cellStyle name="Note 9 32 2" xfId="19962"/>
    <cellStyle name="Note 9 32 3" xfId="30679"/>
    <cellStyle name="Note 9 33" xfId="9834"/>
    <cellStyle name="Note 9 33 2" xfId="15636"/>
    <cellStyle name="Note 9 33 3" xfId="23410"/>
    <cellStyle name="Note 9 34" xfId="9835"/>
    <cellStyle name="Note 9 34 2" xfId="22487"/>
    <cellStyle name="Note 9 34 3" xfId="28469"/>
    <cellStyle name="Note 9 35" xfId="9836"/>
    <cellStyle name="Note 9 35 2" xfId="20243"/>
    <cellStyle name="Note 9 35 3" xfId="26650"/>
    <cellStyle name="Note 9 36" xfId="9837"/>
    <cellStyle name="Note 9 36 2" xfId="20179"/>
    <cellStyle name="Note 9 36 3" xfId="25691"/>
    <cellStyle name="Note 9 37" xfId="9838"/>
    <cellStyle name="Note 9 37 2" xfId="13713"/>
    <cellStyle name="Note 9 37 3" xfId="27259"/>
    <cellStyle name="Note 9 38" xfId="9839"/>
    <cellStyle name="Note 9 38 2" xfId="15387"/>
    <cellStyle name="Note 9 38 3" xfId="30857"/>
    <cellStyle name="Note 9 39" xfId="9840"/>
    <cellStyle name="Note 9 39 2" xfId="20156"/>
    <cellStyle name="Note 9 39 3" xfId="27475"/>
    <cellStyle name="Note 9 4" xfId="9841"/>
    <cellStyle name="Note 9 4 2" xfId="14298"/>
    <cellStyle name="Note 9 4 3" xfId="13485"/>
    <cellStyle name="Note 9 40" xfId="9842"/>
    <cellStyle name="Note 9 40 2" xfId="18657"/>
    <cellStyle name="Note 9 40 3" xfId="31892"/>
    <cellStyle name="Note 9 41" xfId="9843"/>
    <cellStyle name="Note 9 41 2" xfId="15291"/>
    <cellStyle name="Note 9 41 3" xfId="24551"/>
    <cellStyle name="Note 9 42" xfId="9844"/>
    <cellStyle name="Note 9 42 2" xfId="16744"/>
    <cellStyle name="Note 9 42 3" xfId="27466"/>
    <cellStyle name="Note 9 43" xfId="9845"/>
    <cellStyle name="Note 9 43 2" xfId="19364"/>
    <cellStyle name="Note 9 43 3" xfId="29468"/>
    <cellStyle name="Note 9 44" xfId="9846"/>
    <cellStyle name="Note 9 44 2" xfId="14550"/>
    <cellStyle name="Note 9 44 3" xfId="31262"/>
    <cellStyle name="Note 9 45" xfId="9847"/>
    <cellStyle name="Note 9 45 2" xfId="22088"/>
    <cellStyle name="Note 9 45 3" xfId="30394"/>
    <cellStyle name="Note 9 46" xfId="9848"/>
    <cellStyle name="Note 9 46 2" xfId="19754"/>
    <cellStyle name="Note 9 46 3" xfId="27936"/>
    <cellStyle name="Note 9 47" xfId="9849"/>
    <cellStyle name="Note 9 47 2" xfId="16136"/>
    <cellStyle name="Note 9 47 3" xfId="26383"/>
    <cellStyle name="Note 9 48" xfId="9850"/>
    <cellStyle name="Note 9 48 2" xfId="20385"/>
    <cellStyle name="Note 9 48 3" xfId="28043"/>
    <cellStyle name="Note 9 49" xfId="9851"/>
    <cellStyle name="Note 9 49 2" xfId="19180"/>
    <cellStyle name="Note 9 49 3" xfId="31311"/>
    <cellStyle name="Note 9 5" xfId="9852"/>
    <cellStyle name="Note 9 5 2" xfId="13088"/>
    <cellStyle name="Note 9 5 3" xfId="31863"/>
    <cellStyle name="Note 9 50" xfId="9853"/>
    <cellStyle name="Note 9 50 2" xfId="21197"/>
    <cellStyle name="Note 9 50 3" xfId="24776"/>
    <cellStyle name="Note 9 51" xfId="9854"/>
    <cellStyle name="Note 9 51 2" xfId="20372"/>
    <cellStyle name="Note 9 51 3" xfId="26523"/>
    <cellStyle name="Note 9 52" xfId="9855"/>
    <cellStyle name="Note 9 52 2" xfId="18263"/>
    <cellStyle name="Note 9 52 3" xfId="30608"/>
    <cellStyle name="Note 9 53" xfId="9856"/>
    <cellStyle name="Note 9 53 2" xfId="12048"/>
    <cellStyle name="Note 9 53 3" xfId="29053"/>
    <cellStyle name="Note 9 54" xfId="9857"/>
    <cellStyle name="Note 9 54 2" xfId="12821"/>
    <cellStyle name="Note 9 54 3" xfId="31670"/>
    <cellStyle name="Note 9 55" xfId="9858"/>
    <cellStyle name="Note 9 55 2" xfId="23040"/>
    <cellStyle name="Note 9 55 3" xfId="30194"/>
    <cellStyle name="Note 9 56" xfId="9859"/>
    <cellStyle name="Note 9 56 2" xfId="23250"/>
    <cellStyle name="Note 9 56 3" xfId="27928"/>
    <cellStyle name="Note 9 57" xfId="9860"/>
    <cellStyle name="Note 9 57 2" xfId="15065"/>
    <cellStyle name="Note 9 57 3" xfId="30744"/>
    <cellStyle name="Note 9 58" xfId="9861"/>
    <cellStyle name="Note 9 58 2" xfId="12031"/>
    <cellStyle name="Note 9 58 3" xfId="28758"/>
    <cellStyle name="Note 9 59" xfId="9862"/>
    <cellStyle name="Note 9 59 2" xfId="13763"/>
    <cellStyle name="Note 9 59 3" xfId="29057"/>
    <cellStyle name="Note 9 6" xfId="9863"/>
    <cellStyle name="Note 9 6 2" xfId="20285"/>
    <cellStyle name="Note 9 6 3" xfId="30521"/>
    <cellStyle name="Note 9 60" xfId="9864"/>
    <cellStyle name="Note 9 60 2" xfId="14043"/>
    <cellStyle name="Note 9 60 3" xfId="22871"/>
    <cellStyle name="Note 9 61" xfId="9865"/>
    <cellStyle name="Note 9 61 2" xfId="11876"/>
    <cellStyle name="Note 9 61 3" xfId="30837"/>
    <cellStyle name="Note 9 62" xfId="9866"/>
    <cellStyle name="Note 9 62 2" xfId="23062"/>
    <cellStyle name="Note 9 62 3" xfId="28549"/>
    <cellStyle name="Note 9 63" xfId="9867"/>
    <cellStyle name="Note 9 63 2" xfId="23179"/>
    <cellStyle name="Note 9 63 3" xfId="22951"/>
    <cellStyle name="Note 9 64" xfId="9868"/>
    <cellStyle name="Note 9 64 2" xfId="23239"/>
    <cellStyle name="Note 9 64 3" xfId="29148"/>
    <cellStyle name="Note 9 65" xfId="9869"/>
    <cellStyle name="Note 9 65 2" xfId="15506"/>
    <cellStyle name="Note 9 65 3" xfId="24312"/>
    <cellStyle name="Note 9 66" xfId="9870"/>
    <cellStyle name="Note 9 66 2" xfId="22232"/>
    <cellStyle name="Note 9 66 3" xfId="12280"/>
    <cellStyle name="Note 9 67" xfId="9871"/>
    <cellStyle name="Note 9 67 2" xfId="21417"/>
    <cellStyle name="Note 9 67 3" xfId="25388"/>
    <cellStyle name="Note 9 68" xfId="9872"/>
    <cellStyle name="Note 9 68 2" xfId="13447"/>
    <cellStyle name="Note 9 68 3" xfId="11763"/>
    <cellStyle name="Note 9 69" xfId="9873"/>
    <cellStyle name="Note 9 69 2" xfId="20469"/>
    <cellStyle name="Note 9 69 3" xfId="25274"/>
    <cellStyle name="Note 9 7" xfId="9874"/>
    <cellStyle name="Note 9 7 2" xfId="17205"/>
    <cellStyle name="Note 9 7 3" xfId="30750"/>
    <cellStyle name="Note 9 70" xfId="9875"/>
    <cellStyle name="Note 9 70 2" xfId="12408"/>
    <cellStyle name="Note 9 70 3" xfId="31666"/>
    <cellStyle name="Note 9 71" xfId="9876"/>
    <cellStyle name="Note 9 71 2" xfId="14387"/>
    <cellStyle name="Note 9 71 3" xfId="27582"/>
    <cellStyle name="Note 9 72" xfId="9877"/>
    <cellStyle name="Note 9 72 2" xfId="13767"/>
    <cellStyle name="Note 9 72 3" xfId="22790"/>
    <cellStyle name="Note 9 73" xfId="9878"/>
    <cellStyle name="Note 9 73 2" xfId="21760"/>
    <cellStyle name="Note 9 73 3" xfId="24427"/>
    <cellStyle name="Note 9 74" xfId="9879"/>
    <cellStyle name="Note 9 74 2" xfId="11790"/>
    <cellStyle name="Note 9 74 3" xfId="26414"/>
    <cellStyle name="Note 9 75" xfId="9880"/>
    <cellStyle name="Note 9 75 2" xfId="14893"/>
    <cellStyle name="Note 9 75 3" xfId="25806"/>
    <cellStyle name="Note 9 76" xfId="9881"/>
    <cellStyle name="Note 9 76 2" xfId="20518"/>
    <cellStyle name="Note 9 76 3" xfId="20081"/>
    <cellStyle name="Note 9 77" xfId="21072"/>
    <cellStyle name="Note 9 78" xfId="27975"/>
    <cellStyle name="Note 9 8" xfId="9882"/>
    <cellStyle name="Note 9 8 2" xfId="18508"/>
    <cellStyle name="Note 9 8 3" xfId="29476"/>
    <cellStyle name="Note 9 9" xfId="9883"/>
    <cellStyle name="Note 9 9 2" xfId="20630"/>
    <cellStyle name="Note 9 9 3" xfId="31767"/>
    <cellStyle name="Outlier-High" xfId="9884"/>
    <cellStyle name="Outlier-Low" xfId="9885"/>
    <cellStyle name="Output 10" xfId="9886"/>
    <cellStyle name="Output 10 10" xfId="9887"/>
    <cellStyle name="Output 10 10 2" xfId="12644"/>
    <cellStyle name="Output 10 10 3" xfId="23769"/>
    <cellStyle name="Output 10 11" xfId="9888"/>
    <cellStyle name="Output 10 11 2" xfId="16859"/>
    <cellStyle name="Output 10 11 3" xfId="29407"/>
    <cellStyle name="Output 10 12" xfId="9889"/>
    <cellStyle name="Output 10 12 2" xfId="20237"/>
    <cellStyle name="Output 10 12 3" xfId="26595"/>
    <cellStyle name="Output 10 13" xfId="9890"/>
    <cellStyle name="Output 10 13 2" xfId="20076"/>
    <cellStyle name="Output 10 13 3" xfId="20563"/>
    <cellStyle name="Output 10 14" xfId="9891"/>
    <cellStyle name="Output 10 14 2" xfId="17064"/>
    <cellStyle name="Output 10 14 3" xfId="24880"/>
    <cellStyle name="Output 10 15" xfId="9892"/>
    <cellStyle name="Output 10 15 2" xfId="12905"/>
    <cellStyle name="Output 10 15 3" xfId="13495"/>
    <cellStyle name="Output 10 16" xfId="9893"/>
    <cellStyle name="Output 10 16 2" xfId="19820"/>
    <cellStyle name="Output 10 16 3" xfId="24553"/>
    <cellStyle name="Output 10 17" xfId="9894"/>
    <cellStyle name="Output 10 17 2" xfId="16630"/>
    <cellStyle name="Output 10 17 3" xfId="24200"/>
    <cellStyle name="Output 10 18" xfId="9895"/>
    <cellStyle name="Output 10 18 2" xfId="17840"/>
    <cellStyle name="Output 10 18 3" xfId="19973"/>
    <cellStyle name="Output 10 19" xfId="9896"/>
    <cellStyle name="Output 10 19 2" xfId="14191"/>
    <cellStyle name="Output 10 19 3" xfId="14790"/>
    <cellStyle name="Output 10 2" xfId="9897"/>
    <cellStyle name="Output 10 2 2" xfId="21955"/>
    <cellStyle name="Output 10 2 3" xfId="29864"/>
    <cellStyle name="Output 10 20" xfId="9898"/>
    <cellStyle name="Output 10 20 2" xfId="22142"/>
    <cellStyle name="Output 10 20 3" xfId="23945"/>
    <cellStyle name="Output 10 21" xfId="9899"/>
    <cellStyle name="Output 10 21 2" xfId="19276"/>
    <cellStyle name="Output 10 21 3" xfId="26769"/>
    <cellStyle name="Output 10 22" xfId="9900"/>
    <cellStyle name="Output 10 22 2" xfId="20842"/>
    <cellStyle name="Output 10 22 3" xfId="30641"/>
    <cellStyle name="Output 10 23" xfId="9901"/>
    <cellStyle name="Output 10 23 2" xfId="14683"/>
    <cellStyle name="Output 10 23 3" xfId="25249"/>
    <cellStyle name="Output 10 24" xfId="9902"/>
    <cellStyle name="Output 10 24 2" xfId="18835"/>
    <cellStyle name="Output 10 24 3" xfId="30966"/>
    <cellStyle name="Output 10 25" xfId="9903"/>
    <cellStyle name="Output 10 25 2" xfId="18155"/>
    <cellStyle name="Output 10 25 3" xfId="12348"/>
    <cellStyle name="Output 10 26" xfId="9904"/>
    <cellStyle name="Output 10 26 2" xfId="18521"/>
    <cellStyle name="Output 10 26 3" xfId="24158"/>
    <cellStyle name="Output 10 27" xfId="9905"/>
    <cellStyle name="Output 10 27 2" xfId="14227"/>
    <cellStyle name="Output 10 27 3" xfId="28980"/>
    <cellStyle name="Output 10 28" xfId="9906"/>
    <cellStyle name="Output 10 28 2" xfId="14290"/>
    <cellStyle name="Output 10 28 3" xfId="25038"/>
    <cellStyle name="Output 10 29" xfId="9907"/>
    <cellStyle name="Output 10 29 2" xfId="20215"/>
    <cellStyle name="Output 10 29 3" xfId="26308"/>
    <cellStyle name="Output 10 3" xfId="9908"/>
    <cellStyle name="Output 10 3 2" xfId="17920"/>
    <cellStyle name="Output 10 3 3" xfId="24655"/>
    <cellStyle name="Output 10 30" xfId="9909"/>
    <cellStyle name="Output 10 30 2" xfId="18285"/>
    <cellStyle name="Output 10 30 3" xfId="29336"/>
    <cellStyle name="Output 10 31" xfId="9910"/>
    <cellStyle name="Output 10 31 2" xfId="13274"/>
    <cellStyle name="Output 10 31 3" xfId="26653"/>
    <cellStyle name="Output 10 32" xfId="9911"/>
    <cellStyle name="Output 10 32 2" xfId="20052"/>
    <cellStyle name="Output 10 32 3" xfId="26781"/>
    <cellStyle name="Output 10 33" xfId="9912"/>
    <cellStyle name="Output 10 33 2" xfId="15562"/>
    <cellStyle name="Output 10 33 3" xfId="23375"/>
    <cellStyle name="Output 10 34" xfId="9913"/>
    <cellStyle name="Output 10 34 2" xfId="15889"/>
    <cellStyle name="Output 10 34 3" xfId="27805"/>
    <cellStyle name="Output 10 35" xfId="9914"/>
    <cellStyle name="Output 10 35 2" xfId="18745"/>
    <cellStyle name="Output 10 35 3" xfId="11814"/>
    <cellStyle name="Output 10 36" xfId="9915"/>
    <cellStyle name="Output 10 36 2" xfId="17246"/>
    <cellStyle name="Output 10 36 3" xfId="16516"/>
    <cellStyle name="Output 10 37" xfId="9916"/>
    <cellStyle name="Output 10 37 2" xfId="13617"/>
    <cellStyle name="Output 10 37 3" xfId="23615"/>
    <cellStyle name="Output 10 38" xfId="9917"/>
    <cellStyle name="Output 10 38 2" xfId="18891"/>
    <cellStyle name="Output 10 38 3" xfId="22268"/>
    <cellStyle name="Output 10 39" xfId="9918"/>
    <cellStyle name="Output 10 39 2" xfId="20036"/>
    <cellStyle name="Output 10 39 3" xfId="30835"/>
    <cellStyle name="Output 10 4" xfId="9919"/>
    <cellStyle name="Output 10 4 2" xfId="18913"/>
    <cellStyle name="Output 10 4 3" xfId="27655"/>
    <cellStyle name="Output 10 40" xfId="9920"/>
    <cellStyle name="Output 10 40 2" xfId="21343"/>
    <cellStyle name="Output 10 40 3" xfId="30884"/>
    <cellStyle name="Output 10 41" xfId="9921"/>
    <cellStyle name="Output 10 41 2" xfId="17604"/>
    <cellStyle name="Output 10 41 3" xfId="24982"/>
    <cellStyle name="Output 10 42" xfId="9922"/>
    <cellStyle name="Output 10 42 2" xfId="20513"/>
    <cellStyle name="Output 10 42 3" xfId="24594"/>
    <cellStyle name="Output 10 43" xfId="9923"/>
    <cellStyle name="Output 10 43 2" xfId="19113"/>
    <cellStyle name="Output 10 43 3" xfId="23941"/>
    <cellStyle name="Output 10 44" xfId="9924"/>
    <cellStyle name="Output 10 44 2" xfId="18289"/>
    <cellStyle name="Output 10 44 3" xfId="11770"/>
    <cellStyle name="Output 10 45" xfId="9925"/>
    <cellStyle name="Output 10 45 2" xfId="21342"/>
    <cellStyle name="Output 10 45 3" xfId="27706"/>
    <cellStyle name="Output 10 46" xfId="9926"/>
    <cellStyle name="Output 10 46 2" xfId="19974"/>
    <cellStyle name="Output 10 46 3" xfId="24683"/>
    <cellStyle name="Output 10 47" xfId="9927"/>
    <cellStyle name="Output 10 47 2" xfId="19381"/>
    <cellStyle name="Output 10 47 3" xfId="29322"/>
    <cellStyle name="Output 10 48" xfId="9928"/>
    <cellStyle name="Output 10 48 2" xfId="14838"/>
    <cellStyle name="Output 10 48 3" xfId="25838"/>
    <cellStyle name="Output 10 49" xfId="9929"/>
    <cellStyle name="Output 10 49 2" xfId="16471"/>
    <cellStyle name="Output 10 49 3" xfId="31538"/>
    <cellStyle name="Output 10 5" xfId="9930"/>
    <cellStyle name="Output 10 5 2" xfId="21318"/>
    <cellStyle name="Output 10 5 3" xfId="25342"/>
    <cellStyle name="Output 10 50" xfId="9931"/>
    <cellStyle name="Output 10 50 2" xfId="14564"/>
    <cellStyle name="Output 10 50 3" xfId="27815"/>
    <cellStyle name="Output 10 51" xfId="9932"/>
    <cellStyle name="Output 10 51 2" xfId="14782"/>
    <cellStyle name="Output 10 51 3" xfId="23944"/>
    <cellStyle name="Output 10 52" xfId="9933"/>
    <cellStyle name="Output 10 52 2" xfId="14046"/>
    <cellStyle name="Output 10 52 3" xfId="28892"/>
    <cellStyle name="Output 10 53" xfId="9934"/>
    <cellStyle name="Output 10 53 2" xfId="20157"/>
    <cellStyle name="Output 10 53 3" xfId="26943"/>
    <cellStyle name="Output 10 54" xfId="9935"/>
    <cellStyle name="Output 10 54 2" xfId="12065"/>
    <cellStyle name="Output 10 54 3" xfId="17575"/>
    <cellStyle name="Output 10 55" xfId="9936"/>
    <cellStyle name="Output 10 55 2" xfId="14094"/>
    <cellStyle name="Output 10 55 3" xfId="28669"/>
    <cellStyle name="Output 10 56" xfId="9937"/>
    <cellStyle name="Output 10 56 2" xfId="22172"/>
    <cellStyle name="Output 10 56 3" xfId="24075"/>
    <cellStyle name="Output 10 57" xfId="9938"/>
    <cellStyle name="Output 10 57 2" xfId="12819"/>
    <cellStyle name="Output 10 57 3" xfId="27684"/>
    <cellStyle name="Output 10 58" xfId="9939"/>
    <cellStyle name="Output 10 58 2" xfId="12891"/>
    <cellStyle name="Output 10 58 3" xfId="29272"/>
    <cellStyle name="Output 10 59" xfId="9940"/>
    <cellStyle name="Output 10 59 2" xfId="12888"/>
    <cellStyle name="Output 10 59 3" xfId="23320"/>
    <cellStyle name="Output 10 6" xfId="9941"/>
    <cellStyle name="Output 10 6 2" xfId="13576"/>
    <cellStyle name="Output 10 6 3" xfId="25173"/>
    <cellStyle name="Output 10 60" xfId="9942"/>
    <cellStyle name="Output 10 60 2" xfId="21519"/>
    <cellStyle name="Output 10 60 3" xfId="24631"/>
    <cellStyle name="Output 10 61" xfId="9943"/>
    <cellStyle name="Output 10 61 2" xfId="13687"/>
    <cellStyle name="Output 10 61 3" xfId="25418"/>
    <cellStyle name="Output 10 62" xfId="9944"/>
    <cellStyle name="Output 10 62 2" xfId="12646"/>
    <cellStyle name="Output 10 62 3" xfId="15554"/>
    <cellStyle name="Output 10 63" xfId="9945"/>
    <cellStyle name="Output 10 63 2" xfId="21399"/>
    <cellStyle name="Output 10 63 3" xfId="31044"/>
    <cellStyle name="Output 10 64" xfId="9946"/>
    <cellStyle name="Output 10 64 2" xfId="15747"/>
    <cellStyle name="Output 10 64 3" xfId="15397"/>
    <cellStyle name="Output 10 65" xfId="9947"/>
    <cellStyle name="Output 10 65 2" xfId="12734"/>
    <cellStyle name="Output 10 65 3" xfId="26288"/>
    <cellStyle name="Output 10 66" xfId="9948"/>
    <cellStyle name="Output 10 66 2" xfId="19505"/>
    <cellStyle name="Output 10 66 3" xfId="31642"/>
    <cellStyle name="Output 10 67" xfId="9949"/>
    <cellStyle name="Output 10 67 2" xfId="17770"/>
    <cellStyle name="Output 10 67 3" xfId="30910"/>
    <cellStyle name="Output 10 68" xfId="9950"/>
    <cellStyle name="Output 10 68 2" xfId="12937"/>
    <cellStyle name="Output 10 68 3" xfId="14735"/>
    <cellStyle name="Output 10 69" xfId="9951"/>
    <cellStyle name="Output 10 69 2" xfId="21843"/>
    <cellStyle name="Output 10 69 3" xfId="27632"/>
    <cellStyle name="Output 10 7" xfId="9952"/>
    <cellStyle name="Output 10 7 2" xfId="21097"/>
    <cellStyle name="Output 10 7 3" xfId="25804"/>
    <cellStyle name="Output 10 70" xfId="9953"/>
    <cellStyle name="Output 10 70 2" xfId="18837"/>
    <cellStyle name="Output 10 70 3" xfId="24056"/>
    <cellStyle name="Output 10 71" xfId="9954"/>
    <cellStyle name="Output 10 71 2" xfId="18212"/>
    <cellStyle name="Output 10 71 3" xfId="28524"/>
    <cellStyle name="Output 10 72" xfId="9955"/>
    <cellStyle name="Output 10 72 2" xfId="20453"/>
    <cellStyle name="Output 10 72 3" xfId="15414"/>
    <cellStyle name="Output 10 73" xfId="9956"/>
    <cellStyle name="Output 10 73 2" xfId="22653"/>
    <cellStyle name="Output 10 73 3" xfId="18149"/>
    <cellStyle name="Output 10 74" xfId="9957"/>
    <cellStyle name="Output 10 74 2" xfId="19871"/>
    <cellStyle name="Output 10 74 3" xfId="31211"/>
    <cellStyle name="Output 10 75" xfId="9958"/>
    <cellStyle name="Output 10 75 2" xfId="17612"/>
    <cellStyle name="Output 10 75 3" xfId="25622"/>
    <cellStyle name="Output 10 76" xfId="9959"/>
    <cellStyle name="Output 10 76 2" xfId="20340"/>
    <cellStyle name="Output 10 76 3" xfId="27907"/>
    <cellStyle name="Output 10 77" xfId="15053"/>
    <cellStyle name="Output 10 78" xfId="22125"/>
    <cellStyle name="Output 10 8" xfId="9960"/>
    <cellStyle name="Output 10 8 2" xfId="17171"/>
    <cellStyle name="Output 10 8 3" xfId="27354"/>
    <cellStyle name="Output 10 9" xfId="9961"/>
    <cellStyle name="Output 10 9 2" xfId="18870"/>
    <cellStyle name="Output 10 9 3" xfId="29050"/>
    <cellStyle name="Output 11" xfId="9962"/>
    <cellStyle name="Output 11 10" xfId="9963"/>
    <cellStyle name="Output 11 10 2" xfId="16699"/>
    <cellStyle name="Output 11 10 3" xfId="31100"/>
    <cellStyle name="Output 11 11" xfId="9964"/>
    <cellStyle name="Output 11 11 2" xfId="20805"/>
    <cellStyle name="Output 11 11 3" xfId="20121"/>
    <cellStyle name="Output 11 12" xfId="9965"/>
    <cellStyle name="Output 11 12 2" xfId="15977"/>
    <cellStyle name="Output 11 12 3" xfId="24730"/>
    <cellStyle name="Output 11 13" xfId="9966"/>
    <cellStyle name="Output 11 13 2" xfId="21032"/>
    <cellStyle name="Output 11 13 3" xfId="31625"/>
    <cellStyle name="Output 11 14" xfId="9967"/>
    <cellStyle name="Output 11 14 2" xfId="17295"/>
    <cellStyle name="Output 11 14 3" xfId="29381"/>
    <cellStyle name="Output 11 15" xfId="9968"/>
    <cellStyle name="Output 11 15 2" xfId="17217"/>
    <cellStyle name="Output 11 15 3" xfId="24527"/>
    <cellStyle name="Output 11 16" xfId="9969"/>
    <cellStyle name="Output 11 16 2" xfId="19632"/>
    <cellStyle name="Output 11 16 3" xfId="31353"/>
    <cellStyle name="Output 11 17" xfId="9970"/>
    <cellStyle name="Output 11 17 2" xfId="21393"/>
    <cellStyle name="Output 11 17 3" xfId="31199"/>
    <cellStyle name="Output 11 18" xfId="9971"/>
    <cellStyle name="Output 11 18 2" xfId="20374"/>
    <cellStyle name="Output 11 18 3" xfId="26418"/>
    <cellStyle name="Output 11 19" xfId="9972"/>
    <cellStyle name="Output 11 19 2" xfId="16186"/>
    <cellStyle name="Output 11 19 3" xfId="22888"/>
    <cellStyle name="Output 11 2" xfId="9973"/>
    <cellStyle name="Output 11 2 2" xfId="17813"/>
    <cellStyle name="Output 11 2 3" xfId="30732"/>
    <cellStyle name="Output 11 20" xfId="9974"/>
    <cellStyle name="Output 11 20 2" xfId="15286"/>
    <cellStyle name="Output 11 20 3" xfId="28413"/>
    <cellStyle name="Output 11 21" xfId="9975"/>
    <cellStyle name="Output 11 21 2" xfId="22290"/>
    <cellStyle name="Output 11 21 3" xfId="31239"/>
    <cellStyle name="Output 11 22" xfId="9976"/>
    <cellStyle name="Output 11 22 2" xfId="18391"/>
    <cellStyle name="Output 11 22 3" xfId="11833"/>
    <cellStyle name="Output 11 23" xfId="9977"/>
    <cellStyle name="Output 11 23 2" xfId="17137"/>
    <cellStyle name="Output 11 23 3" xfId="30450"/>
    <cellStyle name="Output 11 24" xfId="9978"/>
    <cellStyle name="Output 11 24 2" xfId="13567"/>
    <cellStyle name="Output 11 24 3" xfId="29859"/>
    <cellStyle name="Output 11 25" xfId="9979"/>
    <cellStyle name="Output 11 25 2" xfId="20944"/>
    <cellStyle name="Output 11 25 3" xfId="24477"/>
    <cellStyle name="Output 11 26" xfId="9980"/>
    <cellStyle name="Output 11 26 2" xfId="14647"/>
    <cellStyle name="Output 11 26 3" xfId="31776"/>
    <cellStyle name="Output 11 27" xfId="9981"/>
    <cellStyle name="Output 11 27 2" xfId="14861"/>
    <cellStyle name="Output 11 27 3" xfId="22781"/>
    <cellStyle name="Output 11 28" xfId="9982"/>
    <cellStyle name="Output 11 28 2" xfId="16504"/>
    <cellStyle name="Output 11 28 3" xfId="21309"/>
    <cellStyle name="Output 11 29" xfId="9983"/>
    <cellStyle name="Output 11 29 2" xfId="12636"/>
    <cellStyle name="Output 11 29 3" xfId="29084"/>
    <cellStyle name="Output 11 3" xfId="9984"/>
    <cellStyle name="Output 11 3 2" xfId="18605"/>
    <cellStyle name="Output 11 3 3" xfId="27884"/>
    <cellStyle name="Output 11 30" xfId="9985"/>
    <cellStyle name="Output 11 30 2" xfId="17775"/>
    <cellStyle name="Output 11 30 3" xfId="25636"/>
    <cellStyle name="Output 11 31" xfId="9986"/>
    <cellStyle name="Output 11 31 2" xfId="20742"/>
    <cellStyle name="Output 11 31 3" xfId="29467"/>
    <cellStyle name="Output 11 32" xfId="9987"/>
    <cellStyle name="Output 11 32 2" xfId="18682"/>
    <cellStyle name="Output 11 32 3" xfId="30683"/>
    <cellStyle name="Output 11 33" xfId="9988"/>
    <cellStyle name="Output 11 33 2" xfId="19782"/>
    <cellStyle name="Output 11 33 3" xfId="27484"/>
    <cellStyle name="Output 11 34" xfId="9989"/>
    <cellStyle name="Output 11 34 2" xfId="16336"/>
    <cellStyle name="Output 11 34 3" xfId="26741"/>
    <cellStyle name="Output 11 35" xfId="9990"/>
    <cellStyle name="Output 11 35 2" xfId="17172"/>
    <cellStyle name="Output 11 35 3" xfId="12284"/>
    <cellStyle name="Output 11 36" xfId="9991"/>
    <cellStyle name="Output 11 36 2" xfId="20938"/>
    <cellStyle name="Output 11 36 3" xfId="28759"/>
    <cellStyle name="Output 11 37" xfId="9992"/>
    <cellStyle name="Output 11 37 2" xfId="20592"/>
    <cellStyle name="Output 11 37 3" xfId="24686"/>
    <cellStyle name="Output 11 38" xfId="9993"/>
    <cellStyle name="Output 11 38 2" xfId="16402"/>
    <cellStyle name="Output 11 38 3" xfId="27553"/>
    <cellStyle name="Output 11 39" xfId="9994"/>
    <cellStyle name="Output 11 39 2" xfId="18747"/>
    <cellStyle name="Output 11 39 3" xfId="30464"/>
    <cellStyle name="Output 11 4" xfId="9995"/>
    <cellStyle name="Output 11 4 2" xfId="19040"/>
    <cellStyle name="Output 11 4 3" xfId="26973"/>
    <cellStyle name="Output 11 40" xfId="9996"/>
    <cellStyle name="Output 11 40 2" xfId="20414"/>
    <cellStyle name="Output 11 40 3" xfId="31306"/>
    <cellStyle name="Output 11 41" xfId="9997"/>
    <cellStyle name="Output 11 41 2" xfId="13915"/>
    <cellStyle name="Output 11 41 3" xfId="30246"/>
    <cellStyle name="Output 11 42" xfId="9998"/>
    <cellStyle name="Output 11 42 2" xfId="16970"/>
    <cellStyle name="Output 11 42 3" xfId="28345"/>
    <cellStyle name="Output 11 43" xfId="9999"/>
    <cellStyle name="Output 11 43 2" xfId="19846"/>
    <cellStyle name="Output 11 43 3" xfId="30261"/>
    <cellStyle name="Output 11 44" xfId="10000"/>
    <cellStyle name="Output 11 44 2" xfId="18407"/>
    <cellStyle name="Output 11 44 3" xfId="26201"/>
    <cellStyle name="Output 11 45" xfId="10001"/>
    <cellStyle name="Output 11 45 2" xfId="13424"/>
    <cellStyle name="Output 11 45 3" xfId="28919"/>
    <cellStyle name="Output 11 46" xfId="10002"/>
    <cellStyle name="Output 11 46 2" xfId="12616"/>
    <cellStyle name="Output 11 46 3" xfId="23755"/>
    <cellStyle name="Output 11 47" xfId="10003"/>
    <cellStyle name="Output 11 47 2" xfId="17556"/>
    <cellStyle name="Output 11 47 3" xfId="27973"/>
    <cellStyle name="Output 11 48" xfId="10004"/>
    <cellStyle name="Output 11 48 2" xfId="15139"/>
    <cellStyle name="Output 11 48 3" xfId="31300"/>
    <cellStyle name="Output 11 49" xfId="10005"/>
    <cellStyle name="Output 11 49 2" xfId="21220"/>
    <cellStyle name="Output 11 49 3" xfId="23564"/>
    <cellStyle name="Output 11 5" xfId="10006"/>
    <cellStyle name="Output 11 5 2" xfId="18029"/>
    <cellStyle name="Output 11 5 3" xfId="27001"/>
    <cellStyle name="Output 11 50" xfId="10007"/>
    <cellStyle name="Output 11 50 2" xfId="18233"/>
    <cellStyle name="Output 11 50 3" xfId="14078"/>
    <cellStyle name="Output 11 51" xfId="10008"/>
    <cellStyle name="Output 11 51 2" xfId="12076"/>
    <cellStyle name="Output 11 51 3" xfId="30355"/>
    <cellStyle name="Output 11 52" xfId="10009"/>
    <cellStyle name="Output 11 52 2" xfId="12046"/>
    <cellStyle name="Output 11 52 3" xfId="25361"/>
    <cellStyle name="Output 11 53" xfId="10010"/>
    <cellStyle name="Output 11 53 2" xfId="17878"/>
    <cellStyle name="Output 11 53 3" xfId="28936"/>
    <cellStyle name="Output 11 54" xfId="10011"/>
    <cellStyle name="Output 11 54 2" xfId="23066"/>
    <cellStyle name="Output 11 54 3" xfId="26007"/>
    <cellStyle name="Output 11 55" xfId="10012"/>
    <cellStyle name="Output 11 55 2" xfId="12642"/>
    <cellStyle name="Output 11 55 3" xfId="25454"/>
    <cellStyle name="Output 11 56" xfId="10013"/>
    <cellStyle name="Output 11 56 2" xfId="11993"/>
    <cellStyle name="Output 11 56 3" xfId="21879"/>
    <cellStyle name="Output 11 57" xfId="10014"/>
    <cellStyle name="Output 11 57 2" xfId="22696"/>
    <cellStyle name="Output 11 57 3" xfId="24659"/>
    <cellStyle name="Output 11 58" xfId="10015"/>
    <cellStyle name="Output 11 58 2" xfId="21750"/>
    <cellStyle name="Output 11 58 3" xfId="29600"/>
    <cellStyle name="Output 11 59" xfId="10016"/>
    <cellStyle name="Output 11 59 2" xfId="13790"/>
    <cellStyle name="Output 11 59 3" xfId="23441"/>
    <cellStyle name="Output 11 6" xfId="10017"/>
    <cellStyle name="Output 11 6 2" xfId="19016"/>
    <cellStyle name="Output 11 6 3" xfId="30809"/>
    <cellStyle name="Output 11 60" xfId="10018"/>
    <cellStyle name="Output 11 60 2" xfId="19332"/>
    <cellStyle name="Output 11 60 3" xfId="28037"/>
    <cellStyle name="Output 11 61" xfId="10019"/>
    <cellStyle name="Output 11 61 2" xfId="20354"/>
    <cellStyle name="Output 11 61 3" xfId="30783"/>
    <cellStyle name="Output 11 62" xfId="10020"/>
    <cellStyle name="Output 11 62 2" xfId="15496"/>
    <cellStyle name="Output 11 62 3" xfId="28871"/>
    <cellStyle name="Output 11 63" xfId="10021"/>
    <cellStyle name="Output 11 63 2" xfId="21031"/>
    <cellStyle name="Output 11 63 3" xfId="23506"/>
    <cellStyle name="Output 11 64" xfId="10022"/>
    <cellStyle name="Output 11 64 2" xfId="15448"/>
    <cellStyle name="Output 11 64 3" xfId="24077"/>
    <cellStyle name="Output 11 65" xfId="10023"/>
    <cellStyle name="Output 11 65 2" xfId="20562"/>
    <cellStyle name="Output 11 65 3" xfId="31524"/>
    <cellStyle name="Output 11 66" xfId="10024"/>
    <cellStyle name="Output 11 66 2" xfId="11815"/>
    <cellStyle name="Output 11 66 3" xfId="24506"/>
    <cellStyle name="Output 11 67" xfId="10025"/>
    <cellStyle name="Output 11 67 2" xfId="18668"/>
    <cellStyle name="Output 11 67 3" xfId="27989"/>
    <cellStyle name="Output 11 68" xfId="10026"/>
    <cellStyle name="Output 11 68 2" xfId="14246"/>
    <cellStyle name="Output 11 68 3" xfId="27806"/>
    <cellStyle name="Output 11 69" xfId="10027"/>
    <cellStyle name="Output 11 69 2" xfId="20303"/>
    <cellStyle name="Output 11 69 3" xfId="23688"/>
    <cellStyle name="Output 11 7" xfId="10028"/>
    <cellStyle name="Output 11 7 2" xfId="13939"/>
    <cellStyle name="Output 11 7 3" xfId="28978"/>
    <cellStyle name="Output 11 70" xfId="10029"/>
    <cellStyle name="Output 11 70 2" xfId="21796"/>
    <cellStyle name="Output 11 70 3" xfId="30820"/>
    <cellStyle name="Output 11 71" xfId="10030"/>
    <cellStyle name="Output 11 71 2" xfId="16243"/>
    <cellStyle name="Output 11 71 3" xfId="23857"/>
    <cellStyle name="Output 11 72" xfId="10031"/>
    <cellStyle name="Output 11 72 2" xfId="15596"/>
    <cellStyle name="Output 11 72 3" xfId="28525"/>
    <cellStyle name="Output 11 73" xfId="10032"/>
    <cellStyle name="Output 11 73 2" xfId="19013"/>
    <cellStyle name="Output 11 73 3" xfId="27392"/>
    <cellStyle name="Output 11 74" xfId="10033"/>
    <cellStyle name="Output 11 74 2" xfId="14516"/>
    <cellStyle name="Output 11 74 3" xfId="31137"/>
    <cellStyle name="Output 11 75" xfId="10034"/>
    <cellStyle name="Output 11 75 2" xfId="15226"/>
    <cellStyle name="Output 11 75 3" xfId="28460"/>
    <cellStyle name="Output 11 76" xfId="10035"/>
    <cellStyle name="Output 11 76 2" xfId="22238"/>
    <cellStyle name="Output 11 76 3" xfId="28665"/>
    <cellStyle name="Output 11 77" xfId="20256"/>
    <cellStyle name="Output 11 78" xfId="29943"/>
    <cellStyle name="Output 11 8" xfId="10036"/>
    <cellStyle name="Output 11 8 2" xfId="19748"/>
    <cellStyle name="Output 11 8 3" xfId="27850"/>
    <cellStyle name="Output 11 9" xfId="10037"/>
    <cellStyle name="Output 11 9 2" xfId="22559"/>
    <cellStyle name="Output 11 9 3" xfId="31135"/>
    <cellStyle name="Output 12" xfId="10038"/>
    <cellStyle name="Output 12 10" xfId="10039"/>
    <cellStyle name="Output 12 10 2" xfId="19041"/>
    <cellStyle name="Output 12 10 3" xfId="12209"/>
    <cellStyle name="Output 12 11" xfId="10040"/>
    <cellStyle name="Output 12 11 2" xfId="21066"/>
    <cellStyle name="Output 12 11 3" xfId="14252"/>
    <cellStyle name="Output 12 12" xfId="10041"/>
    <cellStyle name="Output 12 12 2" xfId="21452"/>
    <cellStyle name="Output 12 12 3" xfId="26272"/>
    <cellStyle name="Output 12 13" xfId="10042"/>
    <cellStyle name="Output 12 13 2" xfId="17383"/>
    <cellStyle name="Output 12 13 3" xfId="28824"/>
    <cellStyle name="Output 12 14" xfId="10043"/>
    <cellStyle name="Output 12 14 2" xfId="15035"/>
    <cellStyle name="Output 12 14 3" xfId="20104"/>
    <cellStyle name="Output 12 15" xfId="10044"/>
    <cellStyle name="Output 12 15 2" xfId="21381"/>
    <cellStyle name="Output 12 15 3" xfId="22887"/>
    <cellStyle name="Output 12 16" xfId="10045"/>
    <cellStyle name="Output 12 16 2" xfId="22580"/>
    <cellStyle name="Output 12 16 3" xfId="29392"/>
    <cellStyle name="Output 12 17" xfId="10046"/>
    <cellStyle name="Output 12 17 2" xfId="16748"/>
    <cellStyle name="Output 12 17 3" xfId="23348"/>
    <cellStyle name="Output 12 18" xfId="10047"/>
    <cellStyle name="Output 12 18 2" xfId="21586"/>
    <cellStyle name="Output 12 18 3" xfId="29318"/>
    <cellStyle name="Output 12 19" xfId="10048"/>
    <cellStyle name="Output 12 19 2" xfId="21414"/>
    <cellStyle name="Output 12 19 3" xfId="29458"/>
    <cellStyle name="Output 12 2" xfId="10049"/>
    <cellStyle name="Output 12 2 2" xfId="21443"/>
    <cellStyle name="Output 12 2 3" xfId="23915"/>
    <cellStyle name="Output 12 20" xfId="10050"/>
    <cellStyle name="Output 12 20 2" xfId="13681"/>
    <cellStyle name="Output 12 20 3" xfId="14396"/>
    <cellStyle name="Output 12 21" xfId="10051"/>
    <cellStyle name="Output 12 21 2" xfId="13781"/>
    <cellStyle name="Output 12 21 3" xfId="28680"/>
    <cellStyle name="Output 12 22" xfId="10052"/>
    <cellStyle name="Output 12 22 2" xfId="22264"/>
    <cellStyle name="Output 12 22 3" xfId="30113"/>
    <cellStyle name="Output 12 23" xfId="10053"/>
    <cellStyle name="Output 12 23 2" xfId="12999"/>
    <cellStyle name="Output 12 23 3" xfId="24816"/>
    <cellStyle name="Output 12 24" xfId="10054"/>
    <cellStyle name="Output 12 24 2" xfId="21297"/>
    <cellStyle name="Output 12 24 3" xfId="22838"/>
    <cellStyle name="Output 12 25" xfId="10055"/>
    <cellStyle name="Output 12 25 2" xfId="12990"/>
    <cellStyle name="Output 12 25 3" xfId="31106"/>
    <cellStyle name="Output 12 26" xfId="10056"/>
    <cellStyle name="Output 12 26 2" xfId="20143"/>
    <cellStyle name="Output 12 26 3" xfId="28457"/>
    <cellStyle name="Output 12 27" xfId="10057"/>
    <cellStyle name="Output 12 27 2" xfId="15644"/>
    <cellStyle name="Output 12 27 3" xfId="29022"/>
    <cellStyle name="Output 12 28" xfId="10058"/>
    <cellStyle name="Output 12 28 2" xfId="13053"/>
    <cellStyle name="Output 12 28 3" xfId="15746"/>
    <cellStyle name="Output 12 29" xfId="10059"/>
    <cellStyle name="Output 12 29 2" xfId="20160"/>
    <cellStyle name="Output 12 29 3" xfId="25284"/>
    <cellStyle name="Output 12 3" xfId="10060"/>
    <cellStyle name="Output 12 3 2" xfId="11797"/>
    <cellStyle name="Output 12 3 3" xfId="26857"/>
    <cellStyle name="Output 12 30" xfId="10061"/>
    <cellStyle name="Output 12 30 2" xfId="12959"/>
    <cellStyle name="Output 12 30 3" xfId="25051"/>
    <cellStyle name="Output 12 31" xfId="10062"/>
    <cellStyle name="Output 12 31 2" xfId="20641"/>
    <cellStyle name="Output 12 31 3" xfId="23479"/>
    <cellStyle name="Output 12 32" xfId="10063"/>
    <cellStyle name="Output 12 32 2" xfId="15661"/>
    <cellStyle name="Output 12 32 3" xfId="17179"/>
    <cellStyle name="Output 12 33" xfId="10064"/>
    <cellStyle name="Output 12 33 2" xfId="14198"/>
    <cellStyle name="Output 12 33 3" xfId="31641"/>
    <cellStyle name="Output 12 34" xfId="10065"/>
    <cellStyle name="Output 12 34 2" xfId="12736"/>
    <cellStyle name="Output 12 34 3" xfId="13178"/>
    <cellStyle name="Output 12 35" xfId="10066"/>
    <cellStyle name="Output 12 35 2" xfId="21972"/>
    <cellStyle name="Output 12 35 3" xfId="25692"/>
    <cellStyle name="Output 12 36" xfId="10067"/>
    <cellStyle name="Output 12 36 2" xfId="19224"/>
    <cellStyle name="Output 12 36 3" xfId="30252"/>
    <cellStyle name="Output 12 37" xfId="10068"/>
    <cellStyle name="Output 12 37 2" xfId="15160"/>
    <cellStyle name="Output 12 37 3" xfId="29235"/>
    <cellStyle name="Output 12 38" xfId="10069"/>
    <cellStyle name="Output 12 38 2" xfId="21888"/>
    <cellStyle name="Output 12 38 3" xfId="29886"/>
    <cellStyle name="Output 12 39" xfId="10070"/>
    <cellStyle name="Output 12 39 2" xfId="17375"/>
    <cellStyle name="Output 12 39 3" xfId="27393"/>
    <cellStyle name="Output 12 4" xfId="10071"/>
    <cellStyle name="Output 12 4 2" xfId="18474"/>
    <cellStyle name="Output 12 4 3" xfId="26731"/>
    <cellStyle name="Output 12 40" xfId="10072"/>
    <cellStyle name="Output 12 40 2" xfId="19291"/>
    <cellStyle name="Output 12 40 3" xfId="22759"/>
    <cellStyle name="Output 12 41" xfId="10073"/>
    <cellStyle name="Output 12 41 2" xfId="13829"/>
    <cellStyle name="Output 12 41 3" xfId="24916"/>
    <cellStyle name="Output 12 42" xfId="10074"/>
    <cellStyle name="Output 12 42 2" xfId="22210"/>
    <cellStyle name="Output 12 42 3" xfId="15119"/>
    <cellStyle name="Output 12 43" xfId="10075"/>
    <cellStyle name="Output 12 43 2" xfId="15982"/>
    <cellStyle name="Output 12 43 3" xfId="30878"/>
    <cellStyle name="Output 12 44" xfId="10076"/>
    <cellStyle name="Output 12 44 2" xfId="19438"/>
    <cellStyle name="Output 12 44 3" xfId="24479"/>
    <cellStyle name="Output 12 45" xfId="10077"/>
    <cellStyle name="Output 12 45 2" xfId="18404"/>
    <cellStyle name="Output 12 45 3" xfId="22910"/>
    <cellStyle name="Output 12 46" xfId="10078"/>
    <cellStyle name="Output 12 46 2" xfId="22423"/>
    <cellStyle name="Output 12 46 3" xfId="26162"/>
    <cellStyle name="Output 12 47" xfId="10079"/>
    <cellStyle name="Output 12 47 2" xfId="14052"/>
    <cellStyle name="Output 12 47 3" xfId="23994"/>
    <cellStyle name="Output 12 48" xfId="10080"/>
    <cellStyle name="Output 12 48 2" xfId="19771"/>
    <cellStyle name="Output 12 48 3" xfId="27711"/>
    <cellStyle name="Output 12 49" xfId="10081"/>
    <cellStyle name="Output 12 49 2" xfId="16358"/>
    <cellStyle name="Output 12 49 3" xfId="30792"/>
    <cellStyle name="Output 12 5" xfId="10082"/>
    <cellStyle name="Output 12 5 2" xfId="14513"/>
    <cellStyle name="Output 12 5 3" xfId="26331"/>
    <cellStyle name="Output 12 50" xfId="10083"/>
    <cellStyle name="Output 12 50 2" xfId="15126"/>
    <cellStyle name="Output 12 50 3" xfId="24144"/>
    <cellStyle name="Output 12 51" xfId="10084"/>
    <cellStyle name="Output 12 51 2" xfId="22139"/>
    <cellStyle name="Output 12 51 3" xfId="29570"/>
    <cellStyle name="Output 12 52" xfId="10085"/>
    <cellStyle name="Output 12 52 2" xfId="19938"/>
    <cellStyle name="Output 12 52 3" xfId="31599"/>
    <cellStyle name="Output 12 53" xfId="10086"/>
    <cellStyle name="Output 12 53 2" xfId="23021"/>
    <cellStyle name="Output 12 53 3" xfId="31151"/>
    <cellStyle name="Output 12 54" xfId="10087"/>
    <cellStyle name="Output 12 54 2" xfId="12784"/>
    <cellStyle name="Output 12 54 3" xfId="13167"/>
    <cellStyle name="Output 12 55" xfId="10088"/>
    <cellStyle name="Output 12 55 2" xfId="23099"/>
    <cellStyle name="Output 12 55 3" xfId="30832"/>
    <cellStyle name="Output 12 56" xfId="10089"/>
    <cellStyle name="Output 12 56 2" xfId="12740"/>
    <cellStyle name="Output 12 56 3" xfId="29522"/>
    <cellStyle name="Output 12 57" xfId="10090"/>
    <cellStyle name="Output 12 57 2" xfId="23217"/>
    <cellStyle name="Output 12 57 3" xfId="22778"/>
    <cellStyle name="Output 12 58" xfId="10091"/>
    <cellStyle name="Output 12 58 2" xfId="16943"/>
    <cellStyle name="Output 12 58 3" xfId="28317"/>
    <cellStyle name="Output 12 59" xfId="10092"/>
    <cellStyle name="Output 12 59 2" xfId="12023"/>
    <cellStyle name="Output 12 59 3" xfId="26310"/>
    <cellStyle name="Output 12 6" xfId="10093"/>
    <cellStyle name="Output 12 6 2" xfId="14876"/>
    <cellStyle name="Output 12 6 3" xfId="12206"/>
    <cellStyle name="Output 12 60" xfId="10094"/>
    <cellStyle name="Output 12 60 2" xfId="12595"/>
    <cellStyle name="Output 12 60 3" xfId="23314"/>
    <cellStyle name="Output 12 61" xfId="10095"/>
    <cellStyle name="Output 12 61 2" xfId="20301"/>
    <cellStyle name="Output 12 61 3" xfId="26040"/>
    <cellStyle name="Output 12 62" xfId="10096"/>
    <cellStyle name="Output 12 62 2" xfId="13615"/>
    <cellStyle name="Output 12 62 3" xfId="21094"/>
    <cellStyle name="Output 12 63" xfId="10097"/>
    <cellStyle name="Output 12 63 2" xfId="22193"/>
    <cellStyle name="Output 12 63 3" xfId="13415"/>
    <cellStyle name="Output 12 64" xfId="10098"/>
    <cellStyle name="Output 12 64 2" xfId="12656"/>
    <cellStyle name="Output 12 64 3" xfId="28214"/>
    <cellStyle name="Output 12 65" xfId="10099"/>
    <cellStyle name="Output 12 65 2" xfId="22301"/>
    <cellStyle name="Output 12 65 3" xfId="26856"/>
    <cellStyle name="Output 12 66" xfId="10100"/>
    <cellStyle name="Output 12 66 2" xfId="14540"/>
    <cellStyle name="Output 12 66 3" xfId="28310"/>
    <cellStyle name="Output 12 67" xfId="10101"/>
    <cellStyle name="Output 12 67 2" xfId="17407"/>
    <cellStyle name="Output 12 67 3" xfId="23966"/>
    <cellStyle name="Output 12 68" xfId="10102"/>
    <cellStyle name="Output 12 68 2" xfId="21584"/>
    <cellStyle name="Output 12 68 3" xfId="25497"/>
    <cellStyle name="Output 12 69" xfId="10103"/>
    <cellStyle name="Output 12 69 2" xfId="15083"/>
    <cellStyle name="Output 12 69 3" xfId="30096"/>
    <cellStyle name="Output 12 7" xfId="10104"/>
    <cellStyle name="Output 12 7 2" xfId="13947"/>
    <cellStyle name="Output 12 7 3" xfId="23422"/>
    <cellStyle name="Output 12 70" xfId="10105"/>
    <cellStyle name="Output 12 70 2" xfId="14894"/>
    <cellStyle name="Output 12 70 3" xfId="24444"/>
    <cellStyle name="Output 12 71" xfId="10106"/>
    <cellStyle name="Output 12 71 2" xfId="14311"/>
    <cellStyle name="Output 12 71 3" xfId="27570"/>
    <cellStyle name="Output 12 72" xfId="10107"/>
    <cellStyle name="Output 12 72 2" xfId="16877"/>
    <cellStyle name="Output 12 72 3" xfId="26886"/>
    <cellStyle name="Output 12 73" xfId="10108"/>
    <cellStyle name="Output 12 73 2" xfId="18459"/>
    <cellStyle name="Output 12 73 3" xfId="25530"/>
    <cellStyle name="Output 12 74" xfId="10109"/>
    <cellStyle name="Output 12 74 2" xfId="21668"/>
    <cellStyle name="Output 12 74 3" xfId="18564"/>
    <cellStyle name="Output 12 75" xfId="10110"/>
    <cellStyle name="Output 12 75 2" xfId="19918"/>
    <cellStyle name="Output 12 75 3" xfId="31069"/>
    <cellStyle name="Output 12 76" xfId="10111"/>
    <cellStyle name="Output 12 76 2" xfId="18332"/>
    <cellStyle name="Output 12 76 3" xfId="23587"/>
    <cellStyle name="Output 12 77" xfId="15460"/>
    <cellStyle name="Output 12 78" xfId="14407"/>
    <cellStyle name="Output 12 8" xfId="10112"/>
    <cellStyle name="Output 12 8 2" xfId="18523"/>
    <cellStyle name="Output 12 8 3" xfId="28035"/>
    <cellStyle name="Output 12 9" xfId="10113"/>
    <cellStyle name="Output 12 9 2" xfId="20705"/>
    <cellStyle name="Output 12 9 3" xfId="28049"/>
    <cellStyle name="Output 13" xfId="10114"/>
    <cellStyle name="Output 13 10" xfId="10115"/>
    <cellStyle name="Output 13 10 2" xfId="14315"/>
    <cellStyle name="Output 13 10 3" xfId="23869"/>
    <cellStyle name="Output 13 11" xfId="10116"/>
    <cellStyle name="Output 13 11 2" xfId="15149"/>
    <cellStyle name="Output 13 11 3" xfId="27288"/>
    <cellStyle name="Output 13 12" xfId="10117"/>
    <cellStyle name="Output 13 12 2" xfId="21832"/>
    <cellStyle name="Output 13 12 3" xfId="23922"/>
    <cellStyle name="Output 13 13" xfId="10118"/>
    <cellStyle name="Output 13 13 2" xfId="14991"/>
    <cellStyle name="Output 13 13 3" xfId="26533"/>
    <cellStyle name="Output 13 14" xfId="10119"/>
    <cellStyle name="Output 13 14 2" xfId="22330"/>
    <cellStyle name="Output 13 14 3" xfId="31293"/>
    <cellStyle name="Output 13 15" xfId="10120"/>
    <cellStyle name="Output 13 15 2" xfId="16974"/>
    <cellStyle name="Output 13 15 3" xfId="28252"/>
    <cellStyle name="Output 13 16" xfId="10121"/>
    <cellStyle name="Output 13 16 2" xfId="17122"/>
    <cellStyle name="Output 13 16 3" xfId="31170"/>
    <cellStyle name="Output 13 17" xfId="10122"/>
    <cellStyle name="Output 13 17 2" xfId="18662"/>
    <cellStyle name="Output 13 17 3" xfId="27278"/>
    <cellStyle name="Output 13 18" xfId="10123"/>
    <cellStyle name="Output 13 18 2" xfId="22215"/>
    <cellStyle name="Output 13 18 3" xfId="26154"/>
    <cellStyle name="Output 13 19" xfId="10124"/>
    <cellStyle name="Output 13 19 2" xfId="19196"/>
    <cellStyle name="Output 13 19 3" xfId="29110"/>
    <cellStyle name="Output 13 2" xfId="10125"/>
    <cellStyle name="Output 13 2 2" xfId="17431"/>
    <cellStyle name="Output 13 2 3" xfId="29023"/>
    <cellStyle name="Output 13 20" xfId="10126"/>
    <cellStyle name="Output 13 20 2" xfId="16635"/>
    <cellStyle name="Output 13 20 3" xfId="31377"/>
    <cellStyle name="Output 13 21" xfId="10127"/>
    <cellStyle name="Output 13 21 2" xfId="18812"/>
    <cellStyle name="Output 13 21 3" xfId="24419"/>
    <cellStyle name="Output 13 22" xfId="10128"/>
    <cellStyle name="Output 13 22 2" xfId="20574"/>
    <cellStyle name="Output 13 22 3" xfId="27410"/>
    <cellStyle name="Output 13 23" xfId="10129"/>
    <cellStyle name="Output 13 23 2" xfId="13404"/>
    <cellStyle name="Output 13 23 3" xfId="31676"/>
    <cellStyle name="Output 13 24" xfId="10130"/>
    <cellStyle name="Output 13 24 2" xfId="14678"/>
    <cellStyle name="Output 13 24 3" xfId="30995"/>
    <cellStyle name="Output 13 25" xfId="10131"/>
    <cellStyle name="Output 13 25 2" xfId="16273"/>
    <cellStyle name="Output 13 25 3" xfId="25291"/>
    <cellStyle name="Output 13 26" xfId="10132"/>
    <cellStyle name="Output 13 26 2" xfId="20732"/>
    <cellStyle name="Output 13 26 3" xfId="25844"/>
    <cellStyle name="Output 13 27" xfId="10133"/>
    <cellStyle name="Output 13 27 2" xfId="17112"/>
    <cellStyle name="Output 13 27 3" xfId="28642"/>
    <cellStyle name="Output 13 28" xfId="10134"/>
    <cellStyle name="Output 13 28 2" xfId="14692"/>
    <cellStyle name="Output 13 28 3" xfId="26191"/>
    <cellStyle name="Output 13 29" xfId="10135"/>
    <cellStyle name="Output 13 29 2" xfId="18532"/>
    <cellStyle name="Output 13 29 3" xfId="25351"/>
    <cellStyle name="Output 13 3" xfId="10136"/>
    <cellStyle name="Output 13 3 2" xfId="19454"/>
    <cellStyle name="Output 13 3 3" xfId="23817"/>
    <cellStyle name="Output 13 30" xfId="10137"/>
    <cellStyle name="Output 13 30 2" xfId="21447"/>
    <cellStyle name="Output 13 30 3" xfId="27012"/>
    <cellStyle name="Output 13 31" xfId="10138"/>
    <cellStyle name="Output 13 31 2" xfId="16741"/>
    <cellStyle name="Output 13 31 3" xfId="28555"/>
    <cellStyle name="Output 13 32" xfId="10139"/>
    <cellStyle name="Output 13 32 2" xfId="19007"/>
    <cellStyle name="Output 13 32 3" xfId="28545"/>
    <cellStyle name="Output 13 33" xfId="10140"/>
    <cellStyle name="Output 13 33 2" xfId="19253"/>
    <cellStyle name="Output 13 33 3" xfId="25023"/>
    <cellStyle name="Output 13 34" xfId="10141"/>
    <cellStyle name="Output 13 34 2" xfId="21402"/>
    <cellStyle name="Output 13 34 3" xfId="26152"/>
    <cellStyle name="Output 13 35" xfId="10142"/>
    <cellStyle name="Output 13 35 2" xfId="15212"/>
    <cellStyle name="Output 13 35 3" xfId="24573"/>
    <cellStyle name="Output 13 36" xfId="10143"/>
    <cellStyle name="Output 13 36 2" xfId="20161"/>
    <cellStyle name="Output 13 36 3" xfId="24202"/>
    <cellStyle name="Output 13 37" xfId="10144"/>
    <cellStyle name="Output 13 37 2" xfId="13612"/>
    <cellStyle name="Output 13 37 3" xfId="24114"/>
    <cellStyle name="Output 13 38" xfId="10145"/>
    <cellStyle name="Output 13 38 2" xfId="15926"/>
    <cellStyle name="Output 13 38 3" xfId="31395"/>
    <cellStyle name="Output 13 39" xfId="10146"/>
    <cellStyle name="Output 13 39 2" xfId="20998"/>
    <cellStyle name="Output 13 39 3" xfId="28594"/>
    <cellStyle name="Output 13 4" xfId="10147"/>
    <cellStyle name="Output 13 4 2" xfId="13377"/>
    <cellStyle name="Output 13 4 3" xfId="31338"/>
    <cellStyle name="Output 13 40" xfId="10148"/>
    <cellStyle name="Output 13 40 2" xfId="15047"/>
    <cellStyle name="Output 13 40 3" xfId="30701"/>
    <cellStyle name="Output 13 41" xfId="10149"/>
    <cellStyle name="Output 13 41 2" xfId="17877"/>
    <cellStyle name="Output 13 41 3" xfId="24008"/>
    <cellStyle name="Output 13 42" xfId="10150"/>
    <cellStyle name="Output 13 42 2" xfId="19211"/>
    <cellStyle name="Output 13 42 3" xfId="29540"/>
    <cellStyle name="Output 13 43" xfId="10151"/>
    <cellStyle name="Output 13 43 2" xfId="22199"/>
    <cellStyle name="Output 13 43 3" xfId="27021"/>
    <cellStyle name="Output 13 44" xfId="10152"/>
    <cellStyle name="Output 13 44 2" xfId="13529"/>
    <cellStyle name="Output 13 44 3" xfId="25073"/>
    <cellStyle name="Output 13 45" xfId="10153"/>
    <cellStyle name="Output 13 45 2" xfId="14292"/>
    <cellStyle name="Output 13 45 3" xfId="25980"/>
    <cellStyle name="Output 13 46" xfId="10154"/>
    <cellStyle name="Output 13 46 2" xfId="20873"/>
    <cellStyle name="Output 13 46 3" xfId="24151"/>
    <cellStyle name="Output 13 47" xfId="10155"/>
    <cellStyle name="Output 13 47 2" xfId="13376"/>
    <cellStyle name="Output 13 47 3" xfId="30646"/>
    <cellStyle name="Output 13 48" xfId="10156"/>
    <cellStyle name="Output 13 48 2" xfId="22286"/>
    <cellStyle name="Output 13 48 3" xfId="31669"/>
    <cellStyle name="Output 13 49" xfId="10157"/>
    <cellStyle name="Output 13 49 2" xfId="15346"/>
    <cellStyle name="Output 13 49 3" xfId="26486"/>
    <cellStyle name="Output 13 5" xfId="10158"/>
    <cellStyle name="Output 13 5 2" xfId="21431"/>
    <cellStyle name="Output 13 5 3" xfId="24687"/>
    <cellStyle name="Output 13 50" xfId="10159"/>
    <cellStyle name="Output 13 50 2" xfId="14656"/>
    <cellStyle name="Output 13 50 3" xfId="31203"/>
    <cellStyle name="Output 13 51" xfId="10160"/>
    <cellStyle name="Output 13 51 2" xfId="16284"/>
    <cellStyle name="Output 13 51 3" xfId="30944"/>
    <cellStyle name="Output 13 52" xfId="10161"/>
    <cellStyle name="Output 13 52 2" xfId="12062"/>
    <cellStyle name="Output 13 52 3" xfId="29121"/>
    <cellStyle name="Output 13 53" xfId="10162"/>
    <cellStyle name="Output 13 53 2" xfId="23236"/>
    <cellStyle name="Output 13 53 3" xfId="28333"/>
    <cellStyle name="Output 13 54" xfId="10163"/>
    <cellStyle name="Output 13 54 2" xfId="21053"/>
    <cellStyle name="Output 13 54 3" xfId="28608"/>
    <cellStyle name="Output 13 55" xfId="10164"/>
    <cellStyle name="Output 13 55 2" xfId="12813"/>
    <cellStyle name="Output 13 55 3" xfId="28199"/>
    <cellStyle name="Output 13 56" xfId="10165"/>
    <cellStyle name="Output 13 56 2" xfId="12609"/>
    <cellStyle name="Output 13 56 3" xfId="28101"/>
    <cellStyle name="Output 13 57" xfId="10166"/>
    <cellStyle name="Output 13 57 2" xfId="12077"/>
    <cellStyle name="Output 13 57 3" xfId="24421"/>
    <cellStyle name="Output 13 58" xfId="10167"/>
    <cellStyle name="Output 13 58 2" xfId="11929"/>
    <cellStyle name="Output 13 58 3" xfId="27360"/>
    <cellStyle name="Output 13 59" xfId="10168"/>
    <cellStyle name="Output 13 59 2" xfId="18354"/>
    <cellStyle name="Output 13 59 3" xfId="24886"/>
    <cellStyle name="Output 13 6" xfId="10169"/>
    <cellStyle name="Output 13 6 2" xfId="18417"/>
    <cellStyle name="Output 13 6 3" xfId="27316"/>
    <cellStyle name="Output 13 60" xfId="10170"/>
    <cellStyle name="Output 13 60 2" xfId="21047"/>
    <cellStyle name="Output 13 60 3" xfId="28746"/>
    <cellStyle name="Output 13 61" xfId="10171"/>
    <cellStyle name="Output 13 61 2" xfId="19098"/>
    <cellStyle name="Output 13 61 3" xfId="27498"/>
    <cellStyle name="Output 13 62" xfId="10172"/>
    <cellStyle name="Output 13 62 2" xfId="22995"/>
    <cellStyle name="Output 13 62 3" xfId="24201"/>
    <cellStyle name="Output 13 63" xfId="10173"/>
    <cellStyle name="Output 13 63 2" xfId="14558"/>
    <cellStyle name="Output 13 63 3" xfId="23907"/>
    <cellStyle name="Output 13 64" xfId="10174"/>
    <cellStyle name="Output 13 64 2" xfId="17594"/>
    <cellStyle name="Output 13 64 3" xfId="30484"/>
    <cellStyle name="Output 13 65" xfId="10175"/>
    <cellStyle name="Output 13 65 2" xfId="22322"/>
    <cellStyle name="Output 13 65 3" xfId="23426"/>
    <cellStyle name="Output 13 66" xfId="10176"/>
    <cellStyle name="Output 13 66 2" xfId="16993"/>
    <cellStyle name="Output 13 66 3" xfId="19393"/>
    <cellStyle name="Output 13 67" xfId="10177"/>
    <cellStyle name="Output 13 67 2" xfId="12523"/>
    <cellStyle name="Output 13 67 3" xfId="23777"/>
    <cellStyle name="Output 13 68" xfId="10178"/>
    <cellStyle name="Output 13 68 2" xfId="15971"/>
    <cellStyle name="Output 13 68 3" xfId="27227"/>
    <cellStyle name="Output 13 69" xfId="10179"/>
    <cellStyle name="Output 13 69 2" xfId="20822"/>
    <cellStyle name="Output 13 69 3" xfId="28805"/>
    <cellStyle name="Output 13 7" xfId="10180"/>
    <cellStyle name="Output 13 7 2" xfId="15921"/>
    <cellStyle name="Output 13 7 3" xfId="13924"/>
    <cellStyle name="Output 13 70" xfId="10181"/>
    <cellStyle name="Output 13 70 2" xfId="15793"/>
    <cellStyle name="Output 13 70 3" xfId="26149"/>
    <cellStyle name="Output 13 71" xfId="10182"/>
    <cellStyle name="Output 13 71 2" xfId="20934"/>
    <cellStyle name="Output 13 71 3" xfId="26954"/>
    <cellStyle name="Output 13 72" xfId="10183"/>
    <cellStyle name="Output 13 72 2" xfId="15799"/>
    <cellStyle name="Output 13 72 3" xfId="31295"/>
    <cellStyle name="Output 13 73" xfId="10184"/>
    <cellStyle name="Output 13 73 2" xfId="16898"/>
    <cellStyle name="Output 13 73 3" xfId="23766"/>
    <cellStyle name="Output 13 74" xfId="10185"/>
    <cellStyle name="Output 13 74 2" xfId="11976"/>
    <cellStyle name="Output 13 74 3" xfId="27542"/>
    <cellStyle name="Output 13 75" xfId="10186"/>
    <cellStyle name="Output 13 75 2" xfId="13083"/>
    <cellStyle name="Output 13 75 3" xfId="29073"/>
    <cellStyle name="Output 13 76" xfId="10187"/>
    <cellStyle name="Output 13 76 2" xfId="18579"/>
    <cellStyle name="Output 13 76 3" xfId="30631"/>
    <cellStyle name="Output 13 77" xfId="19769"/>
    <cellStyle name="Output 13 78" xfId="24749"/>
    <cellStyle name="Output 13 8" xfId="10188"/>
    <cellStyle name="Output 13 8 2" xfId="22630"/>
    <cellStyle name="Output 13 8 3" xfId="24322"/>
    <cellStyle name="Output 13 9" xfId="10189"/>
    <cellStyle name="Output 13 9 2" xfId="19620"/>
    <cellStyle name="Output 13 9 3" xfId="24981"/>
    <cellStyle name="Output 14" xfId="10190"/>
    <cellStyle name="Output 15" xfId="10191"/>
    <cellStyle name="Output 15 2" xfId="17357"/>
    <cellStyle name="Output 15 3" xfId="22797"/>
    <cellStyle name="Output 16" xfId="10192"/>
    <cellStyle name="Output 16 2" xfId="22647"/>
    <cellStyle name="Output 16 3" xfId="26396"/>
    <cellStyle name="Output 17" xfId="10193"/>
    <cellStyle name="Output 17 2" xfId="12430"/>
    <cellStyle name="Output 17 3" xfId="28481"/>
    <cellStyle name="Output 18" xfId="10194"/>
    <cellStyle name="Output 18 2" xfId="20712"/>
    <cellStyle name="Output 18 3" xfId="25436"/>
    <cellStyle name="Output 2" xfId="10195"/>
    <cellStyle name="Output 2 10" xfId="10196"/>
    <cellStyle name="Output 2 10 2" xfId="16005"/>
    <cellStyle name="Output 2 10 3" xfId="27165"/>
    <cellStyle name="Output 2 11" xfId="10197"/>
    <cellStyle name="Output 2 11 2" xfId="18915"/>
    <cellStyle name="Output 2 11 3" xfId="25565"/>
    <cellStyle name="Output 2 12" xfId="10198"/>
    <cellStyle name="Output 2 12 2" xfId="21731"/>
    <cellStyle name="Output 2 12 3" xfId="26085"/>
    <cellStyle name="Output 2 13" xfId="10199"/>
    <cellStyle name="Output 2 13 2" xfId="17675"/>
    <cellStyle name="Output 2 13 3" xfId="27053"/>
    <cellStyle name="Output 2 14" xfId="10200"/>
    <cellStyle name="Output 2 14 2" xfId="18733"/>
    <cellStyle name="Output 2 14 3" xfId="26216"/>
    <cellStyle name="Output 2 15" xfId="10201"/>
    <cellStyle name="Output 2 15 2" xfId="18786"/>
    <cellStyle name="Output 2 15 3" xfId="30210"/>
    <cellStyle name="Output 2 16" xfId="10202"/>
    <cellStyle name="Output 2 16 2" xfId="21959"/>
    <cellStyle name="Output 2 16 3" xfId="23809"/>
    <cellStyle name="Output 2 17" xfId="10203"/>
    <cellStyle name="Output 2 17 2" xfId="12783"/>
    <cellStyle name="Output 2 17 3" xfId="29875"/>
    <cellStyle name="Output 2 18" xfId="10204"/>
    <cellStyle name="Output 2 18 2" xfId="17206"/>
    <cellStyle name="Output 2 18 3" xfId="29831"/>
    <cellStyle name="Output 2 19" xfId="10205"/>
    <cellStyle name="Output 2 19 2" xfId="13704"/>
    <cellStyle name="Output 2 19 3" xfId="30469"/>
    <cellStyle name="Output 2 2" xfId="10206"/>
    <cellStyle name="Output 2 2 2" xfId="22433"/>
    <cellStyle name="Output 2 2 3" xfId="26119"/>
    <cellStyle name="Output 2 20" xfId="10207"/>
    <cellStyle name="Output 2 20 2" xfId="22405"/>
    <cellStyle name="Output 2 20 3" xfId="27172"/>
    <cellStyle name="Output 2 21" xfId="10208"/>
    <cellStyle name="Output 2 21 2" xfId="19624"/>
    <cellStyle name="Output 2 21 3" xfId="24896"/>
    <cellStyle name="Output 2 22" xfId="10209"/>
    <cellStyle name="Output 2 22 2" xfId="15573"/>
    <cellStyle name="Output 2 22 3" xfId="31124"/>
    <cellStyle name="Output 2 23" xfId="10210"/>
    <cellStyle name="Output 2 23 2" xfId="20270"/>
    <cellStyle name="Output 2 23 3" xfId="31552"/>
    <cellStyle name="Output 2 24" xfId="10211"/>
    <cellStyle name="Output 2 24 2" xfId="14596"/>
    <cellStyle name="Output 2 24 3" xfId="23700"/>
    <cellStyle name="Output 2 25" xfId="10212"/>
    <cellStyle name="Output 2 25 2" xfId="15792"/>
    <cellStyle name="Output 2 25 3" xfId="25020"/>
    <cellStyle name="Output 2 26" xfId="10213"/>
    <cellStyle name="Output 2 26 2" xfId="13410"/>
    <cellStyle name="Output 2 26 3" xfId="31467"/>
    <cellStyle name="Output 2 27" xfId="10214"/>
    <cellStyle name="Output 2 27 2" xfId="12577"/>
    <cellStyle name="Output 2 27 3" xfId="27919"/>
    <cellStyle name="Output 2 28" xfId="10215"/>
    <cellStyle name="Output 2 28 2" xfId="14207"/>
    <cellStyle name="Output 2 28 3" xfId="28313"/>
    <cellStyle name="Output 2 29" xfId="10216"/>
    <cellStyle name="Output 2 29 2" xfId="18716"/>
    <cellStyle name="Output 2 29 3" xfId="27670"/>
    <cellStyle name="Output 2 3" xfId="10217"/>
    <cellStyle name="Output 2 3 2" xfId="15138"/>
    <cellStyle name="Output 2 3 3" xfId="26895"/>
    <cellStyle name="Output 2 30" xfId="10218"/>
    <cellStyle name="Output 2 30 2" xfId="17124"/>
    <cellStyle name="Output 2 30 3" xfId="29155"/>
    <cellStyle name="Output 2 31" xfId="10219"/>
    <cellStyle name="Output 2 31 2" xfId="13294"/>
    <cellStyle name="Output 2 31 3" xfId="30352"/>
    <cellStyle name="Output 2 32" xfId="10220"/>
    <cellStyle name="Output 2 32 2" xfId="14410"/>
    <cellStyle name="Output 2 32 3" xfId="23029"/>
    <cellStyle name="Output 2 33" xfId="10221"/>
    <cellStyle name="Output 2 33 2" xfId="18345"/>
    <cellStyle name="Output 2 33 3" xfId="29794"/>
    <cellStyle name="Output 2 34" xfId="10222"/>
    <cellStyle name="Output 2 34 2" xfId="17387"/>
    <cellStyle name="Output 2 34 3" xfId="25211"/>
    <cellStyle name="Output 2 35" xfId="10223"/>
    <cellStyle name="Output 2 35 2" xfId="16613"/>
    <cellStyle name="Output 2 35 3" xfId="12507"/>
    <cellStyle name="Output 2 36" xfId="10224"/>
    <cellStyle name="Output 2 36 2" xfId="22003"/>
    <cellStyle name="Output 2 36 3" xfId="24861"/>
    <cellStyle name="Output 2 37" xfId="10225"/>
    <cellStyle name="Output 2 37 2" xfId="16810"/>
    <cellStyle name="Output 2 37 3" xfId="30762"/>
    <cellStyle name="Output 2 38" xfId="10226"/>
    <cellStyle name="Output 2 38 2" xfId="19135"/>
    <cellStyle name="Output 2 38 3" xfId="28631"/>
    <cellStyle name="Output 2 39" xfId="10227"/>
    <cellStyle name="Output 2 39 2" xfId="21382"/>
    <cellStyle name="Output 2 39 3" xfId="12476"/>
    <cellStyle name="Output 2 4" xfId="10228"/>
    <cellStyle name="Output 2 4 2" xfId="16787"/>
    <cellStyle name="Output 2 4 3" xfId="28340"/>
    <cellStyle name="Output 2 40" xfId="10229"/>
    <cellStyle name="Output 2 40 2" xfId="14080"/>
    <cellStyle name="Output 2 40 3" xfId="29994"/>
    <cellStyle name="Output 2 41" xfId="10230"/>
    <cellStyle name="Output 2 41 2" xfId="15779"/>
    <cellStyle name="Output 2 41 3" xfId="23998"/>
    <cellStyle name="Output 2 42" xfId="10231"/>
    <cellStyle name="Output 2 42 2" xfId="19216"/>
    <cellStyle name="Output 2 42 3" xfId="29197"/>
    <cellStyle name="Output 2 43" xfId="10232"/>
    <cellStyle name="Output 2 43 2" xfId="22161"/>
    <cellStyle name="Output 2 43 3" xfId="28618"/>
    <cellStyle name="Output 2 44" xfId="10233"/>
    <cellStyle name="Output 2 44 2" xfId="12986"/>
    <cellStyle name="Output 2 44 3" xfId="21455"/>
    <cellStyle name="Output 2 45" xfId="10234"/>
    <cellStyle name="Output 2 45 2" xfId="16411"/>
    <cellStyle name="Output 2 45 3" xfId="30170"/>
    <cellStyle name="Output 2 46" xfId="10235"/>
    <cellStyle name="Output 2 46 2" xfId="19094"/>
    <cellStyle name="Output 2 46 3" xfId="30788"/>
    <cellStyle name="Output 2 47" xfId="10236"/>
    <cellStyle name="Output 2 47 2" xfId="16345"/>
    <cellStyle name="Output 2 47 3" xfId="29590"/>
    <cellStyle name="Output 2 48" xfId="10237"/>
    <cellStyle name="Output 2 48 2" xfId="14753"/>
    <cellStyle name="Output 2 48 3" xfId="31489"/>
    <cellStyle name="Output 2 49" xfId="10238"/>
    <cellStyle name="Output 2 49 2" xfId="20488"/>
    <cellStyle name="Output 2 49 3" xfId="31058"/>
    <cellStyle name="Output 2 5" xfId="10239"/>
    <cellStyle name="Output 2 5 2" xfId="19295"/>
    <cellStyle name="Output 2 5 3" xfId="24699"/>
    <cellStyle name="Output 2 50" xfId="10240"/>
    <cellStyle name="Output 2 50 2" xfId="23201"/>
    <cellStyle name="Output 2 50 3" xfId="25017"/>
    <cellStyle name="Output 2 51" xfId="10241"/>
    <cellStyle name="Output 2 51 2" xfId="23042"/>
    <cellStyle name="Output 2 51 3" xfId="27291"/>
    <cellStyle name="Output 2 52" xfId="10242"/>
    <cellStyle name="Output 2 52 2" xfId="23078"/>
    <cellStyle name="Output 2 52 3" xfId="31217"/>
    <cellStyle name="Output 2 53" xfId="10243"/>
    <cellStyle name="Output 2 53 2" xfId="23144"/>
    <cellStyle name="Output 2 53 3" xfId="31560"/>
    <cellStyle name="Output 2 54" xfId="10244"/>
    <cellStyle name="Output 2 54 2" xfId="12767"/>
    <cellStyle name="Output 2 54 3" xfId="28711"/>
    <cellStyle name="Output 2 55" xfId="10245"/>
    <cellStyle name="Output 2 55 2" xfId="12551"/>
    <cellStyle name="Output 2 55 3" xfId="24512"/>
    <cellStyle name="Output 2 56" xfId="10246"/>
    <cellStyle name="Output 2 56 2" xfId="23127"/>
    <cellStyle name="Output 2 56 3" xfId="12217"/>
    <cellStyle name="Output 2 57" xfId="10247"/>
    <cellStyle name="Output 2 57 2" xfId="13185"/>
    <cellStyle name="Output 2 57 3" xfId="30381"/>
    <cellStyle name="Output 2 58" xfId="10248"/>
    <cellStyle name="Output 2 58 2" xfId="15922"/>
    <cellStyle name="Output 2 58 3" xfId="25397"/>
    <cellStyle name="Output 2 59" xfId="10249"/>
    <cellStyle name="Output 2 59 2" xfId="18709"/>
    <cellStyle name="Output 2 59 3" xfId="24907"/>
    <cellStyle name="Output 2 6" xfId="10250"/>
    <cellStyle name="Output 2 6 2" xfId="17371"/>
    <cellStyle name="Output 2 6 3" xfId="26990"/>
    <cellStyle name="Output 2 60" xfId="10251"/>
    <cellStyle name="Output 2 60 2" xfId="22606"/>
    <cellStyle name="Output 2 60 3" xfId="26951"/>
    <cellStyle name="Output 2 61" xfId="10252"/>
    <cellStyle name="Output 2 61 2" xfId="17707"/>
    <cellStyle name="Output 2 61 3" xfId="27658"/>
    <cellStyle name="Output 2 62" xfId="10253"/>
    <cellStyle name="Output 2 62 2" xfId="21398"/>
    <cellStyle name="Output 2 62 3" xfId="23383"/>
    <cellStyle name="Output 2 63" xfId="10254"/>
    <cellStyle name="Output 2 63 2" xfId="16058"/>
    <cellStyle name="Output 2 63 3" xfId="31611"/>
    <cellStyle name="Output 2 64" xfId="10255"/>
    <cellStyle name="Output 2 64 2" xfId="20817"/>
    <cellStyle name="Output 2 64 3" xfId="26247"/>
    <cellStyle name="Output 2 65" xfId="10256"/>
    <cellStyle name="Output 2 65 2" xfId="22763"/>
    <cellStyle name="Output 2 65 3" xfId="24447"/>
    <cellStyle name="Output 2 66" xfId="10257"/>
    <cellStyle name="Output 2 66 2" xfId="19036"/>
    <cellStyle name="Output 2 66 3" xfId="29592"/>
    <cellStyle name="Output 2 67" xfId="10258"/>
    <cellStyle name="Output 2 67 2" xfId="15341"/>
    <cellStyle name="Output 2 67 3" xfId="23471"/>
    <cellStyle name="Output 2 68" xfId="10259"/>
    <cellStyle name="Output 2 68 2" xfId="20688"/>
    <cellStyle name="Output 2 68 3" xfId="30728"/>
    <cellStyle name="Output 2 69" xfId="10260"/>
    <cellStyle name="Output 2 69 2" xfId="18009"/>
    <cellStyle name="Output 2 69 3" xfId="28887"/>
    <cellStyle name="Output 2 7" xfId="10261"/>
    <cellStyle name="Output 2 7 2" xfId="14591"/>
    <cellStyle name="Output 2 7 3" xfId="28667"/>
    <cellStyle name="Output 2 70" xfId="10262"/>
    <cellStyle name="Output 2 70 2" xfId="17015"/>
    <cellStyle name="Output 2 70 3" xfId="28083"/>
    <cellStyle name="Output 2 71" xfId="10263"/>
    <cellStyle name="Output 2 71 2" xfId="22525"/>
    <cellStyle name="Output 2 71 3" xfId="24402"/>
    <cellStyle name="Output 2 72" xfId="10264"/>
    <cellStyle name="Output 2 72 2" xfId="14411"/>
    <cellStyle name="Output 2 72 3" xfId="29385"/>
    <cellStyle name="Output 2 73" xfId="10265"/>
    <cellStyle name="Output 2 73 2" xfId="13987"/>
    <cellStyle name="Output 2 73 3" xfId="30845"/>
    <cellStyle name="Output 2 74" xfId="10266"/>
    <cellStyle name="Output 2 74 2" xfId="16212"/>
    <cellStyle name="Output 2 74 3" xfId="30327"/>
    <cellStyle name="Output 2 75" xfId="10267"/>
    <cellStyle name="Output 2 75 2" xfId="18394"/>
    <cellStyle name="Output 2 75 3" xfId="19944"/>
    <cellStyle name="Output 2 76" xfId="10268"/>
    <cellStyle name="Output 2 76 2" xfId="15879"/>
    <cellStyle name="Output 2 76 3" xfId="24038"/>
    <cellStyle name="Output 2 77" xfId="10269"/>
    <cellStyle name="Output 2 77 2" xfId="11831"/>
    <cellStyle name="Output 2 77 3" xfId="25195"/>
    <cellStyle name="Output 2 78" xfId="16842"/>
    <cellStyle name="Output 2 79" xfId="29417"/>
    <cellStyle name="Output 2 8" xfId="10270"/>
    <cellStyle name="Output 2 8 2" xfId="14164"/>
    <cellStyle name="Output 2 8 3" xfId="27899"/>
    <cellStyle name="Output 2 9" xfId="10271"/>
    <cellStyle name="Output 2 9 2" xfId="21695"/>
    <cellStyle name="Output 2 9 3" xfId="29711"/>
    <cellStyle name="Output 3" xfId="10272"/>
    <cellStyle name="Output 3 10" xfId="10273"/>
    <cellStyle name="Output 3 10 2" xfId="13342"/>
    <cellStyle name="Output 3 10 3" xfId="25225"/>
    <cellStyle name="Output 3 11" xfId="10274"/>
    <cellStyle name="Output 3 11 2" xfId="21051"/>
    <cellStyle name="Output 3 11 3" xfId="23110"/>
    <cellStyle name="Output 3 12" xfId="10275"/>
    <cellStyle name="Output 3 12 2" xfId="13735"/>
    <cellStyle name="Output 3 12 3" xfId="29517"/>
    <cellStyle name="Output 3 13" xfId="10276"/>
    <cellStyle name="Output 3 13 2" xfId="21896"/>
    <cellStyle name="Output 3 13 3" xfId="25655"/>
    <cellStyle name="Output 3 14" xfId="10277"/>
    <cellStyle name="Output 3 14 2" xfId="20593"/>
    <cellStyle name="Output 3 14 3" xfId="24565"/>
    <cellStyle name="Output 3 15" xfId="10278"/>
    <cellStyle name="Output 3 15 2" xfId="21563"/>
    <cellStyle name="Output 3 15 3" xfId="25229"/>
    <cellStyle name="Output 3 16" xfId="10279"/>
    <cellStyle name="Output 3 16 2" xfId="15897"/>
    <cellStyle name="Output 3 16 3" xfId="20218"/>
    <cellStyle name="Output 3 17" xfId="10280"/>
    <cellStyle name="Output 3 17 2" xfId="17449"/>
    <cellStyle name="Output 3 17 3" xfId="12154"/>
    <cellStyle name="Output 3 18" xfId="10281"/>
    <cellStyle name="Output 3 18 2" xfId="20445"/>
    <cellStyle name="Output 3 18 3" xfId="31007"/>
    <cellStyle name="Output 3 19" xfId="10282"/>
    <cellStyle name="Output 3 19 2" xfId="13838"/>
    <cellStyle name="Output 3 19 3" xfId="31201"/>
    <cellStyle name="Output 3 2" xfId="10283"/>
    <cellStyle name="Output 3 2 2" xfId="18252"/>
    <cellStyle name="Output 3 2 3" xfId="23717"/>
    <cellStyle name="Output 3 20" xfId="10284"/>
    <cellStyle name="Output 3 20 2" xfId="16725"/>
    <cellStyle name="Output 3 20 3" xfId="24058"/>
    <cellStyle name="Output 3 21" xfId="10285"/>
    <cellStyle name="Output 3 21 2" xfId="14113"/>
    <cellStyle name="Output 3 21 3" xfId="12270"/>
    <cellStyle name="Output 3 22" xfId="10286"/>
    <cellStyle name="Output 3 22 2" xfId="20069"/>
    <cellStyle name="Output 3 22 3" xfId="25890"/>
    <cellStyle name="Output 3 23" xfId="10287"/>
    <cellStyle name="Output 3 23 2" xfId="22263"/>
    <cellStyle name="Output 3 23 3" xfId="23926"/>
    <cellStyle name="Output 3 24" xfId="10288"/>
    <cellStyle name="Output 3 24 2" xfId="17155"/>
    <cellStyle name="Output 3 24 3" xfId="29412"/>
    <cellStyle name="Output 3 25" xfId="10289"/>
    <cellStyle name="Output 3 25 2" xfId="19264"/>
    <cellStyle name="Output 3 25 3" xfId="31845"/>
    <cellStyle name="Output 3 26" xfId="10290"/>
    <cellStyle name="Output 3 26 2" xfId="20792"/>
    <cellStyle name="Output 3 26 3" xfId="29145"/>
    <cellStyle name="Output 3 27" xfId="10291"/>
    <cellStyle name="Output 3 27 2" xfId="13709"/>
    <cellStyle name="Output 3 27 3" xfId="23785"/>
    <cellStyle name="Output 3 28" xfId="10292"/>
    <cellStyle name="Output 3 28 2" xfId="18320"/>
    <cellStyle name="Output 3 28 3" xfId="28646"/>
    <cellStyle name="Output 3 29" xfId="10293"/>
    <cellStyle name="Output 3 29 2" xfId="20979"/>
    <cellStyle name="Output 3 29 3" xfId="28072"/>
    <cellStyle name="Output 3 3" xfId="10294"/>
    <cellStyle name="Output 3 3 2" xfId="17272"/>
    <cellStyle name="Output 3 3 3" xfId="23818"/>
    <cellStyle name="Output 3 30" xfId="10295"/>
    <cellStyle name="Output 3 30 2" xfId="16360"/>
    <cellStyle name="Output 3 30 3" xfId="28423"/>
    <cellStyle name="Output 3 31" xfId="10296"/>
    <cellStyle name="Output 3 31 2" xfId="20988"/>
    <cellStyle name="Output 3 31 3" xfId="27725"/>
    <cellStyle name="Output 3 32" xfId="10297"/>
    <cellStyle name="Output 3 32 2" xfId="15989"/>
    <cellStyle name="Output 3 32 3" xfId="29792"/>
    <cellStyle name="Output 3 33" xfId="10298"/>
    <cellStyle name="Output 3 33 2" xfId="20594"/>
    <cellStyle name="Output 3 33 3" xfId="25884"/>
    <cellStyle name="Output 3 34" xfId="10299"/>
    <cellStyle name="Output 3 34 2" xfId="17885"/>
    <cellStyle name="Output 3 34 3" xfId="16060"/>
    <cellStyle name="Output 3 35" xfId="10300"/>
    <cellStyle name="Output 3 35 2" xfId="17957"/>
    <cellStyle name="Output 3 35 3" xfId="28955"/>
    <cellStyle name="Output 3 36" xfId="10301"/>
    <cellStyle name="Output 3 36 2" xfId="12801"/>
    <cellStyle name="Output 3 36 3" xfId="25835"/>
    <cellStyle name="Output 3 37" xfId="10302"/>
    <cellStyle name="Output 3 37 2" xfId="13203"/>
    <cellStyle name="Output 3 37 3" xfId="19074"/>
    <cellStyle name="Output 3 38" xfId="10303"/>
    <cellStyle name="Output 3 38 2" xfId="21863"/>
    <cellStyle name="Output 3 38 3" xfId="26436"/>
    <cellStyle name="Output 3 39" xfId="10304"/>
    <cellStyle name="Output 3 39 2" xfId="13459"/>
    <cellStyle name="Output 3 39 3" xfId="26950"/>
    <cellStyle name="Output 3 4" xfId="10305"/>
    <cellStyle name="Output 3 4 2" xfId="17685"/>
    <cellStyle name="Output 3 4 3" xfId="25415"/>
    <cellStyle name="Output 3 40" xfId="10306"/>
    <cellStyle name="Output 3 40 2" xfId="18119"/>
    <cellStyle name="Output 3 40 3" xfId="23712"/>
    <cellStyle name="Output 3 41" xfId="10307"/>
    <cellStyle name="Output 3 41 2" xfId="19702"/>
    <cellStyle name="Output 3 41 3" xfId="24302"/>
    <cellStyle name="Output 3 42" xfId="10308"/>
    <cellStyle name="Output 3 42 2" xfId="22216"/>
    <cellStyle name="Output 3 42 3" xfId="27745"/>
    <cellStyle name="Output 3 43" xfId="10309"/>
    <cellStyle name="Output 3 43 2" xfId="15247"/>
    <cellStyle name="Output 3 43 3" xfId="30060"/>
    <cellStyle name="Output 3 44" xfId="10310"/>
    <cellStyle name="Output 3 44 2" xfId="20730"/>
    <cellStyle name="Output 3 44 3" xfId="28574"/>
    <cellStyle name="Output 3 45" xfId="10311"/>
    <cellStyle name="Output 3 45 2" xfId="20585"/>
    <cellStyle name="Output 3 45 3" xfId="30325"/>
    <cellStyle name="Output 3 46" xfId="10312"/>
    <cellStyle name="Output 3 46 2" xfId="12594"/>
    <cellStyle name="Output 3 46 3" xfId="17545"/>
    <cellStyle name="Output 3 47" xfId="10313"/>
    <cellStyle name="Output 3 47 2" xfId="18820"/>
    <cellStyle name="Output 3 47 3" xfId="27693"/>
    <cellStyle name="Output 3 48" xfId="10314"/>
    <cellStyle name="Output 3 48 2" xfId="19100"/>
    <cellStyle name="Output 3 48 3" xfId="26694"/>
    <cellStyle name="Output 3 49" xfId="10315"/>
    <cellStyle name="Output 3 49 2" xfId="13655"/>
    <cellStyle name="Output 3 49 3" xfId="29785"/>
    <cellStyle name="Output 3 5" xfId="10316"/>
    <cellStyle name="Output 3 5 2" xfId="21552"/>
    <cellStyle name="Output 3 5 3" xfId="24548"/>
    <cellStyle name="Output 3 50" xfId="10317"/>
    <cellStyle name="Output 3 50 2" xfId="15493"/>
    <cellStyle name="Output 3 50 3" xfId="24429"/>
    <cellStyle name="Output 3 51" xfId="10318"/>
    <cellStyle name="Output 3 51 2" xfId="12781"/>
    <cellStyle name="Output 3 51 3" xfId="24752"/>
    <cellStyle name="Output 3 52" xfId="10319"/>
    <cellStyle name="Output 3 52 2" xfId="23233"/>
    <cellStyle name="Output 3 52 3" xfId="29842"/>
    <cellStyle name="Output 3 53" xfId="10320"/>
    <cellStyle name="Output 3 53 2" xfId="22991"/>
    <cellStyle name="Output 3 53 3" xfId="31458"/>
    <cellStyle name="Output 3 54" xfId="10321"/>
    <cellStyle name="Output 3 54 2" xfId="12591"/>
    <cellStyle name="Output 3 54 3" xfId="23989"/>
    <cellStyle name="Output 3 55" xfId="10322"/>
    <cellStyle name="Output 3 55 2" xfId="11996"/>
    <cellStyle name="Output 3 55 3" xfId="27251"/>
    <cellStyle name="Output 3 56" xfId="10323"/>
    <cellStyle name="Output 3 56 2" xfId="11953"/>
    <cellStyle name="Output 3 56 3" xfId="25854"/>
    <cellStyle name="Output 3 57" xfId="10324"/>
    <cellStyle name="Output 3 57 2" xfId="12264"/>
    <cellStyle name="Output 3 57 3" xfId="30028"/>
    <cellStyle name="Output 3 58" xfId="10325"/>
    <cellStyle name="Output 3 58 2" xfId="18324"/>
    <cellStyle name="Output 3 58 3" xfId="29217"/>
    <cellStyle name="Output 3 59" xfId="10326"/>
    <cellStyle name="Output 3 59 2" xfId="21893"/>
    <cellStyle name="Output 3 59 3" xfId="18537"/>
    <cellStyle name="Output 3 6" xfId="10327"/>
    <cellStyle name="Output 3 6 2" xfId="19594"/>
    <cellStyle name="Output 3 6 3" xfId="29607"/>
    <cellStyle name="Output 3 60" xfId="10328"/>
    <cellStyle name="Output 3 60 2" xfId="16816"/>
    <cellStyle name="Output 3 60 3" xfId="30446"/>
    <cellStyle name="Output 3 61" xfId="10329"/>
    <cellStyle name="Output 3 61 2" xfId="20379"/>
    <cellStyle name="Output 3 61 3" xfId="24518"/>
    <cellStyle name="Output 3 62" xfId="10330"/>
    <cellStyle name="Output 3 62 2" xfId="11793"/>
    <cellStyle name="Output 3 62 3" xfId="24978"/>
    <cellStyle name="Output 3 63" xfId="10331"/>
    <cellStyle name="Output 3 63 2" xfId="19372"/>
    <cellStyle name="Output 3 63 3" xfId="30198"/>
    <cellStyle name="Output 3 64" xfId="10332"/>
    <cellStyle name="Output 3 64 2" xfId="14139"/>
    <cellStyle name="Output 3 64 3" xfId="24637"/>
    <cellStyle name="Output 3 65" xfId="10333"/>
    <cellStyle name="Output 3 65 2" xfId="12182"/>
    <cellStyle name="Output 3 65 3" xfId="28361"/>
    <cellStyle name="Output 3 66" xfId="10334"/>
    <cellStyle name="Output 3 66 2" xfId="20123"/>
    <cellStyle name="Output 3 66 3" xfId="30422"/>
    <cellStyle name="Output 3 67" xfId="10335"/>
    <cellStyle name="Output 3 67 2" xfId="16333"/>
    <cellStyle name="Output 3 67 3" xfId="31119"/>
    <cellStyle name="Output 3 68" xfId="10336"/>
    <cellStyle name="Output 3 68 2" xfId="22318"/>
    <cellStyle name="Output 3 68 3" xfId="30219"/>
    <cellStyle name="Output 3 69" xfId="10337"/>
    <cellStyle name="Output 3 69 2" xfId="20206"/>
    <cellStyle name="Output 3 69 3" xfId="23652"/>
    <cellStyle name="Output 3 7" xfId="10338"/>
    <cellStyle name="Output 3 7 2" xfId="16666"/>
    <cellStyle name="Output 3 7 3" xfId="27382"/>
    <cellStyle name="Output 3 70" xfId="10339"/>
    <cellStyle name="Output 3 70 2" xfId="18719"/>
    <cellStyle name="Output 3 70 3" xfId="26261"/>
    <cellStyle name="Output 3 71" xfId="10340"/>
    <cellStyle name="Output 3 71 2" xfId="16263"/>
    <cellStyle name="Output 3 71 3" xfId="30066"/>
    <cellStyle name="Output 3 72" xfId="10341"/>
    <cellStyle name="Output 3 72 2" xfId="13788"/>
    <cellStyle name="Output 3 72 3" xfId="25915"/>
    <cellStyle name="Output 3 73" xfId="10342"/>
    <cellStyle name="Output 3 73 2" xfId="16914"/>
    <cellStyle name="Output 3 73 3" xfId="31749"/>
    <cellStyle name="Output 3 74" xfId="10343"/>
    <cellStyle name="Output 3 74 2" xfId="17177"/>
    <cellStyle name="Output 3 74 3" xfId="23898"/>
    <cellStyle name="Output 3 75" xfId="10344"/>
    <cellStyle name="Output 3 75 2" xfId="20653"/>
    <cellStyle name="Output 3 75 3" xfId="23757"/>
    <cellStyle name="Output 3 76" xfId="10345"/>
    <cellStyle name="Output 3 76 2" xfId="15919"/>
    <cellStyle name="Output 3 76 3" xfId="27695"/>
    <cellStyle name="Output 3 77" xfId="10346"/>
    <cellStyle name="Output 3 77 2" xfId="22928"/>
    <cellStyle name="Output 3 77 3" xfId="26223"/>
    <cellStyle name="Output 3 78" xfId="22427"/>
    <cellStyle name="Output 3 79" xfId="26734"/>
    <cellStyle name="Output 3 8" xfId="10347"/>
    <cellStyle name="Output 3 8 2" xfId="17292"/>
    <cellStyle name="Output 3 8 3" xfId="25243"/>
    <cellStyle name="Output 3 9" xfId="10348"/>
    <cellStyle name="Output 3 9 2" xfId="15420"/>
    <cellStyle name="Output 3 9 3" xfId="26147"/>
    <cellStyle name="Output 4" xfId="10349"/>
    <cellStyle name="Output 4 10" xfId="10350"/>
    <cellStyle name="Output 4 10 2" xfId="21707"/>
    <cellStyle name="Output 4 10 3" xfId="26982"/>
    <cellStyle name="Output 4 11" xfId="10351"/>
    <cellStyle name="Output 4 11 2" xfId="17196"/>
    <cellStyle name="Output 4 11 3" xfId="24002"/>
    <cellStyle name="Output 4 12" xfId="10352"/>
    <cellStyle name="Output 4 12 2" xfId="18296"/>
    <cellStyle name="Output 4 12 3" xfId="27399"/>
    <cellStyle name="Output 4 13" xfId="10353"/>
    <cellStyle name="Output 4 13 2" xfId="17664"/>
    <cellStyle name="Output 4 13 3" xfId="27285"/>
    <cellStyle name="Output 4 14" xfId="10354"/>
    <cellStyle name="Output 4 14 2" xfId="15814"/>
    <cellStyle name="Output 4 14 3" xfId="29552"/>
    <cellStyle name="Output 4 15" xfId="10355"/>
    <cellStyle name="Output 4 15 2" xfId="15418"/>
    <cellStyle name="Output 4 15 3" xfId="23616"/>
    <cellStyle name="Output 4 16" xfId="10356"/>
    <cellStyle name="Output 4 16 2" xfId="19852"/>
    <cellStyle name="Output 4 16 3" xfId="30803"/>
    <cellStyle name="Output 4 17" xfId="10357"/>
    <cellStyle name="Output 4 17 2" xfId="22079"/>
    <cellStyle name="Output 4 17 3" xfId="14673"/>
    <cellStyle name="Output 4 18" xfId="10358"/>
    <cellStyle name="Output 4 18 2" xfId="19589"/>
    <cellStyle name="Output 4 18 3" xfId="29516"/>
    <cellStyle name="Output 4 19" xfId="10359"/>
    <cellStyle name="Output 4 19 2" xfId="16683"/>
    <cellStyle name="Output 4 19 3" xfId="25744"/>
    <cellStyle name="Output 4 2" xfId="10360"/>
    <cellStyle name="Output 4 2 2" xfId="22085"/>
    <cellStyle name="Output 4 2 3" xfId="26020"/>
    <cellStyle name="Output 4 20" xfId="10361"/>
    <cellStyle name="Output 4 20 2" xfId="19706"/>
    <cellStyle name="Output 4 20 3" xfId="24889"/>
    <cellStyle name="Output 4 21" xfId="10362"/>
    <cellStyle name="Output 4 21 2" xfId="15785"/>
    <cellStyle name="Output 4 21 3" xfId="23455"/>
    <cellStyle name="Output 4 22" xfId="10363"/>
    <cellStyle name="Output 4 22 2" xfId="16148"/>
    <cellStyle name="Output 4 22 3" xfId="20728"/>
    <cellStyle name="Output 4 23" xfId="10364"/>
    <cellStyle name="Output 4 23 2" xfId="15710"/>
    <cellStyle name="Output 4 23 3" xfId="23497"/>
    <cellStyle name="Output 4 24" xfId="10365"/>
    <cellStyle name="Output 4 24 2" xfId="21691"/>
    <cellStyle name="Output 4 24 3" xfId="28692"/>
    <cellStyle name="Output 4 25" xfId="10366"/>
    <cellStyle name="Output 4 25 2" xfId="18802"/>
    <cellStyle name="Output 4 25 3" xfId="25431"/>
    <cellStyle name="Output 4 26" xfId="10367"/>
    <cellStyle name="Output 4 26 2" xfId="16170"/>
    <cellStyle name="Output 4 26 3" xfId="31283"/>
    <cellStyle name="Output 4 27" xfId="10368"/>
    <cellStyle name="Output 4 27 2" xfId="19310"/>
    <cellStyle name="Output 4 27 3" xfId="25588"/>
    <cellStyle name="Output 4 28" xfId="10369"/>
    <cellStyle name="Output 4 28 2" xfId="22071"/>
    <cellStyle name="Output 4 28 3" xfId="24697"/>
    <cellStyle name="Output 4 29" xfId="10370"/>
    <cellStyle name="Output 4 29 2" xfId="15852"/>
    <cellStyle name="Output 4 29 3" xfId="28417"/>
    <cellStyle name="Output 4 3" xfId="10371"/>
    <cellStyle name="Output 4 3 2" xfId="21009"/>
    <cellStyle name="Output 4 3 3" xfId="31741"/>
    <cellStyle name="Output 4 30" xfId="10372"/>
    <cellStyle name="Output 4 30 2" xfId="20958"/>
    <cellStyle name="Output 4 30 3" xfId="29781"/>
    <cellStyle name="Output 4 31" xfId="10373"/>
    <cellStyle name="Output 4 31 2" xfId="19845"/>
    <cellStyle name="Output 4 31 3" xfId="31061"/>
    <cellStyle name="Output 4 32" xfId="10374"/>
    <cellStyle name="Output 4 32 2" xfId="13830"/>
    <cellStyle name="Output 4 32 3" xfId="28609"/>
    <cellStyle name="Output 4 33" xfId="10375"/>
    <cellStyle name="Output 4 33 2" xfId="14914"/>
    <cellStyle name="Output 4 33 3" xfId="29216"/>
    <cellStyle name="Output 4 34" xfId="10376"/>
    <cellStyle name="Output 4 34 2" xfId="13740"/>
    <cellStyle name="Output 4 34 3" xfId="31849"/>
    <cellStyle name="Output 4 35" xfId="10377"/>
    <cellStyle name="Output 4 35 2" xfId="21646"/>
    <cellStyle name="Output 4 35 3" xfId="12534"/>
    <cellStyle name="Output 4 36" xfId="10378"/>
    <cellStyle name="Output 4 36 2" xfId="22103"/>
    <cellStyle name="Output 4 36 3" xfId="26227"/>
    <cellStyle name="Output 4 37" xfId="10379"/>
    <cellStyle name="Output 4 37 2" xfId="15183"/>
    <cellStyle name="Output 4 37 3" xfId="25389"/>
    <cellStyle name="Output 4 38" xfId="10380"/>
    <cellStyle name="Output 4 38 2" xfId="16521"/>
    <cellStyle name="Output 4 38 3" xfId="31855"/>
    <cellStyle name="Output 4 39" xfId="10381"/>
    <cellStyle name="Output 4 39 2" xfId="18597"/>
    <cellStyle name="Output 4 39 3" xfId="19462"/>
    <cellStyle name="Output 4 4" xfId="10382"/>
    <cellStyle name="Output 4 4 2" xfId="20776"/>
    <cellStyle name="Output 4 4 3" xfId="31504"/>
    <cellStyle name="Output 4 40" xfId="10383"/>
    <cellStyle name="Output 4 40 2" xfId="22429"/>
    <cellStyle name="Output 4 40 3" xfId="29733"/>
    <cellStyle name="Output 4 41" xfId="10384"/>
    <cellStyle name="Output 4 41 2" xfId="15723"/>
    <cellStyle name="Output 4 41 3" xfId="25385"/>
    <cellStyle name="Output 4 42" xfId="10385"/>
    <cellStyle name="Output 4 42 2" xfId="17634"/>
    <cellStyle name="Output 4 42 3" xfId="23943"/>
    <cellStyle name="Output 4 43" xfId="10386"/>
    <cellStyle name="Output 4 43 2" xfId="20216"/>
    <cellStyle name="Output 4 43 3" xfId="30099"/>
    <cellStyle name="Output 4 44" xfId="10387"/>
    <cellStyle name="Output 4 44 2" xfId="16173"/>
    <cellStyle name="Output 4 44 3" xfId="26703"/>
    <cellStyle name="Output 4 45" xfId="10388"/>
    <cellStyle name="Output 4 45 2" xfId="20296"/>
    <cellStyle name="Output 4 45 3" xfId="22844"/>
    <cellStyle name="Output 4 46" xfId="10389"/>
    <cellStyle name="Output 4 46 2" xfId="18420"/>
    <cellStyle name="Output 4 46 3" xfId="26981"/>
    <cellStyle name="Output 4 47" xfId="10390"/>
    <cellStyle name="Output 4 47 2" xfId="22439"/>
    <cellStyle name="Output 4 47 3" xfId="26568"/>
    <cellStyle name="Output 4 48" xfId="10391"/>
    <cellStyle name="Output 4 48 2" xfId="14605"/>
    <cellStyle name="Output 4 48 3" xfId="22028"/>
    <cellStyle name="Output 4 49" xfId="10392"/>
    <cellStyle name="Output 4 49 2" xfId="17518"/>
    <cellStyle name="Output 4 49 3" xfId="28865"/>
    <cellStyle name="Output 4 5" xfId="10393"/>
    <cellStyle name="Output 4 5 2" xfId="15905"/>
    <cellStyle name="Output 4 5 3" xfId="14230"/>
    <cellStyle name="Output 4 50" xfId="10394"/>
    <cellStyle name="Output 4 50 2" xfId="21146"/>
    <cellStyle name="Output 4 50 3" xfId="29393"/>
    <cellStyle name="Output 4 51" xfId="10395"/>
    <cellStyle name="Output 4 51 2" xfId="23177"/>
    <cellStyle name="Output 4 51 3" xfId="23532"/>
    <cellStyle name="Output 4 52" xfId="10396"/>
    <cellStyle name="Output 4 52 2" xfId="12882"/>
    <cellStyle name="Output 4 52 3" xfId="16938"/>
    <cellStyle name="Output 4 53" xfId="10397"/>
    <cellStyle name="Output 4 53 2" xfId="19233"/>
    <cellStyle name="Output 4 53 3" xfId="27217"/>
    <cellStyle name="Output 4 54" xfId="10398"/>
    <cellStyle name="Output 4 54 2" xfId="12025"/>
    <cellStyle name="Output 4 54 3" xfId="31357"/>
    <cellStyle name="Output 4 55" xfId="10399"/>
    <cellStyle name="Output 4 55 2" xfId="12633"/>
    <cellStyle name="Output 4 55 3" xfId="28017"/>
    <cellStyle name="Output 4 56" xfId="10400"/>
    <cellStyle name="Output 4 56 2" xfId="11971"/>
    <cellStyle name="Output 4 56 3" xfId="30534"/>
    <cellStyle name="Output 4 57" xfId="10401"/>
    <cellStyle name="Output 4 57 2" xfId="11916"/>
    <cellStyle name="Output 4 57 3" xfId="28315"/>
    <cellStyle name="Output 4 58" xfId="10402"/>
    <cellStyle name="Output 4 58 2" xfId="13025"/>
    <cellStyle name="Output 4 58 3" xfId="23573"/>
    <cellStyle name="Output 4 59" xfId="10403"/>
    <cellStyle name="Output 4 59 2" xfId="17569"/>
    <cellStyle name="Output 4 59 3" xfId="23833"/>
    <cellStyle name="Output 4 6" xfId="10404"/>
    <cellStyle name="Output 4 6 2" xfId="19807"/>
    <cellStyle name="Output 4 6 3" xfId="12253"/>
    <cellStyle name="Output 4 60" xfId="10405"/>
    <cellStyle name="Output 4 60 2" xfId="21339"/>
    <cellStyle name="Output 4 60 3" xfId="17231"/>
    <cellStyle name="Output 4 61" xfId="10406"/>
    <cellStyle name="Output 4 61 2" xfId="13154"/>
    <cellStyle name="Output 4 61 3" xfId="30540"/>
    <cellStyle name="Output 4 62" xfId="10407"/>
    <cellStyle name="Output 4 62 2" xfId="18979"/>
    <cellStyle name="Output 4 62 3" xfId="30071"/>
    <cellStyle name="Output 4 63" xfId="10408"/>
    <cellStyle name="Output 4 63 2" xfId="14576"/>
    <cellStyle name="Output 4 63 3" xfId="22401"/>
    <cellStyle name="Output 4 64" xfId="10409"/>
    <cellStyle name="Output 4 64 2" xfId="18512"/>
    <cellStyle name="Output 4 64 3" xfId="26889"/>
    <cellStyle name="Output 4 65" xfId="10410"/>
    <cellStyle name="Output 4 65 2" xfId="12184"/>
    <cellStyle name="Output 4 65 3" xfId="30636"/>
    <cellStyle name="Output 4 66" xfId="10411"/>
    <cellStyle name="Output 4 66 2" xfId="12333"/>
    <cellStyle name="Output 4 66 3" xfId="26816"/>
    <cellStyle name="Output 4 67" xfId="10412"/>
    <cellStyle name="Output 4 67 2" xfId="20531"/>
    <cellStyle name="Output 4 67 3" xfId="31447"/>
    <cellStyle name="Output 4 68" xfId="10413"/>
    <cellStyle name="Output 4 68 2" xfId="16226"/>
    <cellStyle name="Output 4 68 3" xfId="30336"/>
    <cellStyle name="Output 4 69" xfId="10414"/>
    <cellStyle name="Output 4 69 2" xfId="14217"/>
    <cellStyle name="Output 4 69 3" xfId="31247"/>
    <cellStyle name="Output 4 7" xfId="10415"/>
    <cellStyle name="Output 4 7 2" xfId="20144"/>
    <cellStyle name="Output 4 7 3" xfId="31471"/>
    <cellStyle name="Output 4 70" xfId="10416"/>
    <cellStyle name="Output 4 70 2" xfId="14102"/>
    <cellStyle name="Output 4 70 3" xfId="29888"/>
    <cellStyle name="Output 4 71" xfId="10417"/>
    <cellStyle name="Output 4 71 2" xfId="19501"/>
    <cellStyle name="Output 4 71 3" xfId="24351"/>
    <cellStyle name="Output 4 72" xfId="10418"/>
    <cellStyle name="Output 4 72 2" xfId="18047"/>
    <cellStyle name="Output 4 72 3" xfId="27175"/>
    <cellStyle name="Output 4 73" xfId="10419"/>
    <cellStyle name="Output 4 73 2" xfId="18998"/>
    <cellStyle name="Output 4 73 3" xfId="12317"/>
    <cellStyle name="Output 4 74" xfId="10420"/>
    <cellStyle name="Output 4 74 2" xfId="18178"/>
    <cellStyle name="Output 4 74 3" xfId="25256"/>
    <cellStyle name="Output 4 75" xfId="10421"/>
    <cellStyle name="Output 4 75 2" xfId="18351"/>
    <cellStyle name="Output 4 75 3" xfId="23611"/>
    <cellStyle name="Output 4 76" xfId="10422"/>
    <cellStyle name="Output 4 76 2" xfId="17406"/>
    <cellStyle name="Output 4 76 3" xfId="28416"/>
    <cellStyle name="Output 4 77" xfId="10423"/>
    <cellStyle name="Output 4 77 2" xfId="22922"/>
    <cellStyle name="Output 4 77 3" xfId="23393"/>
    <cellStyle name="Output 4 78" xfId="17521"/>
    <cellStyle name="Output 4 79" xfId="15816"/>
    <cellStyle name="Output 4 8" xfId="10424"/>
    <cellStyle name="Output 4 8 2" xfId="20050"/>
    <cellStyle name="Output 4 8 3" xfId="28558"/>
    <cellStyle name="Output 4 9" xfId="10425"/>
    <cellStyle name="Output 4 9 2" xfId="17290"/>
    <cellStyle name="Output 4 9 3" xfId="27168"/>
    <cellStyle name="Output 5" xfId="10426"/>
    <cellStyle name="Output 5 10" xfId="10427"/>
    <cellStyle name="Output 5 10 2" xfId="21427"/>
    <cellStyle name="Output 5 10 3" xfId="26949"/>
    <cellStyle name="Output 5 11" xfId="10428"/>
    <cellStyle name="Output 5 11 2" xfId="16206"/>
    <cellStyle name="Output 5 11 3" xfId="31317"/>
    <cellStyle name="Output 5 12" xfId="10429"/>
    <cellStyle name="Output 5 12 2" xfId="20745"/>
    <cellStyle name="Output 5 12 3" xfId="25543"/>
    <cellStyle name="Output 5 13" xfId="10430"/>
    <cellStyle name="Output 5 13 2" xfId="15759"/>
    <cellStyle name="Output 5 13 3" xfId="28502"/>
    <cellStyle name="Output 5 14" xfId="10431"/>
    <cellStyle name="Output 5 14 2" xfId="16051"/>
    <cellStyle name="Output 5 14 3" xfId="25331"/>
    <cellStyle name="Output 5 15" xfId="10432"/>
    <cellStyle name="Output 5 15 2" xfId="16664"/>
    <cellStyle name="Output 5 15 3" xfId="24793"/>
    <cellStyle name="Output 5 16" xfId="10433"/>
    <cellStyle name="Output 5 16 2" xfId="21689"/>
    <cellStyle name="Output 5 16 3" xfId="25010"/>
    <cellStyle name="Output 5 17" xfId="10434"/>
    <cellStyle name="Output 5 17 2" xfId="22180"/>
    <cellStyle name="Output 5 17 3" xfId="24734"/>
    <cellStyle name="Output 5 18" xfId="10435"/>
    <cellStyle name="Output 5 18 2" xfId="15796"/>
    <cellStyle name="Output 5 18 3" xfId="24923"/>
    <cellStyle name="Output 5 19" xfId="10436"/>
    <cellStyle name="Output 5 19 2" xfId="18103"/>
    <cellStyle name="Output 5 19 3" xfId="11776"/>
    <cellStyle name="Output 5 2" xfId="10437"/>
    <cellStyle name="Output 5 2 2" xfId="16759"/>
    <cellStyle name="Output 5 2 3" xfId="26238"/>
    <cellStyle name="Output 5 20" xfId="10438"/>
    <cellStyle name="Output 5 20 2" xfId="20852"/>
    <cellStyle name="Output 5 20 3" xfId="23445"/>
    <cellStyle name="Output 5 21" xfId="10439"/>
    <cellStyle name="Output 5 21 2" xfId="16732"/>
    <cellStyle name="Output 5 21 3" xfId="29727"/>
    <cellStyle name="Output 5 22" xfId="10440"/>
    <cellStyle name="Output 5 22 2" xfId="16275"/>
    <cellStyle name="Output 5 22 3" xfId="29921"/>
    <cellStyle name="Output 5 23" xfId="10441"/>
    <cellStyle name="Output 5 23 2" xfId="17421"/>
    <cellStyle name="Output 5 23 3" xfId="25343"/>
    <cellStyle name="Output 5 24" xfId="10442"/>
    <cellStyle name="Output 5 24 2" xfId="12695"/>
    <cellStyle name="Output 5 24 3" xfId="26643"/>
    <cellStyle name="Output 5 25" xfId="10443"/>
    <cellStyle name="Output 5 25 2" xfId="15121"/>
    <cellStyle name="Output 5 25 3" xfId="26043"/>
    <cellStyle name="Output 5 26" xfId="10444"/>
    <cellStyle name="Output 5 26 2" xfId="12943"/>
    <cellStyle name="Output 5 26 3" xfId="28134"/>
    <cellStyle name="Output 5 27" xfId="10445"/>
    <cellStyle name="Output 5 27 2" xfId="19873"/>
    <cellStyle name="Output 5 27 3" xfId="25153"/>
    <cellStyle name="Output 5 28" xfId="10446"/>
    <cellStyle name="Output 5 28 2" xfId="17967"/>
    <cellStyle name="Output 5 28 3" xfId="24575"/>
    <cellStyle name="Output 5 29" xfId="10447"/>
    <cellStyle name="Output 5 29 2" xfId="15038"/>
    <cellStyle name="Output 5 29 3" xfId="30375"/>
    <cellStyle name="Output 5 3" xfId="10448"/>
    <cellStyle name="Output 5 3 2" xfId="20406"/>
    <cellStyle name="Output 5 3 3" xfId="26647"/>
    <cellStyle name="Output 5 30" xfId="10449"/>
    <cellStyle name="Output 5 30 2" xfId="20545"/>
    <cellStyle name="Output 5 30 3" xfId="23485"/>
    <cellStyle name="Output 5 31" xfId="10450"/>
    <cellStyle name="Output 5 31 2" xfId="16575"/>
    <cellStyle name="Output 5 31 3" xfId="30984"/>
    <cellStyle name="Output 5 32" xfId="10451"/>
    <cellStyle name="Output 5 32 2" xfId="20748"/>
    <cellStyle name="Output 5 32 3" xfId="28335"/>
    <cellStyle name="Output 5 33" xfId="10452"/>
    <cellStyle name="Output 5 33 2" xfId="16489"/>
    <cellStyle name="Output 5 33 3" xfId="28021"/>
    <cellStyle name="Output 5 34" xfId="10453"/>
    <cellStyle name="Output 5 34 2" xfId="19162"/>
    <cellStyle name="Output 5 34 3" xfId="28146"/>
    <cellStyle name="Output 5 35" xfId="10454"/>
    <cellStyle name="Output 5 35 2" xfId="22419"/>
    <cellStyle name="Output 5 35 3" xfId="26400"/>
    <cellStyle name="Output 5 36" xfId="10455"/>
    <cellStyle name="Output 5 36 2" xfId="18722"/>
    <cellStyle name="Output 5 36 3" xfId="29354"/>
    <cellStyle name="Output 5 37" xfId="10456"/>
    <cellStyle name="Output 5 37 2" xfId="14759"/>
    <cellStyle name="Output 5 37 3" xfId="30240"/>
    <cellStyle name="Output 5 38" xfId="10457"/>
    <cellStyle name="Output 5 38 2" xfId="17941"/>
    <cellStyle name="Output 5 38 3" xfId="26484"/>
    <cellStyle name="Output 5 39" xfId="10458"/>
    <cellStyle name="Output 5 39 2" xfId="19558"/>
    <cellStyle name="Output 5 39 3" xfId="30689"/>
    <cellStyle name="Output 5 4" xfId="10459"/>
    <cellStyle name="Output 5 4 2" xfId="22440"/>
    <cellStyle name="Output 5 4 3" xfId="28088"/>
    <cellStyle name="Output 5 40" xfId="10460"/>
    <cellStyle name="Output 5 40 2" xfId="22012"/>
    <cellStyle name="Output 5 40 3" xfId="14443"/>
    <cellStyle name="Output 5 41" xfId="10461"/>
    <cellStyle name="Output 5 41 2" xfId="16054"/>
    <cellStyle name="Output 5 41 3" xfId="13360"/>
    <cellStyle name="Output 5 42" xfId="10462"/>
    <cellStyle name="Output 5 42 2" xfId="16745"/>
    <cellStyle name="Output 5 42 3" xfId="29628"/>
    <cellStyle name="Output 5 43" xfId="10463"/>
    <cellStyle name="Output 5 43 2" xfId="20209"/>
    <cellStyle name="Output 5 43 3" xfId="25903"/>
    <cellStyle name="Output 5 44" xfId="10464"/>
    <cellStyle name="Output 5 44 2" xfId="16621"/>
    <cellStyle name="Output 5 44 3" xfId="29624"/>
    <cellStyle name="Output 5 45" xfId="10465"/>
    <cellStyle name="Output 5 45 2" xfId="17321"/>
    <cellStyle name="Output 5 45 3" xfId="23432"/>
    <cellStyle name="Output 5 46" xfId="10466"/>
    <cellStyle name="Output 5 46 2" xfId="19070"/>
    <cellStyle name="Output 5 46 3" xfId="22610"/>
    <cellStyle name="Output 5 47" xfId="10467"/>
    <cellStyle name="Output 5 47 2" xfId="22488"/>
    <cellStyle name="Output 5 47 3" xfId="29030"/>
    <cellStyle name="Output 5 48" xfId="10468"/>
    <cellStyle name="Output 5 48 2" xfId="13588"/>
    <cellStyle name="Output 5 48 3" xfId="26594"/>
    <cellStyle name="Output 5 49" xfId="10469"/>
    <cellStyle name="Output 5 49 2" xfId="16932"/>
    <cellStyle name="Output 5 49 3" xfId="29326"/>
    <cellStyle name="Output 5 5" xfId="10470"/>
    <cellStyle name="Output 5 5 2" xfId="16169"/>
    <cellStyle name="Output 5 5 3" xfId="22129"/>
    <cellStyle name="Output 5 50" xfId="10471"/>
    <cellStyle name="Output 5 50 2" xfId="19091"/>
    <cellStyle name="Output 5 50 3" xfId="26069"/>
    <cellStyle name="Output 5 51" xfId="10472"/>
    <cellStyle name="Output 5 51 2" xfId="23020"/>
    <cellStyle name="Output 5 51 3" xfId="27468"/>
    <cellStyle name="Output 5 52" xfId="10473"/>
    <cellStyle name="Output 5 52 2" xfId="12887"/>
    <cellStyle name="Output 5 52 3" xfId="22281"/>
    <cellStyle name="Output 5 53" xfId="10474"/>
    <cellStyle name="Output 5 53 2" xfId="23125"/>
    <cellStyle name="Output 5 53 3" xfId="28484"/>
    <cellStyle name="Output 5 54" xfId="10475"/>
    <cellStyle name="Output 5 54 2" xfId="22709"/>
    <cellStyle name="Output 5 54 3" xfId="26939"/>
    <cellStyle name="Output 5 55" xfId="10476"/>
    <cellStyle name="Output 5 55 2" xfId="12629"/>
    <cellStyle name="Output 5 55 3" xfId="23845"/>
    <cellStyle name="Output 5 56" xfId="10477"/>
    <cellStyle name="Output 5 56 2" xfId="11972"/>
    <cellStyle name="Output 5 56 3" xfId="24860"/>
    <cellStyle name="Output 5 57" xfId="10478"/>
    <cellStyle name="Output 5 57 2" xfId="11917"/>
    <cellStyle name="Output 5 57 3" xfId="23425"/>
    <cellStyle name="Output 5 58" xfId="10479"/>
    <cellStyle name="Output 5 58 2" xfId="14579"/>
    <cellStyle name="Output 5 58 3" xfId="30476"/>
    <cellStyle name="Output 5 59" xfId="10480"/>
    <cellStyle name="Output 5 59 2" xfId="16487"/>
    <cellStyle name="Output 5 59 3" xfId="31518"/>
    <cellStyle name="Output 5 6" xfId="10481"/>
    <cellStyle name="Output 5 6 2" xfId="14700"/>
    <cellStyle name="Output 5 6 3" xfId="23951"/>
    <cellStyle name="Output 5 60" xfId="10482"/>
    <cellStyle name="Output 5 60 2" xfId="21453"/>
    <cellStyle name="Output 5 60 3" xfId="30442"/>
    <cellStyle name="Output 5 61" xfId="10483"/>
    <cellStyle name="Output 5 61 2" xfId="15938"/>
    <cellStyle name="Output 5 61 3" xfId="29828"/>
    <cellStyle name="Output 5 62" xfId="10484"/>
    <cellStyle name="Output 5 62 2" xfId="17756"/>
    <cellStyle name="Output 5 62 3" xfId="22813"/>
    <cellStyle name="Output 5 63" xfId="10485"/>
    <cellStyle name="Output 5 63 2" xfId="14716"/>
    <cellStyle name="Output 5 63 3" xfId="30498"/>
    <cellStyle name="Output 5 64" xfId="10486"/>
    <cellStyle name="Output 5 64 2" xfId="18962"/>
    <cellStyle name="Output 5 64 3" xfId="30639"/>
    <cellStyle name="Output 5 65" xfId="10487"/>
    <cellStyle name="Output 5 65 2" xfId="12225"/>
    <cellStyle name="Output 5 65 3" xfId="27275"/>
    <cellStyle name="Output 5 66" xfId="10488"/>
    <cellStyle name="Output 5 66 2" xfId="12372"/>
    <cellStyle name="Output 5 66 3" xfId="29976"/>
    <cellStyle name="Output 5 67" xfId="10489"/>
    <cellStyle name="Output 5 67 2" xfId="19851"/>
    <cellStyle name="Output 5 67 3" xfId="28984"/>
    <cellStyle name="Output 5 68" xfId="10490"/>
    <cellStyle name="Output 5 68 2" xfId="17199"/>
    <cellStyle name="Output 5 68 3" xfId="30438"/>
    <cellStyle name="Output 5 69" xfId="10491"/>
    <cellStyle name="Output 5 69 2" xfId="14435"/>
    <cellStyle name="Output 5 69 3" xfId="27871"/>
    <cellStyle name="Output 5 7" xfId="10492"/>
    <cellStyle name="Output 5 7 2" xfId="20232"/>
    <cellStyle name="Output 5 7 3" xfId="26592"/>
    <cellStyle name="Output 5 70" xfId="10493"/>
    <cellStyle name="Output 5 70 2" xfId="19298"/>
    <cellStyle name="Output 5 70 3" xfId="22447"/>
    <cellStyle name="Output 5 71" xfId="10494"/>
    <cellStyle name="Output 5 71 2" xfId="19645"/>
    <cellStyle name="Output 5 71 3" xfId="30937"/>
    <cellStyle name="Output 5 72" xfId="10495"/>
    <cellStyle name="Output 5 72 2" xfId="19131"/>
    <cellStyle name="Output 5 72 3" xfId="28140"/>
    <cellStyle name="Output 5 73" xfId="10496"/>
    <cellStyle name="Output 5 73 2" xfId="19103"/>
    <cellStyle name="Output 5 73 3" xfId="26417"/>
    <cellStyle name="Output 5 74" xfId="10497"/>
    <cellStyle name="Output 5 74 2" xfId="18274"/>
    <cellStyle name="Output 5 74 3" xfId="28251"/>
    <cellStyle name="Output 5 75" xfId="10498"/>
    <cellStyle name="Output 5 75 2" xfId="22051"/>
    <cellStyle name="Output 5 75 3" xfId="29060"/>
    <cellStyle name="Output 5 76" xfId="10499"/>
    <cellStyle name="Output 5 76 2" xfId="17560"/>
    <cellStyle name="Output 5 76 3" xfId="29956"/>
    <cellStyle name="Output 5 77" xfId="10500"/>
    <cellStyle name="Output 5 77 2" xfId="12437"/>
    <cellStyle name="Output 5 77 3" xfId="24442"/>
    <cellStyle name="Output 5 78" xfId="22010"/>
    <cellStyle name="Output 5 79" xfId="30047"/>
    <cellStyle name="Output 5 8" xfId="10501"/>
    <cellStyle name="Output 5 8 2" xfId="21570"/>
    <cellStyle name="Output 5 8 3" xfId="26076"/>
    <cellStyle name="Output 5 9" xfId="10502"/>
    <cellStyle name="Output 5 9 2" xfId="17839"/>
    <cellStyle name="Output 5 9 3" xfId="27007"/>
    <cellStyle name="Output 6" xfId="10503"/>
    <cellStyle name="Output 6 10" xfId="10504"/>
    <cellStyle name="Output 6 10 2" xfId="20526"/>
    <cellStyle name="Output 6 10 3" xfId="30339"/>
    <cellStyle name="Output 6 11" xfId="10505"/>
    <cellStyle name="Output 6 11 2" xfId="20608"/>
    <cellStyle name="Output 6 11 3" xfId="27300"/>
    <cellStyle name="Output 6 12" xfId="10506"/>
    <cellStyle name="Output 6 12 2" xfId="13257"/>
    <cellStyle name="Output 6 12 3" xfId="29949"/>
    <cellStyle name="Output 6 13" xfId="10507"/>
    <cellStyle name="Output 6 13 2" xfId="22540"/>
    <cellStyle name="Output 6 13 3" xfId="30454"/>
    <cellStyle name="Output 6 14" xfId="10508"/>
    <cellStyle name="Output 6 14 2" xfId="21186"/>
    <cellStyle name="Output 6 14 3" xfId="30990"/>
    <cellStyle name="Output 6 15" xfId="10509"/>
    <cellStyle name="Output 6 15 2" xfId="17893"/>
    <cellStyle name="Output 6 15 3" xfId="28010"/>
    <cellStyle name="Output 6 16" xfId="10510"/>
    <cellStyle name="Output 6 16 2" xfId="15106"/>
    <cellStyle name="Output 6 16 3" xfId="25098"/>
    <cellStyle name="Output 6 17" xfId="10511"/>
    <cellStyle name="Output 6 17 2" xfId="13607"/>
    <cellStyle name="Output 6 17 3" xfId="26788"/>
    <cellStyle name="Output 6 18" xfId="10512"/>
    <cellStyle name="Output 6 18 2" xfId="22086"/>
    <cellStyle name="Output 6 18 3" xfId="28391"/>
    <cellStyle name="Output 6 19" xfId="10513"/>
    <cellStyle name="Output 6 19 2" xfId="18904"/>
    <cellStyle name="Output 6 19 3" xfId="23789"/>
    <cellStyle name="Output 6 2" xfId="10514"/>
    <cellStyle name="Output 6 2 2" xfId="21913"/>
    <cellStyle name="Output 6 2 3" xfId="23803"/>
    <cellStyle name="Output 6 20" xfId="10515"/>
    <cellStyle name="Output 6 20 2" xfId="17747"/>
    <cellStyle name="Output 6 20 3" xfId="24164"/>
    <cellStyle name="Output 6 21" xfId="10516"/>
    <cellStyle name="Output 6 21 2" xfId="14518"/>
    <cellStyle name="Output 6 21 3" xfId="29355"/>
    <cellStyle name="Output 6 22" xfId="10517"/>
    <cellStyle name="Output 6 22 2" xfId="13412"/>
    <cellStyle name="Output 6 22 3" xfId="29938"/>
    <cellStyle name="Output 6 23" xfId="10518"/>
    <cellStyle name="Output 6 23 2" xfId="13209"/>
    <cellStyle name="Output 6 23 3" xfId="27151"/>
    <cellStyle name="Output 6 24" xfId="10519"/>
    <cellStyle name="Output 6 24 2" xfId="14958"/>
    <cellStyle name="Output 6 24 3" xfId="25266"/>
    <cellStyle name="Output 6 25" xfId="10520"/>
    <cellStyle name="Output 6 25 2" xfId="19529"/>
    <cellStyle name="Output 6 25 3" xfId="27596"/>
    <cellStyle name="Output 6 26" xfId="10521"/>
    <cellStyle name="Output 6 26 2" xfId="18238"/>
    <cellStyle name="Output 6 26 3" xfId="14582"/>
    <cellStyle name="Output 6 27" xfId="10522"/>
    <cellStyle name="Output 6 27 2" xfId="20749"/>
    <cellStyle name="Output 6 27 3" xfId="24586"/>
    <cellStyle name="Output 6 28" xfId="10523"/>
    <cellStyle name="Output 6 28 2" xfId="13301"/>
    <cellStyle name="Output 6 28 3" xfId="24183"/>
    <cellStyle name="Output 6 29" xfId="10524"/>
    <cellStyle name="Output 6 29 2" xfId="16463"/>
    <cellStyle name="Output 6 29 3" xfId="30645"/>
    <cellStyle name="Output 6 3" xfId="10525"/>
    <cellStyle name="Output 6 3 2" xfId="17755"/>
    <cellStyle name="Output 6 3 3" xfId="28485"/>
    <cellStyle name="Output 6 30" xfId="10526"/>
    <cellStyle name="Output 6 30 2" xfId="14607"/>
    <cellStyle name="Output 6 30 3" xfId="25218"/>
    <cellStyle name="Output 6 31" xfId="10527"/>
    <cellStyle name="Output 6 31 2" xfId="21897"/>
    <cellStyle name="Output 6 31 3" xfId="31882"/>
    <cellStyle name="Output 6 32" xfId="10528"/>
    <cellStyle name="Output 6 32 2" xfId="17436"/>
    <cellStyle name="Output 6 32 3" xfId="24673"/>
    <cellStyle name="Output 6 33" xfId="10529"/>
    <cellStyle name="Output 6 33 2" xfId="19774"/>
    <cellStyle name="Output 6 33 3" xfId="28728"/>
    <cellStyle name="Output 6 34" xfId="10530"/>
    <cellStyle name="Output 6 34 2" xfId="12992"/>
    <cellStyle name="Output 6 34 3" xfId="28622"/>
    <cellStyle name="Output 6 35" xfId="10531"/>
    <cellStyle name="Output 6 35 2" xfId="20345"/>
    <cellStyle name="Output 6 35 3" xfId="31512"/>
    <cellStyle name="Output 6 36" xfId="10532"/>
    <cellStyle name="Output 6 36 2" xfId="21745"/>
    <cellStyle name="Output 6 36 3" xfId="31846"/>
    <cellStyle name="Output 6 37" xfId="10533"/>
    <cellStyle name="Output 6 37 2" xfId="20718"/>
    <cellStyle name="Output 6 37 3" xfId="30723"/>
    <cellStyle name="Output 6 38" xfId="10534"/>
    <cellStyle name="Output 6 38 2" xfId="18139"/>
    <cellStyle name="Output 6 38 3" xfId="25209"/>
    <cellStyle name="Output 6 39" xfId="10535"/>
    <cellStyle name="Output 6 39 2" xfId="12957"/>
    <cellStyle name="Output 6 39 3" xfId="28424"/>
    <cellStyle name="Output 6 4" xfId="10536"/>
    <cellStyle name="Output 6 4 2" xfId="21544"/>
    <cellStyle name="Output 6 4 3" xfId="25175"/>
    <cellStyle name="Output 6 40" xfId="10537"/>
    <cellStyle name="Output 6 40 2" xfId="13422"/>
    <cellStyle name="Output 6 40 3" xfId="29511"/>
    <cellStyle name="Output 6 41" xfId="10538"/>
    <cellStyle name="Output 6 41 2" xfId="20953"/>
    <cellStyle name="Output 6 41 3" xfId="19049"/>
    <cellStyle name="Output 6 42" xfId="10539"/>
    <cellStyle name="Output 6 42 2" xfId="21261"/>
    <cellStyle name="Output 6 42 3" xfId="26918"/>
    <cellStyle name="Output 6 43" xfId="10540"/>
    <cellStyle name="Output 6 43 2" xfId="18046"/>
    <cellStyle name="Output 6 43 3" xfId="29579"/>
    <cellStyle name="Output 6 44" xfId="10541"/>
    <cellStyle name="Output 6 44 2" xfId="20945"/>
    <cellStyle name="Output 6 44 3" xfId="27601"/>
    <cellStyle name="Output 6 45" xfId="10542"/>
    <cellStyle name="Output 6 45 2" xfId="14760"/>
    <cellStyle name="Output 6 45 3" xfId="25521"/>
    <cellStyle name="Output 6 46" xfId="10543"/>
    <cellStyle name="Output 6 46 2" xfId="21198"/>
    <cellStyle name="Output 6 46 3" xfId="28655"/>
    <cellStyle name="Output 6 47" xfId="10544"/>
    <cellStyle name="Output 6 47 2" xfId="13911"/>
    <cellStyle name="Output 6 47 3" xfId="24156"/>
    <cellStyle name="Output 6 48" xfId="10545"/>
    <cellStyle name="Output 6 48 2" xfId="17286"/>
    <cellStyle name="Output 6 48 3" xfId="31347"/>
    <cellStyle name="Output 6 49" xfId="10546"/>
    <cellStyle name="Output 6 49 2" xfId="17463"/>
    <cellStyle name="Output 6 49 3" xfId="28454"/>
    <cellStyle name="Output 6 5" xfId="10547"/>
    <cellStyle name="Output 6 5 2" xfId="15312"/>
    <cellStyle name="Output 6 5 3" xfId="26204"/>
    <cellStyle name="Output 6 50" xfId="10548"/>
    <cellStyle name="Output 6 50 2" xfId="16685"/>
    <cellStyle name="Output 6 50 3" xfId="29791"/>
    <cellStyle name="Output 6 51" xfId="10549"/>
    <cellStyle name="Output 6 51 2" xfId="21610"/>
    <cellStyle name="Output 6 51 3" xfId="31695"/>
    <cellStyle name="Output 6 52" xfId="10550"/>
    <cellStyle name="Output 6 52 2" xfId="12936"/>
    <cellStyle name="Output 6 52 3" xfId="24457"/>
    <cellStyle name="Output 6 53" xfId="10551"/>
    <cellStyle name="Output 6 53 2" xfId="14306"/>
    <cellStyle name="Output 6 53 3" xfId="27014"/>
    <cellStyle name="Output 6 54" xfId="10552"/>
    <cellStyle name="Output 6 54 2" xfId="15338"/>
    <cellStyle name="Output 6 54 3" xfId="25859"/>
    <cellStyle name="Output 6 55" xfId="10553"/>
    <cellStyle name="Output 6 55 2" xfId="19354"/>
    <cellStyle name="Output 6 55 3" xfId="27384"/>
    <cellStyle name="Output 6 56" xfId="10554"/>
    <cellStyle name="Output 6 56 2" xfId="12755"/>
    <cellStyle name="Output 6 56 3" xfId="30594"/>
    <cellStyle name="Output 6 57" xfId="10555"/>
    <cellStyle name="Output 6 57 2" xfId="12039"/>
    <cellStyle name="Output 6 57 3" xfId="28543"/>
    <cellStyle name="Output 6 58" xfId="10556"/>
    <cellStyle name="Output 6 58 2" xfId="23154"/>
    <cellStyle name="Output 6 58 3" xfId="17072"/>
    <cellStyle name="Output 6 59" xfId="10557"/>
    <cellStyle name="Output 6 59 2" xfId="13638"/>
    <cellStyle name="Output 6 59 3" xfId="27625"/>
    <cellStyle name="Output 6 6" xfId="10558"/>
    <cellStyle name="Output 6 6 2" xfId="22116"/>
    <cellStyle name="Output 6 6 3" xfId="27101"/>
    <cellStyle name="Output 6 60" xfId="10559"/>
    <cellStyle name="Output 6 60 2" xfId="19637"/>
    <cellStyle name="Output 6 60 3" xfId="24672"/>
    <cellStyle name="Output 6 61" xfId="10560"/>
    <cellStyle name="Output 6 61 2" xfId="21219"/>
    <cellStyle name="Output 6 61 3" xfId="27682"/>
    <cellStyle name="Output 6 62" xfId="10561"/>
    <cellStyle name="Output 6 62 2" xfId="17317"/>
    <cellStyle name="Output 6 62 3" xfId="29098"/>
    <cellStyle name="Output 6 63" xfId="10562"/>
    <cellStyle name="Output 6 63 2" xfId="23074"/>
    <cellStyle name="Output 6 63 3" xfId="24440"/>
    <cellStyle name="Output 6 64" xfId="10563"/>
    <cellStyle name="Output 6 64 2" xfId="12342"/>
    <cellStyle name="Output 6 64 3" xfId="30544"/>
    <cellStyle name="Output 6 65" xfId="10564"/>
    <cellStyle name="Output 6 65 2" xfId="12666"/>
    <cellStyle name="Output 6 65 3" xfId="24020"/>
    <cellStyle name="Output 6 66" xfId="10565"/>
    <cellStyle name="Output 6 66 2" xfId="11884"/>
    <cellStyle name="Output 6 66 3" xfId="27680"/>
    <cellStyle name="Output 6 67" xfId="10566"/>
    <cellStyle name="Output 6 67 2" xfId="22293"/>
    <cellStyle name="Output 6 67 3" xfId="28436"/>
    <cellStyle name="Output 6 68" xfId="10567"/>
    <cellStyle name="Output 6 68 2" xfId="17364"/>
    <cellStyle name="Output 6 68 3" xfId="31831"/>
    <cellStyle name="Output 6 69" xfId="10568"/>
    <cellStyle name="Output 6 69 2" xfId="20221"/>
    <cellStyle name="Output 6 69 3" xfId="31533"/>
    <cellStyle name="Output 6 7" xfId="10569"/>
    <cellStyle name="Output 6 7 2" xfId="19406"/>
    <cellStyle name="Output 6 7 3" xfId="26468"/>
    <cellStyle name="Output 6 70" xfId="10570"/>
    <cellStyle name="Output 6 70 2" xfId="23146"/>
    <cellStyle name="Output 6 70 3" xfId="30199"/>
    <cellStyle name="Output 6 71" xfId="10571"/>
    <cellStyle name="Output 6 71 2" xfId="16478"/>
    <cellStyle name="Output 6 71 3" xfId="28009"/>
    <cellStyle name="Output 6 72" xfId="10572"/>
    <cellStyle name="Output 6 72 2" xfId="22337"/>
    <cellStyle name="Output 6 72 3" xfId="24462"/>
    <cellStyle name="Output 6 73" xfId="10573"/>
    <cellStyle name="Output 6 73 2" xfId="19848"/>
    <cellStyle name="Output 6 73 3" xfId="26590"/>
    <cellStyle name="Output 6 74" xfId="10574"/>
    <cellStyle name="Output 6 74 2" xfId="22804"/>
    <cellStyle name="Output 6 74 3" xfId="22127"/>
    <cellStyle name="Output 6 75" xfId="10575"/>
    <cellStyle name="Output 6 75 2" xfId="22009"/>
    <cellStyle name="Output 6 75 3" xfId="22196"/>
    <cellStyle name="Output 6 76" xfId="10576"/>
    <cellStyle name="Output 6 76 2" xfId="14521"/>
    <cellStyle name="Output 6 76 3" xfId="26444"/>
    <cellStyle name="Output 6 77" xfId="17232"/>
    <cellStyle name="Output 6 78" xfId="23905"/>
    <cellStyle name="Output 6 8" xfId="10577"/>
    <cellStyle name="Output 6 8 2" xfId="17030"/>
    <cellStyle name="Output 6 8 3" xfId="24109"/>
    <cellStyle name="Output 6 9" xfId="10578"/>
    <cellStyle name="Output 6 9 2" xfId="13768"/>
    <cellStyle name="Output 6 9 3" xfId="30601"/>
    <cellStyle name="Output 7" xfId="10579"/>
    <cellStyle name="Output 7 10" xfId="10580"/>
    <cellStyle name="Output 7 10 2" xfId="20010"/>
    <cellStyle name="Output 7 10 3" xfId="31276"/>
    <cellStyle name="Output 7 11" xfId="10581"/>
    <cellStyle name="Output 7 11 2" xfId="14978"/>
    <cellStyle name="Output 7 11 3" xfId="29937"/>
    <cellStyle name="Output 7 12" xfId="10582"/>
    <cellStyle name="Output 7 12 2" xfId="21504"/>
    <cellStyle name="Output 7 12 3" xfId="23390"/>
    <cellStyle name="Output 7 13" xfId="10583"/>
    <cellStyle name="Output 7 13 2" xfId="15039"/>
    <cellStyle name="Output 7 13 3" xfId="24991"/>
    <cellStyle name="Output 7 14" xfId="10584"/>
    <cellStyle name="Output 7 14 2" xfId="14141"/>
    <cellStyle name="Output 7 14 3" xfId="29411"/>
    <cellStyle name="Output 7 15" xfId="10585"/>
    <cellStyle name="Output 7 15 2" xfId="14068"/>
    <cellStyle name="Output 7 15 3" xfId="28720"/>
    <cellStyle name="Output 7 16" xfId="10586"/>
    <cellStyle name="Output 7 16 2" xfId="17448"/>
    <cellStyle name="Output 7 16 3" xfId="28730"/>
    <cellStyle name="Output 7 17" xfId="10587"/>
    <cellStyle name="Output 7 17 2" xfId="17416"/>
    <cellStyle name="Output 7 17 3" xfId="26199"/>
    <cellStyle name="Output 7 18" xfId="10588"/>
    <cellStyle name="Output 7 18 2" xfId="20778"/>
    <cellStyle name="Output 7 18 3" xfId="27369"/>
    <cellStyle name="Output 7 19" xfId="10589"/>
    <cellStyle name="Output 7 19 2" xfId="17479"/>
    <cellStyle name="Output 7 19 3" xfId="21572"/>
    <cellStyle name="Output 7 2" xfId="10590"/>
    <cellStyle name="Output 7 2 2" xfId="17365"/>
    <cellStyle name="Output 7 2 3" xfId="25135"/>
    <cellStyle name="Output 7 20" xfId="10591"/>
    <cellStyle name="Output 7 20 2" xfId="17513"/>
    <cellStyle name="Output 7 20 3" xfId="26561"/>
    <cellStyle name="Output 7 21" xfId="10592"/>
    <cellStyle name="Output 7 21 2" xfId="20425"/>
    <cellStyle name="Output 7 21 3" xfId="23931"/>
    <cellStyle name="Output 7 22" xfId="10593"/>
    <cellStyle name="Output 7 22 2" xfId="14637"/>
    <cellStyle name="Output 7 22 3" xfId="26887"/>
    <cellStyle name="Output 7 23" xfId="10594"/>
    <cellStyle name="Output 7 23 2" xfId="14119"/>
    <cellStyle name="Output 7 23 3" xfId="31340"/>
    <cellStyle name="Output 7 24" xfId="10595"/>
    <cellStyle name="Output 7 24 2" xfId="17698"/>
    <cellStyle name="Output 7 24 3" xfId="29884"/>
    <cellStyle name="Output 7 25" xfId="10596"/>
    <cellStyle name="Output 7 25 2" xfId="13435"/>
    <cellStyle name="Output 7 25 3" xfId="31005"/>
    <cellStyle name="Output 7 26" xfId="10597"/>
    <cellStyle name="Output 7 26 2" xfId="20553"/>
    <cellStyle name="Output 7 26 3" xfId="30386"/>
    <cellStyle name="Output 7 27" xfId="10598"/>
    <cellStyle name="Output 7 27 2" xfId="17760"/>
    <cellStyle name="Output 7 27 3" xfId="30975"/>
    <cellStyle name="Output 7 28" xfId="10599"/>
    <cellStyle name="Output 7 28 2" xfId="19696"/>
    <cellStyle name="Output 7 28 3" xfId="23768"/>
    <cellStyle name="Output 7 29" xfId="10600"/>
    <cellStyle name="Output 7 29 2" xfId="17311"/>
    <cellStyle name="Output 7 29 3" xfId="23502"/>
    <cellStyle name="Output 7 3" xfId="10601"/>
    <cellStyle name="Output 7 3 2" xfId="14215"/>
    <cellStyle name="Output 7 3 3" xfId="29484"/>
    <cellStyle name="Output 7 30" xfId="10602"/>
    <cellStyle name="Output 7 30 2" xfId="22535"/>
    <cellStyle name="Output 7 30 3" xfId="27361"/>
    <cellStyle name="Output 7 31" xfId="10603"/>
    <cellStyle name="Output 7 31 2" xfId="18764"/>
    <cellStyle name="Output 7 31 3" xfId="23580"/>
    <cellStyle name="Output 7 32" xfId="10604"/>
    <cellStyle name="Output 7 32 2" xfId="14606"/>
    <cellStyle name="Output 7 32 3" xfId="28818"/>
    <cellStyle name="Output 7 33" xfId="10605"/>
    <cellStyle name="Output 7 33 2" xfId="14775"/>
    <cellStyle name="Output 7 33 3" xfId="25230"/>
    <cellStyle name="Output 7 34" xfId="10606"/>
    <cellStyle name="Output 7 34 2" xfId="21729"/>
    <cellStyle name="Output 7 34 3" xfId="26072"/>
    <cellStyle name="Output 7 35" xfId="10607"/>
    <cellStyle name="Output 7 35 2" xfId="17565"/>
    <cellStyle name="Output 7 35 3" xfId="11845"/>
    <cellStyle name="Output 7 36" xfId="10608"/>
    <cellStyle name="Output 7 36 2" xfId="14665"/>
    <cellStyle name="Output 7 36 3" xfId="29946"/>
    <cellStyle name="Output 7 37" xfId="10609"/>
    <cellStyle name="Output 7 37 2" xfId="18869"/>
    <cellStyle name="Output 7 37 3" xfId="13405"/>
    <cellStyle name="Output 7 38" xfId="10610"/>
    <cellStyle name="Output 7 38 2" xfId="17889"/>
    <cellStyle name="Output 7 38 3" xfId="29486"/>
    <cellStyle name="Output 7 39" xfId="10611"/>
    <cellStyle name="Output 7 39 2" xfId="16326"/>
    <cellStyle name="Output 7 39 3" xfId="25390"/>
    <cellStyle name="Output 7 4" xfId="10612"/>
    <cellStyle name="Output 7 4 2" xfId="15333"/>
    <cellStyle name="Output 7 4 3" xfId="25561"/>
    <cellStyle name="Output 7 40" xfId="10613"/>
    <cellStyle name="Output 7 40 2" xfId="17207"/>
    <cellStyle name="Output 7 40 3" xfId="30822"/>
    <cellStyle name="Output 7 41" xfId="10614"/>
    <cellStyle name="Output 7 41 2" xfId="14250"/>
    <cellStyle name="Output 7 41 3" xfId="25920"/>
    <cellStyle name="Output 7 42" xfId="10615"/>
    <cellStyle name="Output 7 42 2" xfId="16443"/>
    <cellStyle name="Output 7 42 3" xfId="26029"/>
    <cellStyle name="Output 7 43" xfId="10616"/>
    <cellStyle name="Output 7 43 2" xfId="12670"/>
    <cellStyle name="Output 7 43 3" xfId="24321"/>
    <cellStyle name="Output 7 44" xfId="10617"/>
    <cellStyle name="Output 7 44 2" xfId="21754"/>
    <cellStyle name="Output 7 44 3" xfId="27347"/>
    <cellStyle name="Output 7 45" xfId="10618"/>
    <cellStyle name="Output 7 45 2" xfId="20063"/>
    <cellStyle name="Output 7 45 3" xfId="25732"/>
    <cellStyle name="Output 7 46" xfId="10619"/>
    <cellStyle name="Output 7 46 2" xfId="15917"/>
    <cellStyle name="Output 7 46 3" xfId="26203"/>
    <cellStyle name="Output 7 47" xfId="10620"/>
    <cellStyle name="Output 7 47 2" xfId="22443"/>
    <cellStyle name="Output 7 47 3" xfId="27107"/>
    <cellStyle name="Output 7 48" xfId="10621"/>
    <cellStyle name="Output 7 48 2" xfId="21462"/>
    <cellStyle name="Output 7 48 3" xfId="24996"/>
    <cellStyle name="Output 7 49" xfId="10622"/>
    <cellStyle name="Output 7 49 2" xfId="18750"/>
    <cellStyle name="Output 7 49 3" xfId="28245"/>
    <cellStyle name="Output 7 5" xfId="10623"/>
    <cellStyle name="Output 7 5 2" xfId="22522"/>
    <cellStyle name="Output 7 5 3" xfId="28124"/>
    <cellStyle name="Output 7 50" xfId="10624"/>
    <cellStyle name="Output 7 50 2" xfId="15541"/>
    <cellStyle name="Output 7 50 3" xfId="31532"/>
    <cellStyle name="Output 7 51" xfId="10625"/>
    <cellStyle name="Output 7 51 2" xfId="15818"/>
    <cellStyle name="Output 7 51 3" xfId="23501"/>
    <cellStyle name="Output 7 52" xfId="10626"/>
    <cellStyle name="Output 7 52 2" xfId="13073"/>
    <cellStyle name="Output 7 52 3" xfId="26947"/>
    <cellStyle name="Output 7 53" xfId="10627"/>
    <cellStyle name="Output 7 53 2" xfId="11871"/>
    <cellStyle name="Output 7 53 3" xfId="26285"/>
    <cellStyle name="Output 7 54" xfId="10628"/>
    <cellStyle name="Output 7 54 2" xfId="19222"/>
    <cellStyle name="Output 7 54 3" xfId="29531"/>
    <cellStyle name="Output 7 55" xfId="10629"/>
    <cellStyle name="Output 7 55 2" xfId="15357"/>
    <cellStyle name="Output 7 55 3" xfId="31084"/>
    <cellStyle name="Output 7 56" xfId="10630"/>
    <cellStyle name="Output 7 56 2" xfId="16601"/>
    <cellStyle name="Output 7 56 3" xfId="25083"/>
    <cellStyle name="Output 7 57" xfId="10631"/>
    <cellStyle name="Output 7 57 2" xfId="14261"/>
    <cellStyle name="Output 7 57 3" xfId="29251"/>
    <cellStyle name="Output 7 58" xfId="10632"/>
    <cellStyle name="Output 7 58 2" xfId="23219"/>
    <cellStyle name="Output 7 58 3" xfId="21718"/>
    <cellStyle name="Output 7 59" xfId="10633"/>
    <cellStyle name="Output 7 59 2" xfId="15757"/>
    <cellStyle name="Output 7 59 3" xfId="29736"/>
    <cellStyle name="Output 7 6" xfId="10634"/>
    <cellStyle name="Output 7 6 2" xfId="20195"/>
    <cellStyle name="Output 7 6 3" xfId="18077"/>
    <cellStyle name="Output 7 60" xfId="10635"/>
    <cellStyle name="Output 7 60 2" xfId="12723"/>
    <cellStyle name="Output 7 60 3" xfId="29180"/>
    <cellStyle name="Output 7 61" xfId="10636"/>
    <cellStyle name="Output 7 61 2" xfId="19667"/>
    <cellStyle name="Output 7 61 3" xfId="31073"/>
    <cellStyle name="Output 7 62" xfId="10637"/>
    <cellStyle name="Output 7 62 2" xfId="12893"/>
    <cellStyle name="Output 7 62 3" xfId="30844"/>
    <cellStyle name="Output 7 63" xfId="10638"/>
    <cellStyle name="Output 7 63 2" xfId="16192"/>
    <cellStyle name="Output 7 63 3" xfId="29199"/>
    <cellStyle name="Output 7 64" xfId="10639"/>
    <cellStyle name="Output 7 64 2" xfId="16794"/>
    <cellStyle name="Output 7 64 3" xfId="31457"/>
    <cellStyle name="Output 7 65" xfId="10640"/>
    <cellStyle name="Output 7 65 2" xfId="17210"/>
    <cellStyle name="Output 7 65 3" xfId="15337"/>
    <cellStyle name="Output 7 66" xfId="10641"/>
    <cellStyle name="Output 7 66 2" xfId="22241"/>
    <cellStyle name="Output 7 66 3" xfId="28845"/>
    <cellStyle name="Output 7 67" xfId="10642"/>
    <cellStyle name="Output 7 67 2" xfId="15027"/>
    <cellStyle name="Output 7 67 3" xfId="30570"/>
    <cellStyle name="Output 7 68" xfId="10643"/>
    <cellStyle name="Output 7 68 2" xfId="18291"/>
    <cellStyle name="Output 7 68 3" xfId="24670"/>
    <cellStyle name="Output 7 69" xfId="10644"/>
    <cellStyle name="Output 7 69 2" xfId="21265"/>
    <cellStyle name="Output 7 69 3" xfId="25566"/>
    <cellStyle name="Output 7 7" xfId="10645"/>
    <cellStyle name="Output 7 7 2" xfId="16242"/>
    <cellStyle name="Output 7 7 3" xfId="24397"/>
    <cellStyle name="Output 7 70" xfId="10646"/>
    <cellStyle name="Output 7 70 2" xfId="18175"/>
    <cellStyle name="Output 7 70 3" xfId="26352"/>
    <cellStyle name="Output 7 71" xfId="10647"/>
    <cellStyle name="Output 7 71 2" xfId="19585"/>
    <cellStyle name="Output 7 71 3" xfId="22769"/>
    <cellStyle name="Output 7 72" xfId="10648"/>
    <cellStyle name="Output 7 72 2" xfId="21300"/>
    <cellStyle name="Output 7 72 3" xfId="31511"/>
    <cellStyle name="Output 7 73" xfId="10649"/>
    <cellStyle name="Output 7 73 2" xfId="22159"/>
    <cellStyle name="Output 7 73 3" xfId="12533"/>
    <cellStyle name="Output 7 74" xfId="10650"/>
    <cellStyle name="Output 7 74 2" xfId="14952"/>
    <cellStyle name="Output 7 74 3" xfId="28820"/>
    <cellStyle name="Output 7 75" xfId="10651"/>
    <cellStyle name="Output 7 75 2" xfId="19647"/>
    <cellStyle name="Output 7 75 3" xfId="31633"/>
    <cellStyle name="Output 7 76" xfId="10652"/>
    <cellStyle name="Output 7 76 2" xfId="17264"/>
    <cellStyle name="Output 7 76 3" xfId="24331"/>
    <cellStyle name="Output 7 77" xfId="21362"/>
    <cellStyle name="Output 7 78" xfId="25814"/>
    <cellStyle name="Output 7 8" xfId="10653"/>
    <cellStyle name="Output 7 8 2" xfId="20825"/>
    <cellStyle name="Output 7 8 3" xfId="29710"/>
    <cellStyle name="Output 7 9" xfId="10654"/>
    <cellStyle name="Output 7 9 2" xfId="16388"/>
    <cellStyle name="Output 7 9 3" xfId="23988"/>
    <cellStyle name="Output 8" xfId="10655"/>
    <cellStyle name="Output 8 10" xfId="10656"/>
    <cellStyle name="Output 8 10 2" xfId="18830"/>
    <cellStyle name="Output 8 10 3" xfId="25639"/>
    <cellStyle name="Output 8 11" xfId="10657"/>
    <cellStyle name="Output 8 11 2" xfId="17739"/>
    <cellStyle name="Output 8 11 3" xfId="26422"/>
    <cellStyle name="Output 8 12" xfId="10658"/>
    <cellStyle name="Output 8 12 2" xfId="20132"/>
    <cellStyle name="Output 8 12 3" xfId="28925"/>
    <cellStyle name="Output 8 13" xfId="10659"/>
    <cellStyle name="Output 8 13 2" xfId="16307"/>
    <cellStyle name="Output 8 13 3" xfId="26237"/>
    <cellStyle name="Output 8 14" xfId="10660"/>
    <cellStyle name="Output 8 14 2" xfId="20850"/>
    <cellStyle name="Output 8 14 3" xfId="21532"/>
    <cellStyle name="Output 8 15" xfId="10661"/>
    <cellStyle name="Output 8 15 2" xfId="18806"/>
    <cellStyle name="Output 8 15 3" xfId="30335"/>
    <cellStyle name="Output 8 16" xfId="10662"/>
    <cellStyle name="Output 8 16 2" xfId="17806"/>
    <cellStyle name="Output 8 16 3" xfId="24866"/>
    <cellStyle name="Output 8 17" xfId="10663"/>
    <cellStyle name="Output 8 17 2" xfId="17014"/>
    <cellStyle name="Output 8 17 3" xfId="24049"/>
    <cellStyle name="Output 8 18" xfId="10664"/>
    <cellStyle name="Output 8 18 2" xfId="21977"/>
    <cellStyle name="Output 8 18 3" xfId="23939"/>
    <cellStyle name="Output 8 19" xfId="10665"/>
    <cellStyle name="Output 8 19 2" xfId="13673"/>
    <cellStyle name="Output 8 19 3" xfId="26798"/>
    <cellStyle name="Output 8 2" xfId="10666"/>
    <cellStyle name="Output 8 2 2" xfId="21824"/>
    <cellStyle name="Output 8 2 3" xfId="27085"/>
    <cellStyle name="Output 8 20" xfId="10667"/>
    <cellStyle name="Output 8 20 2" xfId="18206"/>
    <cellStyle name="Output 8 20 3" xfId="26036"/>
    <cellStyle name="Output 8 21" xfId="10668"/>
    <cellStyle name="Output 8 21 2" xfId="15934"/>
    <cellStyle name="Output 8 21 3" xfId="27055"/>
    <cellStyle name="Output 8 22" xfId="10669"/>
    <cellStyle name="Output 8 22 2" xfId="13052"/>
    <cellStyle name="Output 8 22 3" xfId="12202"/>
    <cellStyle name="Output 8 23" xfId="10670"/>
    <cellStyle name="Output 8 23 2" xfId="14213"/>
    <cellStyle name="Output 8 23 3" xfId="28276"/>
    <cellStyle name="Output 8 24" xfId="10671"/>
    <cellStyle name="Output 8 24 2" xfId="20087"/>
    <cellStyle name="Output 8 24 3" xfId="26037"/>
    <cellStyle name="Output 8 25" xfId="10672"/>
    <cellStyle name="Output 8 25 2" xfId="16469"/>
    <cellStyle name="Output 8 25 3" xfId="19226"/>
    <cellStyle name="Output 8 26" xfId="10673"/>
    <cellStyle name="Output 8 26 2" xfId="22479"/>
    <cellStyle name="Output 8 26 3" xfId="29203"/>
    <cellStyle name="Output 8 27" xfId="10674"/>
    <cellStyle name="Output 8 27 2" xfId="18776"/>
    <cellStyle name="Output 8 27 3" xfId="29542"/>
    <cellStyle name="Output 8 28" xfId="10675"/>
    <cellStyle name="Output 8 28 2" xfId="14763"/>
    <cellStyle name="Output 8 28 3" xfId="20498"/>
    <cellStyle name="Output 8 29" xfId="10676"/>
    <cellStyle name="Output 8 29 2" xfId="17799"/>
    <cellStyle name="Output 8 29 3" xfId="26660"/>
    <cellStyle name="Output 8 3" xfId="10677"/>
    <cellStyle name="Output 8 3 2" xfId="21028"/>
    <cellStyle name="Output 8 3 3" xfId="28300"/>
    <cellStyle name="Output 8 30" xfId="10678"/>
    <cellStyle name="Output 8 30 2" xfId="13859"/>
    <cellStyle name="Output 8 30 3" xfId="31873"/>
    <cellStyle name="Output 8 31" xfId="10679"/>
    <cellStyle name="Output 8 31 2" xfId="17133"/>
    <cellStyle name="Output 8 31 3" xfId="26109"/>
    <cellStyle name="Output 8 32" xfId="10680"/>
    <cellStyle name="Output 8 32 2" xfId="17266"/>
    <cellStyle name="Output 8 32 3" xfId="26891"/>
    <cellStyle name="Output 8 33" xfId="10681"/>
    <cellStyle name="Output 8 33 2" xfId="20002"/>
    <cellStyle name="Output 8 33 3" xfId="22896"/>
    <cellStyle name="Output 8 34" xfId="10682"/>
    <cellStyle name="Output 8 34 2" xfId="13409"/>
    <cellStyle name="Output 8 34 3" xfId="26232"/>
    <cellStyle name="Output 8 35" xfId="10683"/>
    <cellStyle name="Output 8 35 2" xfId="22563"/>
    <cellStyle name="Output 8 35 3" xfId="29296"/>
    <cellStyle name="Output 8 36" xfId="10684"/>
    <cellStyle name="Output 8 36 2" xfId="16421"/>
    <cellStyle name="Output 8 36 3" xfId="31550"/>
    <cellStyle name="Output 8 37" xfId="10685"/>
    <cellStyle name="Output 8 37 2" xfId="18225"/>
    <cellStyle name="Output 8 37 3" xfId="24340"/>
    <cellStyle name="Output 8 38" xfId="10686"/>
    <cellStyle name="Output 8 38 2" xfId="19677"/>
    <cellStyle name="Output 8 38 3" xfId="31056"/>
    <cellStyle name="Output 8 39" xfId="10687"/>
    <cellStyle name="Output 8 39 2" xfId="19680"/>
    <cellStyle name="Output 8 39 3" xfId="24995"/>
    <cellStyle name="Output 8 4" xfId="10688"/>
    <cellStyle name="Output 8 4 2" xfId="22505"/>
    <cellStyle name="Output 8 4 3" xfId="17716"/>
    <cellStyle name="Output 8 40" xfId="10689"/>
    <cellStyle name="Output 8 40 2" xfId="15894"/>
    <cellStyle name="Output 8 40 3" xfId="31444"/>
    <cellStyle name="Output 8 41" xfId="10690"/>
    <cellStyle name="Output 8 41 2" xfId="18078"/>
    <cellStyle name="Output 8 41 3" xfId="25997"/>
    <cellStyle name="Output 8 42" xfId="10691"/>
    <cellStyle name="Output 8 42 2" xfId="13616"/>
    <cellStyle name="Output 8 42 3" xfId="11767"/>
    <cellStyle name="Output 8 43" xfId="10692"/>
    <cellStyle name="Output 8 43 2" xfId="22566"/>
    <cellStyle name="Output 8 43 3" xfId="27510"/>
    <cellStyle name="Output 8 44" xfId="10693"/>
    <cellStyle name="Output 8 44 2" xfId="16599"/>
    <cellStyle name="Output 8 44 3" xfId="22812"/>
    <cellStyle name="Output 8 45" xfId="10694"/>
    <cellStyle name="Output 8 45 2" xfId="17717"/>
    <cellStyle name="Output 8 45 3" xfId="29195"/>
    <cellStyle name="Output 8 46" xfId="10695"/>
    <cellStyle name="Output 8 46 2" xfId="20602"/>
    <cellStyle name="Output 8 46 3" xfId="12273"/>
    <cellStyle name="Output 8 47" xfId="10696"/>
    <cellStyle name="Output 8 47 2" xfId="13899"/>
    <cellStyle name="Output 8 47 3" xfId="26600"/>
    <cellStyle name="Output 8 48" xfId="10697"/>
    <cellStyle name="Output 8 48 2" xfId="22315"/>
    <cellStyle name="Output 8 48 3" xfId="23775"/>
    <cellStyle name="Output 8 49" xfId="10698"/>
    <cellStyle name="Output 8 49 2" xfId="16174"/>
    <cellStyle name="Output 8 49 3" xfId="25382"/>
    <cellStyle name="Output 8 5" xfId="10699"/>
    <cellStyle name="Output 8 5 2" xfId="16172"/>
    <cellStyle name="Output 8 5 3" xfId="12354"/>
    <cellStyle name="Output 8 50" xfId="10700"/>
    <cellStyle name="Output 8 50 2" xfId="13537"/>
    <cellStyle name="Output 8 50 3" xfId="26008"/>
    <cellStyle name="Output 8 51" xfId="10701"/>
    <cellStyle name="Output 8 51 2" xfId="21891"/>
    <cellStyle name="Output 8 51 3" xfId="26335"/>
    <cellStyle name="Output 8 52" xfId="10702"/>
    <cellStyle name="Output 8 52 2" xfId="21583"/>
    <cellStyle name="Output 8 52 3" xfId="27686"/>
    <cellStyle name="Output 8 53" xfId="10703"/>
    <cellStyle name="Output 8 53 2" xfId="17102"/>
    <cellStyle name="Output 8 53 3" xfId="24231"/>
    <cellStyle name="Output 8 54" xfId="10704"/>
    <cellStyle name="Output 8 54 2" xfId="23100"/>
    <cellStyle name="Output 8 54 3" xfId="25849"/>
    <cellStyle name="Output 8 55" xfId="10705"/>
    <cellStyle name="Output 8 55 2" xfId="22980"/>
    <cellStyle name="Output 8 55 3" xfId="28905"/>
    <cellStyle name="Output 8 56" xfId="10706"/>
    <cellStyle name="Output 8 56 2" xfId="19986"/>
    <cellStyle name="Output 8 56 3" xfId="23868"/>
    <cellStyle name="Output 8 57" xfId="10707"/>
    <cellStyle name="Output 8 57 2" xfId="16506"/>
    <cellStyle name="Output 8 57 3" xfId="27333"/>
    <cellStyle name="Output 8 58" xfId="10708"/>
    <cellStyle name="Output 8 58 2" xfId="22745"/>
    <cellStyle name="Output 8 58 3" xfId="26649"/>
    <cellStyle name="Output 8 59" xfId="10709"/>
    <cellStyle name="Output 8 59 2" xfId="17742"/>
    <cellStyle name="Output 8 59 3" xfId="23461"/>
    <cellStyle name="Output 8 6" xfId="10710"/>
    <cellStyle name="Output 8 6 2" xfId="17077"/>
    <cellStyle name="Output 8 6 3" xfId="26456"/>
    <cellStyle name="Output 8 60" xfId="10711"/>
    <cellStyle name="Output 8 60 2" xfId="11894"/>
    <cellStyle name="Output 8 60 3" xfId="28067"/>
    <cellStyle name="Output 8 61" xfId="10712"/>
    <cellStyle name="Output 8 61 2" xfId="18761"/>
    <cellStyle name="Output 8 61 3" xfId="23920"/>
    <cellStyle name="Output 8 62" xfId="10713"/>
    <cellStyle name="Output 8 62 2" xfId="20565"/>
    <cellStyle name="Output 8 62 3" xfId="19359"/>
    <cellStyle name="Output 8 63" xfId="10714"/>
    <cellStyle name="Output 8 63 2" xfId="16075"/>
    <cellStyle name="Output 8 63 3" xfId="29044"/>
    <cellStyle name="Output 8 64" xfId="10715"/>
    <cellStyle name="Output 8 64 2" xfId="21794"/>
    <cellStyle name="Output 8 64 3" xfId="23333"/>
    <cellStyle name="Output 8 65" xfId="10716"/>
    <cellStyle name="Output 8 65 2" xfId="14627"/>
    <cellStyle name="Output 8 65 3" xfId="31396"/>
    <cellStyle name="Output 8 66" xfId="10717"/>
    <cellStyle name="Output 8 66 2" xfId="12761"/>
    <cellStyle name="Output 8 66 3" xfId="24616"/>
    <cellStyle name="Output 8 67" xfId="10718"/>
    <cellStyle name="Output 8 67 2" xfId="21912"/>
    <cellStyle name="Output 8 67 3" xfId="26543"/>
    <cellStyle name="Output 8 68" xfId="10719"/>
    <cellStyle name="Output 8 68 2" xfId="19065"/>
    <cellStyle name="Output 8 68 3" xfId="24030"/>
    <cellStyle name="Output 8 69" xfId="10720"/>
    <cellStyle name="Output 8 69 2" xfId="14024"/>
    <cellStyle name="Output 8 69 3" xfId="19313"/>
    <cellStyle name="Output 8 7" xfId="10721"/>
    <cellStyle name="Output 8 7 2" xfId="20657"/>
    <cellStyle name="Output 8 7 3" xfId="12499"/>
    <cellStyle name="Output 8 70" xfId="10722"/>
    <cellStyle name="Output 8 70 2" xfId="23070"/>
    <cellStyle name="Output 8 70 3" xfId="26934"/>
    <cellStyle name="Output 8 71" xfId="10723"/>
    <cellStyle name="Output 8 71 2" xfId="15453"/>
    <cellStyle name="Output 8 71 3" xfId="15405"/>
    <cellStyle name="Output 8 72" xfId="10724"/>
    <cellStyle name="Output 8 72 2" xfId="13065"/>
    <cellStyle name="Output 8 72 3" xfId="27176"/>
    <cellStyle name="Output 8 73" xfId="10725"/>
    <cellStyle name="Output 8 73 2" xfId="12371"/>
    <cellStyle name="Output 8 73 3" xfId="30829"/>
    <cellStyle name="Output 8 74" xfId="10726"/>
    <cellStyle name="Output 8 74 2" xfId="12220"/>
    <cellStyle name="Output 8 74 3" xfId="24874"/>
    <cellStyle name="Output 8 75" xfId="10727"/>
    <cellStyle name="Output 8 75 2" xfId="12928"/>
    <cellStyle name="Output 8 75 3" xfId="27807"/>
    <cellStyle name="Output 8 76" xfId="10728"/>
    <cellStyle name="Output 8 76 2" xfId="12045"/>
    <cellStyle name="Output 8 76 3" xfId="30720"/>
    <cellStyle name="Output 8 77" xfId="16456"/>
    <cellStyle name="Output 8 78" xfId="26010"/>
    <cellStyle name="Output 8 8" xfId="10729"/>
    <cellStyle name="Output 8 8 2" xfId="17738"/>
    <cellStyle name="Output 8 8 3" xfId="29923"/>
    <cellStyle name="Output 8 9" xfId="10730"/>
    <cellStyle name="Output 8 9 2" xfId="14142"/>
    <cellStyle name="Output 8 9 3" xfId="30767"/>
    <cellStyle name="Output 9" xfId="10731"/>
    <cellStyle name="Output 9 10" xfId="10732"/>
    <cellStyle name="Output 9 10 2" xfId="18901"/>
    <cellStyle name="Output 9 10 3" xfId="12137"/>
    <cellStyle name="Output 9 11" xfId="10733"/>
    <cellStyle name="Output 9 11 2" xfId="20241"/>
    <cellStyle name="Output 9 11 3" xfId="30642"/>
    <cellStyle name="Output 9 12" xfId="10734"/>
    <cellStyle name="Output 9 12 2" xfId="17919"/>
    <cellStyle name="Output 9 12 3" xfId="23358"/>
    <cellStyle name="Output 9 13" xfId="10735"/>
    <cellStyle name="Output 9 13 2" xfId="15930"/>
    <cellStyle name="Output 9 13 3" xfId="23495"/>
    <cellStyle name="Output 9 14" xfId="10736"/>
    <cellStyle name="Output 9 14 2" xfId="21860"/>
    <cellStyle name="Output 9 14 3" xfId="27340"/>
    <cellStyle name="Output 9 15" xfId="10737"/>
    <cellStyle name="Output 9 15 2" xfId="20862"/>
    <cellStyle name="Output 9 15 3" xfId="27228"/>
    <cellStyle name="Output 9 16" xfId="10738"/>
    <cellStyle name="Output 9 16 2" xfId="15524"/>
    <cellStyle name="Output 9 16 3" xfId="17853"/>
    <cellStyle name="Output 9 17" xfId="10739"/>
    <cellStyle name="Output 9 17 2" xfId="17204"/>
    <cellStyle name="Output 9 17 3" xfId="28815"/>
    <cellStyle name="Output 9 18" xfId="10740"/>
    <cellStyle name="Output 9 18 2" xfId="13033"/>
    <cellStyle name="Output 9 18 3" xfId="12091"/>
    <cellStyle name="Output 9 19" xfId="10741"/>
    <cellStyle name="Output 9 19 2" xfId="22243"/>
    <cellStyle name="Output 9 19 3" xfId="28960"/>
    <cellStyle name="Output 9 2" xfId="10742"/>
    <cellStyle name="Output 9 2 2" xfId="17642"/>
    <cellStyle name="Output 9 2 3" xfId="28674"/>
    <cellStyle name="Output 9 20" xfId="10743"/>
    <cellStyle name="Output 9 20 2" xfId="20293"/>
    <cellStyle name="Output 9 20 3" xfId="28885"/>
    <cellStyle name="Output 9 21" xfId="10744"/>
    <cellStyle name="Output 9 21 2" xfId="21404"/>
    <cellStyle name="Output 9 21 3" xfId="30595"/>
    <cellStyle name="Output 9 22" xfId="10745"/>
    <cellStyle name="Output 9 22 2" xfId="16751"/>
    <cellStyle name="Output 9 22 3" xfId="26086"/>
    <cellStyle name="Output 9 23" xfId="10746"/>
    <cellStyle name="Output 9 23 2" xfId="20948"/>
    <cellStyle name="Output 9 23 3" xfId="28193"/>
    <cellStyle name="Output 9 24" xfId="10747"/>
    <cellStyle name="Output 9 24 2" xfId="16431"/>
    <cellStyle name="Output 9 24 3" xfId="29288"/>
    <cellStyle name="Output 9 25" xfId="10748"/>
    <cellStyle name="Output 9 25 2" xfId="19813"/>
    <cellStyle name="Output 9 25 3" xfId="12394"/>
    <cellStyle name="Output 9 26" xfId="10749"/>
    <cellStyle name="Output 9 26 2" xfId="21807"/>
    <cellStyle name="Output 9 26 3" xfId="28982"/>
    <cellStyle name="Output 9 27" xfId="10750"/>
    <cellStyle name="Output 9 27 2" xfId="22177"/>
    <cellStyle name="Output 9 27 3" xfId="27940"/>
    <cellStyle name="Output 9 28" xfId="10751"/>
    <cellStyle name="Output 9 28 2" xfId="18486"/>
    <cellStyle name="Output 9 28 3" xfId="19309"/>
    <cellStyle name="Output 9 29" xfId="10752"/>
    <cellStyle name="Output 9 29 2" xfId="21029"/>
    <cellStyle name="Output 9 29 3" xfId="26041"/>
    <cellStyle name="Output 9 3" xfId="10753"/>
    <cellStyle name="Output 9 3 2" xfId="22597"/>
    <cellStyle name="Output 9 3 3" xfId="28073"/>
    <cellStyle name="Output 9 30" xfId="10754"/>
    <cellStyle name="Output 9 30 2" xfId="13842"/>
    <cellStyle name="Output 9 30 3" xfId="28872"/>
    <cellStyle name="Output 9 31" xfId="10755"/>
    <cellStyle name="Output 9 31 2" xfId="18083"/>
    <cellStyle name="Output 9 31 3" xfId="27044"/>
    <cellStyle name="Output 9 32" xfId="10756"/>
    <cellStyle name="Output 9 32 2" xfId="17622"/>
    <cellStyle name="Output 9 32 3" xfId="11798"/>
    <cellStyle name="Output 9 33" xfId="10757"/>
    <cellStyle name="Output 9 33 2" xfId="22046"/>
    <cellStyle name="Output 9 33 3" xfId="23299"/>
    <cellStyle name="Output 9 34" xfId="10758"/>
    <cellStyle name="Output 9 34 2" xfId="20536"/>
    <cellStyle name="Output 9 34 3" xfId="31045"/>
    <cellStyle name="Output 9 35" xfId="10759"/>
    <cellStyle name="Output 9 35 2" xfId="13503"/>
    <cellStyle name="Output 9 35 3" xfId="24977"/>
    <cellStyle name="Output 9 36" xfId="10760"/>
    <cellStyle name="Output 9 36 2" xfId="13854"/>
    <cellStyle name="Output 9 36 3" xfId="23585"/>
    <cellStyle name="Output 9 37" xfId="10761"/>
    <cellStyle name="Output 9 37 2" xfId="14940"/>
    <cellStyle name="Output 9 37 3" xfId="12497"/>
    <cellStyle name="Output 9 38" xfId="10762"/>
    <cellStyle name="Output 9 38 2" xfId="20499"/>
    <cellStyle name="Output 9 38 3" xfId="26513"/>
    <cellStyle name="Output 9 39" xfId="10763"/>
    <cellStyle name="Output 9 39 2" xfId="20698"/>
    <cellStyle name="Output 9 39 3" xfId="29985"/>
    <cellStyle name="Output 9 4" xfId="10764"/>
    <cellStyle name="Output 9 4 2" xfId="14867"/>
    <cellStyle name="Output 9 4 3" xfId="12130"/>
    <cellStyle name="Output 9 40" xfId="10765"/>
    <cellStyle name="Output 9 40 2" xfId="17166"/>
    <cellStyle name="Output 9 40 3" xfId="25091"/>
    <cellStyle name="Output 9 41" xfId="10766"/>
    <cellStyle name="Output 9 41 2" xfId="17224"/>
    <cellStyle name="Output 9 41 3" xfId="14289"/>
    <cellStyle name="Output 9 42" xfId="10767"/>
    <cellStyle name="Output 9 42 2" xfId="22270"/>
    <cellStyle name="Output 9 42 3" xfId="14413"/>
    <cellStyle name="Output 9 43" xfId="10768"/>
    <cellStyle name="Output 9 43 2" xfId="16529"/>
    <cellStyle name="Output 9 43 3" xfId="31020"/>
    <cellStyle name="Output 9 44" xfId="10769"/>
    <cellStyle name="Output 9 44 2" xfId="14146"/>
    <cellStyle name="Output 9 44 3" xfId="25560"/>
    <cellStyle name="Output 9 45" xfId="10770"/>
    <cellStyle name="Output 9 45 2" xfId="13958"/>
    <cellStyle name="Output 9 45 3" xfId="25548"/>
    <cellStyle name="Output 9 46" xfId="10771"/>
    <cellStyle name="Output 9 46 2" xfId="13786"/>
    <cellStyle name="Output 9 46 3" xfId="23273"/>
    <cellStyle name="Output 9 47" xfId="10772"/>
    <cellStyle name="Output 9 47 2" xfId="15425"/>
    <cellStyle name="Output 9 47 3" xfId="23367"/>
    <cellStyle name="Output 9 48" xfId="10773"/>
    <cellStyle name="Output 9 48 2" xfId="19350"/>
    <cellStyle name="Output 9 48 3" xfId="29950"/>
    <cellStyle name="Output 9 49" xfId="10774"/>
    <cellStyle name="Output 9 49 2" xfId="21861"/>
    <cellStyle name="Output 9 49 3" xfId="25278"/>
    <cellStyle name="Output 9 5" xfId="10775"/>
    <cellStyle name="Output 9 5 2" xfId="16903"/>
    <cellStyle name="Output 9 5 3" xfId="30507"/>
    <cellStyle name="Output 9 50" xfId="10776"/>
    <cellStyle name="Output 9 50 2" xfId="22080"/>
    <cellStyle name="Output 9 50 3" xfId="28627"/>
    <cellStyle name="Output 9 51" xfId="10777"/>
    <cellStyle name="Output 9 51 2" xfId="18294"/>
    <cellStyle name="Output 9 51 3" xfId="30945"/>
    <cellStyle name="Output 9 52" xfId="10778"/>
    <cellStyle name="Output 9 52 2" xfId="15399"/>
    <cellStyle name="Output 9 52 3" xfId="21420"/>
    <cellStyle name="Output 9 53" xfId="10779"/>
    <cellStyle name="Output 9 53 2" xfId="16423"/>
    <cellStyle name="Output 9 53 3" xfId="24428"/>
    <cellStyle name="Output 9 54" xfId="10780"/>
    <cellStyle name="Output 9 54 2" xfId="12637"/>
    <cellStyle name="Output 9 54 3" xfId="30596"/>
    <cellStyle name="Output 9 55" xfId="10781"/>
    <cellStyle name="Output 9 55 2" xfId="22634"/>
    <cellStyle name="Output 9 55 3" xfId="29289"/>
    <cellStyle name="Output 9 56" xfId="10782"/>
    <cellStyle name="Output 9 56 2" xfId="12731"/>
    <cellStyle name="Output 9 56 3" xfId="28899"/>
    <cellStyle name="Output 9 57" xfId="10783"/>
    <cellStyle name="Output 9 57 2" xfId="14930"/>
    <cellStyle name="Output 9 57 3" xfId="18632"/>
    <cellStyle name="Output 9 58" xfId="10784"/>
    <cellStyle name="Output 9 58 2" xfId="12871"/>
    <cellStyle name="Output 9 58 3" xfId="23342"/>
    <cellStyle name="Output 9 59" xfId="10785"/>
    <cellStyle name="Output 9 59 2" xfId="12676"/>
    <cellStyle name="Output 9 59 3" xfId="23626"/>
    <cellStyle name="Output 9 6" xfId="10786"/>
    <cellStyle name="Output 9 6 2" xfId="17544"/>
    <cellStyle name="Output 9 6 3" xfId="27047"/>
    <cellStyle name="Output 9 60" xfId="10787"/>
    <cellStyle name="Output 9 60 2" xfId="11983"/>
    <cellStyle name="Output 9 60 3" xfId="29674"/>
    <cellStyle name="Output 9 61" xfId="10788"/>
    <cellStyle name="Output 9 61 2" xfId="11875"/>
    <cellStyle name="Output 9 61 3" xfId="31366"/>
    <cellStyle name="Output 9 62" xfId="10789"/>
    <cellStyle name="Output 9 62 2" xfId="12701"/>
    <cellStyle name="Output 9 62 3" xfId="28143"/>
    <cellStyle name="Output 9 63" xfId="10790"/>
    <cellStyle name="Output 9 63 2" xfId="17103"/>
    <cellStyle name="Output 9 63 3" xfId="28141"/>
    <cellStyle name="Output 9 64" xfId="10791"/>
    <cellStyle name="Output 9 64 2" xfId="22206"/>
    <cellStyle name="Output 9 64 3" xfId="25360"/>
    <cellStyle name="Output 9 65" xfId="10792"/>
    <cellStyle name="Output 9 65 2" xfId="15048"/>
    <cellStyle name="Output 9 65 3" xfId="26479"/>
    <cellStyle name="Output 9 66" xfId="10793"/>
    <cellStyle name="Output 9 66 2" xfId="15451"/>
    <cellStyle name="Output 9 66 3" xfId="28886"/>
    <cellStyle name="Output 9 67" xfId="10794"/>
    <cellStyle name="Output 9 67 2" xfId="18856"/>
    <cellStyle name="Output 9 67 3" xfId="24762"/>
    <cellStyle name="Output 9 68" xfId="10795"/>
    <cellStyle name="Output 9 68 2" xfId="14414"/>
    <cellStyle name="Output 9 68 3" xfId="25323"/>
    <cellStyle name="Output 9 69" xfId="10796"/>
    <cellStyle name="Output 9 69 2" xfId="18243"/>
    <cellStyle name="Output 9 69 3" xfId="26394"/>
    <cellStyle name="Output 9 7" xfId="10797"/>
    <cellStyle name="Output 9 7 2" xfId="18302"/>
    <cellStyle name="Output 9 7 3" xfId="31118"/>
    <cellStyle name="Output 9 70" xfId="10798"/>
    <cellStyle name="Output 9 70 2" xfId="22341"/>
    <cellStyle name="Output 9 70 3" xfId="30431"/>
    <cellStyle name="Output 9 71" xfId="10799"/>
    <cellStyle name="Output 9 71 2" xfId="16245"/>
    <cellStyle name="Output 9 71 3" xfId="28301"/>
    <cellStyle name="Output 9 72" xfId="10800"/>
    <cellStyle name="Output 9 72 2" xfId="14844"/>
    <cellStyle name="Output 9 72 3" xfId="20684"/>
    <cellStyle name="Output 9 73" xfId="10801"/>
    <cellStyle name="Output 9 73 2" xfId="18052"/>
    <cellStyle name="Output 9 73 3" xfId="28575"/>
    <cellStyle name="Output 9 74" xfId="10802"/>
    <cellStyle name="Output 9 74 2" xfId="13900"/>
    <cellStyle name="Output 9 74 3" xfId="23546"/>
    <cellStyle name="Output 9 75" xfId="10803"/>
    <cellStyle name="Output 9 75 2" xfId="21497"/>
    <cellStyle name="Output 9 75 3" xfId="31785"/>
    <cellStyle name="Output 9 76" xfId="10804"/>
    <cellStyle name="Output 9 76 2" xfId="21167"/>
    <cellStyle name="Output 9 76 3" xfId="31403"/>
    <cellStyle name="Output 9 77" xfId="20894"/>
    <cellStyle name="Output 9 78" xfId="31736"/>
    <cellStyle name="Output 9 8" xfId="10805"/>
    <cellStyle name="Output 9 8 2" xfId="15271"/>
    <cellStyle name="Output 9 8 3" xfId="27004"/>
    <cellStyle name="Output 9 9" xfId="10806"/>
    <cellStyle name="Output 9 9 2" xfId="18930"/>
    <cellStyle name="Output 9 9 3" xfId="12287"/>
    <cellStyle name="Questionable" xfId="10807"/>
    <cellStyle name="TableStyleLight1" xfId="10808"/>
    <cellStyle name="Title 10" xfId="10809"/>
    <cellStyle name="Title 11" xfId="10810"/>
    <cellStyle name="Title 12" xfId="10811"/>
    <cellStyle name="Title 13" xfId="10812"/>
    <cellStyle name="Title 14" xfId="10813"/>
    <cellStyle name="Title 15" xfId="10814"/>
    <cellStyle name="Title 16" xfId="10815"/>
    <cellStyle name="Title 17" xfId="10816"/>
    <cellStyle name="Title 18" xfId="10817"/>
    <cellStyle name="Title 2" xfId="10818"/>
    <cellStyle name="Title 3" xfId="10819"/>
    <cellStyle name="Title 4" xfId="10820"/>
    <cellStyle name="Title 5" xfId="10821"/>
    <cellStyle name="Title 6" xfId="10822"/>
    <cellStyle name="Title 7" xfId="10823"/>
    <cellStyle name="Title 8" xfId="10824"/>
    <cellStyle name="Title 9" xfId="10825"/>
    <cellStyle name="Total 10" xfId="10826"/>
    <cellStyle name="Total 10 10" xfId="10827"/>
    <cellStyle name="Total 10 10 2" xfId="17615"/>
    <cellStyle name="Total 10 10 3" xfId="25005"/>
    <cellStyle name="Total 10 11" xfId="10828"/>
    <cellStyle name="Total 10 11 2" xfId="14224"/>
    <cellStyle name="Total 10 11 3" xfId="26141"/>
    <cellStyle name="Total 10 12" xfId="10829"/>
    <cellStyle name="Total 10 12 2" xfId="17648"/>
    <cellStyle name="Total 10 12 3" xfId="23656"/>
    <cellStyle name="Total 10 13" xfId="10830"/>
    <cellStyle name="Total 10 13 2" xfId="14758"/>
    <cellStyle name="Total 10 13 3" xfId="27894"/>
    <cellStyle name="Total 10 14" xfId="10831"/>
    <cellStyle name="Total 10 14 2" xfId="20053"/>
    <cellStyle name="Total 10 14 3" xfId="29426"/>
    <cellStyle name="Total 10 15" xfId="10832"/>
    <cellStyle name="Total 10 15 2" xfId="18972"/>
    <cellStyle name="Total 10 15 3" xfId="22679"/>
    <cellStyle name="Total 10 16" xfId="10833"/>
    <cellStyle name="Total 10 16 2" xfId="15290"/>
    <cellStyle name="Total 10 16 3" xfId="29246"/>
    <cellStyle name="Total 10 17" xfId="10834"/>
    <cellStyle name="Total 10 17 2" xfId="14856"/>
    <cellStyle name="Total 10 17 3" xfId="29088"/>
    <cellStyle name="Total 10 18" xfId="10835"/>
    <cellStyle name="Total 10 18 2" xfId="22082"/>
    <cellStyle name="Total 10 18 3" xfId="27164"/>
    <cellStyle name="Total 10 19" xfId="10836"/>
    <cellStyle name="Total 10 19 2" xfId="18768"/>
    <cellStyle name="Total 10 19 3" xfId="30790"/>
    <cellStyle name="Total 10 2" xfId="10837"/>
    <cellStyle name="Total 10 2 2" xfId="14161"/>
    <cellStyle name="Total 10 2 3" xfId="29435"/>
    <cellStyle name="Total 10 20" xfId="10838"/>
    <cellStyle name="Total 10 20 2" xfId="18511"/>
    <cellStyle name="Total 10 20 3" xfId="24511"/>
    <cellStyle name="Total 10 21" xfId="10839"/>
    <cellStyle name="Total 10 21 2" xfId="16568"/>
    <cellStyle name="Total 10 21 3" xfId="31002"/>
    <cellStyle name="Total 10 22" xfId="10840"/>
    <cellStyle name="Total 10 22 2" xfId="20456"/>
    <cellStyle name="Total 10 22 3" xfId="28129"/>
    <cellStyle name="Total 10 23" xfId="10841"/>
    <cellStyle name="Total 10 23 2" xfId="17751"/>
    <cellStyle name="Total 10 23 3" xfId="23859"/>
    <cellStyle name="Total 10 24" xfId="10842"/>
    <cellStyle name="Total 10 24 2" xfId="15823"/>
    <cellStyle name="Total 10 24 3" xfId="27759"/>
    <cellStyle name="Total 10 25" xfId="10843"/>
    <cellStyle name="Total 10 25 2" xfId="19048"/>
    <cellStyle name="Total 10 25 3" xfId="25496"/>
    <cellStyle name="Total 10 26" xfId="10844"/>
    <cellStyle name="Total 10 26 2" xfId="16812"/>
    <cellStyle name="Total 10 26 3" xfId="25128"/>
    <cellStyle name="Total 10 27" xfId="10845"/>
    <cellStyle name="Total 10 27 2" xfId="20109"/>
    <cellStyle name="Total 10 27 3" xfId="29591"/>
    <cellStyle name="Total 10 28" xfId="10846"/>
    <cellStyle name="Total 10 28 2" xfId="18973"/>
    <cellStyle name="Total 10 28 3" xfId="27050"/>
    <cellStyle name="Total 10 29" xfId="10847"/>
    <cellStyle name="Total 10 29 2" xfId="17008"/>
    <cellStyle name="Total 10 29 3" xfId="30324"/>
    <cellStyle name="Total 10 3" xfId="10848"/>
    <cellStyle name="Total 10 3 2" xfId="13600"/>
    <cellStyle name="Total 10 3 3" xfId="31862"/>
    <cellStyle name="Total 10 30" xfId="10849"/>
    <cellStyle name="Total 10 30 2" xfId="18844"/>
    <cellStyle name="Total 10 30 3" xfId="25633"/>
    <cellStyle name="Total 10 31" xfId="10850"/>
    <cellStyle name="Total 10 31 2" xfId="22109"/>
    <cellStyle name="Total 10 31 3" xfId="27880"/>
    <cellStyle name="Total 10 32" xfId="10851"/>
    <cellStyle name="Total 10 32 2" xfId="20292"/>
    <cellStyle name="Total 10 32 3" xfId="28969"/>
    <cellStyle name="Total 10 33" xfId="10852"/>
    <cellStyle name="Total 10 33 2" xfId="22346"/>
    <cellStyle name="Total 10 33 3" xfId="24352"/>
    <cellStyle name="Total 10 34" xfId="10853"/>
    <cellStyle name="Total 10 34 2" xfId="21812"/>
    <cellStyle name="Total 10 34 3" xfId="29004"/>
    <cellStyle name="Total 10 35" xfId="10854"/>
    <cellStyle name="Total 10 35 2" xfId="15992"/>
    <cellStyle name="Total 10 35 3" xfId="23808"/>
    <cellStyle name="Total 10 36" xfId="10855"/>
    <cellStyle name="Total 10 36 2" xfId="15834"/>
    <cellStyle name="Total 10 36 3" xfId="23529"/>
    <cellStyle name="Total 10 37" xfId="10856"/>
    <cellStyle name="Total 10 37 2" xfId="22603"/>
    <cellStyle name="Total 10 37 3" xfId="13041"/>
    <cellStyle name="Total 10 38" xfId="10857"/>
    <cellStyle name="Total 10 38 2" xfId="17120"/>
    <cellStyle name="Total 10 38 3" xfId="25704"/>
    <cellStyle name="Total 10 39" xfId="10858"/>
    <cellStyle name="Total 10 39 2" xfId="20091"/>
    <cellStyle name="Total 10 39 3" xfId="23481"/>
    <cellStyle name="Total 10 4" xfId="10859"/>
    <cellStyle name="Total 10 4 2" xfId="14870"/>
    <cellStyle name="Total 10 4 3" xfId="29880"/>
    <cellStyle name="Total 10 40" xfId="10860"/>
    <cellStyle name="Total 10 40 2" xfId="22303"/>
    <cellStyle name="Total 10 40 3" xfId="24167"/>
    <cellStyle name="Total 10 41" xfId="10861"/>
    <cellStyle name="Total 10 41 2" xfId="16163"/>
    <cellStyle name="Total 10 41 3" xfId="31205"/>
    <cellStyle name="Total 10 42" xfId="10862"/>
    <cellStyle name="Total 10 42 2" xfId="18245"/>
    <cellStyle name="Total 10 42 3" xfId="28975"/>
    <cellStyle name="Total 10 43" xfId="10863"/>
    <cellStyle name="Total 10 43 2" xfId="19346"/>
    <cellStyle name="Total 10 43 3" xfId="23420"/>
    <cellStyle name="Total 10 44" xfId="10864"/>
    <cellStyle name="Total 10 44 2" xfId="18957"/>
    <cellStyle name="Total 10 44 3" xfId="28939"/>
    <cellStyle name="Total 10 45" xfId="10865"/>
    <cellStyle name="Total 10 45 2" xfId="13386"/>
    <cellStyle name="Total 10 45 3" xfId="27308"/>
    <cellStyle name="Total 10 46" xfId="10866"/>
    <cellStyle name="Total 10 46 2" xfId="19618"/>
    <cellStyle name="Total 10 46 3" xfId="30244"/>
    <cellStyle name="Total 10 47" xfId="10867"/>
    <cellStyle name="Total 10 47 2" xfId="14714"/>
    <cellStyle name="Total 10 47 3" xfId="29641"/>
    <cellStyle name="Total 10 48" xfId="10868"/>
    <cellStyle name="Total 10 48 2" xfId="17629"/>
    <cellStyle name="Total 10 48 3" xfId="19946"/>
    <cellStyle name="Total 10 49" xfId="10869"/>
    <cellStyle name="Total 10 49 2" xfId="21489"/>
    <cellStyle name="Total 10 49 3" xfId="25196"/>
    <cellStyle name="Total 10 5" xfId="10870"/>
    <cellStyle name="Total 10 5 2" xfId="18145"/>
    <cellStyle name="Total 10 5 3" xfId="24634"/>
    <cellStyle name="Total 10 50" xfId="10871"/>
    <cellStyle name="Total 10 50 2" xfId="21704"/>
    <cellStyle name="Total 10 50 3" xfId="27603"/>
    <cellStyle name="Total 10 51" xfId="10872"/>
    <cellStyle name="Total 10 51 2" xfId="14903"/>
    <cellStyle name="Total 10 51 3" xfId="30149"/>
    <cellStyle name="Total 10 52" xfId="10873"/>
    <cellStyle name="Total 10 52 2" xfId="12053"/>
    <cellStyle name="Total 10 52 3" xfId="24138"/>
    <cellStyle name="Total 10 53" xfId="10874"/>
    <cellStyle name="Total 10 53 2" xfId="22265"/>
    <cellStyle name="Total 10 53 3" xfId="24155"/>
    <cellStyle name="Total 10 54" xfId="10875"/>
    <cellStyle name="Total 10 54 2" xfId="22717"/>
    <cellStyle name="Total 10 54 3" xfId="27210"/>
    <cellStyle name="Total 10 55" xfId="10876"/>
    <cellStyle name="Total 10 55 2" xfId="12548"/>
    <cellStyle name="Total 10 55 3" xfId="26184"/>
    <cellStyle name="Total 10 56" xfId="10877"/>
    <cellStyle name="Total 10 56 2" xfId="11994"/>
    <cellStyle name="Total 10 56 3" xfId="28739"/>
    <cellStyle name="Total 10 57" xfId="10878"/>
    <cellStyle name="Total 10 57 2" xfId="11949"/>
    <cellStyle name="Total 10 57 3" xfId="31790"/>
    <cellStyle name="Total 10 58" xfId="10879"/>
    <cellStyle name="Total 10 58 2" xfId="14185"/>
    <cellStyle name="Total 10 58 3" xfId="23623"/>
    <cellStyle name="Total 10 59" xfId="10880"/>
    <cellStyle name="Total 10 59 2" xfId="15362"/>
    <cellStyle name="Total 10 59 3" xfId="29724"/>
    <cellStyle name="Total 10 6" xfId="10881"/>
    <cellStyle name="Total 10 6 2" xfId="21194"/>
    <cellStyle name="Total 10 6 3" xfId="24010"/>
    <cellStyle name="Total 10 60" xfId="10882"/>
    <cellStyle name="Total 10 60 2" xfId="18960"/>
    <cellStyle name="Total 10 60 3" xfId="25071"/>
    <cellStyle name="Total 10 61" xfId="10883"/>
    <cellStyle name="Total 10 61 2" xfId="22017"/>
    <cellStyle name="Total 10 61 3" xfId="28025"/>
    <cellStyle name="Total 10 62" xfId="10884"/>
    <cellStyle name="Total 10 62 2" xfId="19220"/>
    <cellStyle name="Total 10 62 3" xfId="23704"/>
    <cellStyle name="Total 10 63" xfId="10885"/>
    <cellStyle name="Total 10 63 2" xfId="21200"/>
    <cellStyle name="Total 10 63 3" xfId="24645"/>
    <cellStyle name="Total 10 64" xfId="10886"/>
    <cellStyle name="Total 10 64 2" xfId="17034"/>
    <cellStyle name="Total 10 64 3" xfId="18370"/>
    <cellStyle name="Total 10 65" xfId="10887"/>
    <cellStyle name="Total 10 65 2" xfId="21653"/>
    <cellStyle name="Total 10 65 3" xfId="28833"/>
    <cellStyle name="Total 10 66" xfId="10888"/>
    <cellStyle name="Total 10 66 2" xfId="12298"/>
    <cellStyle name="Total 10 66 3" xfId="26640"/>
    <cellStyle name="Total 10 67" xfId="10889"/>
    <cellStyle name="Total 10 67 2" xfId="20034"/>
    <cellStyle name="Total 10 67 3" xfId="22526"/>
    <cellStyle name="Total 10 68" xfId="10890"/>
    <cellStyle name="Total 10 68 2" xfId="15722"/>
    <cellStyle name="Total 10 68 3" xfId="20814"/>
    <cellStyle name="Total 10 69" xfId="10891"/>
    <cellStyle name="Total 10 69 2" xfId="21176"/>
    <cellStyle name="Total 10 69 3" xfId="17787"/>
    <cellStyle name="Total 10 7" xfId="10892"/>
    <cellStyle name="Total 10 7 2" xfId="18639"/>
    <cellStyle name="Total 10 7 3" xfId="25535"/>
    <cellStyle name="Total 10 70" xfId="10893"/>
    <cellStyle name="Total 10 70 2" xfId="15043"/>
    <cellStyle name="Total 10 70 3" xfId="30418"/>
    <cellStyle name="Total 10 71" xfId="10894"/>
    <cellStyle name="Total 10 71 2" xfId="15713"/>
    <cellStyle name="Total 10 71 3" xfId="30988"/>
    <cellStyle name="Total 10 72" xfId="10895"/>
    <cellStyle name="Total 10 72 2" xfId="22960"/>
    <cellStyle name="Total 10 72 3" xfId="27339"/>
    <cellStyle name="Total 10 73" xfId="10896"/>
    <cellStyle name="Total 10 73 2" xfId="18874"/>
    <cellStyle name="Total 10 73 3" xfId="29763"/>
    <cellStyle name="Total 10 74" xfId="10897"/>
    <cellStyle name="Total 10 74 2" xfId="15125"/>
    <cellStyle name="Total 10 74 3" xfId="13866"/>
    <cellStyle name="Total 10 75" xfId="10898"/>
    <cellStyle name="Total 10 75 2" xfId="15487"/>
    <cellStyle name="Total 10 75 3" xfId="19150"/>
    <cellStyle name="Total 10 76" xfId="10899"/>
    <cellStyle name="Total 10 76 2" xfId="19744"/>
    <cellStyle name="Total 10 76 3" xfId="29231"/>
    <cellStyle name="Total 10 77" xfId="16002"/>
    <cellStyle name="Total 10 78" xfId="25205"/>
    <cellStyle name="Total 10 8" xfId="10900"/>
    <cellStyle name="Total 10 8 2" xfId="21027"/>
    <cellStyle name="Total 10 8 3" xfId="29099"/>
    <cellStyle name="Total 10 9" xfId="10901"/>
    <cellStyle name="Total 10 9 2" xfId="17993"/>
    <cellStyle name="Total 10 9 3" xfId="28109"/>
    <cellStyle name="Total 11" xfId="10902"/>
    <cellStyle name="Total 11 10" xfId="10903"/>
    <cellStyle name="Total 11 10 2" xfId="18985"/>
    <cellStyle name="Total 11 10 3" xfId="25066"/>
    <cellStyle name="Total 11 11" xfId="10904"/>
    <cellStyle name="Total 11 11 2" xfId="14621"/>
    <cellStyle name="Total 11 11 3" xfId="25401"/>
    <cellStyle name="Total 11 12" xfId="10905"/>
    <cellStyle name="Total 11 12 2" xfId="13472"/>
    <cellStyle name="Total 11 12 3" xfId="24082"/>
    <cellStyle name="Total 11 13" xfId="10906"/>
    <cellStyle name="Total 11 13 2" xfId="18292"/>
    <cellStyle name="Total 11 13 3" xfId="29939"/>
    <cellStyle name="Total 11 14" xfId="10907"/>
    <cellStyle name="Total 11 14 2" xfId="19323"/>
    <cellStyle name="Total 11 14 3" xfId="26366"/>
    <cellStyle name="Total 11 15" xfId="10908"/>
    <cellStyle name="Total 11 15 2" xfId="21254"/>
    <cellStyle name="Total 11 15 3" xfId="25116"/>
    <cellStyle name="Total 11 16" xfId="10909"/>
    <cellStyle name="Total 11 16 2" xfId="15664"/>
    <cellStyle name="Total 11 16 3" xfId="31043"/>
    <cellStyle name="Total 11 17" xfId="10910"/>
    <cellStyle name="Total 11 17 2" xfId="17019"/>
    <cellStyle name="Total 11 17 3" xfId="26754"/>
    <cellStyle name="Total 11 18" xfId="10911"/>
    <cellStyle name="Total 11 18 2" xfId="16367"/>
    <cellStyle name="Total 11 18 3" xfId="19983"/>
    <cellStyle name="Total 11 19" xfId="10912"/>
    <cellStyle name="Total 11 19 2" xfId="21295"/>
    <cellStyle name="Total 11 19 3" xfId="26245"/>
    <cellStyle name="Total 11 2" xfId="10913"/>
    <cellStyle name="Total 11 2 2" xfId="17390"/>
    <cellStyle name="Total 11 2 3" xfId="28456"/>
    <cellStyle name="Total 11 20" xfId="10914"/>
    <cellStyle name="Total 11 20 2" xfId="13046"/>
    <cellStyle name="Total 11 20 3" xfId="23444"/>
    <cellStyle name="Total 11 21" xfId="10915"/>
    <cellStyle name="Total 11 21 2" xfId="21987"/>
    <cellStyle name="Total 11 21 3" xfId="26610"/>
    <cellStyle name="Total 11 22" xfId="10916"/>
    <cellStyle name="Total 11 22 2" xfId="14346"/>
    <cellStyle name="Total 11 22 3" xfId="31701"/>
    <cellStyle name="Total 11 23" xfId="10917"/>
    <cellStyle name="Total 11 23 2" xfId="21242"/>
    <cellStyle name="Total 11 23 3" xfId="23722"/>
    <cellStyle name="Total 11 24" xfId="10918"/>
    <cellStyle name="Total 11 24 2" xfId="21441"/>
    <cellStyle name="Total 11 24 3" xfId="14644"/>
    <cellStyle name="Total 11 25" xfId="10919"/>
    <cellStyle name="Total 11 25 2" xfId="13141"/>
    <cellStyle name="Total 11 25 3" xfId="31874"/>
    <cellStyle name="Total 11 26" xfId="10920"/>
    <cellStyle name="Total 11 26 2" xfId="20288"/>
    <cellStyle name="Total 11 26 3" xfId="24761"/>
    <cellStyle name="Total 11 27" xfId="10921"/>
    <cellStyle name="Total 11 27 2" xfId="13923"/>
    <cellStyle name="Total 11 27 3" xfId="28466"/>
    <cellStyle name="Total 11 28" xfId="10922"/>
    <cellStyle name="Total 11 28 2" xfId="12778"/>
    <cellStyle name="Total 11 28 3" xfId="28654"/>
    <cellStyle name="Total 11 29" xfId="10923"/>
    <cellStyle name="Total 11 29 2" xfId="17992"/>
    <cellStyle name="Total 11 29 3" xfId="27697"/>
    <cellStyle name="Total 11 3" xfId="10924"/>
    <cellStyle name="Total 11 3 2" xfId="21260"/>
    <cellStyle name="Total 11 3 3" xfId="28033"/>
    <cellStyle name="Total 11 30" xfId="10925"/>
    <cellStyle name="Total 11 30 2" xfId="16520"/>
    <cellStyle name="Total 11 30 3" xfId="24131"/>
    <cellStyle name="Total 11 31" xfId="10926"/>
    <cellStyle name="Total 11 31 2" xfId="20096"/>
    <cellStyle name="Total 11 31 3" xfId="25875"/>
    <cellStyle name="Total 11 32" xfId="10927"/>
    <cellStyle name="Total 11 32 2" xfId="14359"/>
    <cellStyle name="Total 11 32 3" xfId="25035"/>
    <cellStyle name="Total 11 33" xfId="10928"/>
    <cellStyle name="Total 11 33 2" xfId="14338"/>
    <cellStyle name="Total 11 33 3" xfId="24396"/>
    <cellStyle name="Total 11 34" xfId="10929"/>
    <cellStyle name="Total 11 34 2" xfId="19054"/>
    <cellStyle name="Total 11 34 3" xfId="25710"/>
    <cellStyle name="Total 11 35" xfId="10930"/>
    <cellStyle name="Total 11 35 2" xfId="20879"/>
    <cellStyle name="Total 11 35 3" xfId="12248"/>
    <cellStyle name="Total 11 36" xfId="10931"/>
    <cellStyle name="Total 11 36 2" xfId="19832"/>
    <cellStyle name="Total 11 36 3" xfId="24478"/>
    <cellStyle name="Total 11 37" xfId="10932"/>
    <cellStyle name="Total 11 37 2" xfId="15026"/>
    <cellStyle name="Total 11 37 3" xfId="29067"/>
    <cellStyle name="Total 11 38" xfId="10933"/>
    <cellStyle name="Total 11 38 2" xfId="22358"/>
    <cellStyle name="Total 11 38 3" xfId="26202"/>
    <cellStyle name="Total 11 39" xfId="10934"/>
    <cellStyle name="Total 11 39 2" xfId="20415"/>
    <cellStyle name="Total 11 39 3" xfId="24317"/>
    <cellStyle name="Total 11 4" xfId="10935"/>
    <cellStyle name="Total 11 4 2" xfId="21941"/>
    <cellStyle name="Total 11 4 3" xfId="31389"/>
    <cellStyle name="Total 11 40" xfId="10936"/>
    <cellStyle name="Total 11 40 2" xfId="15838"/>
    <cellStyle name="Total 11 40 3" xfId="18235"/>
    <cellStyle name="Total 11 41" xfId="10937"/>
    <cellStyle name="Total 11 41 2" xfId="17549"/>
    <cellStyle name="Total 11 41 3" xfId="13743"/>
    <cellStyle name="Total 11 42" xfId="10938"/>
    <cellStyle name="Total 11 42 2" xfId="20426"/>
    <cellStyle name="Total 11 42 3" xfId="13417"/>
    <cellStyle name="Total 11 43" xfId="10939"/>
    <cellStyle name="Total 11 43 2" xfId="14625"/>
    <cellStyle name="Total 11 43 3" xfId="29900"/>
    <cellStyle name="Total 11 44" xfId="10940"/>
    <cellStyle name="Total 11 44 2" xfId="16286"/>
    <cellStyle name="Total 11 44 3" xfId="30254"/>
    <cellStyle name="Total 11 45" xfId="10941"/>
    <cellStyle name="Total 11 45 2" xfId="12620"/>
    <cellStyle name="Total 11 45 3" xfId="29692"/>
    <cellStyle name="Total 11 46" xfId="10942"/>
    <cellStyle name="Total 11 46 2" xfId="22160"/>
    <cellStyle name="Total 11 46 3" xfId="28197"/>
    <cellStyle name="Total 11 47" xfId="10943"/>
    <cellStyle name="Total 11 47 2" xfId="13263"/>
    <cellStyle name="Total 11 47 3" xfId="26122"/>
    <cellStyle name="Total 11 48" xfId="10944"/>
    <cellStyle name="Total 11 48 2" xfId="13761"/>
    <cellStyle name="Total 11 48 3" xfId="26177"/>
    <cellStyle name="Total 11 49" xfId="10945"/>
    <cellStyle name="Total 11 49 2" xfId="19341"/>
    <cellStyle name="Total 11 49 3" xfId="24834"/>
    <cellStyle name="Total 11 5" xfId="10946"/>
    <cellStyle name="Total 11 5 2" xfId="22371"/>
    <cellStyle name="Total 11 5 3" xfId="23394"/>
    <cellStyle name="Total 11 50" xfId="10947"/>
    <cellStyle name="Total 11 50 2" xfId="13034"/>
    <cellStyle name="Total 11 50 3" xfId="26208"/>
    <cellStyle name="Total 11 51" xfId="10948"/>
    <cellStyle name="Total 11 51 2" xfId="13334"/>
    <cellStyle name="Total 11 51 3" xfId="31079"/>
    <cellStyle name="Total 11 52" xfId="10949"/>
    <cellStyle name="Total 11 52 2" xfId="19449"/>
    <cellStyle name="Total 11 52 3" xfId="25161"/>
    <cellStyle name="Total 11 53" xfId="10950"/>
    <cellStyle name="Total 11 53 2" xfId="12940"/>
    <cellStyle name="Total 11 53 3" xfId="25271"/>
    <cellStyle name="Total 11 54" xfId="10951"/>
    <cellStyle name="Total 11 54 2" xfId="12777"/>
    <cellStyle name="Total 11 54 3" xfId="23603"/>
    <cellStyle name="Total 11 55" xfId="10952"/>
    <cellStyle name="Total 11 55 2" xfId="18987"/>
    <cellStyle name="Total 11 55 3" xfId="29774"/>
    <cellStyle name="Total 11 56" xfId="10953"/>
    <cellStyle name="Total 11 56 2" xfId="12050"/>
    <cellStyle name="Total 11 56 3" xfId="28920"/>
    <cellStyle name="Total 11 57" xfId="10954"/>
    <cellStyle name="Total 11 57 2" xfId="23212"/>
    <cellStyle name="Total 11 57 3" xfId="22913"/>
    <cellStyle name="Total 11 58" xfId="10955"/>
    <cellStyle name="Total 11 58 2" xfId="11859"/>
    <cellStyle name="Total 11 58 3" xfId="28396"/>
    <cellStyle name="Total 11 59" xfId="10956"/>
    <cellStyle name="Total 11 59 2" xfId="11878"/>
    <cellStyle name="Total 11 59 3" xfId="24921"/>
    <cellStyle name="Total 11 6" xfId="10957"/>
    <cellStyle name="Total 11 6 2" xfId="14750"/>
    <cellStyle name="Total 11 6 3" xfId="25261"/>
    <cellStyle name="Total 11 60" xfId="10958"/>
    <cellStyle name="Total 11 60 2" xfId="11808"/>
    <cellStyle name="Total 11 60 3" xfId="28869"/>
    <cellStyle name="Total 11 61" xfId="10959"/>
    <cellStyle name="Total 11 61 2" xfId="18788"/>
    <cellStyle name="Total 11 61 3" xfId="26765"/>
    <cellStyle name="Total 11 62" xfId="10960"/>
    <cellStyle name="Total 11 62 2" xfId="22151"/>
    <cellStyle name="Total 11 62 3" xfId="22780"/>
    <cellStyle name="Total 11 63" xfId="10961"/>
    <cellStyle name="Total 11 63 2" xfId="20341"/>
    <cellStyle name="Total 11 63 3" xfId="25001"/>
    <cellStyle name="Total 11 64" xfId="10962"/>
    <cellStyle name="Total 11 64 2" xfId="17115"/>
    <cellStyle name="Total 11 64 3" xfId="31809"/>
    <cellStyle name="Total 11 65" xfId="10963"/>
    <cellStyle name="Total 11 65 2" xfId="20008"/>
    <cellStyle name="Total 11 65 3" xfId="23954"/>
    <cellStyle name="Total 11 66" xfId="10964"/>
    <cellStyle name="Total 11 66 2" xfId="15626"/>
    <cellStyle name="Total 11 66 3" xfId="28666"/>
    <cellStyle name="Total 11 67" xfId="10965"/>
    <cellStyle name="Total 11 67 2" xfId="19491"/>
    <cellStyle name="Total 11 67 3" xfId="19650"/>
    <cellStyle name="Total 11 68" xfId="10966"/>
    <cellStyle name="Total 11 68 2" xfId="14689"/>
    <cellStyle name="Total 11 68 3" xfId="29896"/>
    <cellStyle name="Total 11 69" xfId="10967"/>
    <cellStyle name="Total 11 69 2" xfId="22852"/>
    <cellStyle name="Total 11 69 3" xfId="15641"/>
    <cellStyle name="Total 11 7" xfId="10968"/>
    <cellStyle name="Total 11 7 2" xfId="16689"/>
    <cellStyle name="Total 11 7 3" xfId="24862"/>
    <cellStyle name="Total 11 70" xfId="10969"/>
    <cellStyle name="Total 11 70 2" xfId="16028"/>
    <cellStyle name="Total 11 70 3" xfId="23480"/>
    <cellStyle name="Total 11 71" xfId="10970"/>
    <cellStyle name="Total 11 71 2" xfId="22165"/>
    <cellStyle name="Total 11 71 3" xfId="28779"/>
    <cellStyle name="Total 11 72" xfId="10971"/>
    <cellStyle name="Total 11 72 2" xfId="14825"/>
    <cellStyle name="Total 11 72 3" xfId="29279"/>
    <cellStyle name="Total 11 73" xfId="10972"/>
    <cellStyle name="Total 11 73 2" xfId="16578"/>
    <cellStyle name="Total 11 73 3" xfId="30546"/>
    <cellStyle name="Total 11 74" xfId="10973"/>
    <cellStyle name="Total 11 74 2" xfId="21550"/>
    <cellStyle name="Total 11 74 3" xfId="27023"/>
    <cellStyle name="Total 11 75" xfId="10974"/>
    <cellStyle name="Total 11 75 2" xfId="20152"/>
    <cellStyle name="Total 11 75 3" xfId="26257"/>
    <cellStyle name="Total 11 76" xfId="10975"/>
    <cellStyle name="Total 11 76 2" xfId="18204"/>
    <cellStyle name="Total 11 76 3" xfId="17323"/>
    <cellStyle name="Total 11 77" xfId="19360"/>
    <cellStyle name="Total 11 78" xfId="30772"/>
    <cellStyle name="Total 11 8" xfId="10976"/>
    <cellStyle name="Total 11 8 2" xfId="19261"/>
    <cellStyle name="Total 11 8 3" xfId="31840"/>
    <cellStyle name="Total 11 9" xfId="10977"/>
    <cellStyle name="Total 11 9 2" xfId="17585"/>
    <cellStyle name="Total 11 9 3" xfId="24976"/>
    <cellStyle name="Total 12" xfId="10978"/>
    <cellStyle name="Total 12 10" xfId="10979"/>
    <cellStyle name="Total 12 10 2" xfId="22222"/>
    <cellStyle name="Total 12 10 3" xfId="23651"/>
    <cellStyle name="Total 12 11" xfId="10980"/>
    <cellStyle name="Total 12 11 2" xfId="13071"/>
    <cellStyle name="Total 12 11 3" xfId="25506"/>
    <cellStyle name="Total 12 12" xfId="10981"/>
    <cellStyle name="Total 12 12 2" xfId="18674"/>
    <cellStyle name="Total 12 12 3" xfId="28620"/>
    <cellStyle name="Total 12 13" xfId="10982"/>
    <cellStyle name="Total 12 13 2" xfId="13463"/>
    <cellStyle name="Total 12 13 3" xfId="28015"/>
    <cellStyle name="Total 12 14" xfId="10983"/>
    <cellStyle name="Total 12 14 2" xfId="17118"/>
    <cellStyle name="Total 12 14 3" xfId="25596"/>
    <cellStyle name="Total 12 15" xfId="10984"/>
    <cellStyle name="Total 12 15 2" xfId="18725"/>
    <cellStyle name="Total 12 15 3" xfId="29686"/>
    <cellStyle name="Total 12 16" xfId="10985"/>
    <cellStyle name="Total 12 16 2" xfId="17800"/>
    <cellStyle name="Total 12 16 3" xfId="27567"/>
    <cellStyle name="Total 12 17" xfId="10986"/>
    <cellStyle name="Total 12 17 2" xfId="13297"/>
    <cellStyle name="Total 12 17 3" xfId="19732"/>
    <cellStyle name="Total 12 18" xfId="10987"/>
    <cellStyle name="Total 12 18 2" xfId="18091"/>
    <cellStyle name="Total 12 18 3" xfId="28509"/>
    <cellStyle name="Total 12 19" xfId="10988"/>
    <cellStyle name="Total 12 19 2" xfId="13672"/>
    <cellStyle name="Total 12 19 3" xfId="25715"/>
    <cellStyle name="Total 12 2" xfId="10989"/>
    <cellStyle name="Total 12 2 2" xfId="21201"/>
    <cellStyle name="Total 12 2 3" xfId="13882"/>
    <cellStyle name="Total 12 20" xfId="10990"/>
    <cellStyle name="Total 12 20 2" xfId="16365"/>
    <cellStyle name="Total 12 20 3" xfId="26242"/>
    <cellStyle name="Total 12 21" xfId="10991"/>
    <cellStyle name="Total 12 21 2" xfId="12949"/>
    <cellStyle name="Total 12 21 3" xfId="30301"/>
    <cellStyle name="Total 12 22" xfId="10992"/>
    <cellStyle name="Total 12 22 2" xfId="17816"/>
    <cellStyle name="Total 12 22 3" xfId="30880"/>
    <cellStyle name="Total 12 23" xfId="10993"/>
    <cellStyle name="Total 12 23 2" xfId="18014"/>
    <cellStyle name="Total 12 23 3" xfId="31728"/>
    <cellStyle name="Total 12 24" xfId="10994"/>
    <cellStyle name="Total 12 24 2" xfId="15411"/>
    <cellStyle name="Total 12 24 3" xfId="24465"/>
    <cellStyle name="Total 12 25" xfId="10995"/>
    <cellStyle name="Total 12 25 2" xfId="14489"/>
    <cellStyle name="Total 12 25 3" xfId="28328"/>
    <cellStyle name="Total 12 26" xfId="10996"/>
    <cellStyle name="Total 12 26 2" xfId="19662"/>
    <cellStyle name="Total 12 26 3" xfId="24713"/>
    <cellStyle name="Total 12 27" xfId="10997"/>
    <cellStyle name="Total 12 27 2" xfId="14858"/>
    <cellStyle name="Total 12 27 3" xfId="26487"/>
    <cellStyle name="Total 12 28" xfId="10998"/>
    <cellStyle name="Total 12 28 2" xfId="15495"/>
    <cellStyle name="Total 12 28 3" xfId="27893"/>
    <cellStyle name="Total 12 29" xfId="10999"/>
    <cellStyle name="Total 12 29 2" xfId="15732"/>
    <cellStyle name="Total 12 29 3" xfId="25356"/>
    <cellStyle name="Total 12 3" xfId="11000"/>
    <cellStyle name="Total 12 3 2" xfId="19215"/>
    <cellStyle name="Total 12 3 3" xfId="29713"/>
    <cellStyle name="Total 12 30" xfId="11001"/>
    <cellStyle name="Total 12 30 2" xfId="13060"/>
    <cellStyle name="Total 12 30 3" xfId="24576"/>
    <cellStyle name="Total 12 31" xfId="11002"/>
    <cellStyle name="Total 12 31 2" xfId="20417"/>
    <cellStyle name="Total 12 31 3" xfId="31337"/>
    <cellStyle name="Total 12 32" xfId="11003"/>
    <cellStyle name="Total 12 32 2" xfId="16772"/>
    <cellStyle name="Total 12 32 3" xfId="19425"/>
    <cellStyle name="Total 12 33" xfId="11004"/>
    <cellStyle name="Total 12 33 2" xfId="14526"/>
    <cellStyle name="Total 12 33 3" xfId="24017"/>
    <cellStyle name="Total 12 34" xfId="11005"/>
    <cellStyle name="Total 12 34 2" xfId="18038"/>
    <cellStyle name="Total 12 34 3" xfId="27981"/>
    <cellStyle name="Total 12 35" xfId="11006"/>
    <cellStyle name="Total 12 35 2" xfId="13192"/>
    <cellStyle name="Total 12 35 3" xfId="28051"/>
    <cellStyle name="Total 12 36" xfId="11007"/>
    <cellStyle name="Total 12 36 2" xfId="18697"/>
    <cellStyle name="Total 12 36 3" xfId="24873"/>
    <cellStyle name="Total 12 37" xfId="11008"/>
    <cellStyle name="Total 12 37 2" xfId="14061"/>
    <cellStyle name="Total 12 37 3" xfId="31778"/>
    <cellStyle name="Total 12 38" xfId="11009"/>
    <cellStyle name="Total 12 38 2" xfId="14955"/>
    <cellStyle name="Total 12 38 3" xfId="24593"/>
    <cellStyle name="Total 12 39" xfId="11010"/>
    <cellStyle name="Total 12 39 2" xfId="22354"/>
    <cellStyle name="Total 12 39 3" xfId="25191"/>
    <cellStyle name="Total 12 4" xfId="11011"/>
    <cellStyle name="Total 12 4 2" xfId="20715"/>
    <cellStyle name="Total 12 4 3" xfId="25176"/>
    <cellStyle name="Total 12 40" xfId="11012"/>
    <cellStyle name="Total 12 40 2" xfId="22188"/>
    <cellStyle name="Total 12 40 3" xfId="30488"/>
    <cellStyle name="Total 12 41" xfId="11013"/>
    <cellStyle name="Total 12 41 2" xfId="17784"/>
    <cellStyle name="Total 12 41 3" xfId="25412"/>
    <cellStyle name="Total 12 42" xfId="11014"/>
    <cellStyle name="Total 12 42 2" xfId="19575"/>
    <cellStyle name="Total 12 42 3" xfId="27348"/>
    <cellStyle name="Total 12 43" xfId="11015"/>
    <cellStyle name="Total 12 43 2" xfId="14496"/>
    <cellStyle name="Total 12 43 3" xfId="21030"/>
    <cellStyle name="Total 12 44" xfId="11016"/>
    <cellStyle name="Total 12 44 2" xfId="22417"/>
    <cellStyle name="Total 12 44 3" xfId="28745"/>
    <cellStyle name="Total 12 45" xfId="11017"/>
    <cellStyle name="Total 12 45 2" xfId="21811"/>
    <cellStyle name="Total 12 45 3" xfId="12214"/>
    <cellStyle name="Total 12 46" xfId="11018"/>
    <cellStyle name="Total 12 46 2" xfId="14996"/>
    <cellStyle name="Total 12 46 3" xfId="19943"/>
    <cellStyle name="Total 12 47" xfId="11019"/>
    <cellStyle name="Total 12 47 2" xfId="19705"/>
    <cellStyle name="Total 12 47 3" xfId="31364"/>
    <cellStyle name="Total 12 48" xfId="11020"/>
    <cellStyle name="Total 12 48 2" xfId="17687"/>
    <cellStyle name="Total 12 48 3" xfId="26839"/>
    <cellStyle name="Total 12 49" xfId="11021"/>
    <cellStyle name="Total 12 49 2" xfId="15155"/>
    <cellStyle name="Total 12 49 3" xfId="25190"/>
    <cellStyle name="Total 12 5" xfId="11022"/>
    <cellStyle name="Total 12 5 2" xfId="13578"/>
    <cellStyle name="Total 12 5 3" xfId="16178"/>
    <cellStyle name="Total 12 50" xfId="11023"/>
    <cellStyle name="Total 12 50 2" xfId="19908"/>
    <cellStyle name="Total 12 50 3" xfId="24666"/>
    <cellStyle name="Total 12 51" xfId="11024"/>
    <cellStyle name="Total 12 51 2" xfId="17898"/>
    <cellStyle name="Total 12 51 3" xfId="27521"/>
    <cellStyle name="Total 12 52" xfId="11025"/>
    <cellStyle name="Total 12 52 2" xfId="18866"/>
    <cellStyle name="Total 12 52 3" xfId="21640"/>
    <cellStyle name="Total 12 53" xfId="11026"/>
    <cellStyle name="Total 12 53 2" xfId="18989"/>
    <cellStyle name="Total 12 53 3" xfId="15381"/>
    <cellStyle name="Total 12 54" xfId="11027"/>
    <cellStyle name="Total 12 54 2" xfId="18715"/>
    <cellStyle name="Total 12 54 3" xfId="27863"/>
    <cellStyle name="Total 12 55" xfId="11028"/>
    <cellStyle name="Total 12 55 2" xfId="16464"/>
    <cellStyle name="Total 12 55 3" xfId="20001"/>
    <cellStyle name="Total 12 56" xfId="11029"/>
    <cellStyle name="Total 12 56 2" xfId="12727"/>
    <cellStyle name="Total 12 56 3" xfId="25276"/>
    <cellStyle name="Total 12 57" xfId="11030"/>
    <cellStyle name="Total 12 57 2" xfId="19473"/>
    <cellStyle name="Total 12 57 3" xfId="12089"/>
    <cellStyle name="Total 12 58" xfId="11031"/>
    <cellStyle name="Total 12 58 2" xfId="12054"/>
    <cellStyle name="Total 12 58 3" xfId="25851"/>
    <cellStyle name="Total 12 59" xfId="11032"/>
    <cellStyle name="Total 12 59 2" xfId="21016"/>
    <cellStyle name="Total 12 59 3" xfId="12117"/>
    <cellStyle name="Total 12 6" xfId="11033"/>
    <cellStyle name="Total 12 6 2" xfId="17291"/>
    <cellStyle name="Total 12 6 3" xfId="27623"/>
    <cellStyle name="Total 12 60" xfId="11034"/>
    <cellStyle name="Total 12 60 2" xfId="11901"/>
    <cellStyle name="Total 12 60 3" xfId="23839"/>
    <cellStyle name="Total 12 61" xfId="11035"/>
    <cellStyle name="Total 12 61 2" xfId="12574"/>
    <cellStyle name="Total 12 61 3" xfId="27452"/>
    <cellStyle name="Total 12 62" xfId="11036"/>
    <cellStyle name="Total 12 62 2" xfId="17645"/>
    <cellStyle name="Total 12 62 3" xfId="29992"/>
    <cellStyle name="Total 12 63" xfId="11037"/>
    <cellStyle name="Total 12 63 2" xfId="21002"/>
    <cellStyle name="Total 12 63 3" xfId="11852"/>
    <cellStyle name="Total 12 64" xfId="11038"/>
    <cellStyle name="Total 12 64 2" xfId="23200"/>
    <cellStyle name="Total 12 64 3" xfId="30391"/>
    <cellStyle name="Total 12 65" xfId="11039"/>
    <cellStyle name="Total 12 65 2" xfId="20923"/>
    <cellStyle name="Total 12 65 3" xfId="24307"/>
    <cellStyle name="Total 12 66" xfId="11040"/>
    <cellStyle name="Total 12 66 2" xfId="14357"/>
    <cellStyle name="Total 12 66 3" xfId="23751"/>
    <cellStyle name="Total 12 67" xfId="11041"/>
    <cellStyle name="Total 12 67 2" xfId="16147"/>
    <cellStyle name="Total 12 67 3" xfId="31660"/>
    <cellStyle name="Total 12 68" xfId="11042"/>
    <cellStyle name="Total 12 68 2" xfId="22943"/>
    <cellStyle name="Total 12 68 3" xfId="26039"/>
    <cellStyle name="Total 12 69" xfId="11043"/>
    <cellStyle name="Total 12 69 2" xfId="12791"/>
    <cellStyle name="Total 12 69 3" xfId="28617"/>
    <cellStyle name="Total 12 7" xfId="11044"/>
    <cellStyle name="Total 12 7 2" xfId="16686"/>
    <cellStyle name="Total 12 7 3" xfId="31852"/>
    <cellStyle name="Total 12 70" xfId="11045"/>
    <cellStyle name="Total 12 70 2" xfId="17895"/>
    <cellStyle name="Total 12 70 3" xfId="30877"/>
    <cellStyle name="Total 12 71" xfId="11046"/>
    <cellStyle name="Total 12 71 2" xfId="14419"/>
    <cellStyle name="Total 12 71 3" xfId="30657"/>
    <cellStyle name="Total 12 72" xfId="11047"/>
    <cellStyle name="Total 12 72 2" xfId="18590"/>
    <cellStyle name="Total 12 72 3" xfId="19283"/>
    <cellStyle name="Total 12 73" xfId="11048"/>
    <cellStyle name="Total 12 73 2" xfId="21115"/>
    <cellStyle name="Total 12 73 3" xfId="26762"/>
    <cellStyle name="Total 12 74" xfId="11049"/>
    <cellStyle name="Total 12 74 2" xfId="15486"/>
    <cellStyle name="Total 12 74 3" xfId="27153"/>
    <cellStyle name="Total 12 75" xfId="11050"/>
    <cellStyle name="Total 12 75 2" xfId="18339"/>
    <cellStyle name="Total 12 75 3" xfId="23655"/>
    <cellStyle name="Total 12 76" xfId="11051"/>
    <cellStyle name="Total 12 76 2" xfId="19474"/>
    <cellStyle name="Total 12 76 3" xfId="31158"/>
    <cellStyle name="Total 12 77" xfId="14466"/>
    <cellStyle name="Total 12 78" xfId="31667"/>
    <cellStyle name="Total 12 8" xfId="11052"/>
    <cellStyle name="Total 12 8 2" xfId="21889"/>
    <cellStyle name="Total 12 8 3" xfId="17433"/>
    <cellStyle name="Total 12 9" xfId="11053"/>
    <cellStyle name="Total 12 9 2" xfId="16829"/>
    <cellStyle name="Total 12 9 3" xfId="27219"/>
    <cellStyle name="Total 13" xfId="11054"/>
    <cellStyle name="Total 13 10" xfId="11055"/>
    <cellStyle name="Total 13 10 2" xfId="17692"/>
    <cellStyle name="Total 13 10 3" xfId="29650"/>
    <cellStyle name="Total 13 11" xfId="11056"/>
    <cellStyle name="Total 13 11 2" xfId="13139"/>
    <cellStyle name="Total 13 11 3" xfId="23825"/>
    <cellStyle name="Total 13 12" xfId="11057"/>
    <cellStyle name="Total 13 12 2" xfId="22466"/>
    <cellStyle name="Total 13 12 3" xfId="28688"/>
    <cellStyle name="Total 13 13" xfId="11058"/>
    <cellStyle name="Total 13 13 2" xfId="18565"/>
    <cellStyle name="Total 13 13 3" xfId="31025"/>
    <cellStyle name="Total 13 14" xfId="11059"/>
    <cellStyle name="Total 13 14 2" xfId="19050"/>
    <cellStyle name="Total 13 14 3" xfId="23483"/>
    <cellStyle name="Total 13 15" xfId="11060"/>
    <cellStyle name="Total 13 15 2" xfId="17191"/>
    <cellStyle name="Total 13 15 3" xfId="28589"/>
    <cellStyle name="Total 13 16" xfId="11061"/>
    <cellStyle name="Total 13 16 2" xfId="15249"/>
    <cellStyle name="Total 13 16 3" xfId="28419"/>
    <cellStyle name="Total 13 17" xfId="11062"/>
    <cellStyle name="Total 13 17 2" xfId="19947"/>
    <cellStyle name="Total 13 17 3" xfId="26738"/>
    <cellStyle name="Total 13 18" xfId="11063"/>
    <cellStyle name="Total 13 18 2" xfId="14216"/>
    <cellStyle name="Total 13 18 3" xfId="17088"/>
    <cellStyle name="Total 13 19" xfId="11064"/>
    <cellStyle name="Total 13 19 2" xfId="21533"/>
    <cellStyle name="Total 13 19 3" xfId="30855"/>
    <cellStyle name="Total 13 2" xfId="11065"/>
    <cellStyle name="Total 13 2 2" xfId="16809"/>
    <cellStyle name="Total 13 2 3" xfId="24608"/>
    <cellStyle name="Total 13 20" xfId="11066"/>
    <cellStyle name="Total 13 20 2" xfId="17052"/>
    <cellStyle name="Total 13 20 3" xfId="22794"/>
    <cellStyle name="Total 13 21" xfId="11067"/>
    <cellStyle name="Total 13 21 2" xfId="15665"/>
    <cellStyle name="Total 13 21 3" xfId="25407"/>
    <cellStyle name="Total 13 22" xfId="11068"/>
    <cellStyle name="Total 13 22 2" xfId="18045"/>
    <cellStyle name="Total 13 22 3" xfId="26449"/>
    <cellStyle name="Total 13 23" xfId="11069"/>
    <cellStyle name="Total 13 23 2" xfId="14629"/>
    <cellStyle name="Total 13 23 3" xfId="26304"/>
    <cellStyle name="Total 13 24" xfId="11070"/>
    <cellStyle name="Total 13 24 2" xfId="16185"/>
    <cellStyle name="Total 13 24 3" xfId="27473"/>
    <cellStyle name="Total 13 25" xfId="11071"/>
    <cellStyle name="Total 13 25 2" xfId="21753"/>
    <cellStyle name="Total 13 25 3" xfId="23415"/>
    <cellStyle name="Total 13 26" xfId="11072"/>
    <cellStyle name="Total 13 26 2" xfId="19407"/>
    <cellStyle name="Total 13 26 3" xfId="27775"/>
    <cellStyle name="Total 13 27" xfId="11073"/>
    <cellStyle name="Total 13 27 2" xfId="19659"/>
    <cellStyle name="Total 13 27 3" xfId="23434"/>
    <cellStyle name="Total 13 28" xfId="11074"/>
    <cellStyle name="Total 13 28 2" xfId="14133"/>
    <cellStyle name="Total 13 28 3" xfId="30747"/>
    <cellStyle name="Total 13 29" xfId="11075"/>
    <cellStyle name="Total 13 29 2" xfId="15076"/>
    <cellStyle name="Total 13 29 3" xfId="31103"/>
    <cellStyle name="Total 13 3" xfId="11076"/>
    <cellStyle name="Total 13 3 2" xfId="19584"/>
    <cellStyle name="Total 13 3 3" xfId="28038"/>
    <cellStyle name="Total 13 30" xfId="11077"/>
    <cellStyle name="Total 13 30 2" xfId="15655"/>
    <cellStyle name="Total 13 30 3" xfId="29285"/>
    <cellStyle name="Total 13 31" xfId="11078"/>
    <cellStyle name="Total 13 31 2" xfId="22163"/>
    <cellStyle name="Total 13 31 3" xfId="29397"/>
    <cellStyle name="Total 13 32" xfId="11079"/>
    <cellStyle name="Total 13 32 2" xfId="20155"/>
    <cellStyle name="Total 13 32 3" xfId="31216"/>
    <cellStyle name="Total 13 33" xfId="11080"/>
    <cellStyle name="Total 13 33 2" xfId="19273"/>
    <cellStyle name="Total 13 33 3" xfId="26451"/>
    <cellStyle name="Total 13 34" xfId="11081"/>
    <cellStyle name="Total 13 34 2" xfId="14755"/>
    <cellStyle name="Total 13 34 3" xfId="29301"/>
    <cellStyle name="Total 13 35" xfId="11082"/>
    <cellStyle name="Total 13 35 2" xfId="15472"/>
    <cellStyle name="Total 13 35 3" xfId="15548"/>
    <cellStyle name="Total 13 36" xfId="11083"/>
    <cellStyle name="Total 13 36 2" xfId="19934"/>
    <cellStyle name="Total 13 36 3" xfId="11827"/>
    <cellStyle name="Total 13 37" xfId="11084"/>
    <cellStyle name="Total 13 37 2" xfId="22240"/>
    <cellStyle name="Total 13 37 3" xfId="25532"/>
    <cellStyle name="Total 13 38" xfId="11085"/>
    <cellStyle name="Total 13 38 2" xfId="18437"/>
    <cellStyle name="Total 13 38 3" xfId="28767"/>
    <cellStyle name="Total 13 39" xfId="11086"/>
    <cellStyle name="Total 13 39 2" xfId="13343"/>
    <cellStyle name="Total 13 39 3" xfId="29364"/>
    <cellStyle name="Total 13 4" xfId="11087"/>
    <cellStyle name="Total 13 4 2" xfId="15491"/>
    <cellStyle name="Total 13 4 3" xfId="27067"/>
    <cellStyle name="Total 13 40" xfId="11088"/>
    <cellStyle name="Total 13 40 2" xfId="20473"/>
    <cellStyle name="Total 13 40 3" xfId="31026"/>
    <cellStyle name="Total 13 41" xfId="11089"/>
    <cellStyle name="Total 13 41 2" xfId="20646"/>
    <cellStyle name="Total 13 41 3" xfId="31801"/>
    <cellStyle name="Total 13 42" xfId="11090"/>
    <cellStyle name="Total 13 42 2" xfId="20629"/>
    <cellStyle name="Total 13 42 3" xfId="16152"/>
    <cellStyle name="Total 13 43" xfId="11091"/>
    <cellStyle name="Total 13 43 2" xfId="21482"/>
    <cellStyle name="Total 13 43 3" xfId="28136"/>
    <cellStyle name="Total 13 44" xfId="11092"/>
    <cellStyle name="Total 13 44 2" xfId="15086"/>
    <cellStyle name="Total 13 44 3" xfId="31834"/>
    <cellStyle name="Total 13 45" xfId="11093"/>
    <cellStyle name="Total 13 45 2" xfId="17571"/>
    <cellStyle name="Total 13 45 3" xfId="24792"/>
    <cellStyle name="Total 13 46" xfId="11094"/>
    <cellStyle name="Total 13 46 2" xfId="16184"/>
    <cellStyle name="Total 13 46 3" xfId="23188"/>
    <cellStyle name="Total 13 47" xfId="11095"/>
    <cellStyle name="Total 13 47 2" xfId="15298"/>
    <cellStyle name="Total 13 47 3" xfId="23909"/>
    <cellStyle name="Total 13 48" xfId="11096"/>
    <cellStyle name="Total 13 48 2" xfId="13962"/>
    <cellStyle name="Total 13 48 3" xfId="26978"/>
    <cellStyle name="Total 13 49" xfId="11097"/>
    <cellStyle name="Total 13 49 2" xfId="17788"/>
    <cellStyle name="Total 13 49 3" xfId="24263"/>
    <cellStyle name="Total 13 5" xfId="11098"/>
    <cellStyle name="Total 13 5 2" xfId="20329"/>
    <cellStyle name="Total 13 5 3" xfId="25311"/>
    <cellStyle name="Total 13 50" xfId="11099"/>
    <cellStyle name="Total 13 50 2" xfId="16797"/>
    <cellStyle name="Total 13 50 3" xfId="28380"/>
    <cellStyle name="Total 13 51" xfId="11100"/>
    <cellStyle name="Total 13 51 2" xfId="20977"/>
    <cellStyle name="Total 13 51 3" xfId="29726"/>
    <cellStyle name="Total 13 52" xfId="11101"/>
    <cellStyle name="Total 13 52 2" xfId="22043"/>
    <cellStyle name="Total 13 52 3" xfId="24940"/>
    <cellStyle name="Total 13 53" xfId="11102"/>
    <cellStyle name="Total 13 53 2" xfId="19344"/>
    <cellStyle name="Total 13 53 3" xfId="26514"/>
    <cellStyle name="Total 13 54" xfId="11103"/>
    <cellStyle name="Total 13 54 2" xfId="21606"/>
    <cellStyle name="Total 13 54 3" xfId="24775"/>
    <cellStyle name="Total 13 55" xfId="11104"/>
    <cellStyle name="Total 13 55 2" xfId="13720"/>
    <cellStyle name="Total 13 55 3" xfId="30703"/>
    <cellStyle name="Total 13 56" xfId="11105"/>
    <cellStyle name="Total 13 56 2" xfId="15419"/>
    <cellStyle name="Total 13 56 3" xfId="25762"/>
    <cellStyle name="Total 13 57" xfId="11106"/>
    <cellStyle name="Total 13 57 2" xfId="16779"/>
    <cellStyle name="Total 13 57 3" xfId="26926"/>
    <cellStyle name="Total 13 58" xfId="11107"/>
    <cellStyle name="Total 13 58 2" xfId="17162"/>
    <cellStyle name="Total 13 58 3" xfId="24264"/>
    <cellStyle name="Total 13 59" xfId="11108"/>
    <cellStyle name="Total 13 59 2" xfId="22906"/>
    <cellStyle name="Total 13 59 3" xfId="26921"/>
    <cellStyle name="Total 13 6" xfId="11109"/>
    <cellStyle name="Total 13 6 2" xfId="13812"/>
    <cellStyle name="Total 13 6 3" xfId="27648"/>
    <cellStyle name="Total 13 60" xfId="11110"/>
    <cellStyle name="Total 13 60 2" xfId="12785"/>
    <cellStyle name="Total 13 60 3" xfId="27888"/>
    <cellStyle name="Total 13 61" xfId="11111"/>
    <cellStyle name="Total 13 61 2" xfId="13680"/>
    <cellStyle name="Total 13 61 3" xfId="12079"/>
    <cellStyle name="Total 13 62" xfId="11112"/>
    <cellStyle name="Total 13 62 2" xfId="20851"/>
    <cellStyle name="Total 13 62 3" xfId="26410"/>
    <cellStyle name="Total 13 63" xfId="11113"/>
    <cellStyle name="Total 13 63 2" xfId="11999"/>
    <cellStyle name="Total 13 63 3" xfId="19794"/>
    <cellStyle name="Total 13 64" xfId="11114"/>
    <cellStyle name="Total 13 64 2" xfId="14136"/>
    <cellStyle name="Total 13 64 3" xfId="30694"/>
    <cellStyle name="Total 13 65" xfId="11115"/>
    <cellStyle name="Total 13 65 2" xfId="13949"/>
    <cellStyle name="Total 13 65 3" xfId="28389"/>
    <cellStyle name="Total 13 66" xfId="11116"/>
    <cellStyle name="Total 13 66 2" xfId="11922"/>
    <cellStyle name="Total 13 66 3" xfId="27797"/>
    <cellStyle name="Total 13 67" xfId="11117"/>
    <cellStyle name="Total 13 67 2" xfId="17343"/>
    <cellStyle name="Total 13 67 3" xfId="24695"/>
    <cellStyle name="Total 13 68" xfId="11118"/>
    <cellStyle name="Total 13 68 2" xfId="12617"/>
    <cellStyle name="Total 13 68 3" xfId="27368"/>
    <cellStyle name="Total 13 69" xfId="11119"/>
    <cellStyle name="Total 13 69 2" xfId="20481"/>
    <cellStyle name="Total 13 69 3" xfId="29377"/>
    <cellStyle name="Total 13 7" xfId="11120"/>
    <cellStyle name="Total 13 7 2" xfId="14649"/>
    <cellStyle name="Total 13 7 3" xfId="24679"/>
    <cellStyle name="Total 13 70" xfId="11121"/>
    <cellStyle name="Total 13 70 2" xfId="16266"/>
    <cellStyle name="Total 13 70 3" xfId="30303"/>
    <cellStyle name="Total 13 71" xfId="11122"/>
    <cellStyle name="Total 13 71 2" xfId="18966"/>
    <cellStyle name="Total 13 71 3" xfId="25522"/>
    <cellStyle name="Total 13 72" xfId="11123"/>
    <cellStyle name="Total 13 72 2" xfId="13439"/>
    <cellStyle name="Total 13 72 3" xfId="11862"/>
    <cellStyle name="Total 13 73" xfId="11124"/>
    <cellStyle name="Total 13 73 2" xfId="15313"/>
    <cellStyle name="Total 13 73 3" xfId="25628"/>
    <cellStyle name="Total 13 74" xfId="11125"/>
    <cellStyle name="Total 13 74 2" xfId="14460"/>
    <cellStyle name="Total 13 74 3" xfId="26062"/>
    <cellStyle name="Total 13 75" xfId="11126"/>
    <cellStyle name="Total 13 75 2" xfId="19640"/>
    <cellStyle name="Total 13 75 3" xfId="30920"/>
    <cellStyle name="Total 13 76" xfId="11127"/>
    <cellStyle name="Total 13 76 2" xfId="17690"/>
    <cellStyle name="Total 13 76 3" xfId="30974"/>
    <cellStyle name="Total 13 77" xfId="17184"/>
    <cellStyle name="Total 13 78" xfId="23332"/>
    <cellStyle name="Total 13 8" xfId="11128"/>
    <cellStyle name="Total 13 8 2" xfId="13991"/>
    <cellStyle name="Total 13 8 3" xfId="29214"/>
    <cellStyle name="Total 13 9" xfId="11129"/>
    <cellStyle name="Total 13 9 2" xfId="15687"/>
    <cellStyle name="Total 13 9 3" xfId="29701"/>
    <cellStyle name="Total 14" xfId="11130"/>
    <cellStyle name="Total 15" xfId="11131"/>
    <cellStyle name="Total 15 2" xfId="17107"/>
    <cellStyle name="Total 15 3" xfId="25280"/>
    <cellStyle name="Total 16" xfId="11132"/>
    <cellStyle name="Total 16 2" xfId="11841"/>
    <cellStyle name="Total 16 3" xfId="23749"/>
    <cellStyle name="Total 17" xfId="11133"/>
    <cellStyle name="Total 17 2" xfId="11853"/>
    <cellStyle name="Total 17 3" xfId="29208"/>
    <cellStyle name="Total 18" xfId="11134"/>
    <cellStyle name="Total 18 2" xfId="20455"/>
    <cellStyle name="Total 18 3" xfId="29811"/>
    <cellStyle name="Total 2" xfId="11135"/>
    <cellStyle name="Total 2 10" xfId="11136"/>
    <cellStyle name="Total 2 10 2" xfId="15638"/>
    <cellStyle name="Total 2 10 3" xfId="13775"/>
    <cellStyle name="Total 2 11" xfId="11137"/>
    <cellStyle name="Total 2 11 2" xfId="13894"/>
    <cellStyle name="Total 2 11 3" xfId="24193"/>
    <cellStyle name="Total 2 12" xfId="11138"/>
    <cellStyle name="Total 2 12 2" xfId="15186"/>
    <cellStyle name="Total 2 12 3" xfId="27337"/>
    <cellStyle name="Total 2 13" xfId="11139"/>
    <cellStyle name="Total 2 13 2" xfId="20818"/>
    <cellStyle name="Total 2 13 3" xfId="27287"/>
    <cellStyle name="Total 2 14" xfId="11140"/>
    <cellStyle name="Total 2 14 2" xfId="19458"/>
    <cellStyle name="Total 2 14 3" xfId="30382"/>
    <cellStyle name="Total 2 15" xfId="11141"/>
    <cellStyle name="Total 2 15 2" xfId="20199"/>
    <cellStyle name="Total 2 15 3" xfId="23990"/>
    <cellStyle name="Total 2 16" xfId="11142"/>
    <cellStyle name="Total 2 16 2" xfId="14764"/>
    <cellStyle name="Total 2 16 3" xfId="24405"/>
    <cellStyle name="Total 2 17" xfId="11143"/>
    <cellStyle name="Total 2 17 2" xfId="16023"/>
    <cellStyle name="Total 2 17 3" xfId="30764"/>
    <cellStyle name="Total 2 18" xfId="11144"/>
    <cellStyle name="Total 2 18 2" xfId="19670"/>
    <cellStyle name="Total 2 18 3" xfId="26627"/>
    <cellStyle name="Total 2 19" xfId="11145"/>
    <cellStyle name="Total 2 19 2" xfId="20828"/>
    <cellStyle name="Total 2 19 3" xfId="29395"/>
    <cellStyle name="Total 2 2" xfId="11146"/>
    <cellStyle name="Total 2 2 2" xfId="22274"/>
    <cellStyle name="Total 2 2 3" xfId="20094"/>
    <cellStyle name="Total 2 20" xfId="11147"/>
    <cellStyle name="Total 2 20 2" xfId="15305"/>
    <cellStyle name="Total 2 20 3" xfId="24346"/>
    <cellStyle name="Total 2 21" xfId="11148"/>
    <cellStyle name="Total 2 21 2" xfId="20865"/>
    <cellStyle name="Total 2 21 3" xfId="23724"/>
    <cellStyle name="Total 2 22" xfId="11149"/>
    <cellStyle name="Total 2 22 2" xfId="18581"/>
    <cellStyle name="Total 2 22 3" xfId="29391"/>
    <cellStyle name="Total 2 23" xfId="11150"/>
    <cellStyle name="Total 2 23 2" xfId="20517"/>
    <cellStyle name="Total 2 23 3" xfId="12279"/>
    <cellStyle name="Total 2 24" xfId="11151"/>
    <cellStyle name="Total 2 24 2" xfId="16968"/>
    <cellStyle name="Total 2 24 3" xfId="24832"/>
    <cellStyle name="Total 2 25" xfId="11152"/>
    <cellStyle name="Total 2 25 2" xfId="18541"/>
    <cellStyle name="Total 2 25 3" xfId="27774"/>
    <cellStyle name="Total 2 26" xfId="11153"/>
    <cellStyle name="Total 2 26 2" xfId="18583"/>
    <cellStyle name="Total 2 26 3" xfId="24757"/>
    <cellStyle name="Total 2 27" xfId="11154"/>
    <cellStyle name="Total 2 27 2" xfId="15601"/>
    <cellStyle name="Total 2 27 3" xfId="28753"/>
    <cellStyle name="Total 2 28" xfId="11155"/>
    <cellStyle name="Total 2 28 2" xfId="17492"/>
    <cellStyle name="Total 2 28 3" xfId="31744"/>
    <cellStyle name="Total 2 29" xfId="11156"/>
    <cellStyle name="Total 2 29 2" xfId="20004"/>
    <cellStyle name="Total 2 29 3" xfId="30153"/>
    <cellStyle name="Total 2 3" xfId="11157"/>
    <cellStyle name="Total 2 3 2" xfId="13750"/>
    <cellStyle name="Total 2 3 3" xfId="27735"/>
    <cellStyle name="Total 2 30" xfId="11158"/>
    <cellStyle name="Total 2 30 2" xfId="14107"/>
    <cellStyle name="Total 2 30 3" xfId="31245"/>
    <cellStyle name="Total 2 31" xfId="11159"/>
    <cellStyle name="Total 2 31 2" xfId="21010"/>
    <cellStyle name="Total 2 31 3" xfId="21905"/>
    <cellStyle name="Total 2 32" xfId="11160"/>
    <cellStyle name="Total 2 32 2" xfId="14960"/>
    <cellStyle name="Total 2 32 3" xfId="28192"/>
    <cellStyle name="Total 2 33" xfId="11161"/>
    <cellStyle name="Total 2 33 2" xfId="20409"/>
    <cellStyle name="Total 2 33 3" xfId="25825"/>
    <cellStyle name="Total 2 34" xfId="11162"/>
    <cellStyle name="Total 2 34 2" xfId="18517"/>
    <cellStyle name="Total 2 34 3" xfId="27878"/>
    <cellStyle name="Total 2 35" xfId="11163"/>
    <cellStyle name="Total 2 35 2" xfId="18179"/>
    <cellStyle name="Total 2 35 3" xfId="29416"/>
    <cellStyle name="Total 2 36" xfId="11164"/>
    <cellStyle name="Total 2 36 2" xfId="17951"/>
    <cellStyle name="Total 2 36 3" xfId="28788"/>
    <cellStyle name="Total 2 37" xfId="11165"/>
    <cellStyle name="Total 2 37 2" xfId="18007"/>
    <cellStyle name="Total 2 37 3" xfId="31827"/>
    <cellStyle name="Total 2 38" xfId="11166"/>
    <cellStyle name="Total 2 38 2" xfId="20551"/>
    <cellStyle name="Total 2 38 3" xfId="28913"/>
    <cellStyle name="Total 2 39" xfId="11167"/>
    <cellStyle name="Total 2 39 2" xfId="13833"/>
    <cellStyle name="Total 2 39 3" xfId="28239"/>
    <cellStyle name="Total 2 4" xfId="11168"/>
    <cellStyle name="Total 2 4 2" xfId="15942"/>
    <cellStyle name="Total 2 4 3" xfId="29142"/>
    <cellStyle name="Total 2 40" xfId="11169"/>
    <cellStyle name="Total 2 40 2" xfId="16623"/>
    <cellStyle name="Total 2 40 3" xfId="23338"/>
    <cellStyle name="Total 2 41" xfId="11170"/>
    <cellStyle name="Total 2 41 2" xfId="19126"/>
    <cellStyle name="Total 2 41 3" xfId="26806"/>
    <cellStyle name="Total 2 42" xfId="11171"/>
    <cellStyle name="Total 2 42 2" xfId="21588"/>
    <cellStyle name="Total 2 42 3" xfId="25084"/>
    <cellStyle name="Total 2 43" xfId="11172"/>
    <cellStyle name="Total 2 43 2" xfId="14709"/>
    <cellStyle name="Total 2 43 3" xfId="30401"/>
    <cellStyle name="Total 2 44" xfId="11173"/>
    <cellStyle name="Total 2 44 2" xfId="13488"/>
    <cellStyle name="Total 2 44 3" xfId="26956"/>
    <cellStyle name="Total 2 45" xfId="11174"/>
    <cellStyle name="Total 2 45 2" xfId="13877"/>
    <cellStyle name="Total 2 45 3" xfId="27408"/>
    <cellStyle name="Total 2 46" xfId="11175"/>
    <cellStyle name="Total 2 46 2" xfId="21207"/>
    <cellStyle name="Total 2 46 3" xfId="15522"/>
    <cellStyle name="Total 2 47" xfId="11176"/>
    <cellStyle name="Total 2 47 2" xfId="12977"/>
    <cellStyle name="Total 2 47 3" xfId="30785"/>
    <cellStyle name="Total 2 48" xfId="11177"/>
    <cellStyle name="Total 2 48 2" xfId="17818"/>
    <cellStyle name="Total 2 48 3" xfId="24094"/>
    <cellStyle name="Total 2 49" xfId="11178"/>
    <cellStyle name="Total 2 49 2" xfId="20542"/>
    <cellStyle name="Total 2 49 3" xfId="21038"/>
    <cellStyle name="Total 2 5" xfId="11179"/>
    <cellStyle name="Total 2 5 2" xfId="20579"/>
    <cellStyle name="Total 2 5 3" xfId="22676"/>
    <cellStyle name="Total 2 50" xfId="11180"/>
    <cellStyle name="Total 2 50 2" xfId="15012"/>
    <cellStyle name="Total 2 50 3" xfId="29178"/>
    <cellStyle name="Total 2 51" xfId="11181"/>
    <cellStyle name="Total 2 51 2" xfId="23096"/>
    <cellStyle name="Total 2 51 3" xfId="24176"/>
    <cellStyle name="Total 2 52" xfId="11182"/>
    <cellStyle name="Total 2 52 2" xfId="23081"/>
    <cellStyle name="Total 2 52 3" xfId="28104"/>
    <cellStyle name="Total 2 53" xfId="11183"/>
    <cellStyle name="Total 2 53 2" xfId="20356"/>
    <cellStyle name="Total 2 53 3" xfId="29312"/>
    <cellStyle name="Total 2 54" xfId="11184"/>
    <cellStyle name="Total 2 54 2" xfId="12634"/>
    <cellStyle name="Total 2 54 3" xfId="31799"/>
    <cellStyle name="Total 2 55" xfId="11185"/>
    <cellStyle name="Total 2 55 2" xfId="12581"/>
    <cellStyle name="Total 2 55 3" xfId="26820"/>
    <cellStyle name="Total 2 56" xfId="11186"/>
    <cellStyle name="Total 2 56 2" xfId="23085"/>
    <cellStyle name="Total 2 56 3" xfId="30369"/>
    <cellStyle name="Total 2 57" xfId="11187"/>
    <cellStyle name="Total 2 57 2" xfId="12490"/>
    <cellStyle name="Total 2 57 3" xfId="26212"/>
    <cellStyle name="Total 2 58" xfId="11188"/>
    <cellStyle name="Total 2 58 2" xfId="17510"/>
    <cellStyle name="Total 2 58 3" xfId="24958"/>
    <cellStyle name="Total 2 59" xfId="11189"/>
    <cellStyle name="Total 2 59 2" xfId="20912"/>
    <cellStyle name="Total 2 59 3" xfId="29723"/>
    <cellStyle name="Total 2 6" xfId="11190"/>
    <cellStyle name="Total 2 6 2" xfId="18817"/>
    <cellStyle name="Total 2 6 3" xfId="29324"/>
    <cellStyle name="Total 2 60" xfId="11191"/>
    <cellStyle name="Total 2 60 2" xfId="15408"/>
    <cellStyle name="Total 2 60 3" xfId="24366"/>
    <cellStyle name="Total 2 61" xfId="11192"/>
    <cellStyle name="Total 2 61 2" xfId="19053"/>
    <cellStyle name="Total 2 61 3" xfId="23729"/>
    <cellStyle name="Total 2 62" xfId="11193"/>
    <cellStyle name="Total 2 62 2" xfId="22252"/>
    <cellStyle name="Total 2 62 3" xfId="30486"/>
    <cellStyle name="Total 2 63" xfId="11194"/>
    <cellStyle name="Total 2 63 2" xfId="17665"/>
    <cellStyle name="Total 2 63 3" xfId="31686"/>
    <cellStyle name="Total 2 64" xfId="11195"/>
    <cellStyle name="Total 2 64 2" xfId="21722"/>
    <cellStyle name="Total 2 64 3" xfId="20291"/>
    <cellStyle name="Total 2 65" xfId="11196"/>
    <cellStyle name="Total 2 65 2" xfId="12410"/>
    <cellStyle name="Total 2 65 3" xfId="24881"/>
    <cellStyle name="Total 2 66" xfId="11197"/>
    <cellStyle name="Total 2 66 2" xfId="19690"/>
    <cellStyle name="Total 2 66 3" xfId="24517"/>
    <cellStyle name="Total 2 67" xfId="11198"/>
    <cellStyle name="Total 2 67 2" xfId="15901"/>
    <cellStyle name="Total 2 67 3" xfId="12116"/>
    <cellStyle name="Total 2 68" xfId="11199"/>
    <cellStyle name="Total 2 68 2" xfId="21531"/>
    <cellStyle name="Total 2 68 3" xfId="24283"/>
    <cellStyle name="Total 2 69" xfId="11200"/>
    <cellStyle name="Total 2 69 2" xfId="19223"/>
    <cellStyle name="Total 2 69 3" xfId="27038"/>
    <cellStyle name="Total 2 7" xfId="11201"/>
    <cellStyle name="Total 2 7 2" xfId="13402"/>
    <cellStyle name="Total 2 7 3" xfId="30828"/>
    <cellStyle name="Total 2 70" xfId="11202"/>
    <cellStyle name="Total 2 70 2" xfId="18203"/>
    <cellStyle name="Total 2 70 3" xfId="30893"/>
    <cellStyle name="Total 2 71" xfId="11203"/>
    <cellStyle name="Total 2 71 2" xfId="15225"/>
    <cellStyle name="Total 2 71 3" xfId="25313"/>
    <cellStyle name="Total 2 72" xfId="11204"/>
    <cellStyle name="Total 2 72 2" xfId="16114"/>
    <cellStyle name="Total 2 72 3" xfId="27342"/>
    <cellStyle name="Total 2 73" xfId="11205"/>
    <cellStyle name="Total 2 73 2" xfId="16459"/>
    <cellStyle name="Total 2 73 3" xfId="24813"/>
    <cellStyle name="Total 2 74" xfId="11206"/>
    <cellStyle name="Total 2 74 2" xfId="16009"/>
    <cellStyle name="Total 2 74 3" xfId="27816"/>
    <cellStyle name="Total 2 75" xfId="11207"/>
    <cellStyle name="Total 2 75 2" xfId="20220"/>
    <cellStyle name="Total 2 75 3" xfId="23427"/>
    <cellStyle name="Total 2 76" xfId="11208"/>
    <cellStyle name="Total 2 76 2" xfId="15200"/>
    <cellStyle name="Total 2 76 3" xfId="24914"/>
    <cellStyle name="Total 2 77" xfId="16723"/>
    <cellStyle name="Total 2 78" xfId="30186"/>
    <cellStyle name="Total 2 8" xfId="11209"/>
    <cellStyle name="Total 2 8 2" xfId="16377"/>
    <cellStyle name="Total 2 8 3" xfId="27314"/>
    <cellStyle name="Total 2 9" xfId="11210"/>
    <cellStyle name="Total 2 9 2" xfId="14343"/>
    <cellStyle name="Total 2 9 3" xfId="29995"/>
    <cellStyle name="Total 3" xfId="11211"/>
    <cellStyle name="Total 3 10" xfId="11212"/>
    <cellStyle name="Total 3 10 2" xfId="13163"/>
    <cellStyle name="Total 3 10 3" xfId="30241"/>
    <cellStyle name="Total 3 11" xfId="11213"/>
    <cellStyle name="Total 3 11 2" xfId="21636"/>
    <cellStyle name="Total 3 11 3" xfId="27809"/>
    <cellStyle name="Total 3 12" xfId="11214"/>
    <cellStyle name="Total 3 12 2" xfId="13868"/>
    <cellStyle name="Total 3 12 3" xfId="12310"/>
    <cellStyle name="Total 3 13" xfId="11215"/>
    <cellStyle name="Total 3 13 2" xfId="21906"/>
    <cellStyle name="Total 3 13 3" xfId="27584"/>
    <cellStyle name="Total 3 14" xfId="11216"/>
    <cellStyle name="Total 3 14 2" xfId="13586"/>
    <cellStyle name="Total 3 14 3" xfId="27200"/>
    <cellStyle name="Total 3 15" xfId="11217"/>
    <cellStyle name="Total 3 15 2" xfId="22565"/>
    <cellStyle name="Total 3 15 3" xfId="30836"/>
    <cellStyle name="Total 3 16" xfId="11218"/>
    <cellStyle name="Total 3 16 2" xfId="16784"/>
    <cellStyle name="Total 3 16 3" xfId="31143"/>
    <cellStyle name="Total 3 17" xfId="11219"/>
    <cellStyle name="Total 3 17 2" xfId="18885"/>
    <cellStyle name="Total 3 17 3" xfId="29049"/>
    <cellStyle name="Total 3 18" xfId="11220"/>
    <cellStyle name="Total 3 18 2" xfId="21664"/>
    <cellStyle name="Total 3 18 3" xfId="28385"/>
    <cellStyle name="Total 3 19" xfId="11221"/>
    <cellStyle name="Total 3 19 2" xfId="13547"/>
    <cellStyle name="Total 3 19 3" xfId="30259"/>
    <cellStyle name="Total 3 2" xfId="11222"/>
    <cellStyle name="Total 3 2 2" xfId="14473"/>
    <cellStyle name="Total 3 2 3" xfId="30622"/>
    <cellStyle name="Total 3 20" xfId="11223"/>
    <cellStyle name="Total 3 20 2" xfId="17524"/>
    <cellStyle name="Total 3 20 3" xfId="30533"/>
    <cellStyle name="Total 3 21" xfId="11224"/>
    <cellStyle name="Total 3 21 2" xfId="20738"/>
    <cellStyle name="Total 3 21 3" xfId="26849"/>
    <cellStyle name="Total 3 22" xfId="11225"/>
    <cellStyle name="Total 3 22 2" xfId="19892"/>
    <cellStyle name="Total 3 22 3" xfId="25131"/>
    <cellStyle name="Total 3 23" xfId="11226"/>
    <cellStyle name="Total 3 23 2" xfId="14087"/>
    <cellStyle name="Total 3 23 3" xfId="26740"/>
    <cellStyle name="Total 3 24" xfId="11227"/>
    <cellStyle name="Total 3 24 2" xfId="13272"/>
    <cellStyle name="Total 3 24 3" xfId="22637"/>
    <cellStyle name="Total 3 25" xfId="11228"/>
    <cellStyle name="Total 3 25 2" xfId="20733"/>
    <cellStyle name="Total 3 25 3" xfId="12309"/>
    <cellStyle name="Total 3 26" xfId="11229"/>
    <cellStyle name="Total 3 26 2" xfId="20479"/>
    <cellStyle name="Total 3 26 3" xfId="31282"/>
    <cellStyle name="Total 3 27" xfId="11230"/>
    <cellStyle name="Total 3 27 2" xfId="13511"/>
    <cellStyle name="Total 3 27 3" xfId="28312"/>
    <cellStyle name="Total 3 28" xfId="11231"/>
    <cellStyle name="Total 3 28 2" xfId="20136"/>
    <cellStyle name="Total 3 28 3" xfId="28860"/>
    <cellStyle name="Total 3 29" xfId="11232"/>
    <cellStyle name="Total 3 29 2" xfId="13250"/>
    <cellStyle name="Total 3 29 3" xfId="25187"/>
    <cellStyle name="Total 3 3" xfId="11233"/>
    <cellStyle name="Total 3 3 2" xfId="12493"/>
    <cellStyle name="Total 3 3 3" xfId="29420"/>
    <cellStyle name="Total 3 30" xfId="11234"/>
    <cellStyle name="Total 3 30 2" xfId="17512"/>
    <cellStyle name="Total 3 30 3" xfId="26097"/>
    <cellStyle name="Total 3 31" xfId="11235"/>
    <cellStyle name="Total 3 31 2" xfId="15584"/>
    <cellStyle name="Total 3 31 3" xfId="27543"/>
    <cellStyle name="Total 3 32" xfId="11236"/>
    <cellStyle name="Total 3 32 2" xfId="17578"/>
    <cellStyle name="Total 3 32 3" xfId="31012"/>
    <cellStyle name="Total 3 33" xfId="11237"/>
    <cellStyle name="Total 3 33 2" xfId="22489"/>
    <cellStyle name="Total 3 33 3" xfId="24177"/>
    <cellStyle name="Total 3 34" xfId="11238"/>
    <cellStyle name="Total 3 34 2" xfId="19002"/>
    <cellStyle name="Total 3 34 3" xfId="27451"/>
    <cellStyle name="Total 3 35" xfId="11239"/>
    <cellStyle name="Total 3 35 2" xfId="20756"/>
    <cellStyle name="Total 3 35 3" xfId="31453"/>
    <cellStyle name="Total 3 36" xfId="11240"/>
    <cellStyle name="Total 3 36 2" xfId="13699"/>
    <cellStyle name="Total 3 36 3" xfId="28347"/>
    <cellStyle name="Total 3 37" xfId="11241"/>
    <cellStyle name="Total 3 37 2" xfId="20767"/>
    <cellStyle name="Total 3 37 3" xfId="23468"/>
    <cellStyle name="Total 3 38" xfId="11242"/>
    <cellStyle name="Total 3 38 2" xfId="12538"/>
    <cellStyle name="Total 3 38 3" xfId="11780"/>
    <cellStyle name="Total 3 39" xfId="11243"/>
    <cellStyle name="Total 3 39 2" xfId="16612"/>
    <cellStyle name="Total 3 39 3" xfId="29366"/>
    <cellStyle name="Total 3 4" xfId="11244"/>
    <cellStyle name="Total 3 4 2" xfId="20633"/>
    <cellStyle name="Total 3 4 3" xfId="29546"/>
    <cellStyle name="Total 3 40" xfId="11245"/>
    <cellStyle name="Total 3 40 2" xfId="17906"/>
    <cellStyle name="Total 3 40 3" xfId="23428"/>
    <cellStyle name="Total 3 41" xfId="11246"/>
    <cellStyle name="Total 3 41 2" xfId="21537"/>
    <cellStyle name="Total 3 41 3" xfId="27860"/>
    <cellStyle name="Total 3 42" xfId="11247"/>
    <cellStyle name="Total 3 42 2" xfId="15020"/>
    <cellStyle name="Total 3 42 3" xfId="20493"/>
    <cellStyle name="Total 3 43" xfId="11248"/>
    <cellStyle name="Total 3 43 2" xfId="17914"/>
    <cellStyle name="Total 3 43 3" xfId="29263"/>
    <cellStyle name="Total 3 44" xfId="11249"/>
    <cellStyle name="Total 3 44 2" xfId="14124"/>
    <cellStyle name="Total 3 44 3" xfId="23666"/>
    <cellStyle name="Total 3 45" xfId="11250"/>
    <cellStyle name="Total 3 45 2" xfId="22349"/>
    <cellStyle name="Total 3 45 3" xfId="30309"/>
    <cellStyle name="Total 3 46" xfId="11251"/>
    <cellStyle name="Total 3 46 2" xfId="14488"/>
    <cellStyle name="Total 3 46 3" xfId="23370"/>
    <cellStyle name="Total 3 47" xfId="11252"/>
    <cellStyle name="Total 3 47 2" xfId="20835"/>
    <cellStyle name="Total 3 47 3" xfId="16279"/>
    <cellStyle name="Total 3 48" xfId="11253"/>
    <cellStyle name="Total 3 48 2" xfId="18993"/>
    <cellStyle name="Total 3 48 3" xfId="23746"/>
    <cellStyle name="Total 3 49" xfId="11254"/>
    <cellStyle name="Total 3 49 2" xfId="15056"/>
    <cellStyle name="Total 3 49 3" xfId="31149"/>
    <cellStyle name="Total 3 5" xfId="11255"/>
    <cellStyle name="Total 3 5 2" xfId="22601"/>
    <cellStyle name="Total 3 5 3" xfId="28725"/>
    <cellStyle name="Total 3 50" xfId="11256"/>
    <cellStyle name="Total 3 50 2" xfId="17686"/>
    <cellStyle name="Total 3 50 3" xfId="27350"/>
    <cellStyle name="Total 3 51" xfId="11257"/>
    <cellStyle name="Total 3 51 2" xfId="12853"/>
    <cellStyle name="Total 3 51 3" xfId="29871"/>
    <cellStyle name="Total 3 52" xfId="11258"/>
    <cellStyle name="Total 3 52 2" xfId="11805"/>
    <cellStyle name="Total 3 52 3" xfId="18926"/>
    <cellStyle name="Total 3 53" xfId="11259"/>
    <cellStyle name="Total 3 53 2" xfId="23152"/>
    <cellStyle name="Total 3 53 3" xfId="29765"/>
    <cellStyle name="Total 3 54" xfId="11260"/>
    <cellStyle name="Total 3 54 2" xfId="12016"/>
    <cellStyle name="Total 3 54 3" xfId="13006"/>
    <cellStyle name="Total 3 55" xfId="11261"/>
    <cellStyle name="Total 3 55 2" xfId="12575"/>
    <cellStyle name="Total 3 55 3" xfId="29810"/>
    <cellStyle name="Total 3 56" xfId="11262"/>
    <cellStyle name="Total 3 56 2" xfId="22695"/>
    <cellStyle name="Total 3 56 3" xfId="25527"/>
    <cellStyle name="Total 3 57" xfId="11263"/>
    <cellStyle name="Total 3 57 2" xfId="22795"/>
    <cellStyle name="Total 3 57 3" xfId="31032"/>
    <cellStyle name="Total 3 58" xfId="11264"/>
    <cellStyle name="Total 3 58 2" xfId="19069"/>
    <cellStyle name="Total 3 58 3" xfId="27478"/>
    <cellStyle name="Total 3 59" xfId="11265"/>
    <cellStyle name="Total 3 59 2" xfId="14502"/>
    <cellStyle name="Total 3 59 3" xfId="29649"/>
    <cellStyle name="Total 3 6" xfId="11266"/>
    <cellStyle name="Total 3 6 2" xfId="21243"/>
    <cellStyle name="Total 3 6 3" xfId="31062"/>
    <cellStyle name="Total 3 60" xfId="11267"/>
    <cellStyle name="Total 3 60 2" xfId="18278"/>
    <cellStyle name="Total 3 60 3" xfId="18098"/>
    <cellStyle name="Total 3 61" xfId="11268"/>
    <cellStyle name="Total 3 61 2" xfId="21490"/>
    <cellStyle name="Total 3 61 3" xfId="26098"/>
    <cellStyle name="Total 3 62" xfId="11269"/>
    <cellStyle name="Total 3 62 2" xfId="15859"/>
    <cellStyle name="Total 3 62 3" xfId="30447"/>
    <cellStyle name="Total 3 63" xfId="11270"/>
    <cellStyle name="Total 3 63 2" xfId="20175"/>
    <cellStyle name="Total 3 63 3" xfId="31464"/>
    <cellStyle name="Total 3 64" xfId="11271"/>
    <cellStyle name="Total 3 64 2" xfId="15987"/>
    <cellStyle name="Total 3 64 3" xfId="27829"/>
    <cellStyle name="Total 3 65" xfId="11272"/>
    <cellStyle name="Total 3 65 2" xfId="22660"/>
    <cellStyle name="Total 3 65 3" xfId="21555"/>
    <cellStyle name="Total 3 66" xfId="11273"/>
    <cellStyle name="Total 3 66 2" xfId="22141"/>
    <cellStyle name="Total 3 66 3" xfId="31448"/>
    <cellStyle name="Total 3 67" xfId="11274"/>
    <cellStyle name="Total 3 67 2" xfId="18343"/>
    <cellStyle name="Total 3 67 3" xfId="31266"/>
    <cellStyle name="Total 3 68" xfId="11275"/>
    <cellStyle name="Total 3 68 2" xfId="14686"/>
    <cellStyle name="Total 3 68 3" xfId="30231"/>
    <cellStyle name="Total 3 69" xfId="11276"/>
    <cellStyle name="Total 3 69 2" xfId="21253"/>
    <cellStyle name="Total 3 69 3" xfId="28446"/>
    <cellStyle name="Total 3 7" xfId="11277"/>
    <cellStyle name="Total 3 7 2" xfId="17289"/>
    <cellStyle name="Total 3 7 3" xfId="29651"/>
    <cellStyle name="Total 3 70" xfId="11278"/>
    <cellStyle name="Total 3 70 2" xfId="19880"/>
    <cellStyle name="Total 3 70 3" xfId="24671"/>
    <cellStyle name="Total 3 71" xfId="11279"/>
    <cellStyle name="Total 3 71 2" xfId="17176"/>
    <cellStyle name="Total 3 71 3" xfId="22810"/>
    <cellStyle name="Total 3 72" xfId="11280"/>
    <cellStyle name="Total 3 72 2" xfId="17876"/>
    <cellStyle name="Total 3 72 3" xfId="27739"/>
    <cellStyle name="Total 3 73" xfId="11281"/>
    <cellStyle name="Total 3 73 2" xfId="17921"/>
    <cellStyle name="Total 3 73 3" xfId="28428"/>
    <cellStyle name="Total 3 74" xfId="11282"/>
    <cellStyle name="Total 3 74 2" xfId="17422"/>
    <cellStyle name="Total 3 74 3" xfId="26139"/>
    <cellStyle name="Total 3 75" xfId="11283"/>
    <cellStyle name="Total 3 75 2" xfId="14004"/>
    <cellStyle name="Total 3 75 3" xfId="22857"/>
    <cellStyle name="Total 3 76" xfId="11284"/>
    <cellStyle name="Total 3 76 2" xfId="16628"/>
    <cellStyle name="Total 3 76 3" xfId="28034"/>
    <cellStyle name="Total 3 77" xfId="22271"/>
    <cellStyle name="Total 3 78" xfId="25902"/>
    <cellStyle name="Total 3 8" xfId="11285"/>
    <cellStyle name="Total 3 8 2" xfId="19019"/>
    <cellStyle name="Total 3 8 3" xfId="25106"/>
    <cellStyle name="Total 3 9" xfId="11286"/>
    <cellStyle name="Total 3 9 2" xfId="15731"/>
    <cellStyle name="Total 3 9 3" xfId="28596"/>
    <cellStyle name="Total 4" xfId="11287"/>
    <cellStyle name="Total 4 10" xfId="11288"/>
    <cellStyle name="Total 4 10 2" xfId="13179"/>
    <cellStyle name="Total 4 10 3" xfId="23397"/>
    <cellStyle name="Total 4 11" xfId="11289"/>
    <cellStyle name="Total 4 11 2" xfId="16781"/>
    <cellStyle name="Total 4 11 3" xfId="22869"/>
    <cellStyle name="Total 4 12" xfId="11290"/>
    <cellStyle name="Total 4 12 2" xfId="14274"/>
    <cellStyle name="Total 4 12 3" xfId="23284"/>
    <cellStyle name="Total 4 13" xfId="11291"/>
    <cellStyle name="Total 4 13 2" xfId="17715"/>
    <cellStyle name="Total 4 13 3" xfId="28069"/>
    <cellStyle name="Total 4 14" xfId="11292"/>
    <cellStyle name="Total 4 14 2" xfId="16839"/>
    <cellStyle name="Total 4 14 3" xfId="29725"/>
    <cellStyle name="Total 4 15" xfId="11293"/>
    <cellStyle name="Total 4 15 2" xfId="17805"/>
    <cellStyle name="Total 4 15 3" xfId="26077"/>
    <cellStyle name="Total 4 16" xfId="11294"/>
    <cellStyle name="Total 4 16 2" xfId="21054"/>
    <cellStyle name="Total 4 16 3" xfId="23668"/>
    <cellStyle name="Total 4 17" xfId="11295"/>
    <cellStyle name="Total 4 17 2" xfId="22432"/>
    <cellStyle name="Total 4 17 3" xfId="24389"/>
    <cellStyle name="Total 4 18" xfId="11296"/>
    <cellStyle name="Total 4 18 2" xfId="16042"/>
    <cellStyle name="Total 4 18 3" xfId="30775"/>
    <cellStyle name="Total 4 19" xfId="11297"/>
    <cellStyle name="Total 4 19 2" xfId="18490"/>
    <cellStyle name="Total 4 19 3" xfId="23384"/>
    <cellStyle name="Total 4 2" xfId="11298"/>
    <cellStyle name="Total 4 2 2" xfId="21883"/>
    <cellStyle name="Total 4 2 3" xfId="31468"/>
    <cellStyle name="Total 4 20" xfId="11299"/>
    <cellStyle name="Total 4 20 2" xfId="21079"/>
    <cellStyle name="Total 4 20 3" xfId="27209"/>
    <cellStyle name="Total 4 21" xfId="11300"/>
    <cellStyle name="Total 4 21 2" xfId="19029"/>
    <cellStyle name="Total 4 21 3" xfId="28270"/>
    <cellStyle name="Total 4 22" xfId="11301"/>
    <cellStyle name="Total 4 22 2" xfId="16796"/>
    <cellStyle name="Total 4 22 3" xfId="24445"/>
    <cellStyle name="Total 4 23" xfId="11302"/>
    <cellStyle name="Total 4 23 2" xfId="18877"/>
    <cellStyle name="Total 4 23 3" xfId="27373"/>
    <cellStyle name="Total 4 24" xfId="11303"/>
    <cellStyle name="Total 4 24 2" xfId="13373"/>
    <cellStyle name="Total 4 24 3" xfId="30130"/>
    <cellStyle name="Total 4 25" xfId="11304"/>
    <cellStyle name="Total 4 25 2" xfId="15647"/>
    <cellStyle name="Total 4 25 3" xfId="24380"/>
    <cellStyle name="Total 4 26" xfId="11305"/>
    <cellStyle name="Total 4 26 2" xfId="17154"/>
    <cellStyle name="Total 4 26 3" xfId="25246"/>
    <cellStyle name="Total 4 27" xfId="11306"/>
    <cellStyle name="Total 4 27 2" xfId="21091"/>
    <cellStyle name="Total 4 27 3" xfId="27791"/>
    <cellStyle name="Total 4 28" xfId="11307"/>
    <cellStyle name="Total 4 28 2" xfId="22579"/>
    <cellStyle name="Total 4 28 3" xfId="26384"/>
    <cellStyle name="Total 4 29" xfId="11308"/>
    <cellStyle name="Total 4 29 2" xfId="15484"/>
    <cellStyle name="Total 4 29 3" xfId="29779"/>
    <cellStyle name="Total 4 3" xfId="11309"/>
    <cellStyle name="Total 4 3 2" xfId="22059"/>
    <cellStyle name="Total 4 3 3" xfId="30016"/>
    <cellStyle name="Total 4 30" xfId="11310"/>
    <cellStyle name="Total 4 30 2" xfId="21056"/>
    <cellStyle name="Total 4 30 3" xfId="23359"/>
    <cellStyle name="Total 4 31" xfId="11311"/>
    <cellStyle name="Total 4 31 2" xfId="12996"/>
    <cellStyle name="Total 4 31 3" xfId="29958"/>
    <cellStyle name="Total 4 32" xfId="11312"/>
    <cellStyle name="Total 4 32 2" xfId="20966"/>
    <cellStyle name="Total 4 32 3" xfId="27236"/>
    <cellStyle name="Total 4 33" xfId="11313"/>
    <cellStyle name="Total 4 33 2" xfId="15331"/>
    <cellStyle name="Total 4 33 3" xfId="25244"/>
    <cellStyle name="Total 4 34" xfId="11314"/>
    <cellStyle name="Total 4 34 2" xfId="13411"/>
    <cellStyle name="Total 4 34 3" xfId="30499"/>
    <cellStyle name="Total 4 35" xfId="11315"/>
    <cellStyle name="Total 4 35 2" xfId="14073"/>
    <cellStyle name="Total 4 35 3" xfId="25302"/>
    <cellStyle name="Total 4 36" xfId="11316"/>
    <cellStyle name="Total 4 36 2" xfId="20916"/>
    <cellStyle name="Total 4 36 3" xfId="24383"/>
    <cellStyle name="Total 4 37" xfId="11317"/>
    <cellStyle name="Total 4 37 2" xfId="15614"/>
    <cellStyle name="Total 4 37 3" xfId="30365"/>
    <cellStyle name="Total 4 38" xfId="11318"/>
    <cellStyle name="Total 4 38 2" xfId="13585"/>
    <cellStyle name="Total 4 38 3" xfId="20223"/>
    <cellStyle name="Total 4 39" xfId="11319"/>
    <cellStyle name="Total 4 39 2" xfId="20475"/>
    <cellStyle name="Total 4 39 3" xfId="31536"/>
    <cellStyle name="Total 4 4" xfId="11320"/>
    <cellStyle name="Total 4 4 2" xfId="15005"/>
    <cellStyle name="Total 4 4 3" xfId="29593"/>
    <cellStyle name="Total 4 40" xfId="11321"/>
    <cellStyle name="Total 4 40 2" xfId="12590"/>
    <cellStyle name="Total 4 40 3" xfId="31336"/>
    <cellStyle name="Total 4 41" xfId="11322"/>
    <cellStyle name="Total 4 41 2" xfId="16313"/>
    <cellStyle name="Total 4 41 3" xfId="23779"/>
    <cellStyle name="Total 4 42" xfId="11323"/>
    <cellStyle name="Total 4 42 2" xfId="18831"/>
    <cellStyle name="Total 4 42 3" xfId="24934"/>
    <cellStyle name="Total 4 43" xfId="11324"/>
    <cellStyle name="Total 4 43 2" xfId="21257"/>
    <cellStyle name="Total 4 43 3" xfId="31146"/>
    <cellStyle name="Total 4 44" xfId="11325"/>
    <cellStyle name="Total 4 44 2" xfId="18114"/>
    <cellStyle name="Total 4 44 3" xfId="30436"/>
    <cellStyle name="Total 4 45" xfId="11326"/>
    <cellStyle name="Total 4 45 2" xfId="17430"/>
    <cellStyle name="Total 4 45 3" xfId="26428"/>
    <cellStyle name="Total 4 46" xfId="11327"/>
    <cellStyle name="Total 4 46 2" xfId="19382"/>
    <cellStyle name="Total 4 46 3" xfId="26666"/>
    <cellStyle name="Total 4 47" xfId="11328"/>
    <cellStyle name="Total 4 47 2" xfId="15071"/>
    <cellStyle name="Total 4 47 3" xfId="31406"/>
    <cellStyle name="Total 4 48" xfId="11329"/>
    <cellStyle name="Total 4 48 2" xfId="14624"/>
    <cellStyle name="Total 4 48 3" xfId="31630"/>
    <cellStyle name="Total 4 49" xfId="11330"/>
    <cellStyle name="Total 4 49 2" xfId="18905"/>
    <cellStyle name="Total 4 49 3" xfId="22675"/>
    <cellStyle name="Total 4 5" xfId="11331"/>
    <cellStyle name="Total 4 5 2" xfId="17209"/>
    <cellStyle name="Total 4 5 3" xfId="26160"/>
    <cellStyle name="Total 4 50" xfId="11332"/>
    <cellStyle name="Total 4 50 2" xfId="20648"/>
    <cellStyle name="Total 4 50 3" xfId="26854"/>
    <cellStyle name="Total 4 51" xfId="11333"/>
    <cellStyle name="Total 4 51 2" xfId="12747"/>
    <cellStyle name="Total 4 51 3" xfId="29240"/>
    <cellStyle name="Total 4 52" xfId="11334"/>
    <cellStyle name="Total 4 52 2" xfId="22689"/>
    <cellStyle name="Total 4 52 3" xfId="24314"/>
    <cellStyle name="Total 4 53" xfId="11335"/>
    <cellStyle name="Total 4 53 2" xfId="22965"/>
    <cellStyle name="Total 4 53 3" xfId="30425"/>
    <cellStyle name="Total 4 54" xfId="11336"/>
    <cellStyle name="Total 4 54 2" xfId="22983"/>
    <cellStyle name="Total 4 54 3" xfId="12421"/>
    <cellStyle name="Total 4 55" xfId="11337"/>
    <cellStyle name="Total 4 55 2" xfId="12560"/>
    <cellStyle name="Total 4 55 3" xfId="30624"/>
    <cellStyle name="Total 4 56" xfId="11338"/>
    <cellStyle name="Total 4 56 2" xfId="23088"/>
    <cellStyle name="Total 4 56 3" xfId="25690"/>
    <cellStyle name="Total 4 57" xfId="11339"/>
    <cellStyle name="Total 4 57 2" xfId="23082"/>
    <cellStyle name="Total 4 57 3" xfId="31234"/>
    <cellStyle name="Total 4 58" xfId="11340"/>
    <cellStyle name="Total 4 58 2" xfId="14791"/>
    <cellStyle name="Total 4 58 3" xfId="28766"/>
    <cellStyle name="Total 4 59" xfId="11341"/>
    <cellStyle name="Total 4 59 2" xfId="17152"/>
    <cellStyle name="Total 4 59 3" xfId="22645"/>
    <cellStyle name="Total 4 6" xfId="11342"/>
    <cellStyle name="Total 4 6 2" xfId="12305"/>
    <cellStyle name="Total 4 6 3" xfId="24854"/>
    <cellStyle name="Total 4 60" xfId="11343"/>
    <cellStyle name="Total 4 60 2" xfId="21901"/>
    <cellStyle name="Total 4 60 3" xfId="24069"/>
    <cellStyle name="Total 4 61" xfId="11344"/>
    <cellStyle name="Total 4 61 2" xfId="16448"/>
    <cellStyle name="Total 4 61 3" xfId="25467"/>
    <cellStyle name="Total 4 62" xfId="11345"/>
    <cellStyle name="Total 4 62 2" xfId="19627"/>
    <cellStyle name="Total 4 62 3" xfId="22880"/>
    <cellStyle name="Total 4 63" xfId="11346"/>
    <cellStyle name="Total 4 63 2" xfId="15214"/>
    <cellStyle name="Total 4 63 3" xfId="25231"/>
    <cellStyle name="Total 4 64" xfId="11347"/>
    <cellStyle name="Total 4 64 2" xfId="18929"/>
    <cellStyle name="Total 4 64 3" xfId="26909"/>
    <cellStyle name="Total 4 65" xfId="11348"/>
    <cellStyle name="Total 4 65 2" xfId="12378"/>
    <cellStyle name="Total 4 65 3" xfId="12978"/>
    <cellStyle name="Total 4 66" xfId="11349"/>
    <cellStyle name="Total 4 66 2" xfId="11786"/>
    <cellStyle name="Total 4 66 3" xfId="20772"/>
    <cellStyle name="Total 4 67" xfId="11350"/>
    <cellStyle name="Total 4 67 2" xfId="18576"/>
    <cellStyle name="Total 4 67 3" xfId="25140"/>
    <cellStyle name="Total 4 68" xfId="11351"/>
    <cellStyle name="Total 4 68 2" xfId="16353"/>
    <cellStyle name="Total 4 68 3" xfId="19874"/>
    <cellStyle name="Total 4 69" xfId="11352"/>
    <cellStyle name="Total 4 69 2" xfId="14597"/>
    <cellStyle name="Total 4 69 3" xfId="26179"/>
    <cellStyle name="Total 4 7" xfId="11353"/>
    <cellStyle name="Total 4 7 2" xfId="21270"/>
    <cellStyle name="Total 4 7 3" xfId="28888"/>
    <cellStyle name="Total 4 70" xfId="11354"/>
    <cellStyle name="Total 4 70 2" xfId="21944"/>
    <cellStyle name="Total 4 70 3" xfId="22674"/>
    <cellStyle name="Total 4 71" xfId="11355"/>
    <cellStyle name="Total 4 71 2" xfId="19900"/>
    <cellStyle name="Total 4 71 3" xfId="28783"/>
    <cellStyle name="Total 4 72" xfId="11356"/>
    <cellStyle name="Total 4 72 2" xfId="13955"/>
    <cellStyle name="Total 4 72 3" xfId="31232"/>
    <cellStyle name="Total 4 73" xfId="11357"/>
    <cellStyle name="Total 4 73 2" xfId="19738"/>
    <cellStyle name="Total 4 73 3" xfId="28418"/>
    <cellStyle name="Total 4 74" xfId="11358"/>
    <cellStyle name="Total 4 74 2" xfId="17736"/>
    <cellStyle name="Total 4 74 3" xfId="30699"/>
    <cellStyle name="Total 4 75" xfId="11359"/>
    <cellStyle name="Total 4 75 2" xfId="22231"/>
    <cellStyle name="Total 4 75 3" xfId="22554"/>
    <cellStyle name="Total 4 76" xfId="11360"/>
    <cellStyle name="Total 4 76 2" xfId="16340"/>
    <cellStyle name="Total 4 76 3" xfId="28344"/>
    <cellStyle name="Total 4 77" xfId="17456"/>
    <cellStyle name="Total 4 78" xfId="23896"/>
    <cellStyle name="Total 4 8" xfId="11361"/>
    <cellStyle name="Total 4 8 2" xfId="21960"/>
    <cellStyle name="Total 4 8 3" xfId="24620"/>
    <cellStyle name="Total 4 9" xfId="11362"/>
    <cellStyle name="Total 4 9 2" xfId="19237"/>
    <cellStyle name="Total 4 9 3" xfId="27125"/>
    <cellStyle name="Total 5" xfId="11363"/>
    <cellStyle name="Total 5 10" xfId="11364"/>
    <cellStyle name="Total 5 10 2" xfId="21372"/>
    <cellStyle name="Total 5 10 3" xfId="25150"/>
    <cellStyle name="Total 5 11" xfId="11365"/>
    <cellStyle name="Total 5 11 2" xfId="13640"/>
    <cellStyle name="Total 5 11 3" xfId="25502"/>
    <cellStyle name="Total 5 12" xfId="11366"/>
    <cellStyle name="Total 5 12 2" xfId="21233"/>
    <cellStyle name="Total 5 12 3" xfId="24059"/>
    <cellStyle name="Total 5 13" xfId="11367"/>
    <cellStyle name="Total 5 13 2" xfId="13584"/>
    <cellStyle name="Total 5 13 3" xfId="30310"/>
    <cellStyle name="Total 5 14" xfId="11368"/>
    <cellStyle name="Total 5 14 2" xfId="15899"/>
    <cellStyle name="Total 5 14 3" xfId="24760"/>
    <cellStyle name="Total 5 15" xfId="11369"/>
    <cellStyle name="Total 5 15 2" xfId="20322"/>
    <cellStyle name="Total 5 15 3" xfId="19027"/>
    <cellStyle name="Total 5 16" xfId="11370"/>
    <cellStyle name="Total 5 16 2" xfId="20587"/>
    <cellStyle name="Total 5 16 3" xfId="30617"/>
    <cellStyle name="Total 5 17" xfId="11371"/>
    <cellStyle name="Total 5 17 2" xfId="13769"/>
    <cellStyle name="Total 5 17 3" xfId="31431"/>
    <cellStyle name="Total 5 18" xfId="11372"/>
    <cellStyle name="Total 5 18 2" xfId="16698"/>
    <cellStyle name="Total 5 18 3" xfId="28685"/>
    <cellStyle name="Total 5 19" xfId="11373"/>
    <cellStyle name="Total 5 19 2" xfId="13070"/>
    <cellStyle name="Total 5 19 3" xfId="29368"/>
    <cellStyle name="Total 5 2" xfId="11374"/>
    <cellStyle name="Total 5 2 2" xfId="16649"/>
    <cellStyle name="Total 5 2 3" xfId="24709"/>
    <cellStyle name="Total 5 20" xfId="11375"/>
    <cellStyle name="Total 5 20 2" xfId="19762"/>
    <cellStyle name="Total 5 20 3" xfId="27135"/>
    <cellStyle name="Total 5 21" xfId="11376"/>
    <cellStyle name="Total 5 21 2" xfId="15180"/>
    <cellStyle name="Total 5 21 3" xfId="24508"/>
    <cellStyle name="Total 5 22" xfId="11377"/>
    <cellStyle name="Total 5 22 2" xfId="18057"/>
    <cellStyle name="Total 5 22 3" xfId="30882"/>
    <cellStyle name="Total 5 23" xfId="11378"/>
    <cellStyle name="Total 5 23 2" xfId="22338"/>
    <cellStyle name="Total 5 23 3" xfId="15264"/>
    <cellStyle name="Total 5 24" xfId="11379"/>
    <cellStyle name="Total 5 24 2" xfId="12585"/>
    <cellStyle name="Total 5 24 3" xfId="26022"/>
    <cellStyle name="Total 5 25" xfId="11380"/>
    <cellStyle name="Total 5 25 2" xfId="13563"/>
    <cellStyle name="Total 5 25 3" xfId="25036"/>
    <cellStyle name="Total 5 26" xfId="11381"/>
    <cellStyle name="Total 5 26 2" xfId="18105"/>
    <cellStyle name="Total 5 26 3" xfId="24047"/>
    <cellStyle name="Total 5 27" xfId="11382"/>
    <cellStyle name="Total 5 27 2" xfId="21191"/>
    <cellStyle name="Total 5 27 3" xfId="31418"/>
    <cellStyle name="Total 5 28" xfId="11383"/>
    <cellStyle name="Total 5 28 2" xfId="14416"/>
    <cellStyle name="Total 5 28 3" xfId="28935"/>
    <cellStyle name="Total 5 29" xfId="11384"/>
    <cellStyle name="Total 5 29 2" xfId="14421"/>
    <cellStyle name="Total 5 29 3" xfId="26509"/>
    <cellStyle name="Total 5 3" xfId="11385"/>
    <cellStyle name="Total 5 3 2" xfId="22492"/>
    <cellStyle name="Total 5 3 3" xfId="27673"/>
    <cellStyle name="Total 5 30" xfId="11386"/>
    <cellStyle name="Total 5 30 2" xfId="21123"/>
    <cellStyle name="Total 5 30 3" xfId="30994"/>
    <cellStyle name="Total 5 31" xfId="11387"/>
    <cellStyle name="Total 5 31 2" xfId="16409"/>
    <cellStyle name="Total 5 31 3" xfId="27132"/>
    <cellStyle name="Total 5 32" xfId="11388"/>
    <cellStyle name="Total 5 32 2" xfId="19767"/>
    <cellStyle name="Total 5 32 3" xfId="25027"/>
    <cellStyle name="Total 5 33" xfId="11389"/>
    <cellStyle name="Total 5 33 2" xfId="15613"/>
    <cellStyle name="Total 5 33 3" xfId="30263"/>
    <cellStyle name="Total 5 34" xfId="11390"/>
    <cellStyle name="Total 5 34 2" xfId="19089"/>
    <cellStyle name="Total 5 34 3" xfId="23914"/>
    <cellStyle name="Total 5 35" xfId="11391"/>
    <cellStyle name="Total 5 35 2" xfId="13931"/>
    <cellStyle name="Total 5 35 3" xfId="28200"/>
    <cellStyle name="Total 5 36" xfId="11392"/>
    <cellStyle name="Total 5 36 2" xfId="22257"/>
    <cellStyle name="Total 5 36 3" xfId="15280"/>
    <cellStyle name="Total 5 37" xfId="11393"/>
    <cellStyle name="Total 5 37 2" xfId="18470"/>
    <cellStyle name="Total 5 37 3" xfId="30530"/>
    <cellStyle name="Total 5 38" xfId="11394"/>
    <cellStyle name="Total 5 38 2" xfId="20274"/>
    <cellStyle name="Total 5 38 3" xfId="28208"/>
    <cellStyle name="Total 5 39" xfId="11395"/>
    <cellStyle name="Total 5 39 2" xfId="20649"/>
    <cellStyle name="Total 5 39 3" xfId="29507"/>
    <cellStyle name="Total 5 4" xfId="11396"/>
    <cellStyle name="Total 5 4 2" xfId="15274"/>
    <cellStyle name="Total 5 4 3" xfId="30188"/>
    <cellStyle name="Total 5 40" xfId="11397"/>
    <cellStyle name="Total 5 40 2" xfId="13469"/>
    <cellStyle name="Total 5 40 3" xfId="16312"/>
    <cellStyle name="Total 5 41" xfId="11398"/>
    <cellStyle name="Total 5 41 2" xfId="16356"/>
    <cellStyle name="Total 5 41 3" xfId="29594"/>
    <cellStyle name="Total 5 42" xfId="11399"/>
    <cellStyle name="Total 5 42 2" xfId="21037"/>
    <cellStyle name="Total 5 42 3" xfId="30279"/>
    <cellStyle name="Total 5 43" xfId="11400"/>
    <cellStyle name="Total 5 43 2" xfId="17249"/>
    <cellStyle name="Total 5 43 3" xfId="27266"/>
    <cellStyle name="Total 5 44" xfId="11401"/>
    <cellStyle name="Total 5 44 2" xfId="13980"/>
    <cellStyle name="Total 5 44 3" xfId="25965"/>
    <cellStyle name="Total 5 45" xfId="11402"/>
    <cellStyle name="Total 5 45 2" xfId="17474"/>
    <cellStyle name="Total 5 45 3" xfId="26067"/>
    <cellStyle name="Total 5 46" xfId="11403"/>
    <cellStyle name="Total 5 46 2" xfId="15923"/>
    <cellStyle name="Total 5 46 3" xfId="27600"/>
    <cellStyle name="Total 5 47" xfId="11404"/>
    <cellStyle name="Total 5 47 2" xfId="14364"/>
    <cellStyle name="Total 5 47 3" xfId="25538"/>
    <cellStyle name="Total 5 48" xfId="11405"/>
    <cellStyle name="Total 5 48 2" xfId="16749"/>
    <cellStyle name="Total 5 48 3" xfId="28812"/>
    <cellStyle name="Total 5 49" xfId="11406"/>
    <cellStyle name="Total 5 49 2" xfId="19191"/>
    <cellStyle name="Total 5 49 3" xfId="25660"/>
    <cellStyle name="Total 5 5" xfId="11407"/>
    <cellStyle name="Total 5 5 2" xfId="17465"/>
    <cellStyle name="Total 5 5 3" xfId="31461"/>
    <cellStyle name="Total 5 50" xfId="11408"/>
    <cellStyle name="Total 5 50 2" xfId="18069"/>
    <cellStyle name="Total 5 50 3" xfId="29935"/>
    <cellStyle name="Total 5 51" xfId="11409"/>
    <cellStyle name="Total 5 51 2" xfId="16885"/>
    <cellStyle name="Total 5 51 3" xfId="27512"/>
    <cellStyle name="Total 5 52" xfId="11410"/>
    <cellStyle name="Total 5 52 2" xfId="16550"/>
    <cellStyle name="Total 5 52 3" xfId="25794"/>
    <cellStyle name="Total 5 53" xfId="11411"/>
    <cellStyle name="Total 5 53 2" xfId="15998"/>
    <cellStyle name="Total 5 53 3" xfId="28697"/>
    <cellStyle name="Total 5 54" xfId="11412"/>
    <cellStyle name="Total 5 54 2" xfId="21740"/>
    <cellStyle name="Total 5 54 3" xfId="26317"/>
    <cellStyle name="Total 5 55" xfId="11413"/>
    <cellStyle name="Total 5 55 2" xfId="23215"/>
    <cellStyle name="Total 5 55 3" xfId="29123"/>
    <cellStyle name="Total 5 56" xfId="11414"/>
    <cellStyle name="Total 5 56 2" xfId="13505"/>
    <cellStyle name="Total 5 56 3" xfId="20496"/>
    <cellStyle name="Total 5 57" xfId="11415"/>
    <cellStyle name="Total 5 57 2" xfId="13005"/>
    <cellStyle name="Total 5 57 3" xfId="11771"/>
    <cellStyle name="Total 5 58" xfId="11416"/>
    <cellStyle name="Total 5 58 2" xfId="12790"/>
    <cellStyle name="Total 5 58 3" xfId="29574"/>
    <cellStyle name="Total 5 59" xfId="11417"/>
    <cellStyle name="Total 5 59 2" xfId="12864"/>
    <cellStyle name="Total 5 59 3" xfId="27765"/>
    <cellStyle name="Total 5 6" xfId="11418"/>
    <cellStyle name="Total 5 6 2" xfId="15711"/>
    <cellStyle name="Total 5 6 3" xfId="31867"/>
    <cellStyle name="Total 5 60" xfId="11419"/>
    <cellStyle name="Total 5 60 2" xfId="22985"/>
    <cellStyle name="Total 5 60 3" xfId="12155"/>
    <cellStyle name="Total 5 61" xfId="11420"/>
    <cellStyle name="Total 5 61 2" xfId="16585"/>
    <cellStyle name="Total 5 61 3" xfId="25352"/>
    <cellStyle name="Total 5 62" xfId="11421"/>
    <cellStyle name="Total 5 62 2" xfId="19206"/>
    <cellStyle name="Total 5 62 3" xfId="25060"/>
    <cellStyle name="Total 5 63" xfId="11422"/>
    <cellStyle name="Total 5 63 2" xfId="19894"/>
    <cellStyle name="Total 5 63 3" xfId="30917"/>
    <cellStyle name="Total 5 64" xfId="11423"/>
    <cellStyle name="Total 5 64 2" xfId="12844"/>
    <cellStyle name="Total 5 64 3" xfId="25395"/>
    <cellStyle name="Total 5 65" xfId="11424"/>
    <cellStyle name="Total 5 65 2" xfId="11870"/>
    <cellStyle name="Total 5 65 3" xfId="17884"/>
    <cellStyle name="Total 5 66" xfId="11425"/>
    <cellStyle name="Total 5 66 2" xfId="11920"/>
    <cellStyle name="Total 5 66 3" xfId="25723"/>
    <cellStyle name="Total 5 67" xfId="11426"/>
    <cellStyle name="Total 5 67 2" xfId="12070"/>
    <cellStyle name="Total 5 67 3" xfId="28995"/>
    <cellStyle name="Total 5 68" xfId="11427"/>
    <cellStyle name="Total 5 68 2" xfId="21620"/>
    <cellStyle name="Total 5 68 3" xfId="23849"/>
    <cellStyle name="Total 5 69" xfId="11428"/>
    <cellStyle name="Total 5 69 2" xfId="17165"/>
    <cellStyle name="Total 5 69 3" xfId="21980"/>
    <cellStyle name="Total 5 7" xfId="11429"/>
    <cellStyle name="Total 5 7 2" xfId="21508"/>
    <cellStyle name="Total 5 7 3" xfId="24027"/>
    <cellStyle name="Total 5 70" xfId="11430"/>
    <cellStyle name="Total 5 70 2" xfId="22149"/>
    <cellStyle name="Total 5 70 3" xfId="25553"/>
    <cellStyle name="Total 5 71" xfId="11431"/>
    <cellStyle name="Total 5 71 2" xfId="12926"/>
    <cellStyle name="Total 5 71 3" xfId="28262"/>
    <cellStyle name="Total 5 72" xfId="11432"/>
    <cellStyle name="Total 5 72 2" xfId="18239"/>
    <cellStyle name="Total 5 72 3" xfId="31842"/>
    <cellStyle name="Total 5 73" xfId="11433"/>
    <cellStyle name="Total 5 73 2" xfId="19875"/>
    <cellStyle name="Total 5 73 3" xfId="25324"/>
    <cellStyle name="Total 5 74" xfId="11434"/>
    <cellStyle name="Total 5 74 2" xfId="16753"/>
    <cellStyle name="Total 5 74 3" xfId="30556"/>
    <cellStyle name="Total 5 75" xfId="11435"/>
    <cellStyle name="Total 5 75 2" xfId="20110"/>
    <cellStyle name="Total 5 75 3" xfId="28077"/>
    <cellStyle name="Total 5 76" xfId="11436"/>
    <cellStyle name="Total 5 76 2" xfId="13048"/>
    <cellStyle name="Total 5 76 3" xfId="28187"/>
    <cellStyle name="Total 5 77" xfId="21795"/>
    <cellStyle name="Total 5 78" xfId="31136"/>
    <cellStyle name="Total 5 8" xfId="11437"/>
    <cellStyle name="Total 5 8 2" xfId="13444"/>
    <cellStyle name="Total 5 8 3" xfId="30220"/>
    <cellStyle name="Total 5 9" xfId="11438"/>
    <cellStyle name="Total 5 9 2" xfId="17981"/>
    <cellStyle name="Total 5 9 3" xfId="23801"/>
    <cellStyle name="Total 6" xfId="11439"/>
    <cellStyle name="Total 6 10" xfId="11440"/>
    <cellStyle name="Total 6 10 2" xfId="19545"/>
    <cellStyle name="Total 6 10 3" xfId="13174"/>
    <cellStyle name="Total 6 11" xfId="11441"/>
    <cellStyle name="Total 6 11 2" xfId="16103"/>
    <cellStyle name="Total 6 11 3" xfId="29608"/>
    <cellStyle name="Total 6 12" xfId="11442"/>
    <cellStyle name="Total 6 12 2" xfId="15782"/>
    <cellStyle name="Total 6 12 3" xfId="27777"/>
    <cellStyle name="Total 6 13" xfId="11443"/>
    <cellStyle name="Total 6 13 2" xfId="18079"/>
    <cellStyle name="Total 6 13 3" xfId="31581"/>
    <cellStyle name="Total 6 14" xfId="11444"/>
    <cellStyle name="Total 6 14 2" xfId="22858"/>
    <cellStyle name="Total 6 14 3" xfId="21761"/>
    <cellStyle name="Total 6 15" xfId="11445"/>
    <cellStyle name="Total 6 15 2" xfId="20571"/>
    <cellStyle name="Total 6 15 3" xfId="26936"/>
    <cellStyle name="Total 6 16" xfId="11446"/>
    <cellStyle name="Total 6 16 2" xfId="21659"/>
    <cellStyle name="Total 6 16 3" xfId="23560"/>
    <cellStyle name="Total 6 17" xfId="11447"/>
    <cellStyle name="Total 6 17 2" xfId="13734"/>
    <cellStyle name="Total 6 17 3" xfId="29827"/>
    <cellStyle name="Total 6 18" xfId="11448"/>
    <cellStyle name="Total 6 18 2" xfId="18207"/>
    <cellStyle name="Total 6 18 3" xfId="24126"/>
    <cellStyle name="Total 6 19" xfId="11449"/>
    <cellStyle name="Total 6 19 2" xfId="20460"/>
    <cellStyle name="Total 6 19 3" xfId="30535"/>
    <cellStyle name="Total 6 2" xfId="11450"/>
    <cellStyle name="Total 6 2 2" xfId="21697"/>
    <cellStyle name="Total 6 2 3" xfId="28023"/>
    <cellStyle name="Total 6 20" xfId="11451"/>
    <cellStyle name="Total 6 20 2" xfId="21078"/>
    <cellStyle name="Total 6 20 3" xfId="24274"/>
    <cellStyle name="Total 6 21" xfId="11452"/>
    <cellStyle name="Total 6 21 2" xfId="19719"/>
    <cellStyle name="Total 6 21 3" xfId="28590"/>
    <cellStyle name="Total 6 22" xfId="11453"/>
    <cellStyle name="Total 6 22 2" xfId="13125"/>
    <cellStyle name="Total 6 22 3" xfId="15300"/>
    <cellStyle name="Total 6 23" xfId="11454"/>
    <cellStyle name="Total 6 23 2" xfId="14853"/>
    <cellStyle name="Total 6 23 3" xfId="28493"/>
    <cellStyle name="Total 6 24" xfId="11455"/>
    <cellStyle name="Total 6 24 2" xfId="15974"/>
    <cellStyle name="Total 6 24 3" xfId="30800"/>
    <cellStyle name="Total 6 25" xfId="11456"/>
    <cellStyle name="Total 6 25 2" xfId="20427"/>
    <cellStyle name="Total 6 25 3" xfId="23272"/>
    <cellStyle name="Total 6 26" xfId="11457"/>
    <cellStyle name="Total 6 26 2" xfId="18606"/>
    <cellStyle name="Total 6 26 3" xfId="29709"/>
    <cellStyle name="Total 6 27" xfId="11458"/>
    <cellStyle name="Total 6 27 2" xfId="21865"/>
    <cellStyle name="Total 6 27 3" xfId="31313"/>
    <cellStyle name="Total 6 28" xfId="11459"/>
    <cellStyle name="Total 6 28 2" xfId="14570"/>
    <cellStyle name="Total 6 28 3" xfId="29622"/>
    <cellStyle name="Total 6 29" xfId="11460"/>
    <cellStyle name="Total 6 29 2" xfId="19024"/>
    <cellStyle name="Total 6 29 3" xfId="31289"/>
    <cellStyle name="Total 6 3" xfId="11461"/>
    <cellStyle name="Total 6 3 2" xfId="16499"/>
    <cellStyle name="Total 6 3 3" xfId="26276"/>
    <cellStyle name="Total 6 30" xfId="11462"/>
    <cellStyle name="Total 6 30 2" xfId="15335"/>
    <cellStyle name="Total 6 30 3" xfId="29569"/>
    <cellStyle name="Total 6 31" xfId="11463"/>
    <cellStyle name="Total 6 31 2" xfId="14878"/>
    <cellStyle name="Total 6 31 3" xfId="30402"/>
    <cellStyle name="Total 6 32" xfId="11464"/>
    <cellStyle name="Total 6 32 2" xfId="14101"/>
    <cellStyle name="Total 6 32 3" xfId="25449"/>
    <cellStyle name="Total 6 33" xfId="11465"/>
    <cellStyle name="Total 6 33 2" xfId="15092"/>
    <cellStyle name="Total 6 33 3" xfId="26872"/>
    <cellStyle name="Total 6 34" xfId="11466"/>
    <cellStyle name="Total 6 34 2" xfId="20251"/>
    <cellStyle name="Total 6 34 3" xfId="28226"/>
    <cellStyle name="Total 6 35" xfId="11467"/>
    <cellStyle name="Total 6 35 2" xfId="16090"/>
    <cellStyle name="Total 6 35 3" xfId="27918"/>
    <cellStyle name="Total 6 36" xfId="11468"/>
    <cellStyle name="Total 6 36 2" xfId="18588"/>
    <cellStyle name="Total 6 36 3" xfId="26374"/>
    <cellStyle name="Total 6 37" xfId="11469"/>
    <cellStyle name="Total 6 37 2" xfId="14997"/>
    <cellStyle name="Total 6 37 3" xfId="27130"/>
    <cellStyle name="Total 6 38" xfId="11470"/>
    <cellStyle name="Total 6 38 2" xfId="15944"/>
    <cellStyle name="Total 6 38 3" xfId="24088"/>
    <cellStyle name="Total 6 39" xfId="11471"/>
    <cellStyle name="Total 6 39 2" xfId="20669"/>
    <cellStyle name="Total 6 39 3" xfId="24577"/>
    <cellStyle name="Total 6 4" xfId="11472"/>
    <cellStyle name="Total 6 4 2" xfId="17724"/>
    <cellStyle name="Total 6 4 3" xfId="30696"/>
    <cellStyle name="Total 6 40" xfId="11473"/>
    <cellStyle name="Total 6 40 2" xfId="21679"/>
    <cellStyle name="Total 6 40 3" xfId="27215"/>
    <cellStyle name="Total 6 41" xfId="11474"/>
    <cellStyle name="Total 6 41 2" xfId="19434"/>
    <cellStyle name="Total 6 41 3" xfId="11848"/>
    <cellStyle name="Total 6 42" xfId="11475"/>
    <cellStyle name="Total 6 42 2" xfId="21064"/>
    <cellStyle name="Total 6 42 3" xfId="22848"/>
    <cellStyle name="Total 6 43" xfId="11476"/>
    <cellStyle name="Total 6 43 2" xfId="21498"/>
    <cellStyle name="Total 6 43 3" xfId="26823"/>
    <cellStyle name="Total 6 44" xfId="11477"/>
    <cellStyle name="Total 6 44 2" xfId="20342"/>
    <cellStyle name="Total 6 44 3" xfId="22490"/>
    <cellStyle name="Total 6 45" xfId="11478"/>
    <cellStyle name="Total 6 45 2" xfId="16882"/>
    <cellStyle name="Total 6 45 3" xfId="26571"/>
    <cellStyle name="Total 6 46" xfId="11479"/>
    <cellStyle name="Total 6 46 2" xfId="21202"/>
    <cellStyle name="Total 6 46 3" xfId="29138"/>
    <cellStyle name="Total 6 47" xfId="11480"/>
    <cellStyle name="Total 6 47 2" xfId="15385"/>
    <cellStyle name="Total 6 47 3" xfId="26977"/>
    <cellStyle name="Total 6 48" xfId="11481"/>
    <cellStyle name="Total 6 48 2" xfId="19471"/>
    <cellStyle name="Total 6 48 3" xfId="30804"/>
    <cellStyle name="Total 6 49" xfId="11482"/>
    <cellStyle name="Total 6 49 2" xfId="16651"/>
    <cellStyle name="Total 6 49 3" xfId="28173"/>
    <cellStyle name="Total 6 5" xfId="11483"/>
    <cellStyle name="Total 6 5 2" xfId="18315"/>
    <cellStyle name="Total 6 5 3" xfId="28150"/>
    <cellStyle name="Total 6 50" xfId="11484"/>
    <cellStyle name="Total 6 50 2" xfId="18502"/>
    <cellStyle name="Total 6 50 3" xfId="21763"/>
    <cellStyle name="Total 6 51" xfId="11485"/>
    <cellStyle name="Total 6 51 2" xfId="19899"/>
    <cellStyle name="Total 6 51 3" xfId="23874"/>
    <cellStyle name="Total 6 52" xfId="11486"/>
    <cellStyle name="Total 6 52 2" xfId="13897"/>
    <cellStyle name="Total 6 52 3" xfId="24438"/>
    <cellStyle name="Total 6 53" xfId="11487"/>
    <cellStyle name="Total 6 53 2" xfId="12792"/>
    <cellStyle name="Total 6 53 3" xfId="25756"/>
    <cellStyle name="Total 6 54" xfId="11488"/>
    <cellStyle name="Total 6 54 2" xfId="22729"/>
    <cellStyle name="Total 6 54 3" xfId="30924"/>
    <cellStyle name="Total 6 55" xfId="11489"/>
    <cellStyle name="Total 6 55 2" xfId="12858"/>
    <cellStyle name="Total 6 55 3" xfId="23699"/>
    <cellStyle name="Total 6 56" xfId="11490"/>
    <cellStyle name="Total 6 56 2" xfId="15766"/>
    <cellStyle name="Total 6 56 3" xfId="29274"/>
    <cellStyle name="Total 6 57" xfId="11491"/>
    <cellStyle name="Total 6 57 2" xfId="11762"/>
    <cellStyle name="Total 6 57 3" xfId="29798"/>
    <cellStyle name="Total 6 58" xfId="11492"/>
    <cellStyle name="Total 6 58 2" xfId="12714"/>
    <cellStyle name="Total 6 58 3" xfId="23423"/>
    <cellStyle name="Total 6 59" xfId="11493"/>
    <cellStyle name="Total 6 59 2" xfId="12894"/>
    <cellStyle name="Total 6 59 3" xfId="28118"/>
    <cellStyle name="Total 6 6" xfId="11494"/>
    <cellStyle name="Total 6 6 2" xfId="18701"/>
    <cellStyle name="Total 6 6 3" xfId="31131"/>
    <cellStyle name="Total 6 60" xfId="11495"/>
    <cellStyle name="Total 6 60 2" xfId="15400"/>
    <cellStyle name="Total 6 60 3" xfId="26050"/>
    <cellStyle name="Total 6 61" xfId="11496"/>
    <cellStyle name="Total 6 61 2" xfId="13135"/>
    <cellStyle name="Total 6 61 3" xfId="30110"/>
    <cellStyle name="Total 6 62" xfId="11497"/>
    <cellStyle name="Total 6 62 2" xfId="20484"/>
    <cellStyle name="Total 6 62 3" xfId="14450"/>
    <cellStyle name="Total 6 63" xfId="11498"/>
    <cellStyle name="Total 6 63 2" xfId="20519"/>
    <cellStyle name="Total 6 63 3" xfId="25662"/>
    <cellStyle name="Total 6 64" xfId="11499"/>
    <cellStyle name="Total 6 64 2" xfId="16141"/>
    <cellStyle name="Total 6 64 3" xfId="31053"/>
    <cellStyle name="Total 6 65" xfId="11500"/>
    <cellStyle name="Total 6 65 2" xfId="12828"/>
    <cellStyle name="Total 6 65 3" xfId="29221"/>
    <cellStyle name="Total 6 66" xfId="11501"/>
    <cellStyle name="Total 6 66 2" xfId="12058"/>
    <cellStyle name="Total 6 66 3" xfId="30165"/>
    <cellStyle name="Total 6 67" xfId="11502"/>
    <cellStyle name="Total 6 67 2" xfId="19133"/>
    <cellStyle name="Total 6 67 3" xfId="30242"/>
    <cellStyle name="Total 6 68" xfId="11503"/>
    <cellStyle name="Total 6 68 2" xfId="19319"/>
    <cellStyle name="Total 6 68 3" xfId="31186"/>
    <cellStyle name="Total 6 69" xfId="11504"/>
    <cellStyle name="Total 6 69 2" xfId="12584"/>
    <cellStyle name="Total 6 69 3" xfId="31570"/>
    <cellStyle name="Total 6 7" xfId="11505"/>
    <cellStyle name="Total 6 7 2" xfId="14944"/>
    <cellStyle name="Total 6 7 3" xfId="30390"/>
    <cellStyle name="Total 6 70" xfId="11506"/>
    <cellStyle name="Total 6 70 2" xfId="22789"/>
    <cellStyle name="Total 6 70 3" xfId="25199"/>
    <cellStyle name="Total 6 71" xfId="11507"/>
    <cellStyle name="Total 6 71 2" xfId="23259"/>
    <cellStyle name="Total 6 71 3" xfId="19611"/>
    <cellStyle name="Total 6 72" xfId="11508"/>
    <cellStyle name="Total 6 72 2" xfId="16323"/>
    <cellStyle name="Total 6 72 3" xfId="26066"/>
    <cellStyle name="Total 6 73" xfId="11509"/>
    <cellStyle name="Total 6 73 2" xfId="22851"/>
    <cellStyle name="Total 6 73 3" xfId="29596"/>
    <cellStyle name="Total 6 74" xfId="11510"/>
    <cellStyle name="Total 6 74 2" xfId="22937"/>
    <cellStyle name="Total 6 74 3" xfId="22742"/>
    <cellStyle name="Total 6 75" xfId="11511"/>
    <cellStyle name="Total 6 75 2" xfId="13787"/>
    <cellStyle name="Total 6 75 3" xfId="27851"/>
    <cellStyle name="Total 6 76" xfId="11512"/>
    <cellStyle name="Total 6 76 2" xfId="17274"/>
    <cellStyle name="Total 6 76 3" xfId="26505"/>
    <cellStyle name="Total 6 77" xfId="17104"/>
    <cellStyle name="Total 6 78" xfId="26073"/>
    <cellStyle name="Total 6 8" xfId="11513"/>
    <cellStyle name="Total 6 8 2" xfId="22571"/>
    <cellStyle name="Total 6 8 3" xfId="14285"/>
    <cellStyle name="Total 6 9" xfId="11514"/>
    <cellStyle name="Total 6 9 2" xfId="22828"/>
    <cellStyle name="Total 6 9 3" xfId="25090"/>
    <cellStyle name="Total 7" xfId="11515"/>
    <cellStyle name="Total 7 10" xfId="11516"/>
    <cellStyle name="Total 7 10 2" xfId="20365"/>
    <cellStyle name="Total 7 10 3" xfId="21325"/>
    <cellStyle name="Total 7 11" xfId="11517"/>
    <cellStyle name="Total 7 11 2" xfId="17866"/>
    <cellStyle name="Total 7 11 3" xfId="24174"/>
    <cellStyle name="Total 7 12" xfId="11518"/>
    <cellStyle name="Total 7 12 2" xfId="16801"/>
    <cellStyle name="Total 7 12 3" xfId="17749"/>
    <cellStyle name="Total 7 13" xfId="11519"/>
    <cellStyle name="Total 7 13 2" xfId="12610"/>
    <cellStyle name="Total 7 13 3" xfId="25498"/>
    <cellStyle name="Total 7 14" xfId="11520"/>
    <cellStyle name="Total 7 14 2" xfId="14780"/>
    <cellStyle name="Total 7 14 3" xfId="29961"/>
    <cellStyle name="Total 7 15" xfId="11521"/>
    <cellStyle name="Total 7 15 2" xfId="15210"/>
    <cellStyle name="Total 7 15 3" xfId="12504"/>
    <cellStyle name="Total 7 16" xfId="11522"/>
    <cellStyle name="Total 7 16 2" xfId="13678"/>
    <cellStyle name="Total 7 16 3" xfId="24838"/>
    <cellStyle name="Total 7 17" xfId="11523"/>
    <cellStyle name="Total 7 17 2" xfId="19984"/>
    <cellStyle name="Total 7 17 3" xfId="20343"/>
    <cellStyle name="Total 7 18" xfId="11524"/>
    <cellStyle name="Total 7 18 2" xfId="16697"/>
    <cellStyle name="Total 7 18 3" xfId="25846"/>
    <cellStyle name="Total 7 19" xfId="11525"/>
    <cellStyle name="Total 7 19 2" xfId="22374"/>
    <cellStyle name="Total 7 19 3" xfId="26000"/>
    <cellStyle name="Total 7 2" xfId="11526"/>
    <cellStyle name="Total 7 2 2" xfId="13701"/>
    <cellStyle name="Total 7 2 3" xfId="28804"/>
    <cellStyle name="Total 7 20" xfId="11527"/>
    <cellStyle name="Total 7 20 2" xfId="21471"/>
    <cellStyle name="Total 7 20 3" xfId="26369"/>
    <cellStyle name="Total 7 21" xfId="11528"/>
    <cellStyle name="Total 7 21 2" xfId="13690"/>
    <cellStyle name="Total 7 21 3" xfId="27577"/>
    <cellStyle name="Total 7 22" xfId="11529"/>
    <cellStyle name="Total 7 22 2" xfId="22543"/>
    <cellStyle name="Total 7 22 3" xfId="27819"/>
    <cellStyle name="Total 7 23" xfId="11530"/>
    <cellStyle name="Total 7 23 2" xfId="16270"/>
    <cellStyle name="Total 7 23 3" xfId="31609"/>
    <cellStyle name="Total 7 24" xfId="11531"/>
    <cellStyle name="Total 7 24 2" xfId="13802"/>
    <cellStyle name="Total 7 24 3" xfId="27030"/>
    <cellStyle name="Total 7 25" xfId="11532"/>
    <cellStyle name="Total 7 25 2" xfId="19836"/>
    <cellStyle name="Total 7 25 3" xfId="30400"/>
    <cellStyle name="Total 7 26" xfId="11533"/>
    <cellStyle name="Total 7 26 2" xfId="18664"/>
    <cellStyle name="Total 7 26 3" xfId="12425"/>
    <cellStyle name="Total 7 27" xfId="11534"/>
    <cellStyle name="Total 7 27 2" xfId="21528"/>
    <cellStyle name="Total 7 27 3" xfId="27010"/>
    <cellStyle name="Total 7 28" xfId="11535"/>
    <cellStyle name="Total 7 28 2" xfId="14218"/>
    <cellStyle name="Total 7 28 3" xfId="25445"/>
    <cellStyle name="Total 7 29" xfId="11536"/>
    <cellStyle name="Total 7 29 2" xfId="17519"/>
    <cellStyle name="Total 7 29 3" xfId="30093"/>
    <cellStyle name="Total 7 3" xfId="11537"/>
    <cellStyle name="Total 7 3 2" xfId="16595"/>
    <cellStyle name="Total 7 3 3" xfId="23695"/>
    <cellStyle name="Total 7 30" xfId="11538"/>
    <cellStyle name="Total 7 30 2" xfId="14381"/>
    <cellStyle name="Total 7 30 3" xfId="31575"/>
    <cellStyle name="Total 7 31" xfId="11539"/>
    <cellStyle name="Total 7 31 2" xfId="13188"/>
    <cellStyle name="Total 7 31 3" xfId="14498"/>
    <cellStyle name="Total 7 32" xfId="11540"/>
    <cellStyle name="Total 7 32 2" xfId="14284"/>
    <cellStyle name="Total 7 32 3" xfId="31597"/>
    <cellStyle name="Total 7 33" xfId="11541"/>
    <cellStyle name="Total 7 33 2" xfId="17588"/>
    <cellStyle name="Total 7 33 3" xfId="30962"/>
    <cellStyle name="Total 7 34" xfId="11542"/>
    <cellStyle name="Total 7 34 2" xfId="14862"/>
    <cellStyle name="Total 7 34 3" xfId="27540"/>
    <cellStyle name="Total 7 35" xfId="11543"/>
    <cellStyle name="Total 7 35 2" xfId="18494"/>
    <cellStyle name="Total 7 35 3" xfId="30223"/>
    <cellStyle name="Total 7 36" xfId="11544"/>
    <cellStyle name="Total 7 36 2" xfId="18141"/>
    <cellStyle name="Total 7 36 3" xfId="25126"/>
    <cellStyle name="Total 7 37" xfId="11545"/>
    <cellStyle name="Total 7 37 2" xfId="13107"/>
    <cellStyle name="Total 7 37 3" xfId="25889"/>
    <cellStyle name="Total 7 38" xfId="11546"/>
    <cellStyle name="Total 7 38 2" xfId="21526"/>
    <cellStyle name="Total 7 38 3" xfId="23589"/>
    <cellStyle name="Total 7 39" xfId="11547"/>
    <cellStyle name="Total 7 39 2" xfId="16660"/>
    <cellStyle name="Total 7 39 3" xfId="12168"/>
    <cellStyle name="Total 7 4" xfId="11548"/>
    <cellStyle name="Total 7 4 2" xfId="15447"/>
    <cellStyle name="Total 7 4 3" xfId="27202"/>
    <cellStyle name="Total 7 40" xfId="11549"/>
    <cellStyle name="Total 7 40 2" xfId="18540"/>
    <cellStyle name="Total 7 40 3" xfId="30044"/>
    <cellStyle name="Total 7 41" xfId="11550"/>
    <cellStyle name="Total 7 41 2" xfId="21457"/>
    <cellStyle name="Total 7 41 3" xfId="29974"/>
    <cellStyle name="Total 7 42" xfId="11551"/>
    <cellStyle name="Total 7 42 2" xfId="15049"/>
    <cellStyle name="Total 7 42 3" xfId="30163"/>
    <cellStyle name="Total 7 43" xfId="11552"/>
    <cellStyle name="Total 7 43 2" xfId="14905"/>
    <cellStyle name="Total 7 43 3" xfId="25004"/>
    <cellStyle name="Total 7 44" xfId="11553"/>
    <cellStyle name="Total 7 44 2" xfId="16415"/>
    <cellStyle name="Total 7 44 3" xfId="30520"/>
    <cellStyle name="Total 7 45" xfId="11554"/>
    <cellStyle name="Total 7 45 2" xfId="16937"/>
    <cellStyle name="Total 7 45 3" xfId="29768"/>
    <cellStyle name="Total 7 46" xfId="11555"/>
    <cellStyle name="Total 7 46 2" xfId="13825"/>
    <cellStyle name="Total 7 46 3" xfId="18732"/>
    <cellStyle name="Total 7 47" xfId="11556"/>
    <cellStyle name="Total 7 47 2" xfId="18013"/>
    <cellStyle name="Total 7 47 3" xfId="31059"/>
    <cellStyle name="Total 7 48" xfId="11557"/>
    <cellStyle name="Total 7 48 2" xfId="22156"/>
    <cellStyle name="Total 7 48 3" xfId="27726"/>
    <cellStyle name="Total 7 49" xfId="11558"/>
    <cellStyle name="Total 7 49 2" xfId="17070"/>
    <cellStyle name="Total 7 49 3" xfId="27437"/>
    <cellStyle name="Total 7 5" xfId="11559"/>
    <cellStyle name="Total 7 5 2" xfId="13837"/>
    <cellStyle name="Total 7 5 3" xfId="13935"/>
    <cellStyle name="Total 7 50" xfId="11560"/>
    <cellStyle name="Total 7 50 2" xfId="15127"/>
    <cellStyle name="Total 7 50 3" xfId="27750"/>
    <cellStyle name="Total 7 51" xfId="11561"/>
    <cellStyle name="Total 7 51 2" xfId="18950"/>
    <cellStyle name="Total 7 51 3" xfId="30875"/>
    <cellStyle name="Total 7 52" xfId="11562"/>
    <cellStyle name="Total 7 52 2" xfId="22413"/>
    <cellStyle name="Total 7 52 3" xfId="30834"/>
    <cellStyle name="Total 7 53" xfId="11563"/>
    <cellStyle name="Total 7 53 2" xfId="12030"/>
    <cellStyle name="Total 7 53 3" xfId="28289"/>
    <cellStyle name="Total 7 54" xfId="11564"/>
    <cellStyle name="Total 7 54 2" xfId="20294"/>
    <cellStyle name="Total 7 54 3" xfId="23185"/>
    <cellStyle name="Total 7 55" xfId="11565"/>
    <cellStyle name="Total 7 55 2" xfId="12745"/>
    <cellStyle name="Total 7 55 3" xfId="30786"/>
    <cellStyle name="Total 7 56" xfId="11566"/>
    <cellStyle name="Total 7 56 2" xfId="11888"/>
    <cellStyle name="Total 7 56 3" xfId="25764"/>
    <cellStyle name="Total 7 57" xfId="11567"/>
    <cellStyle name="Total 7 57 2" xfId="23116"/>
    <cellStyle name="Total 7 57 3" xfId="29646"/>
    <cellStyle name="Total 7 58" xfId="11568"/>
    <cellStyle name="Total 7 58 2" xfId="23132"/>
    <cellStyle name="Total 7 58 3" xfId="28351"/>
    <cellStyle name="Total 7 59" xfId="11569"/>
    <cellStyle name="Total 7 59 2" xfId="23124"/>
    <cellStyle name="Total 7 59 3" xfId="24863"/>
    <cellStyle name="Total 7 6" xfId="11570"/>
    <cellStyle name="Total 7 6 2" xfId="20572"/>
    <cellStyle name="Total 7 6 3" xfId="24524"/>
    <cellStyle name="Total 7 60" xfId="11571"/>
    <cellStyle name="Total 7 60 2" xfId="15097"/>
    <cellStyle name="Total 7 60 3" xfId="31343"/>
    <cellStyle name="Total 7 61" xfId="11572"/>
    <cellStyle name="Total 7 61 2" xfId="23155"/>
    <cellStyle name="Total 7 61 3" xfId="30354"/>
    <cellStyle name="Total 7 62" xfId="11573"/>
    <cellStyle name="Total 7 62 2" xfId="22974"/>
    <cellStyle name="Total 7 62 3" xfId="30501"/>
    <cellStyle name="Total 7 63" xfId="11574"/>
    <cellStyle name="Total 7 63 2" xfId="17497"/>
    <cellStyle name="Total 7 63 3" xfId="27781"/>
    <cellStyle name="Total 7 64" xfId="11575"/>
    <cellStyle name="Total 7 64 2" xfId="20525"/>
    <cellStyle name="Total 7 64 3" xfId="23516"/>
    <cellStyle name="Total 7 65" xfId="11576"/>
    <cellStyle name="Total 7 65 2" xfId="15877"/>
    <cellStyle name="Total 7 65 3" xfId="26736"/>
    <cellStyle name="Total 7 66" xfId="11577"/>
    <cellStyle name="Total 7 66 2" xfId="19755"/>
    <cellStyle name="Total 7 66 3" xfId="15368"/>
    <cellStyle name="Total 7 67" xfId="11578"/>
    <cellStyle name="Total 7 67 2" xfId="15095"/>
    <cellStyle name="Total 7 67 3" xfId="27811"/>
    <cellStyle name="Total 7 68" xfId="11579"/>
    <cellStyle name="Total 7 68 2" xfId="12483"/>
    <cellStyle name="Total 7 68 3" xfId="26180"/>
    <cellStyle name="Total 7 69" xfId="11580"/>
    <cellStyle name="Total 7 69 2" xfId="22369"/>
    <cellStyle name="Total 7 69 3" xfId="26984"/>
    <cellStyle name="Total 7 7" xfId="11581"/>
    <cellStyle name="Total 7 7 2" xfId="13365"/>
    <cellStyle name="Total 7 7 3" xfId="23606"/>
    <cellStyle name="Total 7 70" xfId="11582"/>
    <cellStyle name="Total 7 70 2" xfId="13082"/>
    <cellStyle name="Total 7 70 3" xfId="30013"/>
    <cellStyle name="Total 7 71" xfId="11583"/>
    <cellStyle name="Total 7 71 2" xfId="22726"/>
    <cellStyle name="Total 7 71 3" xfId="29722"/>
    <cellStyle name="Total 7 72" xfId="11584"/>
    <cellStyle name="Total 7 72 2" xfId="14235"/>
    <cellStyle name="Total 7 72 3" xfId="24186"/>
    <cellStyle name="Total 7 73" xfId="11585"/>
    <cellStyle name="Total 7 73 2" xfId="15857"/>
    <cellStyle name="Total 7 73 3" xfId="27479"/>
    <cellStyle name="Total 7 74" xfId="11586"/>
    <cellStyle name="Total 7 74 2" xfId="23245"/>
    <cellStyle name="Total 7 74 3" xfId="16845"/>
    <cellStyle name="Total 7 75" xfId="11587"/>
    <cellStyle name="Total 7 75 2" xfId="18739"/>
    <cellStyle name="Total 7 75 3" xfId="29611"/>
    <cellStyle name="Total 7 76" xfId="11588"/>
    <cellStyle name="Total 7 76 2" xfId="16288"/>
    <cellStyle name="Total 7 76 3" xfId="26132"/>
    <cellStyle name="Total 7 77" xfId="21118"/>
    <cellStyle name="Total 7 78" xfId="25096"/>
    <cellStyle name="Total 7 8" xfId="11589"/>
    <cellStyle name="Total 7 8 2" xfId="19802"/>
    <cellStyle name="Total 7 8 3" xfId="22814"/>
    <cellStyle name="Total 7 9" xfId="11590"/>
    <cellStyle name="Total 7 9 2" xfId="17211"/>
    <cellStyle name="Total 7 9 3" xfId="31038"/>
    <cellStyle name="Total 8" xfId="11591"/>
    <cellStyle name="Total 8 10" xfId="11592"/>
    <cellStyle name="Total 8 10 2" xfId="16645"/>
    <cellStyle name="Total 8 10 3" xfId="26714"/>
    <cellStyle name="Total 8 11" xfId="11593"/>
    <cellStyle name="Total 8 11 2" xfId="16309"/>
    <cellStyle name="Total 8 11 3" xfId="29329"/>
    <cellStyle name="Total 8 12" xfId="11594"/>
    <cellStyle name="Total 8 12 2" xfId="18249"/>
    <cellStyle name="Total 8 12 3" xfId="28743"/>
    <cellStyle name="Total 8 13" xfId="11595"/>
    <cellStyle name="Total 8 13 2" xfId="17370"/>
    <cellStyle name="Total 8 13 3" xfId="27154"/>
    <cellStyle name="Total 8 14" xfId="11596"/>
    <cellStyle name="Total 8 14 2" xfId="16992"/>
    <cellStyle name="Total 8 14 3" xfId="31824"/>
    <cellStyle name="Total 8 15" xfId="11597"/>
    <cellStyle name="Total 8 15 2" xfId="17473"/>
    <cellStyle name="Total 8 15 3" xfId="26095"/>
    <cellStyle name="Total 8 16" xfId="11598"/>
    <cellStyle name="Total 8 16 2" xfId="21505"/>
    <cellStyle name="Total 8 16 3" xfId="31817"/>
    <cellStyle name="Total 8 17" xfId="11599"/>
    <cellStyle name="Total 8 17 2" xfId="13668"/>
    <cellStyle name="Total 8 17 3" xfId="31207"/>
    <cellStyle name="Total 8 18" xfId="11600"/>
    <cellStyle name="Total 8 18 2" xfId="13453"/>
    <cellStyle name="Total 8 18 3" xfId="23535"/>
    <cellStyle name="Total 8 19" xfId="11601"/>
    <cellStyle name="Total 8 19 2" xfId="18864"/>
    <cellStyle name="Total 8 19 3" xfId="30508"/>
    <cellStyle name="Total 8 2" xfId="11602"/>
    <cellStyle name="Total 8 2 2" xfId="21602"/>
    <cellStyle name="Total 8 2 3" xfId="27449"/>
    <cellStyle name="Total 8 20" xfId="11603"/>
    <cellStyle name="Total 8 20 2" xfId="22287"/>
    <cellStyle name="Total 8 20 3" xfId="22806"/>
    <cellStyle name="Total 8 21" xfId="11604"/>
    <cellStyle name="Total 8 21 2" xfId="19711"/>
    <cellStyle name="Total 8 21 3" xfId="23511"/>
    <cellStyle name="Total 8 22" xfId="11605"/>
    <cellStyle name="Total 8 22 2" xfId="18598"/>
    <cellStyle name="Total 8 22 3" xfId="29244"/>
    <cellStyle name="Total 8 23" xfId="11606"/>
    <cellStyle name="Total 8 23 2" xfId="14320"/>
    <cellStyle name="Total 8 23 3" xfId="23882"/>
    <cellStyle name="Total 8 24" xfId="11607"/>
    <cellStyle name="Total 8 24 2" xfId="22556"/>
    <cellStyle name="Total 8 24 3" xfId="23552"/>
    <cellStyle name="Total 8 25" xfId="11608"/>
    <cellStyle name="Total 8 25 2" xfId="13384"/>
    <cellStyle name="Total 8 25 3" xfId="25887"/>
    <cellStyle name="Total 8 26" xfId="11609"/>
    <cellStyle name="Total 8 26 2" xfId="12973"/>
    <cellStyle name="Total 8 26 3" xfId="11855"/>
    <cellStyle name="Total 8 27" xfId="11610"/>
    <cellStyle name="Total 8 27 2" xfId="21715"/>
    <cellStyle name="Total 8 27 3" xfId="23464"/>
    <cellStyle name="Total 8 28" xfId="11611"/>
    <cellStyle name="Total 8 28 2" xfId="13087"/>
    <cellStyle name="Total 8 28 3" xfId="24476"/>
    <cellStyle name="Total 8 29" xfId="11612"/>
    <cellStyle name="Total 8 29 2" xfId="13223"/>
    <cellStyle name="Total 8 29 3" xfId="30176"/>
    <cellStyle name="Total 8 3" xfId="11613"/>
    <cellStyle name="Total 8 3 2" xfId="14342"/>
    <cellStyle name="Total 8 3 3" xfId="31497"/>
    <cellStyle name="Total 8 30" xfId="11614"/>
    <cellStyle name="Total 8 30 2" xfId="16043"/>
    <cellStyle name="Total 8 30 3" xfId="14245"/>
    <cellStyle name="Total 8 31" xfId="11615"/>
    <cellStyle name="Total 8 31 2" xfId="22355"/>
    <cellStyle name="Total 8 31 3" xfId="21460"/>
    <cellStyle name="Total 8 32" xfId="11616"/>
    <cellStyle name="Total 8 32 2" xfId="15733"/>
    <cellStyle name="Total 8 32 3" xfId="28434"/>
    <cellStyle name="Total 8 33" xfId="11617"/>
    <cellStyle name="Total 8 33 2" xfId="17074"/>
    <cellStyle name="Total 8 33 3" xfId="28507"/>
    <cellStyle name="Total 8 34" xfId="11618"/>
    <cellStyle name="Total 8 34 2" xfId="14693"/>
    <cellStyle name="Total 8 34 3" xfId="31404"/>
    <cellStyle name="Total 8 35" xfId="11619"/>
    <cellStyle name="Total 8 35 2" xfId="14956"/>
    <cellStyle name="Total 8 35 3" xfId="26850"/>
    <cellStyle name="Total 8 36" xfId="11620"/>
    <cellStyle name="Total 8 36 2" xfId="19227"/>
    <cellStyle name="Total 8 36 3" xfId="31054"/>
    <cellStyle name="Total 8 37" xfId="11621"/>
    <cellStyle name="Total 8 37 2" xfId="19842"/>
    <cellStyle name="Total 8 37 3" xfId="28547"/>
    <cellStyle name="Total 8 38" xfId="11622"/>
    <cellStyle name="Total 8 38 2" xfId="20191"/>
    <cellStyle name="Total 8 38 3" xfId="31589"/>
    <cellStyle name="Total 8 39" xfId="11623"/>
    <cellStyle name="Total 8 39 2" xfId="22372"/>
    <cellStyle name="Total 8 39 3" xfId="25152"/>
    <cellStyle name="Total 8 4" xfId="11624"/>
    <cellStyle name="Total 8 4 2" xfId="14255"/>
    <cellStyle name="Total 8 4 3" xfId="29844"/>
    <cellStyle name="Total 8 40" xfId="11625"/>
    <cellStyle name="Total 8 40 2" xfId="16984"/>
    <cellStyle name="Total 8 40 3" xfId="16893"/>
    <cellStyle name="Total 8 41" xfId="11626"/>
    <cellStyle name="Total 8 41 2" xfId="19808"/>
    <cellStyle name="Total 8 41 3" xfId="28172"/>
    <cellStyle name="Total 8 42" xfId="11627"/>
    <cellStyle name="Total 8 42 2" xfId="21360"/>
    <cellStyle name="Total 8 42 3" xfId="15033"/>
    <cellStyle name="Total 8 43" xfId="11628"/>
    <cellStyle name="Total 8 43 2" xfId="18834"/>
    <cellStyle name="Total 8 43 3" xfId="26726"/>
    <cellStyle name="Total 8 44" xfId="11629"/>
    <cellStyle name="Total 8 44 2" xfId="16334"/>
    <cellStyle name="Total 8 44 3" xfId="15966"/>
    <cellStyle name="Total 8 45" xfId="11630"/>
    <cellStyle name="Total 8 45 2" xfId="21815"/>
    <cellStyle name="Total 8 45 3" xfId="30148"/>
    <cellStyle name="Total 8 46" xfId="11631"/>
    <cellStyle name="Total 8 46 2" xfId="21877"/>
    <cellStyle name="Total 8 46 3" xfId="31551"/>
    <cellStyle name="Total 8 47" xfId="11632"/>
    <cellStyle name="Total 8 47 2" xfId="15201"/>
    <cellStyle name="Total 8 47 3" xfId="31022"/>
    <cellStyle name="Total 8 48" xfId="11633"/>
    <cellStyle name="Total 8 48 2" xfId="22013"/>
    <cellStyle name="Total 8 48 3" xfId="30258"/>
    <cellStyle name="Total 8 49" xfId="11634"/>
    <cellStyle name="Total 8 49 2" xfId="13665"/>
    <cellStyle name="Total 8 49 3" xfId="29702"/>
    <cellStyle name="Total 8 5" xfId="11635"/>
    <cellStyle name="Total 8 5 2" xfId="17586"/>
    <cellStyle name="Total 8 5 3" xfId="28597"/>
    <cellStyle name="Total 8 50" xfId="11636"/>
    <cellStyle name="Total 8 50 2" xfId="21110"/>
    <cellStyle name="Total 8 50 3" xfId="12174"/>
    <cellStyle name="Total 8 51" xfId="11637"/>
    <cellStyle name="Total 8 51 2" xfId="13662"/>
    <cellStyle name="Total 8 51 3" xfId="25381"/>
    <cellStyle name="Total 8 52" xfId="11638"/>
    <cellStyle name="Total 8 52 2" xfId="20729"/>
    <cellStyle name="Total 8 52 3" xfId="26581"/>
    <cellStyle name="Total 8 53" xfId="11639"/>
    <cellStyle name="Total 8 53 2" xfId="21805"/>
    <cellStyle name="Total 8 53 3" xfId="26117"/>
    <cellStyle name="Total 8 54" xfId="11640"/>
    <cellStyle name="Total 8 54 2" xfId="15988"/>
    <cellStyle name="Total 8 54 3" xfId="24237"/>
    <cellStyle name="Total 8 55" xfId="11641"/>
    <cellStyle name="Total 8 55 2" xfId="12063"/>
    <cellStyle name="Total 8 55 3" xfId="15254"/>
    <cellStyle name="Total 8 56" xfId="11642"/>
    <cellStyle name="Total 8 56 2" xfId="12877"/>
    <cellStyle name="Total 8 56 3" xfId="25117"/>
    <cellStyle name="Total 8 57" xfId="11643"/>
    <cellStyle name="Total 8 57 2" xfId="23001"/>
    <cellStyle name="Total 8 57 3" xfId="31394"/>
    <cellStyle name="Total 8 58" xfId="11644"/>
    <cellStyle name="Total 8 58 2" xfId="21322"/>
    <cellStyle name="Total 8 58 3" xfId="27152"/>
    <cellStyle name="Total 8 59" xfId="11645"/>
    <cellStyle name="Total 8 59 2" xfId="13091"/>
    <cellStyle name="Total 8 59 3" xfId="28568"/>
    <cellStyle name="Total 8 6" xfId="11646"/>
    <cellStyle name="Total 8 6 2" xfId="13926"/>
    <cellStyle name="Total 8 6 3" xfId="30914"/>
    <cellStyle name="Total 8 60" xfId="11647"/>
    <cellStyle name="Total 8 60 2" xfId="22690"/>
    <cellStyle name="Total 8 60 3" xfId="28207"/>
    <cellStyle name="Total 8 61" xfId="11648"/>
    <cellStyle name="Total 8 61 2" xfId="16441"/>
    <cellStyle name="Total 8 61 3" xfId="29954"/>
    <cellStyle name="Total 8 62" xfId="11649"/>
    <cellStyle name="Total 8 62 2" xfId="23224"/>
    <cellStyle name="Total 8 62 3" xfId="26512"/>
    <cellStyle name="Total 8 63" xfId="11650"/>
    <cellStyle name="Total 8 63 2" xfId="11937"/>
    <cellStyle name="Total 8 63 3" xfId="24759"/>
    <cellStyle name="Total 8 64" xfId="11651"/>
    <cellStyle name="Total 8 64 2" xfId="14225"/>
    <cellStyle name="Total 8 64 3" xfId="26161"/>
    <cellStyle name="Total 8 65" xfId="11652"/>
    <cellStyle name="Total 8 65 2" xfId="12006"/>
    <cellStyle name="Total 8 65 3" xfId="31332"/>
    <cellStyle name="Total 8 66" xfId="11653"/>
    <cellStyle name="Total 8 66 2" xfId="23162"/>
    <cellStyle name="Total 8 66 3" xfId="31355"/>
    <cellStyle name="Total 8 67" xfId="11654"/>
    <cellStyle name="Total 8 67 2" xfId="21000"/>
    <cellStyle name="Total 8 67 3" xfId="29687"/>
    <cellStyle name="Total 8 68" xfId="11655"/>
    <cellStyle name="Total 8 68 2" xfId="11995"/>
    <cellStyle name="Total 8 68 3" xfId="28947"/>
    <cellStyle name="Total 8 69" xfId="11656"/>
    <cellStyle name="Total 8 69 2" xfId="14888"/>
    <cellStyle name="Total 8 69 3" xfId="26808"/>
    <cellStyle name="Total 8 7" xfId="11657"/>
    <cellStyle name="Total 8 7 2" xfId="21949"/>
    <cellStyle name="Total 8 7 3" xfId="28814"/>
    <cellStyle name="Total 8 70" xfId="11658"/>
    <cellStyle name="Total 8 70 2" xfId="16372"/>
    <cellStyle name="Total 8 70 3" xfId="30976"/>
    <cellStyle name="Total 8 71" xfId="11659"/>
    <cellStyle name="Total 8 71 2" xfId="12696"/>
    <cellStyle name="Total 8 71 3" xfId="29512"/>
    <cellStyle name="Total 8 72" xfId="11660"/>
    <cellStyle name="Total 8 72 2" xfId="14370"/>
    <cellStyle name="Total 8 72 3" xfId="17443"/>
    <cellStyle name="Total 8 73" xfId="11661"/>
    <cellStyle name="Total 8 73 2" xfId="15090"/>
    <cellStyle name="Total 8 73 3" xfId="23109"/>
    <cellStyle name="Total 8 74" xfId="11662"/>
    <cellStyle name="Total 8 74 2" xfId="12335"/>
    <cellStyle name="Total 8 74 3" xfId="15696"/>
    <cellStyle name="Total 8 75" xfId="11663"/>
    <cellStyle name="Total 8 75 2" xfId="21283"/>
    <cellStyle name="Total 8 75 3" xfId="30564"/>
    <cellStyle name="Total 8 76" xfId="11664"/>
    <cellStyle name="Total 8 76 2" xfId="15141"/>
    <cellStyle name="Total 8 76 3" xfId="23443"/>
    <cellStyle name="Total 8 77" xfId="16214"/>
    <cellStyle name="Total 8 78" xfId="21423"/>
    <cellStyle name="Total 8 8" xfId="11665"/>
    <cellStyle name="Total 8 8 2" xfId="16615"/>
    <cellStyle name="Total 8 8 3" xfId="18041"/>
    <cellStyle name="Total 8 9" xfId="11666"/>
    <cellStyle name="Total 8 9 2" xfId="19140"/>
    <cellStyle name="Total 8 9 3" xfId="26861"/>
    <cellStyle name="Total 9" xfId="11667"/>
    <cellStyle name="Total 9 10" xfId="11668"/>
    <cellStyle name="Total 9 10 2" xfId="13531"/>
    <cellStyle name="Total 9 10 3" xfId="30343"/>
    <cellStyle name="Total 9 11" xfId="11669"/>
    <cellStyle name="Total 9 11 2" xfId="18117"/>
    <cellStyle name="Total 9 11 3" xfId="29225"/>
    <cellStyle name="Total 9 12" xfId="11670"/>
    <cellStyle name="Total 9 12 2" xfId="13650"/>
    <cellStyle name="Total 9 12 3" xfId="25263"/>
    <cellStyle name="Total 9 13" xfId="11671"/>
    <cellStyle name="Total 9 13 2" xfId="19076"/>
    <cellStyle name="Total 9 13 3" xfId="25809"/>
    <cellStyle name="Total 9 14" xfId="11672"/>
    <cellStyle name="Total 9 14 2" xfId="17214"/>
    <cellStyle name="Total 9 14 3" xfId="31003"/>
    <cellStyle name="Total 9 15" xfId="11673"/>
    <cellStyle name="Total 9 15 2" xfId="13500"/>
    <cellStyle name="Total 9 15 3" xfId="26448"/>
    <cellStyle name="Total 9 16" xfId="11674"/>
    <cellStyle name="Total 9 16 2" xfId="19692"/>
    <cellStyle name="Total 9 16 3" xfId="31621"/>
    <cellStyle name="Total 9 17" xfId="11675"/>
    <cellStyle name="Total 9 17 2" xfId="13159"/>
    <cellStyle name="Total 9 17 3" xfId="26200"/>
    <cellStyle name="Total 9 18" xfId="11676"/>
    <cellStyle name="Total 9 18 2" xfId="19014"/>
    <cellStyle name="Total 9 18 3" xfId="16558"/>
    <cellStyle name="Total 9 19" xfId="11677"/>
    <cellStyle name="Total 9 19 2" xfId="14035"/>
    <cellStyle name="Total 9 19 3" xfId="23934"/>
    <cellStyle name="Total 9 2" xfId="11678"/>
    <cellStyle name="Total 9 2 2" xfId="17388"/>
    <cellStyle name="Total 9 2 3" xfId="31074"/>
    <cellStyle name="Total 9 20" xfId="11679"/>
    <cellStyle name="Total 9 20 2" xfId="13560"/>
    <cellStyle name="Total 9 20 3" xfId="30196"/>
    <cellStyle name="Total 9 21" xfId="11680"/>
    <cellStyle name="Total 9 21 2" xfId="16942"/>
    <cellStyle name="Total 9 21 3" xfId="30549"/>
    <cellStyle name="Total 9 22" xfId="11681"/>
    <cellStyle name="Total 9 22 2" xfId="14748"/>
    <cellStyle name="Total 9 22 3" xfId="31307"/>
    <cellStyle name="Total 9 23" xfId="11682"/>
    <cellStyle name="Total 9 23 2" xfId="14990"/>
    <cellStyle name="Total 9 23 3" xfId="24726"/>
    <cellStyle name="Total 9 24" xfId="11683"/>
    <cellStyle name="Total 9 24 2" xfId="20494"/>
    <cellStyle name="Total 9 24 3" xfId="27440"/>
    <cellStyle name="Total 9 25" xfId="11684"/>
    <cellStyle name="Total 9 25 2" xfId="18827"/>
    <cellStyle name="Total 9 25 3" xfId="28475"/>
    <cellStyle name="Total 9 26" xfId="11685"/>
    <cellStyle name="Total 9 26 2" xfId="22457"/>
    <cellStyle name="Total 9 26 3" xfId="27226"/>
    <cellStyle name="Total 9 27" xfId="11686"/>
    <cellStyle name="Total 9 27 2" xfId="15505"/>
    <cellStyle name="Total 9 27 3" xfId="24065"/>
    <cellStyle name="Total 9 28" xfId="11687"/>
    <cellStyle name="Total 9 28 2" xfId="15367"/>
    <cellStyle name="Total 9 28 3" xfId="26163"/>
    <cellStyle name="Total 9 29" xfId="11688"/>
    <cellStyle name="Total 9 29 2" xfId="21724"/>
    <cellStyle name="Total 9 29 3" xfId="29919"/>
    <cellStyle name="Total 9 3" xfId="11689"/>
    <cellStyle name="Total 9 3 2" xfId="13986"/>
    <cellStyle name="Total 9 3 3" xfId="25934"/>
    <cellStyle name="Total 9 30" xfId="11690"/>
    <cellStyle name="Total 9 30 2" xfId="14828"/>
    <cellStyle name="Total 9 30 3" xfId="28483"/>
    <cellStyle name="Total 9 31" xfId="11691"/>
    <cellStyle name="Total 9 31 2" xfId="16491"/>
    <cellStyle name="Total 9 31 3" xfId="27500"/>
    <cellStyle name="Total 9 32" xfId="11692"/>
    <cellStyle name="Total 9 32 2" xfId="14929"/>
    <cellStyle name="Total 9 32 3" xfId="27352"/>
    <cellStyle name="Total 9 33" xfId="11693"/>
    <cellStyle name="Total 9 33 2" xfId="17470"/>
    <cellStyle name="Total 9 33 3" xfId="22680"/>
    <cellStyle name="Total 9 34" xfId="11694"/>
    <cellStyle name="Total 9 34 2" xfId="16813"/>
    <cellStyle name="Total 9 34 3" xfId="30213"/>
    <cellStyle name="Total 9 35" xfId="11695"/>
    <cellStyle name="Total 9 35 2" xfId="14388"/>
    <cellStyle name="Total 9 35 3" xfId="24992"/>
    <cellStyle name="Total 9 36" xfId="11696"/>
    <cellStyle name="Total 9 36 2" xfId="19452"/>
    <cellStyle name="Total 9 36 3" xfId="30573"/>
    <cellStyle name="Total 9 37" xfId="11697"/>
    <cellStyle name="Total 9 37 2" xfId="17591"/>
    <cellStyle name="Total 9 37 3" xfId="29345"/>
    <cellStyle name="Total 9 38" xfId="11698"/>
    <cellStyle name="Total 9 38 2" xfId="21568"/>
    <cellStyle name="Total 9 38 3" xfId="30733"/>
    <cellStyle name="Total 9 39" xfId="11699"/>
    <cellStyle name="Total 9 39 2" xfId="15976"/>
    <cellStyle name="Total 9 39 3" xfId="26446"/>
    <cellStyle name="Total 9 4" xfId="11700"/>
    <cellStyle name="Total 9 4 2" xfId="14806"/>
    <cellStyle name="Total 9 4 3" xfId="27324"/>
    <cellStyle name="Total 9 40" xfId="11701"/>
    <cellStyle name="Total 9 40 2" xfId="18352"/>
    <cellStyle name="Total 9 40 3" xfId="30388"/>
    <cellStyle name="Total 9 41" xfId="11702"/>
    <cellStyle name="Total 9 41 2" xfId="21429"/>
    <cellStyle name="Total 9 41 3" xfId="26412"/>
    <cellStyle name="Total 9 42" xfId="11703"/>
    <cellStyle name="Total 9 42 2" xfId="14291"/>
    <cellStyle name="Total 9 42 3" xfId="24184"/>
    <cellStyle name="Total 9 43" xfId="11704"/>
    <cellStyle name="Total 9 43 2" xfId="17151"/>
    <cellStyle name="Total 9 43 3" xfId="26988"/>
    <cellStyle name="Total 9 44" xfId="11705"/>
    <cellStyle name="Total 9 44 2" xfId="15902"/>
    <cellStyle name="Total 9 44 3" xfId="29189"/>
    <cellStyle name="Total 9 45" xfId="11706"/>
    <cellStyle name="Total 9 45 2" xfId="14429"/>
    <cellStyle name="Total 9 45 3" xfId="29980"/>
    <cellStyle name="Total 9 46" xfId="11707"/>
    <cellStyle name="Total 9 46 2" xfId="16158"/>
    <cellStyle name="Total 9 46 3" xfId="26367"/>
    <cellStyle name="Total 9 47" xfId="11708"/>
    <cellStyle name="Total 9 47 2" xfId="17804"/>
    <cellStyle name="Total 9 47 3" xfId="31008"/>
    <cellStyle name="Total 9 48" xfId="11709"/>
    <cellStyle name="Total 9 48 2" xfId="22042"/>
    <cellStyle name="Total 9 48 3" xfId="29276"/>
    <cellStyle name="Total 9 49" xfId="11710"/>
    <cellStyle name="Total 9 49 2" xfId="16823"/>
    <cellStyle name="Total 9 49 3" xfId="26733"/>
    <cellStyle name="Total 9 5" xfId="11711"/>
    <cellStyle name="Total 9 5 2" xfId="14453"/>
    <cellStyle name="Total 9 5 3" xfId="28094"/>
    <cellStyle name="Total 9 50" xfId="11712"/>
    <cellStyle name="Total 9 50 2" xfId="16798"/>
    <cellStyle name="Total 9 50 3" xfId="30956"/>
    <cellStyle name="Total 9 51" xfId="11713"/>
    <cellStyle name="Total 9 51 2" xfId="19716"/>
    <cellStyle name="Total 9 51 3" xfId="26392"/>
    <cellStyle name="Total 9 52" xfId="11714"/>
    <cellStyle name="Total 9 52 2" xfId="23121"/>
    <cellStyle name="Total 9 52 3" xfId="26075"/>
    <cellStyle name="Total 9 53" xfId="11715"/>
    <cellStyle name="Total 9 53 2" xfId="12927"/>
    <cellStyle name="Total 9 53 3" xfId="27529"/>
    <cellStyle name="Total 9 54" xfId="11716"/>
    <cellStyle name="Total 9 54 2" xfId="19263"/>
    <cellStyle name="Total 9 54 3" xfId="13161"/>
    <cellStyle name="Total 9 55" xfId="11717"/>
    <cellStyle name="Total 9 55 2" xfId="23055"/>
    <cellStyle name="Total 9 55 3" xfId="24831"/>
    <cellStyle name="Total 9 56" xfId="11718"/>
    <cellStyle name="Total 9 56 2" xfId="12549"/>
    <cellStyle name="Total 9 56 3" xfId="25721"/>
    <cellStyle name="Total 9 57" xfId="11719"/>
    <cellStyle name="Total 9 57 2" xfId="11958"/>
    <cellStyle name="Total 9 57 3" xfId="29488"/>
    <cellStyle name="Total 9 58" xfId="11720"/>
    <cellStyle name="Total 9 58 2" xfId="11812"/>
    <cellStyle name="Total 9 58 3" xfId="29835"/>
    <cellStyle name="Total 9 59" xfId="11721"/>
    <cellStyle name="Total 9 59 2" xfId="21335"/>
    <cellStyle name="Total 9 59 3" xfId="24042"/>
    <cellStyle name="Total 9 6" xfId="11722"/>
    <cellStyle name="Total 9 6 2" xfId="15721"/>
    <cellStyle name="Total 9 6 3" xfId="26320"/>
    <cellStyle name="Total 9 60" xfId="11723"/>
    <cellStyle name="Total 9 60 2" xfId="16026"/>
    <cellStyle name="Total 9 60 3" xfId="25143"/>
    <cellStyle name="Total 9 61" xfId="11724"/>
    <cellStyle name="Total 9 61 2" xfId="18405"/>
    <cellStyle name="Total 9 61 3" xfId="29746"/>
    <cellStyle name="Total 9 62" xfId="11725"/>
    <cellStyle name="Total 9 62 2" xfId="14909"/>
    <cellStyle name="Total 9 62 3" xfId="29606"/>
    <cellStyle name="Total 9 63" xfId="11726"/>
    <cellStyle name="Total 9 63 2" xfId="17662"/>
    <cellStyle name="Total 9 63 3" xfId="31263"/>
    <cellStyle name="Total 9 64" xfId="11727"/>
    <cellStyle name="Total 9 64 2" xfId="22143"/>
    <cellStyle name="Total 9 64 3" xfId="27879"/>
    <cellStyle name="Total 9 65" xfId="11728"/>
    <cellStyle name="Total 9 65 2" xfId="17265"/>
    <cellStyle name="Total 9 65 3" xfId="24139"/>
    <cellStyle name="Total 9 66" xfId="11729"/>
    <cellStyle name="Total 9 66 2" xfId="12412"/>
    <cellStyle name="Total 9 66 3" xfId="31224"/>
    <cellStyle name="Total 9 67" xfId="11730"/>
    <cellStyle name="Total 9 67 2" xfId="11785"/>
    <cellStyle name="Total 9 67 3" xfId="23541"/>
    <cellStyle name="Total 9 68" xfId="11731"/>
    <cellStyle name="Total 9 68 2" xfId="20014"/>
    <cellStyle name="Total 9 68 3" xfId="25673"/>
    <cellStyle name="Total 9 69" xfId="11732"/>
    <cellStyle name="Total 9 69 2" xfId="16198"/>
    <cellStyle name="Total 9 69 3" xfId="26053"/>
    <cellStyle name="Total 9 7" xfId="11733"/>
    <cellStyle name="Total 9 7 2" xfId="22124"/>
    <cellStyle name="Total 9 7 3" xfId="24590"/>
    <cellStyle name="Total 9 70" xfId="11734"/>
    <cellStyle name="Total 9 70 2" xfId="18708"/>
    <cellStyle name="Total 9 70 3" xfId="30518"/>
    <cellStyle name="Total 9 71" xfId="11735"/>
    <cellStyle name="Total 9 71 2" xfId="20779"/>
    <cellStyle name="Total 9 71 3" xfId="30575"/>
    <cellStyle name="Total 9 72" xfId="11736"/>
    <cellStyle name="Total 9 72 2" xfId="12407"/>
    <cellStyle name="Total 9 72 3" xfId="29423"/>
    <cellStyle name="Total 9 73" xfId="11737"/>
    <cellStyle name="Total 9 73 2" xfId="11824"/>
    <cellStyle name="Total 9 73 3" xfId="28607"/>
    <cellStyle name="Total 9 74" xfId="11738"/>
    <cellStyle name="Total 9 74 2" xfId="18585"/>
    <cellStyle name="Total 9 74 3" xfId="29120"/>
    <cellStyle name="Total 9 75" xfId="11739"/>
    <cellStyle name="Total 9 75 2" xfId="13102"/>
    <cellStyle name="Total 9 75 3" xfId="28246"/>
    <cellStyle name="Total 9 76" xfId="11740"/>
    <cellStyle name="Total 9 76 2" xfId="21619"/>
    <cellStyle name="Total 9 76 3" xfId="24250"/>
    <cellStyle name="Total 9 77" xfId="13920"/>
    <cellStyle name="Total 9 78" xfId="27895"/>
    <cellStyle name="Total 9 8" xfId="11741"/>
    <cellStyle name="Total 9 8 2" xfId="18034"/>
    <cellStyle name="Total 9 8 3" xfId="31716"/>
    <cellStyle name="Total 9 9" xfId="11742"/>
    <cellStyle name="Total 9 9 2" xfId="19715"/>
    <cellStyle name="Total 9 9 3" xfId="27472"/>
    <cellStyle name="Verified-Data" xfId="11743"/>
    <cellStyle name="Warning Text 10" xfId="11744"/>
    <cellStyle name="Warning Text 11" xfId="11745"/>
    <cellStyle name="Warning Text 12" xfId="11746"/>
    <cellStyle name="Warning Text 13" xfId="11747"/>
    <cellStyle name="Warning Text 14" xfId="11748"/>
    <cellStyle name="Warning Text 15" xfId="11749"/>
    <cellStyle name="Warning Text 16" xfId="11750"/>
    <cellStyle name="Warning Text 17" xfId="11751"/>
    <cellStyle name="Warning Text 18" xfId="11752"/>
    <cellStyle name="Warning Text 2" xfId="11753"/>
    <cellStyle name="Warning Text 3" xfId="11754"/>
    <cellStyle name="Warning Text 4" xfId="11755"/>
    <cellStyle name="Warning Text 5" xfId="11756"/>
    <cellStyle name="Warning Text 6" xfId="11757"/>
    <cellStyle name="Warning Text 7" xfId="11758"/>
    <cellStyle name="Warning Text 8" xfId="11759"/>
    <cellStyle name="Warning Text 9" xfId="1176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58"/>
  <sheetViews>
    <sheetView tabSelected="1" workbookViewId="0"/>
  </sheetViews>
  <sheetFormatPr defaultRowHeight="15" x14ac:dyDescent="0.25"/>
  <cols>
    <col min="1" max="1" width="7" customWidth="1"/>
    <col min="2" max="2" width="9.140625" style="1"/>
    <col min="3" max="3" width="32" style="2" customWidth="1"/>
    <col min="4" max="4" width="6" style="1" customWidth="1"/>
    <col min="5" max="5" width="33.42578125" style="1" customWidth="1"/>
    <col min="6" max="6" width="10.7109375" style="1" customWidth="1"/>
    <col min="7" max="7" width="17.42578125" style="1" customWidth="1"/>
    <col min="8" max="8" width="6.85546875" style="1" customWidth="1"/>
    <col min="9" max="9" width="9.140625" style="1"/>
    <col min="10" max="10" width="6.140625" style="1" customWidth="1"/>
    <col min="11" max="11" width="38.140625" style="2" customWidth="1"/>
    <col min="12" max="12" width="6.28515625" style="2" customWidth="1"/>
    <col min="13" max="13" width="28.7109375" style="2" customWidth="1"/>
    <col min="14" max="14" width="32" style="3" customWidth="1"/>
    <col min="15" max="15" width="17.28515625" style="2" customWidth="1"/>
    <col min="16" max="16" width="11.7109375" style="2" customWidth="1"/>
    <col min="17" max="17" width="11.7109375" style="1" customWidth="1"/>
    <col min="19" max="19" width="9.140625" style="1"/>
    <col min="21" max="21" width="11" customWidth="1"/>
    <col min="22" max="22" width="18.5703125" bestFit="1" customWidth="1"/>
  </cols>
  <sheetData>
    <row r="1" spans="1:39" x14ac:dyDescent="0.25">
      <c r="A1" t="s">
        <v>25</v>
      </c>
    </row>
    <row r="2" spans="1:39" x14ac:dyDescent="0.25">
      <c r="A2" t="s">
        <v>0</v>
      </c>
    </row>
    <row r="4" spans="1:39" x14ac:dyDescent="0.25">
      <c r="B4" s="33"/>
      <c r="C4" s="34"/>
      <c r="D4" s="33"/>
      <c r="E4" s="46" t="s">
        <v>2</v>
      </c>
      <c r="F4" s="47"/>
      <c r="G4" s="47"/>
      <c r="H4" s="33"/>
      <c r="I4" s="33"/>
      <c r="J4" s="33"/>
      <c r="K4" s="34"/>
      <c r="L4" s="34"/>
      <c r="M4" s="34"/>
      <c r="N4" s="35"/>
      <c r="O4" s="34"/>
    </row>
    <row r="5" spans="1:39" x14ac:dyDescent="0.25">
      <c r="C5" s="4" t="s">
        <v>17</v>
      </c>
      <c r="G5" s="1" t="s">
        <v>22</v>
      </c>
      <c r="H5" s="5"/>
      <c r="I5" s="6" t="s">
        <v>3</v>
      </c>
      <c r="K5" s="4" t="s">
        <v>18</v>
      </c>
      <c r="M5" s="45" t="s">
        <v>5</v>
      </c>
      <c r="N5" s="45"/>
      <c r="O5" s="45"/>
      <c r="T5" s="7"/>
      <c r="U5" s="8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</row>
    <row r="6" spans="1:39" x14ac:dyDescent="0.25">
      <c r="B6" s="1" t="s">
        <v>6</v>
      </c>
      <c r="C6" s="2" t="s">
        <v>20</v>
      </c>
      <c r="E6" s="1" t="s">
        <v>21</v>
      </c>
      <c r="G6" s="1" t="s">
        <v>23</v>
      </c>
      <c r="K6" s="2" t="s">
        <v>19</v>
      </c>
      <c r="M6" s="9" t="s">
        <v>29</v>
      </c>
      <c r="N6" s="10" t="s">
        <v>31</v>
      </c>
      <c r="O6" s="2" t="s">
        <v>8</v>
      </c>
      <c r="T6" s="7"/>
      <c r="U6" s="8"/>
      <c r="W6" s="7"/>
      <c r="X6" s="11"/>
      <c r="Y6" s="7"/>
      <c r="Z6" s="7"/>
      <c r="AA6" s="7"/>
      <c r="AB6" s="7"/>
      <c r="AC6" s="7"/>
      <c r="AD6" s="7"/>
      <c r="AE6" s="11"/>
      <c r="AF6" s="7"/>
      <c r="AG6" s="7"/>
      <c r="AH6" s="7"/>
      <c r="AI6" s="7"/>
      <c r="AJ6" s="12"/>
      <c r="AK6" s="12"/>
      <c r="AL6" s="12"/>
      <c r="AM6" s="12"/>
    </row>
    <row r="7" spans="1:39" x14ac:dyDescent="0.25">
      <c r="B7" s="13"/>
      <c r="C7" s="14" t="s">
        <v>7</v>
      </c>
      <c r="D7" s="13"/>
      <c r="E7" s="13" t="s">
        <v>7</v>
      </c>
      <c r="F7" s="13"/>
      <c r="G7" s="13" t="s">
        <v>7</v>
      </c>
      <c r="H7" s="13"/>
      <c r="I7" s="13" t="s">
        <v>24</v>
      </c>
      <c r="J7" s="13"/>
      <c r="K7" s="14" t="s">
        <v>7</v>
      </c>
      <c r="L7" s="14"/>
      <c r="M7" s="14" t="s">
        <v>7</v>
      </c>
      <c r="N7" s="15" t="s">
        <v>30</v>
      </c>
      <c r="O7" s="14" t="s">
        <v>9</v>
      </c>
      <c r="T7" s="7"/>
      <c r="U7" s="8"/>
      <c r="W7" s="7"/>
      <c r="X7" s="11"/>
      <c r="Y7" s="7"/>
      <c r="Z7" s="11"/>
      <c r="AA7" s="7"/>
      <c r="AB7" s="7"/>
      <c r="AC7" s="11"/>
      <c r="AD7" s="11"/>
      <c r="AE7" s="11"/>
      <c r="AF7" s="11"/>
      <c r="AG7" s="7"/>
      <c r="AH7" s="7"/>
      <c r="AI7" s="16"/>
      <c r="AJ7" s="7"/>
      <c r="AK7" s="7"/>
      <c r="AL7" s="11"/>
      <c r="AM7" s="7"/>
    </row>
    <row r="8" spans="1:39" x14ac:dyDescent="0.25">
      <c r="T8" s="7"/>
      <c r="U8" s="8"/>
      <c r="W8" s="7"/>
      <c r="X8" s="11"/>
      <c r="Y8" s="7"/>
      <c r="Z8" s="11"/>
      <c r="AA8" s="7"/>
      <c r="AB8" s="7"/>
      <c r="AC8" s="11"/>
      <c r="AD8" s="11"/>
      <c r="AE8" s="7"/>
      <c r="AF8" s="11"/>
      <c r="AG8" s="7"/>
      <c r="AH8" s="7"/>
      <c r="AI8" s="16"/>
      <c r="AJ8" s="7"/>
      <c r="AK8" s="7"/>
      <c r="AL8" s="11"/>
      <c r="AM8" s="7"/>
    </row>
    <row r="9" spans="1:39" x14ac:dyDescent="0.25">
      <c r="B9" s="17">
        <v>1968</v>
      </c>
      <c r="C9" s="18">
        <v>20687300</v>
      </c>
      <c r="D9" s="19"/>
      <c r="E9" s="18">
        <v>7037981</v>
      </c>
      <c r="F9" s="18"/>
      <c r="G9" s="19">
        <v>0</v>
      </c>
      <c r="H9" s="19"/>
      <c r="I9" s="20" t="s">
        <v>10</v>
      </c>
      <c r="J9" s="19"/>
      <c r="K9" s="18">
        <v>22407500</v>
      </c>
      <c r="L9" s="21"/>
      <c r="M9" s="22">
        <f t="shared" ref="M9:M55" si="0">C9+E9+G9-K9</f>
        <v>5317781</v>
      </c>
      <c r="N9" s="3">
        <f t="shared" ref="N9:N55" si="1">M9/K9*100</f>
        <v>23.732147718397858</v>
      </c>
      <c r="O9" s="22">
        <f>M9</f>
        <v>5317781</v>
      </c>
      <c r="T9" s="7"/>
      <c r="U9" s="8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</row>
    <row r="10" spans="1:39" x14ac:dyDescent="0.25">
      <c r="B10" s="17">
        <v>1969</v>
      </c>
      <c r="C10" s="18">
        <v>38830100</v>
      </c>
      <c r="D10" s="19"/>
      <c r="E10" s="18">
        <v>7976753</v>
      </c>
      <c r="F10" s="18"/>
      <c r="G10" s="19">
        <v>0</v>
      </c>
      <c r="H10" s="19"/>
      <c r="I10" s="20" t="s">
        <v>10</v>
      </c>
      <c r="J10" s="19"/>
      <c r="K10" s="18">
        <v>46666950</v>
      </c>
      <c r="L10" s="21"/>
      <c r="M10" s="22">
        <f t="shared" si="0"/>
        <v>139903</v>
      </c>
      <c r="N10" s="3">
        <f t="shared" si="1"/>
        <v>0.29979032270161216</v>
      </c>
      <c r="O10" s="22">
        <f t="shared" ref="O10:O55" si="2">O9+M10</f>
        <v>5457684</v>
      </c>
      <c r="T10" s="7"/>
      <c r="U10" s="8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</row>
    <row r="11" spans="1:39" x14ac:dyDescent="0.25">
      <c r="B11" s="17">
        <v>1970</v>
      </c>
      <c r="C11" s="18">
        <v>20887300</v>
      </c>
      <c r="D11" s="19"/>
      <c r="E11" s="18">
        <v>3301181</v>
      </c>
      <c r="F11" s="18"/>
      <c r="G11" s="19">
        <v>0</v>
      </c>
      <c r="H11" s="19"/>
      <c r="I11" s="20" t="s">
        <v>10</v>
      </c>
      <c r="J11" s="19"/>
      <c r="K11" s="18">
        <v>31548970</v>
      </c>
      <c r="L11" s="21"/>
      <c r="M11" s="22">
        <f t="shared" si="0"/>
        <v>-7360489</v>
      </c>
      <c r="N11" s="3">
        <f t="shared" si="1"/>
        <v>-23.330362290749903</v>
      </c>
      <c r="O11" s="22">
        <f t="shared" si="2"/>
        <v>-1902805</v>
      </c>
      <c r="U11" s="8"/>
    </row>
    <row r="12" spans="1:39" x14ac:dyDescent="0.25">
      <c r="B12" s="17">
        <v>1971</v>
      </c>
      <c r="C12" s="18">
        <v>27975660</v>
      </c>
      <c r="D12" s="19"/>
      <c r="E12" s="18">
        <v>15071656</v>
      </c>
      <c r="F12" s="18"/>
      <c r="G12" s="19">
        <v>0</v>
      </c>
      <c r="H12" s="19"/>
      <c r="I12" s="20" t="s">
        <v>10</v>
      </c>
      <c r="J12" s="19"/>
      <c r="K12" s="18">
        <v>56704160</v>
      </c>
      <c r="L12" s="21"/>
      <c r="M12" s="22">
        <f t="shared" si="0"/>
        <v>-13656844</v>
      </c>
      <c r="N12" s="3">
        <f t="shared" si="1"/>
        <v>-24.084377583584697</v>
      </c>
      <c r="O12" s="22">
        <f t="shared" si="2"/>
        <v>-15559649</v>
      </c>
      <c r="U12" s="8"/>
    </row>
    <row r="13" spans="1:39" x14ac:dyDescent="0.25">
      <c r="B13" s="17">
        <v>1972</v>
      </c>
      <c r="C13" s="23">
        <v>24606180</v>
      </c>
      <c r="D13" s="19"/>
      <c r="E13" s="18">
        <v>5149620</v>
      </c>
      <c r="F13" s="18"/>
      <c r="G13" s="19">
        <v>0</v>
      </c>
      <c r="H13" s="19"/>
      <c r="I13" s="20" t="s">
        <v>10</v>
      </c>
      <c r="J13" s="19"/>
      <c r="K13" s="23">
        <v>38979000</v>
      </c>
      <c r="L13" s="21"/>
      <c r="M13" s="22">
        <f t="shared" si="0"/>
        <v>-9223200</v>
      </c>
      <c r="N13" s="3">
        <f t="shared" si="1"/>
        <v>-23.661971830985916</v>
      </c>
      <c r="O13" s="22">
        <f t="shared" si="2"/>
        <v>-24782849</v>
      </c>
      <c r="U13" s="8"/>
    </row>
    <row r="14" spans="1:39" x14ac:dyDescent="0.25">
      <c r="B14" s="17">
        <v>1973</v>
      </c>
      <c r="C14" s="23">
        <v>28488250</v>
      </c>
      <c r="D14" s="19"/>
      <c r="E14" s="20">
        <v>10103200</v>
      </c>
      <c r="F14" s="20"/>
      <c r="G14" s="19">
        <v>0</v>
      </c>
      <c r="H14" s="19"/>
      <c r="I14" s="20" t="s">
        <v>10</v>
      </c>
      <c r="J14" s="19"/>
      <c r="K14" s="23">
        <v>49749500</v>
      </c>
      <c r="L14" s="21"/>
      <c r="M14" s="22">
        <f t="shared" si="0"/>
        <v>-11158050</v>
      </c>
      <c r="N14" s="3">
        <f t="shared" si="1"/>
        <v>-22.428466617754953</v>
      </c>
      <c r="O14" s="22">
        <f t="shared" si="2"/>
        <v>-35940899</v>
      </c>
      <c r="U14" s="8"/>
    </row>
    <row r="15" spans="1:39" x14ac:dyDescent="0.25">
      <c r="B15" s="17">
        <v>1974</v>
      </c>
      <c r="C15" s="23">
        <v>20337800</v>
      </c>
      <c r="D15" s="19"/>
      <c r="E15" s="20">
        <v>7577400</v>
      </c>
      <c r="F15" s="20"/>
      <c r="G15" s="19">
        <v>0</v>
      </c>
      <c r="H15" s="19"/>
      <c r="I15" s="20" t="s">
        <v>10</v>
      </c>
      <c r="J15" s="19"/>
      <c r="K15" s="23">
        <v>30893600</v>
      </c>
      <c r="L15" s="21"/>
      <c r="M15" s="22">
        <f t="shared" si="0"/>
        <v>-2978400</v>
      </c>
      <c r="N15" s="3">
        <f t="shared" si="1"/>
        <v>-9.640831758034027</v>
      </c>
      <c r="O15" s="22">
        <f t="shared" si="2"/>
        <v>-38919299</v>
      </c>
      <c r="U15" s="8"/>
    </row>
    <row r="16" spans="1:39" x14ac:dyDescent="0.25">
      <c r="B16" s="17">
        <v>1975</v>
      </c>
      <c r="C16" s="23">
        <v>24717800</v>
      </c>
      <c r="D16" s="19"/>
      <c r="E16" s="20">
        <v>5781600</v>
      </c>
      <c r="F16" s="20"/>
      <c r="G16" s="19">
        <v>0</v>
      </c>
      <c r="H16" s="19"/>
      <c r="I16" s="20" t="s">
        <v>10</v>
      </c>
      <c r="J16" s="19"/>
      <c r="K16" s="23">
        <v>28181650</v>
      </c>
      <c r="L16" s="21"/>
      <c r="M16" s="22">
        <f t="shared" si="0"/>
        <v>2317750</v>
      </c>
      <c r="N16" s="3">
        <f t="shared" si="1"/>
        <v>8.2243232741872809</v>
      </c>
      <c r="O16" s="22">
        <f t="shared" si="2"/>
        <v>-36601549</v>
      </c>
      <c r="U16" s="8"/>
    </row>
    <row r="17" spans="2:25" x14ac:dyDescent="0.25">
      <c r="B17" s="17">
        <v>1976</v>
      </c>
      <c r="C17" s="23">
        <v>21619620</v>
      </c>
      <c r="D17" s="19"/>
      <c r="E17" s="20">
        <v>3692940</v>
      </c>
      <c r="F17" s="20"/>
      <c r="G17" s="19">
        <v>0</v>
      </c>
      <c r="H17" s="19"/>
      <c r="I17" s="20" t="s">
        <v>10</v>
      </c>
      <c r="J17" s="19"/>
      <c r="K17" s="23">
        <v>25565100</v>
      </c>
      <c r="L17" s="21"/>
      <c r="M17" s="22">
        <f t="shared" si="0"/>
        <v>-252540</v>
      </c>
      <c r="N17" s="3">
        <f t="shared" si="1"/>
        <v>-0.98783106657122399</v>
      </c>
      <c r="O17" s="22">
        <f t="shared" si="2"/>
        <v>-36854089</v>
      </c>
      <c r="U17" s="8"/>
      <c r="W17" s="1"/>
      <c r="X17" s="1"/>
      <c r="Y17" s="1"/>
    </row>
    <row r="18" spans="2:25" x14ac:dyDescent="0.25">
      <c r="B18" s="17">
        <v>1977</v>
      </c>
      <c r="C18" s="24">
        <v>14432725</v>
      </c>
      <c r="D18" s="19"/>
      <c r="E18" s="20">
        <v>5814450</v>
      </c>
      <c r="F18" s="20"/>
      <c r="G18" s="19">
        <v>0</v>
      </c>
      <c r="H18" s="19"/>
      <c r="I18" s="20" t="s">
        <v>10</v>
      </c>
      <c r="J18" s="19"/>
      <c r="K18" s="24">
        <v>23954443</v>
      </c>
      <c r="L18" s="21"/>
      <c r="M18" s="22">
        <f t="shared" si="0"/>
        <v>-3707268</v>
      </c>
      <c r="N18" s="3">
        <f t="shared" si="1"/>
        <v>-15.476327293437798</v>
      </c>
      <c r="O18" s="22">
        <f t="shared" si="2"/>
        <v>-40561357</v>
      </c>
      <c r="U18" s="8"/>
      <c r="W18" s="1"/>
      <c r="X18" s="1"/>
      <c r="Y18" s="1"/>
    </row>
    <row r="19" spans="2:25" x14ac:dyDescent="0.25">
      <c r="B19" s="17">
        <v>1978</v>
      </c>
      <c r="C19" s="24">
        <v>24616566</v>
      </c>
      <c r="D19" s="19"/>
      <c r="E19" s="20">
        <v>8581150</v>
      </c>
      <c r="F19" s="20"/>
      <c r="G19" s="19">
        <v>0</v>
      </c>
      <c r="H19" s="19"/>
      <c r="I19" s="20" t="s">
        <v>10</v>
      </c>
      <c r="J19" s="19"/>
      <c r="K19" s="24">
        <v>33168630</v>
      </c>
      <c r="L19" s="21"/>
      <c r="M19" s="22">
        <f t="shared" si="0"/>
        <v>29086</v>
      </c>
      <c r="N19" s="3">
        <f t="shared" si="1"/>
        <v>8.769129144013485E-2</v>
      </c>
      <c r="O19" s="22">
        <f t="shared" si="2"/>
        <v>-40532271</v>
      </c>
      <c r="U19" s="8"/>
      <c r="W19" s="1"/>
      <c r="X19" s="1"/>
      <c r="Y19" s="1"/>
    </row>
    <row r="20" spans="2:25" x14ac:dyDescent="0.25">
      <c r="B20" s="17">
        <v>1979</v>
      </c>
      <c r="C20" s="24">
        <v>32276880</v>
      </c>
      <c r="D20" s="19"/>
      <c r="E20" s="20">
        <v>8165050</v>
      </c>
      <c r="F20" s="20"/>
      <c r="G20" s="19">
        <v>0</v>
      </c>
      <c r="H20" s="19"/>
      <c r="I20" s="20" t="s">
        <v>10</v>
      </c>
      <c r="J20" s="19"/>
      <c r="K20" s="24">
        <v>39206682</v>
      </c>
      <c r="L20" s="21"/>
      <c r="M20" s="22">
        <f t="shared" si="0"/>
        <v>1235248</v>
      </c>
      <c r="N20" s="3">
        <f t="shared" si="1"/>
        <v>3.1506058074488426</v>
      </c>
      <c r="O20" s="22">
        <f t="shared" si="2"/>
        <v>-39297023</v>
      </c>
      <c r="U20" s="8"/>
    </row>
    <row r="21" spans="2:25" x14ac:dyDescent="0.25">
      <c r="B21" s="17">
        <v>1980</v>
      </c>
      <c r="C21" s="24">
        <v>20527840</v>
      </c>
      <c r="D21" s="19"/>
      <c r="E21" s="20">
        <v>5925540</v>
      </c>
      <c r="F21" s="20"/>
      <c r="G21" s="19">
        <v>0</v>
      </c>
      <c r="H21" s="19"/>
      <c r="I21" s="20" t="s">
        <v>10</v>
      </c>
      <c r="J21" s="19"/>
      <c r="K21" s="24">
        <v>19613566</v>
      </c>
      <c r="L21" s="21"/>
      <c r="M21" s="22">
        <f t="shared" si="0"/>
        <v>6839814</v>
      </c>
      <c r="N21" s="3">
        <f t="shared" si="1"/>
        <v>34.872873193992362</v>
      </c>
      <c r="O21" s="22">
        <f t="shared" si="2"/>
        <v>-32457209</v>
      </c>
    </row>
    <row r="22" spans="2:25" x14ac:dyDescent="0.25">
      <c r="B22" s="17">
        <v>1981</v>
      </c>
      <c r="C22" s="24">
        <v>14989088</v>
      </c>
      <c r="D22" s="19"/>
      <c r="E22" s="20">
        <v>3402530</v>
      </c>
      <c r="F22" s="20"/>
      <c r="G22" s="19">
        <v>0</v>
      </c>
      <c r="H22" s="19"/>
      <c r="I22" s="20" t="s">
        <v>10</v>
      </c>
      <c r="J22" s="19"/>
      <c r="K22" s="24">
        <v>16366893</v>
      </c>
      <c r="L22" s="21"/>
      <c r="M22" s="22">
        <f t="shared" si="0"/>
        <v>2024725</v>
      </c>
      <c r="N22" s="3">
        <f t="shared" si="1"/>
        <v>12.370857437633397</v>
      </c>
      <c r="O22" s="22">
        <f t="shared" si="2"/>
        <v>-30432484</v>
      </c>
    </row>
    <row r="23" spans="2:25" x14ac:dyDescent="0.25">
      <c r="B23" s="17">
        <v>1982</v>
      </c>
      <c r="C23" s="24">
        <v>14686939</v>
      </c>
      <c r="D23" s="19"/>
      <c r="E23" s="24">
        <v>15793838</v>
      </c>
      <c r="F23" s="24"/>
      <c r="G23" s="19">
        <v>0</v>
      </c>
      <c r="H23" s="19"/>
      <c r="I23" s="20" t="s">
        <v>10</v>
      </c>
      <c r="J23" s="19"/>
      <c r="K23" s="24">
        <v>25449458</v>
      </c>
      <c r="L23" s="21"/>
      <c r="M23" s="22">
        <f t="shared" si="0"/>
        <v>5031319</v>
      </c>
      <c r="N23" s="3">
        <f t="shared" si="1"/>
        <v>19.769847357849429</v>
      </c>
      <c r="O23" s="22">
        <f t="shared" si="2"/>
        <v>-25401165</v>
      </c>
    </row>
    <row r="24" spans="2:25" x14ac:dyDescent="0.25">
      <c r="B24" s="17">
        <v>1983</v>
      </c>
      <c r="C24" s="24">
        <v>35897207</v>
      </c>
      <c r="D24" s="19"/>
      <c r="E24" s="24">
        <v>31505061</v>
      </c>
      <c r="F24" s="24"/>
      <c r="G24" s="19">
        <v>0</v>
      </c>
      <c r="H24" s="19"/>
      <c r="I24" s="20" t="s">
        <v>10</v>
      </c>
      <c r="J24" s="19"/>
      <c r="K24" s="24">
        <v>70263338</v>
      </c>
      <c r="L24" s="21"/>
      <c r="M24" s="22">
        <f t="shared" si="0"/>
        <v>-2861070</v>
      </c>
      <c r="N24" s="3">
        <f t="shared" si="1"/>
        <v>-4.0719243939136511</v>
      </c>
      <c r="O24" s="22">
        <f t="shared" si="2"/>
        <v>-28262235</v>
      </c>
    </row>
    <row r="25" spans="2:25" x14ac:dyDescent="0.25">
      <c r="B25" s="17">
        <v>1984</v>
      </c>
      <c r="C25" s="24">
        <v>35599483</v>
      </c>
      <c r="D25" s="19"/>
      <c r="E25" s="24">
        <v>57401943</v>
      </c>
      <c r="F25" s="24"/>
      <c r="G25" s="19">
        <v>0</v>
      </c>
      <c r="H25" s="19"/>
      <c r="I25" s="20" t="s">
        <v>10</v>
      </c>
      <c r="J25" s="19"/>
      <c r="K25" s="24">
        <v>87951450</v>
      </c>
      <c r="L25" s="21"/>
      <c r="M25" s="22">
        <f t="shared" si="0"/>
        <v>5049976</v>
      </c>
      <c r="N25" s="3">
        <f t="shared" si="1"/>
        <v>5.7417768552991451</v>
      </c>
      <c r="O25" s="22">
        <f t="shared" si="2"/>
        <v>-23212259</v>
      </c>
    </row>
    <row r="26" spans="2:25" x14ac:dyDescent="0.25">
      <c r="B26" s="17">
        <v>1985</v>
      </c>
      <c r="C26" s="24">
        <v>24325079</v>
      </c>
      <c r="D26" s="19"/>
      <c r="E26" s="24">
        <v>10577779</v>
      </c>
      <c r="F26" s="24"/>
      <c r="G26" s="19">
        <v>0</v>
      </c>
      <c r="H26" s="19"/>
      <c r="I26" s="20" t="s">
        <v>10</v>
      </c>
      <c r="J26" s="19"/>
      <c r="K26" s="24">
        <v>43639684</v>
      </c>
      <c r="L26" s="21"/>
      <c r="M26" s="22">
        <f t="shared" si="0"/>
        <v>-8736826</v>
      </c>
      <c r="N26" s="3">
        <f t="shared" si="1"/>
        <v>-20.020369533381587</v>
      </c>
      <c r="O26" s="22">
        <f t="shared" si="2"/>
        <v>-31949085</v>
      </c>
    </row>
    <row r="27" spans="2:25" x14ac:dyDescent="0.25">
      <c r="B27" s="17">
        <v>1986</v>
      </c>
      <c r="C27" s="24">
        <v>28083128</v>
      </c>
      <c r="D27" s="19"/>
      <c r="E27" s="24">
        <v>12996991</v>
      </c>
      <c r="F27" s="24"/>
      <c r="G27" s="19">
        <v>0</v>
      </c>
      <c r="H27" s="19"/>
      <c r="I27" s="20" t="s">
        <v>10</v>
      </c>
      <c r="J27" s="19"/>
      <c r="K27" s="24">
        <v>38426101</v>
      </c>
      <c r="L27" s="21"/>
      <c r="M27" s="22">
        <f t="shared" si="0"/>
        <v>2654018</v>
      </c>
      <c r="N27" s="3">
        <f t="shared" si="1"/>
        <v>6.906810555668919</v>
      </c>
      <c r="O27" s="22">
        <f t="shared" si="2"/>
        <v>-29295067</v>
      </c>
    </row>
    <row r="28" spans="2:25" x14ac:dyDescent="0.25">
      <c r="B28" s="17">
        <v>1987</v>
      </c>
      <c r="C28" s="24">
        <v>22605180</v>
      </c>
      <c r="D28" s="19"/>
      <c r="E28" s="24">
        <v>20326826</v>
      </c>
      <c r="F28" s="24"/>
      <c r="G28" s="19">
        <v>0</v>
      </c>
      <c r="H28" s="19"/>
      <c r="I28" s="20" t="s">
        <v>10</v>
      </c>
      <c r="J28" s="19"/>
      <c r="K28" s="24">
        <v>50251859</v>
      </c>
      <c r="L28" s="21"/>
      <c r="M28" s="22">
        <f t="shared" si="0"/>
        <v>-7319853</v>
      </c>
      <c r="N28" s="3">
        <f t="shared" si="1"/>
        <v>-14.566332759948244</v>
      </c>
      <c r="O28" s="22">
        <f t="shared" si="2"/>
        <v>-36614920</v>
      </c>
    </row>
    <row r="29" spans="2:25" x14ac:dyDescent="0.25">
      <c r="B29" s="17">
        <v>1988</v>
      </c>
      <c r="C29" s="24">
        <v>11843218</v>
      </c>
      <c r="D29" s="19"/>
      <c r="E29" s="24">
        <v>2587620</v>
      </c>
      <c r="F29" s="24"/>
      <c r="G29" s="19">
        <v>0</v>
      </c>
      <c r="H29" s="19"/>
      <c r="I29" s="20" t="s">
        <v>10</v>
      </c>
      <c r="J29" s="19"/>
      <c r="K29" s="24">
        <v>15181450</v>
      </c>
      <c r="L29" s="21"/>
      <c r="M29" s="22">
        <f t="shared" si="0"/>
        <v>-750612</v>
      </c>
      <c r="N29" s="3">
        <f t="shared" si="1"/>
        <v>-4.9442708041721968</v>
      </c>
      <c r="O29" s="22">
        <f t="shared" si="2"/>
        <v>-37365532</v>
      </c>
    </row>
    <row r="30" spans="2:25" x14ac:dyDescent="0.25">
      <c r="B30" s="17">
        <v>1989</v>
      </c>
      <c r="C30" s="24">
        <v>8334470</v>
      </c>
      <c r="D30" s="19"/>
      <c r="E30" s="24">
        <v>3561405</v>
      </c>
      <c r="F30" s="24"/>
      <c r="G30" s="19">
        <v>0</v>
      </c>
      <c r="H30" s="19"/>
      <c r="I30" s="20" t="s">
        <v>10</v>
      </c>
      <c r="J30" s="19"/>
      <c r="K30" s="24">
        <v>12247887</v>
      </c>
      <c r="L30" s="21"/>
      <c r="M30" s="22">
        <f t="shared" si="0"/>
        <v>-352012</v>
      </c>
      <c r="N30" s="3">
        <f t="shared" si="1"/>
        <v>-2.8740630934952289</v>
      </c>
      <c r="O30" s="22">
        <f t="shared" si="2"/>
        <v>-37717544</v>
      </c>
    </row>
    <row r="31" spans="2:25" x14ac:dyDescent="0.25">
      <c r="B31" s="17">
        <v>1990</v>
      </c>
      <c r="C31" s="24">
        <v>9225701</v>
      </c>
      <c r="D31" s="19"/>
      <c r="E31" s="24">
        <v>12231882</v>
      </c>
      <c r="F31" s="24"/>
      <c r="G31" s="19">
        <v>0</v>
      </c>
      <c r="H31" s="19"/>
      <c r="I31" s="20" t="s">
        <v>10</v>
      </c>
      <c r="J31" s="19"/>
      <c r="K31" s="24">
        <v>16304724</v>
      </c>
      <c r="L31" s="21"/>
      <c r="M31" s="22">
        <f t="shared" si="0"/>
        <v>5152859</v>
      </c>
      <c r="N31" s="3">
        <f t="shared" si="1"/>
        <v>31.603472711344271</v>
      </c>
      <c r="O31" s="22">
        <f t="shared" si="2"/>
        <v>-32564685</v>
      </c>
    </row>
    <row r="32" spans="2:25" x14ac:dyDescent="0.25">
      <c r="B32" s="17">
        <v>1991</v>
      </c>
      <c r="C32" s="24">
        <v>11915953</v>
      </c>
      <c r="D32" s="19"/>
      <c r="E32" s="24">
        <v>14987663</v>
      </c>
      <c r="F32" s="24"/>
      <c r="G32" s="19">
        <v>0</v>
      </c>
      <c r="H32" s="19"/>
      <c r="I32" s="20" t="s">
        <v>10</v>
      </c>
      <c r="J32" s="19"/>
      <c r="K32" s="24">
        <v>19178494</v>
      </c>
      <c r="L32" s="21"/>
      <c r="M32" s="22">
        <f t="shared" si="0"/>
        <v>7725122</v>
      </c>
      <c r="N32" s="3">
        <f t="shared" si="1"/>
        <v>40.280128356272392</v>
      </c>
      <c r="O32" s="22">
        <f t="shared" si="2"/>
        <v>-24839563</v>
      </c>
    </row>
    <row r="33" spans="2:15" x14ac:dyDescent="0.25">
      <c r="B33" s="17">
        <v>1992</v>
      </c>
      <c r="C33" s="18">
        <v>10700000</v>
      </c>
      <c r="D33" s="19"/>
      <c r="E33" s="24">
        <v>5277360</v>
      </c>
      <c r="F33" s="24"/>
      <c r="G33" s="19">
        <v>0</v>
      </c>
      <c r="H33" s="19"/>
      <c r="I33" s="20" t="s">
        <v>10</v>
      </c>
      <c r="J33" s="19"/>
      <c r="K33" s="18">
        <v>18900000</v>
      </c>
      <c r="L33" s="21"/>
      <c r="M33" s="22">
        <f t="shared" si="0"/>
        <v>-2922640</v>
      </c>
      <c r="N33" s="3">
        <f t="shared" si="1"/>
        <v>-15.463703703703704</v>
      </c>
      <c r="O33" s="22">
        <f t="shared" si="2"/>
        <v>-27762203</v>
      </c>
    </row>
    <row r="34" spans="2:15" x14ac:dyDescent="0.25">
      <c r="B34" s="17">
        <v>1993</v>
      </c>
      <c r="C34" s="18">
        <v>28200000</v>
      </c>
      <c r="D34" s="19"/>
      <c r="E34" s="24">
        <v>25967963.199999999</v>
      </c>
      <c r="F34" s="25"/>
      <c r="G34" s="19">
        <v>0</v>
      </c>
      <c r="H34" s="19"/>
      <c r="I34" s="20" t="s">
        <v>10</v>
      </c>
      <c r="J34" s="19"/>
      <c r="K34" s="18">
        <v>46100000</v>
      </c>
      <c r="L34" s="21"/>
      <c r="M34" s="22">
        <f t="shared" si="0"/>
        <v>8067963.200000003</v>
      </c>
      <c r="N34" s="3">
        <f t="shared" si="1"/>
        <v>17.501004772234278</v>
      </c>
      <c r="O34" s="22">
        <f t="shared" si="2"/>
        <v>-19694239.799999997</v>
      </c>
    </row>
    <row r="35" spans="2:15" x14ac:dyDescent="0.25">
      <c r="B35" s="17">
        <v>1994</v>
      </c>
      <c r="C35" s="18">
        <v>16200000</v>
      </c>
      <c r="D35" s="19"/>
      <c r="E35" s="24">
        <v>6836670</v>
      </c>
      <c r="F35" s="24"/>
      <c r="G35" s="19">
        <v>0</v>
      </c>
      <c r="H35" s="19"/>
      <c r="I35" s="20" t="s">
        <v>10</v>
      </c>
      <c r="J35" s="19"/>
      <c r="K35" s="18">
        <v>26200000</v>
      </c>
      <c r="L35" s="21"/>
      <c r="M35" s="22">
        <f t="shared" si="0"/>
        <v>-3163330</v>
      </c>
      <c r="N35" s="3">
        <f t="shared" si="1"/>
        <v>-12.073778625954198</v>
      </c>
      <c r="O35" s="22">
        <f t="shared" si="2"/>
        <v>-22857569.799999997</v>
      </c>
    </row>
    <row r="36" spans="2:15" x14ac:dyDescent="0.25">
      <c r="B36" s="17">
        <v>1995</v>
      </c>
      <c r="C36" s="18">
        <v>17400000</v>
      </c>
      <c r="D36" s="19"/>
      <c r="E36" s="24">
        <v>20154885</v>
      </c>
      <c r="F36" s="24"/>
      <c r="G36" s="19">
        <v>0</v>
      </c>
      <c r="H36" s="19"/>
      <c r="I36" s="20" t="s">
        <v>10</v>
      </c>
      <c r="J36" s="19"/>
      <c r="K36" s="18">
        <v>29100000</v>
      </c>
      <c r="L36" s="21"/>
      <c r="M36" s="22">
        <f t="shared" si="0"/>
        <v>8454885</v>
      </c>
      <c r="N36" s="3">
        <f t="shared" si="1"/>
        <v>29.054587628865981</v>
      </c>
      <c r="O36" s="22">
        <f t="shared" si="2"/>
        <v>-14402684.799999997</v>
      </c>
    </row>
    <row r="37" spans="2:15" x14ac:dyDescent="0.25">
      <c r="B37" s="17">
        <v>1996</v>
      </c>
      <c r="C37" s="18">
        <v>28200000</v>
      </c>
      <c r="D37" s="19"/>
      <c r="E37" s="24">
        <v>15180111</v>
      </c>
      <c r="F37" s="24"/>
      <c r="G37" s="19">
        <v>0</v>
      </c>
      <c r="H37" s="19"/>
      <c r="I37" s="20" t="s">
        <v>10</v>
      </c>
      <c r="J37" s="19"/>
      <c r="K37" s="18">
        <v>51400000</v>
      </c>
      <c r="L37" s="21"/>
      <c r="M37" s="22">
        <f t="shared" si="0"/>
        <v>-8019889</v>
      </c>
      <c r="N37" s="3">
        <f t="shared" si="1"/>
        <v>-15.602896887159535</v>
      </c>
      <c r="O37" s="22">
        <f t="shared" si="2"/>
        <v>-22422573.799999997</v>
      </c>
    </row>
    <row r="38" spans="2:15" x14ac:dyDescent="0.25">
      <c r="B38" s="17">
        <v>1997</v>
      </c>
      <c r="C38" s="18">
        <v>32500000</v>
      </c>
      <c r="D38" s="19"/>
      <c r="E38" s="24">
        <v>9821334</v>
      </c>
      <c r="F38" s="24"/>
      <c r="G38" s="19">
        <v>0</v>
      </c>
      <c r="H38" s="19"/>
      <c r="I38" s="20" t="s">
        <v>10</v>
      </c>
      <c r="J38" s="19"/>
      <c r="K38" s="18">
        <v>41200000</v>
      </c>
      <c r="L38" s="21"/>
      <c r="M38" s="22">
        <f t="shared" si="0"/>
        <v>1121334</v>
      </c>
      <c r="N38" s="3">
        <f t="shared" si="1"/>
        <v>2.7216844660194175</v>
      </c>
      <c r="O38" s="22">
        <f t="shared" si="2"/>
        <v>-21301239.799999997</v>
      </c>
    </row>
    <row r="39" spans="2:15" x14ac:dyDescent="0.25">
      <c r="B39" s="17">
        <v>1998</v>
      </c>
      <c r="C39" s="18">
        <v>23000000</v>
      </c>
      <c r="D39" s="19"/>
      <c r="E39" s="24">
        <v>19753023</v>
      </c>
      <c r="F39" s="24"/>
      <c r="G39" s="19">
        <v>0</v>
      </c>
      <c r="H39" s="19"/>
      <c r="I39" s="20" t="s">
        <v>10</v>
      </c>
      <c r="J39" s="19"/>
      <c r="K39" s="18">
        <v>38700000</v>
      </c>
      <c r="L39" s="21"/>
      <c r="M39" s="22">
        <f t="shared" si="0"/>
        <v>4053023</v>
      </c>
      <c r="N39" s="3">
        <f t="shared" si="1"/>
        <v>10.472927648578811</v>
      </c>
      <c r="O39" s="22">
        <f t="shared" si="2"/>
        <v>-17248216.799999997</v>
      </c>
    </row>
    <row r="40" spans="2:15" x14ac:dyDescent="0.25">
      <c r="B40" s="17">
        <v>1999</v>
      </c>
      <c r="C40" s="18">
        <v>17400000</v>
      </c>
      <c r="D40" s="19"/>
      <c r="E40" s="24">
        <v>25707488</v>
      </c>
      <c r="F40" s="24"/>
      <c r="G40" s="19">
        <v>0</v>
      </c>
      <c r="H40" s="19"/>
      <c r="I40" s="20" t="s">
        <v>10</v>
      </c>
      <c r="J40" s="19"/>
      <c r="K40" s="18">
        <v>31500000</v>
      </c>
      <c r="L40" s="21"/>
      <c r="M40" s="22">
        <f t="shared" si="0"/>
        <v>11607488</v>
      </c>
      <c r="N40" s="3">
        <f t="shared" si="1"/>
        <v>36.849168253968259</v>
      </c>
      <c r="O40" s="22">
        <f t="shared" si="2"/>
        <v>-5640728.799999997</v>
      </c>
    </row>
    <row r="41" spans="2:15" x14ac:dyDescent="0.25">
      <c r="B41" s="17">
        <v>2000</v>
      </c>
      <c r="C41" s="18">
        <v>9750000</v>
      </c>
      <c r="D41" s="19"/>
      <c r="E41" s="24">
        <v>4850790</v>
      </c>
      <c r="F41" s="24"/>
      <c r="G41" s="19">
        <v>843971.73286704195</v>
      </c>
      <c r="H41" s="19"/>
      <c r="I41" s="20" t="s">
        <v>10</v>
      </c>
      <c r="J41" s="19"/>
      <c r="K41" s="18">
        <v>14200000</v>
      </c>
      <c r="L41" s="21"/>
      <c r="M41" s="22">
        <f t="shared" si="0"/>
        <v>1244761.7328670416</v>
      </c>
      <c r="N41" s="3">
        <f t="shared" si="1"/>
        <v>8.7659276962467718</v>
      </c>
      <c r="O41" s="22">
        <f t="shared" si="2"/>
        <v>-4395967.0671329554</v>
      </c>
    </row>
    <row r="42" spans="2:15" x14ac:dyDescent="0.25">
      <c r="B42" s="17">
        <v>2001</v>
      </c>
      <c r="C42" s="18">
        <v>15900000</v>
      </c>
      <c r="D42" s="19"/>
      <c r="E42" s="24">
        <v>9685880</v>
      </c>
      <c r="F42" s="24"/>
      <c r="G42" s="19">
        <v>843971.73286704195</v>
      </c>
      <c r="H42" s="19"/>
      <c r="I42" s="20" t="s">
        <v>10</v>
      </c>
      <c r="J42" s="19"/>
      <c r="K42" s="18">
        <v>23000000</v>
      </c>
      <c r="L42" s="21"/>
      <c r="M42" s="22">
        <f t="shared" si="0"/>
        <v>3429851.7328670435</v>
      </c>
      <c r="N42" s="3">
        <f t="shared" si="1"/>
        <v>14.912398838552363</v>
      </c>
      <c r="O42" s="22">
        <f t="shared" si="2"/>
        <v>-966115.33426591195</v>
      </c>
    </row>
    <row r="43" spans="2:15" x14ac:dyDescent="0.25">
      <c r="B43" s="17">
        <v>2002</v>
      </c>
      <c r="C43" s="18">
        <v>6760000</v>
      </c>
      <c r="D43" s="19"/>
      <c r="E43" s="24">
        <v>2811724</v>
      </c>
      <c r="F43" s="24"/>
      <c r="G43" s="19">
        <v>843971.73286704195</v>
      </c>
      <c r="H43" s="19"/>
      <c r="I43" s="20" t="s">
        <v>10</v>
      </c>
      <c r="J43" s="19"/>
      <c r="K43" s="18">
        <v>11200000</v>
      </c>
      <c r="L43" s="21"/>
      <c r="M43" s="22">
        <f t="shared" si="0"/>
        <v>-784304.2671329584</v>
      </c>
      <c r="N43" s="3">
        <f t="shared" si="1"/>
        <v>-7.0027166708299848</v>
      </c>
      <c r="O43" s="22">
        <f t="shared" si="2"/>
        <v>-1750419.6013988703</v>
      </c>
    </row>
    <row r="44" spans="2:15" x14ac:dyDescent="0.25">
      <c r="B44" s="17">
        <v>2003</v>
      </c>
      <c r="C44" s="18">
        <v>9850000</v>
      </c>
      <c r="D44" s="19"/>
      <c r="E44" s="24">
        <v>3127469</v>
      </c>
      <c r="F44" s="24"/>
      <c r="G44" s="19">
        <v>843971.73286704195</v>
      </c>
      <c r="H44" s="19"/>
      <c r="I44" s="20" t="s">
        <v>10</v>
      </c>
      <c r="J44" s="19"/>
      <c r="K44" s="18">
        <v>14700000</v>
      </c>
      <c r="L44" s="21"/>
      <c r="M44" s="22">
        <f t="shared" si="0"/>
        <v>-878559.2671329584</v>
      </c>
      <c r="N44" s="3">
        <f t="shared" si="1"/>
        <v>-5.9765936539657032</v>
      </c>
      <c r="O44" s="22">
        <f t="shared" si="2"/>
        <v>-2628978.8685318287</v>
      </c>
    </row>
    <row r="45" spans="2:15" x14ac:dyDescent="0.25">
      <c r="B45" s="17">
        <v>2004</v>
      </c>
      <c r="C45" s="24">
        <v>9777897</v>
      </c>
      <c r="D45" s="19"/>
      <c r="E45" s="24">
        <v>4475246</v>
      </c>
      <c r="F45" s="24"/>
      <c r="G45" s="19">
        <v>843971.73286704195</v>
      </c>
      <c r="H45" s="19"/>
      <c r="I45" s="20" t="s">
        <v>10</v>
      </c>
      <c r="J45" s="19"/>
      <c r="K45" s="18">
        <v>16300000</v>
      </c>
      <c r="L45" s="21"/>
      <c r="M45" s="22">
        <f t="shared" si="0"/>
        <v>-1202885.2671329584</v>
      </c>
      <c r="N45" s="3">
        <f t="shared" si="1"/>
        <v>-7.3796642155396217</v>
      </c>
      <c r="O45" s="22">
        <f t="shared" si="2"/>
        <v>-3831864.1356647871</v>
      </c>
    </row>
    <row r="46" spans="2:15" x14ac:dyDescent="0.25">
      <c r="B46" s="17">
        <v>2005</v>
      </c>
      <c r="C46" s="24">
        <v>8101095.0530000003</v>
      </c>
      <c r="D46" s="19"/>
      <c r="E46" s="24">
        <v>7304450</v>
      </c>
      <c r="F46" s="24"/>
      <c r="G46" s="19">
        <v>1199194.4956581832</v>
      </c>
      <c r="H46" s="19"/>
      <c r="I46" s="20" t="s">
        <v>10</v>
      </c>
      <c r="J46" s="19"/>
      <c r="K46" s="18">
        <v>14300000</v>
      </c>
      <c r="L46" s="21"/>
      <c r="M46" s="22">
        <f t="shared" si="0"/>
        <v>2304739.5486581828</v>
      </c>
      <c r="N46" s="3">
        <f t="shared" si="1"/>
        <v>16.117059780826455</v>
      </c>
      <c r="O46" s="22">
        <f t="shared" si="2"/>
        <v>-1527124.5870066043</v>
      </c>
    </row>
    <row r="47" spans="2:15" x14ac:dyDescent="0.25">
      <c r="B47" s="17">
        <v>2006</v>
      </c>
      <c r="C47" s="24">
        <v>5796996</v>
      </c>
      <c r="D47" s="19"/>
      <c r="E47" s="24">
        <v>2328627</v>
      </c>
      <c r="F47" s="24"/>
      <c r="G47" s="19">
        <v>223105.95268059228</v>
      </c>
      <c r="H47" s="19"/>
      <c r="I47" s="20" t="s">
        <v>10</v>
      </c>
      <c r="J47" s="19"/>
      <c r="K47" s="18">
        <v>9330000</v>
      </c>
      <c r="L47" s="21"/>
      <c r="M47" s="22">
        <f t="shared" si="0"/>
        <v>-981271.04731940757</v>
      </c>
      <c r="N47" s="3">
        <f t="shared" si="1"/>
        <v>-10.517374569339845</v>
      </c>
      <c r="O47" s="22">
        <f t="shared" si="2"/>
        <v>-2508395.6343260119</v>
      </c>
    </row>
    <row r="48" spans="2:15" x14ac:dyDescent="0.25">
      <c r="B48" s="17">
        <v>2007</v>
      </c>
      <c r="C48" s="24">
        <v>10393402</v>
      </c>
      <c r="D48" s="19"/>
      <c r="E48" s="24">
        <v>10856516</v>
      </c>
      <c r="F48" s="24"/>
      <c r="G48" s="19">
        <v>223105.95268059228</v>
      </c>
      <c r="H48" s="19"/>
      <c r="I48" s="20" t="s">
        <v>10</v>
      </c>
      <c r="J48" s="19"/>
      <c r="K48" s="18">
        <v>22100000</v>
      </c>
      <c r="L48" s="21"/>
      <c r="M48" s="22">
        <f t="shared" si="0"/>
        <v>-626976.04731940851</v>
      </c>
      <c r="N48" s="3">
        <f t="shared" si="1"/>
        <v>-2.8369956892280928</v>
      </c>
      <c r="O48" s="22">
        <f t="shared" si="2"/>
        <v>-3135371.6816454204</v>
      </c>
    </row>
    <row r="49" spans="2:17" x14ac:dyDescent="0.25">
      <c r="B49" s="17">
        <v>2008</v>
      </c>
      <c r="C49" s="24">
        <v>12447565.939999999</v>
      </c>
      <c r="D49" s="19"/>
      <c r="E49" s="24">
        <v>15434867</v>
      </c>
      <c r="F49" s="24"/>
      <c r="G49" s="19">
        <v>223105.95268059228</v>
      </c>
      <c r="H49" s="19"/>
      <c r="I49" s="20" t="s">
        <v>10</v>
      </c>
      <c r="J49" s="19"/>
      <c r="K49" s="18">
        <v>33800000</v>
      </c>
      <c r="L49" s="21"/>
      <c r="M49" s="22">
        <f t="shared" si="0"/>
        <v>-5694461.1073194109</v>
      </c>
      <c r="N49" s="3">
        <f t="shared" si="1"/>
        <v>-16.84751806899234</v>
      </c>
      <c r="O49" s="22">
        <f t="shared" si="2"/>
        <v>-8829832.7889648303</v>
      </c>
    </row>
    <row r="50" spans="2:17" x14ac:dyDescent="0.25">
      <c r="B50" s="17">
        <v>2009</v>
      </c>
      <c r="C50" s="22">
        <v>9212600</v>
      </c>
      <c r="D50" s="19"/>
      <c r="E50" s="19">
        <v>7767728</v>
      </c>
      <c r="F50" s="19"/>
      <c r="G50" s="19">
        <v>223105.95268059228</v>
      </c>
      <c r="H50" s="19"/>
      <c r="I50" s="20" t="s">
        <v>10</v>
      </c>
      <c r="J50" s="19"/>
      <c r="K50" s="22">
        <v>15056250</v>
      </c>
      <c r="L50" s="21"/>
      <c r="M50" s="22">
        <f t="shared" si="0"/>
        <v>2147183.9526805915</v>
      </c>
      <c r="N50" s="3">
        <f t="shared" si="1"/>
        <v>14.261080632166651</v>
      </c>
      <c r="O50" s="22">
        <f t="shared" si="2"/>
        <v>-6682648.8362842388</v>
      </c>
    </row>
    <row r="51" spans="2:17" x14ac:dyDescent="0.25">
      <c r="B51" s="17">
        <v>2010</v>
      </c>
      <c r="C51" s="22">
        <v>21115250</v>
      </c>
      <c r="D51" s="19"/>
      <c r="E51" s="19">
        <v>17755842</v>
      </c>
      <c r="F51" s="19"/>
      <c r="G51" s="19">
        <v>0</v>
      </c>
      <c r="H51" s="19"/>
      <c r="I51" s="20" t="s">
        <v>10</v>
      </c>
      <c r="J51" s="19"/>
      <c r="K51" s="22">
        <v>36753720</v>
      </c>
      <c r="L51" s="21"/>
      <c r="M51" s="22">
        <f t="shared" si="0"/>
        <v>2117372</v>
      </c>
      <c r="N51" s="3">
        <f t="shared" si="1"/>
        <v>5.7609733110008996</v>
      </c>
      <c r="O51" s="22">
        <f t="shared" si="2"/>
        <v>-4565276.8362842388</v>
      </c>
    </row>
    <row r="52" spans="2:17" x14ac:dyDescent="0.25">
      <c r="B52" s="17">
        <v>2011</v>
      </c>
      <c r="C52" s="22">
        <v>32565300</v>
      </c>
      <c r="D52" s="19"/>
      <c r="E52" s="19">
        <v>14159078</v>
      </c>
      <c r="F52" s="19"/>
      <c r="G52" s="19">
        <v>0</v>
      </c>
      <c r="H52" s="19"/>
      <c r="I52" s="20" t="s">
        <v>10</v>
      </c>
      <c r="J52" s="19"/>
      <c r="K52" s="22">
        <v>40351700</v>
      </c>
      <c r="L52" s="21"/>
      <c r="M52" s="22">
        <f t="shared" si="0"/>
        <v>6372678</v>
      </c>
      <c r="N52" s="3">
        <f t="shared" si="1"/>
        <v>15.792836485203846</v>
      </c>
      <c r="O52" s="22">
        <f t="shared" si="2"/>
        <v>1807401.1637157612</v>
      </c>
    </row>
    <row r="53" spans="2:17" x14ac:dyDescent="0.25">
      <c r="B53" s="17">
        <v>2012</v>
      </c>
      <c r="C53" s="22">
        <v>7071120</v>
      </c>
      <c r="D53" s="19"/>
      <c r="E53" s="19">
        <v>4740631</v>
      </c>
      <c r="F53" s="19"/>
      <c r="G53" s="19">
        <v>0</v>
      </c>
      <c r="H53" s="19"/>
      <c r="I53" s="20" t="s">
        <v>10</v>
      </c>
      <c r="J53" s="19"/>
      <c r="K53" s="22">
        <v>13817800</v>
      </c>
      <c r="L53" s="21"/>
      <c r="M53" s="22">
        <f t="shared" si="0"/>
        <v>-2006049</v>
      </c>
      <c r="N53" s="3">
        <f t="shared" si="1"/>
        <v>-14.51786101984397</v>
      </c>
      <c r="O53" s="22">
        <f t="shared" si="2"/>
        <v>-198647.83628423885</v>
      </c>
    </row>
    <row r="54" spans="2:17" x14ac:dyDescent="0.25">
      <c r="B54" s="17">
        <v>2013</v>
      </c>
      <c r="C54" s="22">
        <v>7102990</v>
      </c>
      <c r="D54" s="19"/>
      <c r="E54" s="19">
        <v>2465543</v>
      </c>
      <c r="F54" s="19"/>
      <c r="G54" s="19">
        <v>0</v>
      </c>
      <c r="H54" s="19"/>
      <c r="I54" s="20" t="s">
        <v>10</v>
      </c>
      <c r="J54" s="19"/>
      <c r="K54" s="22">
        <v>11345590</v>
      </c>
      <c r="L54" s="21"/>
      <c r="M54" s="22">
        <f t="shared" si="0"/>
        <v>-1777057</v>
      </c>
      <c r="N54" s="3">
        <f t="shared" si="1"/>
        <v>-15.662975658383566</v>
      </c>
      <c r="O54" s="22">
        <f t="shared" si="2"/>
        <v>-1975704.8362842388</v>
      </c>
    </row>
    <row r="55" spans="2:17" x14ac:dyDescent="0.25">
      <c r="B55" s="40">
        <v>2014</v>
      </c>
      <c r="C55" s="31">
        <f>28970*365</f>
        <v>10574050</v>
      </c>
      <c r="D55" s="41"/>
      <c r="E55" s="41">
        <v>7189038</v>
      </c>
      <c r="F55" s="41"/>
      <c r="G55" s="41">
        <v>0</v>
      </c>
      <c r="H55" s="41"/>
      <c r="I55" s="42" t="s">
        <v>10</v>
      </c>
      <c r="J55" s="41"/>
      <c r="K55" s="31">
        <f>52070*365</f>
        <v>19005550</v>
      </c>
      <c r="L55" s="31"/>
      <c r="M55" s="31">
        <f t="shared" si="0"/>
        <v>-1242462</v>
      </c>
      <c r="N55" s="15">
        <f t="shared" si="1"/>
        <v>-6.5373640857538984</v>
      </c>
      <c r="O55" s="31">
        <f t="shared" si="2"/>
        <v>-3218166.8362842388</v>
      </c>
    </row>
    <row r="56" spans="2:17" x14ac:dyDescent="0.25">
      <c r="G56" s="19"/>
      <c r="H56" s="19"/>
      <c r="M56" s="22"/>
    </row>
    <row r="57" spans="2:17" x14ac:dyDescent="0.25">
      <c r="O57" s="22"/>
      <c r="P57" s="22"/>
      <c r="Q57" s="19"/>
    </row>
    <row r="58" spans="2:17" x14ac:dyDescent="0.25">
      <c r="P58" s="22"/>
      <c r="Q58" s="19"/>
    </row>
  </sheetData>
  <mergeCells count="2">
    <mergeCell ref="M5:O5"/>
    <mergeCell ref="E4:G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86"/>
  <sheetViews>
    <sheetView workbookViewId="0"/>
  </sheetViews>
  <sheetFormatPr defaultRowHeight="15" x14ac:dyDescent="0.25"/>
  <cols>
    <col min="2" max="2" width="19.42578125" customWidth="1"/>
    <col min="3" max="3" width="32.28515625" customWidth="1"/>
    <col min="4" max="4" width="4.5703125" customWidth="1"/>
    <col min="5" max="5" width="31.85546875" customWidth="1"/>
    <col min="6" max="6" width="4.7109375" customWidth="1"/>
    <col min="7" max="7" width="16.7109375" customWidth="1"/>
    <col min="8" max="8" width="5.85546875" customWidth="1"/>
    <col min="9" max="9" width="39" customWidth="1"/>
    <col min="10" max="10" width="5.42578125" customWidth="1"/>
    <col min="11" max="11" width="23.42578125" customWidth="1"/>
    <col min="12" max="12" width="30" style="3" customWidth="1"/>
    <col min="13" max="13" width="9.140625" style="36"/>
  </cols>
  <sheetData>
    <row r="1" spans="1:12" x14ac:dyDescent="0.25">
      <c r="A1" t="s">
        <v>25</v>
      </c>
    </row>
    <row r="2" spans="1:12" x14ac:dyDescent="0.25">
      <c r="A2" t="s">
        <v>0</v>
      </c>
    </row>
    <row r="3" spans="1:12" x14ac:dyDescent="0.25">
      <c r="K3" s="9"/>
    </row>
    <row r="5" spans="1:12" x14ac:dyDescent="0.25">
      <c r="B5" s="33"/>
      <c r="C5" s="44" t="s">
        <v>1</v>
      </c>
      <c r="D5" s="33"/>
      <c r="E5" s="43" t="s">
        <v>2</v>
      </c>
      <c r="F5" s="39"/>
      <c r="G5" s="43" t="s">
        <v>3</v>
      </c>
      <c r="H5" s="33"/>
      <c r="I5" s="44" t="s">
        <v>4</v>
      </c>
      <c r="J5" s="33"/>
      <c r="K5" s="48" t="s">
        <v>11</v>
      </c>
      <c r="L5" s="48"/>
    </row>
    <row r="6" spans="1:12" x14ac:dyDescent="0.25">
      <c r="B6" s="1"/>
      <c r="C6" s="2" t="s">
        <v>20</v>
      </c>
      <c r="D6" s="1"/>
      <c r="E6" s="1" t="s">
        <v>27</v>
      </c>
      <c r="F6" s="1"/>
      <c r="G6" s="1"/>
      <c r="H6" s="1"/>
      <c r="I6" s="2" t="s">
        <v>19</v>
      </c>
      <c r="J6" s="1"/>
      <c r="K6" s="1" t="s">
        <v>28</v>
      </c>
      <c r="L6" s="10" t="s">
        <v>31</v>
      </c>
    </row>
    <row r="7" spans="1:12" x14ac:dyDescent="0.25">
      <c r="B7" s="13" t="s">
        <v>12</v>
      </c>
      <c r="C7" s="14" t="s">
        <v>7</v>
      </c>
      <c r="D7" s="26"/>
      <c r="E7" s="13" t="s">
        <v>7</v>
      </c>
      <c r="F7" s="13"/>
      <c r="G7" s="13"/>
      <c r="H7" s="26"/>
      <c r="I7" s="14" t="s">
        <v>7</v>
      </c>
      <c r="J7" s="26"/>
      <c r="K7" s="14" t="s">
        <v>7</v>
      </c>
      <c r="L7" s="15" t="s">
        <v>30</v>
      </c>
    </row>
    <row r="8" spans="1:12" x14ac:dyDescent="0.25">
      <c r="B8" s="27">
        <v>24746</v>
      </c>
      <c r="C8" s="22">
        <v>2710950</v>
      </c>
      <c r="D8" s="22"/>
      <c r="E8" s="23" t="s">
        <v>10</v>
      </c>
      <c r="F8" s="22"/>
      <c r="G8" s="23" t="s">
        <v>10</v>
      </c>
      <c r="H8" s="22"/>
      <c r="I8" s="22">
        <v>2193870</v>
      </c>
      <c r="J8" s="22"/>
      <c r="K8" s="23" t="s">
        <v>10</v>
      </c>
      <c r="L8" s="37" t="s">
        <v>10</v>
      </c>
    </row>
    <row r="9" spans="1:12" x14ac:dyDescent="0.25">
      <c r="B9" s="27">
        <v>24777</v>
      </c>
      <c r="C9" s="22">
        <v>2052600</v>
      </c>
      <c r="D9" s="22"/>
      <c r="E9" s="22">
        <v>157230</v>
      </c>
      <c r="F9" s="22"/>
      <c r="G9" s="23" t="s">
        <v>10</v>
      </c>
      <c r="H9" s="22"/>
      <c r="I9" s="22">
        <v>2087700</v>
      </c>
      <c r="J9" s="22"/>
      <c r="K9" s="22">
        <v>122130</v>
      </c>
      <c r="L9" s="3">
        <v>5.8499784451789054</v>
      </c>
    </row>
    <row r="10" spans="1:12" x14ac:dyDescent="0.25">
      <c r="B10" s="27">
        <v>24807</v>
      </c>
      <c r="C10" s="22">
        <v>708350</v>
      </c>
      <c r="D10" s="22"/>
      <c r="E10" s="22">
        <v>115630</v>
      </c>
      <c r="F10" s="22"/>
      <c r="G10" s="23" t="s">
        <v>10</v>
      </c>
      <c r="H10" s="22"/>
      <c r="I10" s="22">
        <v>837000</v>
      </c>
      <c r="J10" s="22"/>
      <c r="K10" s="22">
        <v>-13020</v>
      </c>
      <c r="L10" s="3">
        <v>-1.5555555555555556</v>
      </c>
    </row>
    <row r="11" spans="1:12" x14ac:dyDescent="0.25">
      <c r="B11" s="27">
        <v>24838</v>
      </c>
      <c r="C11" s="23" t="s">
        <v>10</v>
      </c>
      <c r="D11" s="22"/>
      <c r="E11" s="23" t="s">
        <v>10</v>
      </c>
      <c r="F11" s="22"/>
      <c r="G11" s="23" t="s">
        <v>10</v>
      </c>
      <c r="H11" s="22"/>
      <c r="I11" s="23" t="s">
        <v>10</v>
      </c>
      <c r="J11" s="22"/>
      <c r="K11" s="23" t="s">
        <v>10</v>
      </c>
      <c r="L11" s="23" t="s">
        <v>10</v>
      </c>
    </row>
    <row r="12" spans="1:12" x14ac:dyDescent="0.25">
      <c r="B12" s="27">
        <v>24869</v>
      </c>
      <c r="C12" s="23" t="s">
        <v>10</v>
      </c>
      <c r="D12" s="22"/>
      <c r="E12" s="23" t="s">
        <v>10</v>
      </c>
      <c r="F12" s="22"/>
      <c r="G12" s="23" t="s">
        <v>10</v>
      </c>
      <c r="H12" s="22"/>
      <c r="I12" s="23" t="s">
        <v>10</v>
      </c>
      <c r="J12" s="22"/>
      <c r="K12" s="23" t="s">
        <v>10</v>
      </c>
      <c r="L12" s="23" t="s">
        <v>10</v>
      </c>
    </row>
    <row r="13" spans="1:12" x14ac:dyDescent="0.25">
      <c r="B13" s="27">
        <v>24898</v>
      </c>
      <c r="C13" s="23" t="s">
        <v>10</v>
      </c>
      <c r="D13" s="22"/>
      <c r="E13" s="22">
        <v>281728</v>
      </c>
      <c r="F13" s="22"/>
      <c r="G13" s="23" t="s">
        <v>10</v>
      </c>
      <c r="H13" s="22"/>
      <c r="I13" s="23" t="s">
        <v>10</v>
      </c>
      <c r="J13" s="22"/>
      <c r="K13" s="23" t="s">
        <v>10</v>
      </c>
      <c r="L13" s="23" t="s">
        <v>10</v>
      </c>
    </row>
    <row r="14" spans="1:12" x14ac:dyDescent="0.25">
      <c r="B14" s="27">
        <v>24929</v>
      </c>
      <c r="C14" s="22">
        <v>2339400</v>
      </c>
      <c r="D14" s="22"/>
      <c r="E14" s="22">
        <v>198720</v>
      </c>
      <c r="F14" s="22"/>
      <c r="G14" s="23" t="s">
        <v>10</v>
      </c>
      <c r="H14" s="22"/>
      <c r="I14" s="22">
        <v>1864200</v>
      </c>
      <c r="J14" s="22"/>
      <c r="K14" s="22">
        <v>673920</v>
      </c>
      <c r="L14" s="3">
        <v>36.150627615062767</v>
      </c>
    </row>
    <row r="15" spans="1:12" x14ac:dyDescent="0.25">
      <c r="B15" s="27">
        <v>24959</v>
      </c>
      <c r="C15" s="22">
        <v>1566120</v>
      </c>
      <c r="D15" s="22"/>
      <c r="E15" s="22">
        <v>133610</v>
      </c>
      <c r="F15" s="22"/>
      <c r="G15" s="23" t="s">
        <v>10</v>
      </c>
      <c r="H15" s="22"/>
      <c r="I15" s="22">
        <v>1456380</v>
      </c>
      <c r="J15" s="22"/>
      <c r="K15" s="22">
        <v>243350</v>
      </c>
      <c r="L15" s="3">
        <v>16.709237973605788</v>
      </c>
    </row>
    <row r="16" spans="1:12" x14ac:dyDescent="0.25">
      <c r="B16" s="27">
        <v>24990</v>
      </c>
      <c r="C16" s="22">
        <v>3384000</v>
      </c>
      <c r="D16" s="22"/>
      <c r="E16" s="22">
        <v>1263300</v>
      </c>
      <c r="F16" s="22"/>
      <c r="G16" s="23" t="s">
        <v>10</v>
      </c>
      <c r="H16" s="22"/>
      <c r="I16" s="22">
        <v>3192000</v>
      </c>
      <c r="J16" s="22"/>
      <c r="K16" s="22">
        <v>1455300</v>
      </c>
      <c r="L16" s="3">
        <v>45.592105263157897</v>
      </c>
    </row>
    <row r="17" spans="2:12" x14ac:dyDescent="0.25">
      <c r="B17" s="27">
        <v>25020</v>
      </c>
      <c r="C17" s="22">
        <v>1708720</v>
      </c>
      <c r="D17" s="22"/>
      <c r="E17" s="22">
        <v>286843</v>
      </c>
      <c r="F17" s="22"/>
      <c r="G17" s="23" t="s">
        <v>10</v>
      </c>
      <c r="H17" s="22"/>
      <c r="I17" s="22">
        <v>3772700</v>
      </c>
      <c r="J17" s="22"/>
      <c r="K17" s="22">
        <v>-1777137</v>
      </c>
      <c r="L17" s="3">
        <v>-47.105176663927686</v>
      </c>
    </row>
    <row r="18" spans="2:12" x14ac:dyDescent="0.25">
      <c r="B18" s="27">
        <v>25051</v>
      </c>
      <c r="C18" s="22">
        <v>1423210</v>
      </c>
      <c r="D18" s="22"/>
      <c r="E18" s="22">
        <v>69874</v>
      </c>
      <c r="F18" s="22"/>
      <c r="G18" s="23" t="s">
        <v>10</v>
      </c>
      <c r="H18" s="22"/>
      <c r="I18" s="22">
        <v>2429780</v>
      </c>
      <c r="J18" s="22"/>
      <c r="K18" s="22">
        <v>-936696</v>
      </c>
      <c r="L18" s="3">
        <v>-38.550650676192902</v>
      </c>
    </row>
    <row r="19" spans="2:12" x14ac:dyDescent="0.25">
      <c r="B19" s="27">
        <v>25082</v>
      </c>
      <c r="C19" s="22">
        <v>1295100</v>
      </c>
      <c r="D19" s="22"/>
      <c r="E19" s="22">
        <v>101010</v>
      </c>
      <c r="F19" s="22"/>
      <c r="G19" s="23" t="s">
        <v>10</v>
      </c>
      <c r="H19" s="22"/>
      <c r="I19" s="22">
        <v>1393800</v>
      </c>
      <c r="J19" s="22"/>
      <c r="K19" s="22">
        <v>2310</v>
      </c>
      <c r="L19" s="3">
        <v>0.16573396470081792</v>
      </c>
    </row>
    <row r="20" spans="2:12" x14ac:dyDescent="0.25">
      <c r="B20" s="27">
        <v>25112</v>
      </c>
      <c r="C20" s="22">
        <v>2369950</v>
      </c>
      <c r="D20" s="22"/>
      <c r="E20" s="22">
        <v>583110</v>
      </c>
      <c r="F20" s="22"/>
      <c r="G20" s="23" t="s">
        <v>10</v>
      </c>
      <c r="H20" s="22"/>
      <c r="I20" s="22">
        <v>2053750</v>
      </c>
      <c r="J20" s="22"/>
      <c r="K20" s="22">
        <v>899310</v>
      </c>
      <c r="L20" s="3">
        <v>43.788679245283021</v>
      </c>
    </row>
    <row r="21" spans="2:12" x14ac:dyDescent="0.25">
      <c r="B21" s="27">
        <v>25143</v>
      </c>
      <c r="C21" s="22">
        <v>1700400</v>
      </c>
      <c r="D21" s="22"/>
      <c r="E21" s="22">
        <v>353400</v>
      </c>
      <c r="F21" s="22"/>
      <c r="G21" s="23" t="s">
        <v>10</v>
      </c>
      <c r="H21" s="22"/>
      <c r="I21" s="22">
        <v>2316600</v>
      </c>
      <c r="J21" s="22"/>
      <c r="K21" s="22">
        <v>-262800</v>
      </c>
      <c r="L21" s="3">
        <v>-11.344211344211343</v>
      </c>
    </row>
    <row r="22" spans="2:12" x14ac:dyDescent="0.25">
      <c r="B22" s="27">
        <v>25173</v>
      </c>
      <c r="C22" s="22">
        <v>597680</v>
      </c>
      <c r="D22" s="22"/>
      <c r="E22" s="23" t="s">
        <v>10</v>
      </c>
      <c r="F22" s="22"/>
      <c r="G22" s="23" t="s">
        <v>10</v>
      </c>
      <c r="H22" s="22"/>
      <c r="I22" s="22">
        <v>1141420</v>
      </c>
      <c r="J22" s="22"/>
      <c r="K22" s="22">
        <v>-543740</v>
      </c>
      <c r="L22" s="3">
        <v>-47.637153720803909</v>
      </c>
    </row>
    <row r="23" spans="2:12" x14ac:dyDescent="0.25">
      <c r="B23" s="27">
        <v>25204</v>
      </c>
      <c r="C23" s="23" t="s">
        <v>10</v>
      </c>
      <c r="D23" s="22"/>
      <c r="E23" s="23" t="s">
        <v>10</v>
      </c>
      <c r="F23" s="22"/>
      <c r="G23" s="23" t="s">
        <v>10</v>
      </c>
      <c r="H23" s="22"/>
      <c r="I23" s="23" t="s">
        <v>10</v>
      </c>
      <c r="J23" s="22"/>
      <c r="K23" s="23" t="s">
        <v>10</v>
      </c>
      <c r="L23" s="23" t="s">
        <v>10</v>
      </c>
    </row>
    <row r="24" spans="2:12" x14ac:dyDescent="0.25">
      <c r="B24" s="27">
        <v>25235</v>
      </c>
      <c r="C24" s="23" t="s">
        <v>10</v>
      </c>
      <c r="D24" s="22"/>
      <c r="E24" s="23" t="s">
        <v>10</v>
      </c>
      <c r="F24" s="22"/>
      <c r="G24" s="23" t="s">
        <v>10</v>
      </c>
      <c r="H24" s="22"/>
      <c r="I24" s="23" t="s">
        <v>10</v>
      </c>
      <c r="J24" s="22"/>
      <c r="K24" s="23" t="s">
        <v>10</v>
      </c>
      <c r="L24" s="23" t="s">
        <v>10</v>
      </c>
    </row>
    <row r="25" spans="2:12" x14ac:dyDescent="0.25">
      <c r="B25" s="27">
        <v>25263</v>
      </c>
      <c r="C25" s="22">
        <v>3329400</v>
      </c>
      <c r="D25" s="22"/>
      <c r="E25" s="22">
        <v>3676600</v>
      </c>
      <c r="F25" s="22"/>
      <c r="G25" s="23" t="s">
        <v>10</v>
      </c>
      <c r="H25" s="22"/>
      <c r="I25" s="22">
        <v>10093600</v>
      </c>
      <c r="J25" s="22"/>
      <c r="K25" s="22">
        <v>-3087600</v>
      </c>
      <c r="L25" s="3">
        <v>-30.58968058968059</v>
      </c>
    </row>
    <row r="26" spans="2:12" x14ac:dyDescent="0.25">
      <c r="B26" s="27">
        <v>25294</v>
      </c>
      <c r="C26" s="22">
        <v>8259000</v>
      </c>
      <c r="D26" s="22"/>
      <c r="E26" s="22">
        <v>1112400</v>
      </c>
      <c r="F26" s="22"/>
      <c r="G26" s="23" t="s">
        <v>10</v>
      </c>
      <c r="H26" s="22"/>
      <c r="I26" s="22">
        <v>9957000</v>
      </c>
      <c r="J26" s="22"/>
      <c r="K26" s="22">
        <v>-585600</v>
      </c>
      <c r="L26" s="3">
        <v>-5.8812895450436882</v>
      </c>
    </row>
    <row r="27" spans="2:12" x14ac:dyDescent="0.25">
      <c r="B27" s="27">
        <v>25324</v>
      </c>
      <c r="C27" s="22">
        <v>3193000</v>
      </c>
      <c r="D27" s="22"/>
      <c r="E27" s="22">
        <v>272645</v>
      </c>
      <c r="F27" s="22"/>
      <c r="G27" s="23" t="s">
        <v>10</v>
      </c>
      <c r="H27" s="22"/>
      <c r="I27" s="22">
        <v>3146500</v>
      </c>
      <c r="J27" s="22"/>
      <c r="K27" s="22">
        <v>319145</v>
      </c>
      <c r="L27" s="3">
        <v>10.142857142857142</v>
      </c>
    </row>
    <row r="28" spans="2:12" x14ac:dyDescent="0.25">
      <c r="B28" s="27">
        <v>25355</v>
      </c>
      <c r="C28" s="22">
        <v>4857000</v>
      </c>
      <c r="D28" s="22"/>
      <c r="E28" s="22">
        <v>773400</v>
      </c>
      <c r="F28" s="22"/>
      <c r="G28" s="23" t="s">
        <v>10</v>
      </c>
      <c r="H28" s="22"/>
      <c r="I28" s="22">
        <v>5514000</v>
      </c>
      <c r="J28" s="22"/>
      <c r="K28" s="22">
        <v>116400</v>
      </c>
      <c r="L28" s="3">
        <v>2.1109902067464636</v>
      </c>
    </row>
    <row r="29" spans="2:12" x14ac:dyDescent="0.25">
      <c r="B29" s="27">
        <v>25385</v>
      </c>
      <c r="C29" s="22">
        <v>5031300</v>
      </c>
      <c r="D29" s="22"/>
      <c r="E29" s="22">
        <v>449190</v>
      </c>
      <c r="F29" s="22"/>
      <c r="G29" s="23" t="s">
        <v>10</v>
      </c>
      <c r="H29" s="22"/>
      <c r="I29" s="22">
        <v>3586700</v>
      </c>
      <c r="J29" s="22"/>
      <c r="K29" s="22">
        <v>1893790</v>
      </c>
      <c r="L29" s="3">
        <v>52.800345721694029</v>
      </c>
    </row>
    <row r="30" spans="2:12" x14ac:dyDescent="0.25">
      <c r="B30" s="27">
        <v>25416</v>
      </c>
      <c r="C30" s="22">
        <v>4721300</v>
      </c>
      <c r="D30" s="22"/>
      <c r="E30" s="22">
        <v>59613</v>
      </c>
      <c r="F30" s="22"/>
      <c r="G30" s="23" t="s">
        <v>10</v>
      </c>
      <c r="H30" s="22"/>
      <c r="I30" s="22">
        <v>4054800</v>
      </c>
      <c r="J30" s="22"/>
      <c r="K30" s="22">
        <v>726113</v>
      </c>
      <c r="L30" s="3">
        <v>17.907492354740061</v>
      </c>
    </row>
    <row r="31" spans="2:12" x14ac:dyDescent="0.25">
      <c r="B31" s="27">
        <v>25447</v>
      </c>
      <c r="C31" s="22">
        <v>3183000</v>
      </c>
      <c r="D31" s="22"/>
      <c r="E31" s="22">
        <v>112740</v>
      </c>
      <c r="F31" s="22"/>
      <c r="G31" s="23" t="s">
        <v>10</v>
      </c>
      <c r="H31" s="22"/>
      <c r="I31" s="22">
        <v>3171000</v>
      </c>
      <c r="J31" s="22"/>
      <c r="K31" s="22">
        <v>124740</v>
      </c>
      <c r="L31" s="3">
        <v>3.9337748344370862</v>
      </c>
    </row>
    <row r="32" spans="2:12" x14ac:dyDescent="0.25">
      <c r="B32" s="27">
        <v>25477</v>
      </c>
      <c r="C32" s="22">
        <v>2194800</v>
      </c>
      <c r="D32" s="22"/>
      <c r="E32" s="22">
        <v>534750</v>
      </c>
      <c r="F32" s="22"/>
      <c r="G32" s="23" t="s">
        <v>10</v>
      </c>
      <c r="H32" s="22"/>
      <c r="I32" s="22">
        <v>2802090</v>
      </c>
      <c r="J32" s="22"/>
      <c r="K32" s="22">
        <v>-72540</v>
      </c>
      <c r="L32" s="3">
        <v>-2.5887819449054099</v>
      </c>
    </row>
    <row r="33" spans="2:12" x14ac:dyDescent="0.25">
      <c r="B33" s="27">
        <v>25508</v>
      </c>
      <c r="C33" s="22">
        <v>1794000</v>
      </c>
      <c r="D33" s="22"/>
      <c r="E33" s="22">
        <v>163770</v>
      </c>
      <c r="F33" s="22"/>
      <c r="G33" s="23" t="s">
        <v>10</v>
      </c>
      <c r="H33" s="22"/>
      <c r="I33" s="22">
        <v>4749000</v>
      </c>
      <c r="J33" s="22"/>
      <c r="K33" s="22">
        <v>-2791230</v>
      </c>
      <c r="L33" s="3">
        <v>-58.775110549589385</v>
      </c>
    </row>
    <row r="34" spans="2:12" x14ac:dyDescent="0.25">
      <c r="B34" s="27">
        <v>25538</v>
      </c>
      <c r="C34" s="22">
        <v>872650</v>
      </c>
      <c r="D34" s="22"/>
      <c r="E34" s="22">
        <v>208847</v>
      </c>
      <c r="F34" s="22"/>
      <c r="G34" s="23" t="s">
        <v>10</v>
      </c>
      <c r="H34" s="22"/>
      <c r="I34" s="22">
        <v>1760800</v>
      </c>
      <c r="J34" s="22"/>
      <c r="K34" s="22">
        <v>-679303</v>
      </c>
      <c r="L34" s="3">
        <v>-38.57922535211268</v>
      </c>
    </row>
    <row r="35" spans="2:12" x14ac:dyDescent="0.25">
      <c r="B35" s="27">
        <v>25569</v>
      </c>
      <c r="C35" s="22">
        <v>538470</v>
      </c>
      <c r="D35" s="22"/>
      <c r="E35" s="22">
        <v>88133</v>
      </c>
      <c r="F35" s="22"/>
      <c r="G35" s="23" t="s">
        <v>10</v>
      </c>
      <c r="H35" s="22"/>
      <c r="I35" s="22">
        <v>994790</v>
      </c>
      <c r="J35" s="22"/>
      <c r="K35" s="22">
        <v>-368187</v>
      </c>
      <c r="L35" s="3">
        <v>-37.01153007167342</v>
      </c>
    </row>
    <row r="36" spans="2:12" x14ac:dyDescent="0.25">
      <c r="B36" s="27">
        <v>25600</v>
      </c>
      <c r="C36" s="22">
        <v>663320</v>
      </c>
      <c r="D36" s="22"/>
      <c r="E36" s="22">
        <v>350560</v>
      </c>
      <c r="F36" s="22"/>
      <c r="G36" s="23" t="s">
        <v>10</v>
      </c>
      <c r="H36" s="22"/>
      <c r="I36" s="22">
        <v>1623440</v>
      </c>
      <c r="J36" s="22"/>
      <c r="K36" s="22">
        <v>-609560</v>
      </c>
      <c r="L36" s="3">
        <v>-37.54743014832701</v>
      </c>
    </row>
    <row r="37" spans="2:12" x14ac:dyDescent="0.25">
      <c r="B37" s="27">
        <v>25628</v>
      </c>
      <c r="C37" s="22">
        <v>3050090</v>
      </c>
      <c r="D37" s="22"/>
      <c r="E37" s="22">
        <v>429350</v>
      </c>
      <c r="F37" s="22"/>
      <c r="G37" s="23" t="s">
        <v>10</v>
      </c>
      <c r="H37" s="22"/>
      <c r="I37" s="22">
        <v>3456500</v>
      </c>
      <c r="J37" s="22"/>
      <c r="K37" s="22">
        <v>22940</v>
      </c>
      <c r="L37" s="3">
        <v>0.66367713004484308</v>
      </c>
    </row>
    <row r="38" spans="2:12" x14ac:dyDescent="0.25">
      <c r="B38" s="27">
        <v>25659</v>
      </c>
      <c r="C38" s="22">
        <v>1924500</v>
      </c>
      <c r="D38" s="22"/>
      <c r="E38" s="22">
        <v>507300</v>
      </c>
      <c r="F38" s="22"/>
      <c r="G38" s="23" t="s">
        <v>10</v>
      </c>
      <c r="H38" s="22"/>
      <c r="I38" s="22">
        <v>2952600</v>
      </c>
      <c r="J38" s="22"/>
      <c r="K38" s="22">
        <v>-520800</v>
      </c>
      <c r="L38" s="3">
        <v>-17.638691322901849</v>
      </c>
    </row>
    <row r="39" spans="2:12" x14ac:dyDescent="0.25">
      <c r="B39" s="27">
        <v>25689</v>
      </c>
      <c r="C39" s="22">
        <v>2356310</v>
      </c>
      <c r="D39" s="22"/>
      <c r="E39" s="22">
        <v>165881</v>
      </c>
      <c r="F39" s="22"/>
      <c r="G39" s="23" t="s">
        <v>10</v>
      </c>
      <c r="H39" s="22"/>
      <c r="I39" s="22">
        <v>2609890</v>
      </c>
      <c r="J39" s="22"/>
      <c r="K39" s="22">
        <v>-87699</v>
      </c>
      <c r="L39" s="3">
        <v>-3.3602565625371188</v>
      </c>
    </row>
    <row r="40" spans="2:12" x14ac:dyDescent="0.25">
      <c r="B40" s="27">
        <v>25720</v>
      </c>
      <c r="C40" s="22">
        <v>2626800</v>
      </c>
      <c r="D40" s="22"/>
      <c r="E40" s="22">
        <v>477900</v>
      </c>
      <c r="F40" s="22"/>
      <c r="G40" s="23" t="s">
        <v>10</v>
      </c>
      <c r="H40" s="22"/>
      <c r="I40" s="22">
        <v>3240000</v>
      </c>
      <c r="J40" s="22"/>
      <c r="K40" s="22">
        <v>-135300</v>
      </c>
      <c r="L40" s="3">
        <v>-4.1759259259259256</v>
      </c>
    </row>
    <row r="41" spans="2:12" x14ac:dyDescent="0.25">
      <c r="B41" s="27">
        <v>25750</v>
      </c>
      <c r="C41" s="22">
        <v>1490480</v>
      </c>
      <c r="D41" s="22"/>
      <c r="E41" s="22">
        <v>144336</v>
      </c>
      <c r="F41" s="22"/>
      <c r="G41" s="23" t="s">
        <v>10</v>
      </c>
      <c r="H41" s="22"/>
      <c r="I41" s="22">
        <v>1901230</v>
      </c>
      <c r="J41" s="22"/>
      <c r="K41" s="22">
        <v>-266414</v>
      </c>
      <c r="L41" s="3">
        <v>-14.012718082504483</v>
      </c>
    </row>
    <row r="42" spans="2:12" x14ac:dyDescent="0.25">
      <c r="B42" s="27">
        <v>25781</v>
      </c>
      <c r="C42" s="22">
        <v>1597740</v>
      </c>
      <c r="D42" s="22"/>
      <c r="E42" s="22">
        <v>163835</v>
      </c>
      <c r="F42" s="22"/>
      <c r="G42" s="23" t="s">
        <v>10</v>
      </c>
      <c r="H42" s="22"/>
      <c r="I42" s="22">
        <v>3030560</v>
      </c>
      <c r="J42" s="22"/>
      <c r="K42" s="22">
        <v>-1268985</v>
      </c>
      <c r="L42" s="3">
        <v>-41.872954173486086</v>
      </c>
    </row>
    <row r="43" spans="2:12" x14ac:dyDescent="0.25">
      <c r="B43" s="27">
        <v>25812</v>
      </c>
      <c r="C43" s="22">
        <v>1777500</v>
      </c>
      <c r="D43" s="22"/>
      <c r="E43" s="22">
        <v>66720</v>
      </c>
      <c r="F43" s="22"/>
      <c r="G43" s="23" t="s">
        <v>10</v>
      </c>
      <c r="H43" s="22"/>
      <c r="I43" s="22">
        <v>2433300</v>
      </c>
      <c r="J43" s="22"/>
      <c r="K43" s="22">
        <v>-589080</v>
      </c>
      <c r="L43" s="3">
        <v>-24.209098754777465</v>
      </c>
    </row>
    <row r="44" spans="2:12" x14ac:dyDescent="0.25">
      <c r="B44" s="27">
        <v>25842</v>
      </c>
      <c r="C44" s="22">
        <v>1731350</v>
      </c>
      <c r="D44" s="22"/>
      <c r="E44" s="22">
        <v>214613</v>
      </c>
      <c r="F44" s="22"/>
      <c r="G44" s="23" t="s">
        <v>10</v>
      </c>
      <c r="H44" s="22"/>
      <c r="I44" s="22">
        <v>3406900</v>
      </c>
      <c r="J44" s="22"/>
      <c r="K44" s="22">
        <v>-1460937</v>
      </c>
      <c r="L44" s="3">
        <v>-42.881710646041853</v>
      </c>
    </row>
    <row r="45" spans="2:12" x14ac:dyDescent="0.25">
      <c r="B45" s="27">
        <v>25873</v>
      </c>
      <c r="C45" s="22">
        <v>1867500</v>
      </c>
      <c r="D45" s="22"/>
      <c r="E45" s="22">
        <v>107280</v>
      </c>
      <c r="F45" s="22"/>
      <c r="G45" s="23" t="s">
        <v>10</v>
      </c>
      <c r="H45" s="22"/>
      <c r="I45" s="22">
        <v>2924100</v>
      </c>
      <c r="J45" s="22"/>
      <c r="K45" s="22">
        <v>-949320</v>
      </c>
      <c r="L45" s="3">
        <v>-32.465373961218837</v>
      </c>
    </row>
    <row r="46" spans="2:12" x14ac:dyDescent="0.25">
      <c r="B46" s="27">
        <v>25903</v>
      </c>
      <c r="C46" s="22">
        <v>822430</v>
      </c>
      <c r="D46" s="22"/>
      <c r="E46" s="22">
        <v>126418</v>
      </c>
      <c r="F46" s="22"/>
      <c r="G46" s="23" t="s">
        <v>10</v>
      </c>
      <c r="H46" s="22"/>
      <c r="I46" s="22">
        <v>1972220</v>
      </c>
      <c r="J46" s="22"/>
      <c r="K46" s="22">
        <v>-1023372</v>
      </c>
      <c r="L46" s="3">
        <v>-51.889342973907581</v>
      </c>
    </row>
    <row r="47" spans="2:12" x14ac:dyDescent="0.25">
      <c r="B47" s="27">
        <v>25934</v>
      </c>
      <c r="C47" s="22">
        <v>602640</v>
      </c>
      <c r="D47" s="22"/>
      <c r="E47" s="23" t="s">
        <v>10</v>
      </c>
      <c r="F47" s="22"/>
      <c r="G47" s="23" t="s">
        <v>10</v>
      </c>
      <c r="H47" s="22"/>
      <c r="I47" s="22">
        <v>640460</v>
      </c>
      <c r="J47" s="22"/>
      <c r="K47" s="23" t="s">
        <v>10</v>
      </c>
      <c r="L47" s="23" t="s">
        <v>10</v>
      </c>
    </row>
    <row r="48" spans="2:12" x14ac:dyDescent="0.25">
      <c r="B48" s="27">
        <v>25965</v>
      </c>
      <c r="C48" s="22">
        <v>2129120</v>
      </c>
      <c r="D48" s="22"/>
      <c r="E48" s="22">
        <v>2154880</v>
      </c>
      <c r="F48" s="22"/>
      <c r="G48" s="23" t="s">
        <v>10</v>
      </c>
      <c r="H48" s="22"/>
      <c r="I48" s="22">
        <v>4502400</v>
      </c>
      <c r="J48" s="22"/>
      <c r="K48" s="22">
        <v>-218400</v>
      </c>
      <c r="L48" s="3">
        <v>-4.8507462686567164</v>
      </c>
    </row>
    <row r="49" spans="2:12" x14ac:dyDescent="0.25">
      <c r="B49" s="27">
        <v>25993</v>
      </c>
      <c r="C49" s="22">
        <v>4026900</v>
      </c>
      <c r="D49" s="22"/>
      <c r="E49" s="22">
        <v>4290400</v>
      </c>
      <c r="F49" s="22"/>
      <c r="G49" s="23" t="s">
        <v>10</v>
      </c>
      <c r="H49" s="22"/>
      <c r="I49" s="22">
        <v>8807100</v>
      </c>
      <c r="J49" s="22"/>
      <c r="K49" s="22">
        <v>-489800</v>
      </c>
      <c r="L49" s="3">
        <v>-5.5614220344948961</v>
      </c>
    </row>
    <row r="50" spans="2:12" x14ac:dyDescent="0.25">
      <c r="B50" s="27">
        <v>26024</v>
      </c>
      <c r="C50" s="22">
        <v>2088300</v>
      </c>
      <c r="D50" s="22"/>
      <c r="E50" s="22">
        <v>606300</v>
      </c>
      <c r="F50" s="22"/>
      <c r="G50" s="23" t="s">
        <v>10</v>
      </c>
      <c r="H50" s="22"/>
      <c r="I50" s="22">
        <v>3537000</v>
      </c>
      <c r="J50" s="22"/>
      <c r="K50" s="22">
        <v>-842400</v>
      </c>
      <c r="L50" s="3">
        <v>-23.81679389312977</v>
      </c>
    </row>
    <row r="51" spans="2:12" x14ac:dyDescent="0.25">
      <c r="B51" s="27">
        <v>26054</v>
      </c>
      <c r="C51" s="22">
        <v>2215880</v>
      </c>
      <c r="D51" s="22"/>
      <c r="E51" s="22">
        <v>2247500</v>
      </c>
      <c r="F51" s="22"/>
      <c r="G51" s="23" t="s">
        <v>10</v>
      </c>
      <c r="H51" s="22"/>
      <c r="I51" s="22">
        <v>11383200</v>
      </c>
      <c r="J51" s="22"/>
      <c r="K51" s="22">
        <v>-6919820</v>
      </c>
      <c r="L51" s="3">
        <v>-60.789760348583876</v>
      </c>
    </row>
    <row r="52" spans="2:12" x14ac:dyDescent="0.25">
      <c r="B52" s="27">
        <v>26085</v>
      </c>
      <c r="C52" s="22">
        <v>5865000</v>
      </c>
      <c r="D52" s="22"/>
      <c r="E52" s="22">
        <v>3510000</v>
      </c>
      <c r="F52" s="22"/>
      <c r="G52" s="23" t="s">
        <v>10</v>
      </c>
      <c r="H52" s="22"/>
      <c r="I52" s="22">
        <v>12399000</v>
      </c>
      <c r="J52" s="22"/>
      <c r="K52" s="22">
        <v>-3024000</v>
      </c>
      <c r="L52" s="3">
        <v>-24.389063634164046</v>
      </c>
    </row>
    <row r="53" spans="2:12" x14ac:dyDescent="0.25">
      <c r="B53" s="27">
        <v>26115</v>
      </c>
      <c r="C53" s="22">
        <v>2656700</v>
      </c>
      <c r="D53" s="22"/>
      <c r="E53" s="22">
        <v>1605490</v>
      </c>
      <c r="F53" s="22"/>
      <c r="G53" s="23" t="s">
        <v>10</v>
      </c>
      <c r="H53" s="22"/>
      <c r="I53" s="22">
        <v>3794400</v>
      </c>
      <c r="J53" s="22"/>
      <c r="K53" s="22">
        <v>467790</v>
      </c>
      <c r="L53" s="3">
        <v>12.328431372549019</v>
      </c>
    </row>
    <row r="54" spans="2:12" x14ac:dyDescent="0.25">
      <c r="B54" s="27">
        <v>26146</v>
      </c>
      <c r="C54" s="22">
        <v>2111720</v>
      </c>
      <c r="D54" s="22"/>
      <c r="E54" s="22">
        <v>19139.399999999998</v>
      </c>
      <c r="F54" s="22"/>
      <c r="G54" s="23" t="s">
        <v>10</v>
      </c>
      <c r="H54" s="22"/>
      <c r="I54" s="22">
        <v>1789630</v>
      </c>
      <c r="J54" s="22"/>
      <c r="K54" s="22">
        <v>341229.39999999991</v>
      </c>
      <c r="L54" s="3">
        <v>19.067036203014027</v>
      </c>
    </row>
    <row r="55" spans="2:12" x14ac:dyDescent="0.25">
      <c r="B55" s="27">
        <v>26177</v>
      </c>
      <c r="C55" s="22">
        <v>1777500</v>
      </c>
      <c r="D55" s="22"/>
      <c r="E55" s="22">
        <v>43350</v>
      </c>
      <c r="F55" s="22"/>
      <c r="G55" s="23" t="s">
        <v>10</v>
      </c>
      <c r="H55" s="22"/>
      <c r="I55" s="22">
        <v>1543500</v>
      </c>
      <c r="J55" s="22"/>
      <c r="K55" s="22">
        <v>277350</v>
      </c>
      <c r="L55" s="3">
        <v>17.968901846452866</v>
      </c>
    </row>
    <row r="56" spans="2:12" x14ac:dyDescent="0.25">
      <c r="B56" s="27">
        <v>26207</v>
      </c>
      <c r="C56" s="22">
        <v>2234480</v>
      </c>
      <c r="D56" s="22"/>
      <c r="E56" s="22">
        <v>152892</v>
      </c>
      <c r="F56" s="22"/>
      <c r="G56" s="23" t="s">
        <v>10</v>
      </c>
      <c r="H56" s="22"/>
      <c r="I56" s="22">
        <v>2484340</v>
      </c>
      <c r="J56" s="22"/>
      <c r="K56" s="22">
        <v>-96968</v>
      </c>
      <c r="L56" s="3">
        <v>-3.9031694534564512</v>
      </c>
    </row>
    <row r="57" spans="2:12" x14ac:dyDescent="0.25">
      <c r="B57" s="27">
        <v>26238</v>
      </c>
      <c r="C57" s="22">
        <v>2213100</v>
      </c>
      <c r="D57" s="22"/>
      <c r="E57" s="22">
        <v>183240</v>
      </c>
      <c r="F57" s="22"/>
      <c r="G57" s="23" t="s">
        <v>10</v>
      </c>
      <c r="H57" s="22"/>
      <c r="I57" s="22">
        <v>2944200</v>
      </c>
      <c r="J57" s="22"/>
      <c r="K57" s="22">
        <v>-547860</v>
      </c>
      <c r="L57" s="3">
        <v>-18.608110862033829</v>
      </c>
    </row>
    <row r="58" spans="2:12" x14ac:dyDescent="0.25">
      <c r="B58" s="27">
        <v>26268</v>
      </c>
      <c r="C58" s="22">
        <v>1115380</v>
      </c>
      <c r="D58" s="22"/>
      <c r="E58" s="22">
        <v>132339</v>
      </c>
      <c r="F58" s="22"/>
      <c r="G58" s="23" t="s">
        <v>10</v>
      </c>
      <c r="H58" s="22"/>
      <c r="I58" s="22">
        <v>1903710</v>
      </c>
      <c r="J58" s="22"/>
      <c r="K58" s="22">
        <v>-655991</v>
      </c>
      <c r="L58" s="3">
        <v>-34.458557238234818</v>
      </c>
    </row>
    <row r="59" spans="2:12" x14ac:dyDescent="0.25">
      <c r="B59" s="27">
        <v>26299</v>
      </c>
      <c r="C59" s="22">
        <v>680450</v>
      </c>
      <c r="D59" s="22"/>
      <c r="E59" s="22">
        <v>68386</v>
      </c>
      <c r="F59" s="22"/>
      <c r="G59" s="23" t="s">
        <v>10</v>
      </c>
      <c r="H59" s="22"/>
      <c r="I59" s="22">
        <v>1203730</v>
      </c>
      <c r="J59" s="22"/>
      <c r="K59" s="22">
        <v>-454894</v>
      </c>
      <c r="L59" s="3">
        <v>-37.790368271954669</v>
      </c>
    </row>
    <row r="60" spans="2:12" x14ac:dyDescent="0.25">
      <c r="B60" s="27">
        <v>26330</v>
      </c>
      <c r="C60" s="49">
        <v>726450</v>
      </c>
      <c r="D60" s="50"/>
      <c r="E60" s="49">
        <v>363950</v>
      </c>
      <c r="F60" s="50"/>
      <c r="G60" s="51" t="s">
        <v>10</v>
      </c>
      <c r="H60" s="50"/>
      <c r="I60" s="49">
        <v>1629220</v>
      </c>
      <c r="J60" s="50"/>
      <c r="K60" s="49">
        <v>-538820</v>
      </c>
      <c r="L60" s="3">
        <v>-33.072267710929154</v>
      </c>
    </row>
    <row r="61" spans="2:12" x14ac:dyDescent="0.25">
      <c r="B61" s="27">
        <v>26359</v>
      </c>
      <c r="C61" s="22">
        <v>2376770</v>
      </c>
      <c r="D61" s="22"/>
      <c r="E61" s="22">
        <v>545290</v>
      </c>
      <c r="F61" s="22"/>
      <c r="G61" s="23" t="s">
        <v>10</v>
      </c>
      <c r="H61" s="22"/>
      <c r="I61" s="22">
        <v>4033100</v>
      </c>
      <c r="J61" s="22"/>
      <c r="K61" s="22">
        <v>-1111040</v>
      </c>
      <c r="L61" s="3">
        <v>-27.548039969254418</v>
      </c>
    </row>
    <row r="62" spans="2:12" x14ac:dyDescent="0.25">
      <c r="B62" s="27">
        <v>26390</v>
      </c>
      <c r="C62" s="22">
        <v>2085900</v>
      </c>
      <c r="D62" s="22"/>
      <c r="E62" s="22">
        <v>232800</v>
      </c>
      <c r="F62" s="22"/>
      <c r="G62" s="23" t="s">
        <v>10</v>
      </c>
      <c r="H62" s="22"/>
      <c r="I62" s="22">
        <v>3465000</v>
      </c>
      <c r="J62" s="22"/>
      <c r="K62" s="22">
        <v>-1146300</v>
      </c>
      <c r="L62" s="3">
        <v>-33.082251082251076</v>
      </c>
    </row>
    <row r="63" spans="2:12" x14ac:dyDescent="0.25">
      <c r="B63" s="27">
        <v>26420</v>
      </c>
      <c r="C63" s="22">
        <v>3039550</v>
      </c>
      <c r="D63" s="22"/>
      <c r="E63" s="22">
        <v>2459850</v>
      </c>
      <c r="F63" s="22"/>
      <c r="G63" s="23" t="s">
        <v>10</v>
      </c>
      <c r="H63" s="22"/>
      <c r="I63" s="22">
        <v>5167700</v>
      </c>
      <c r="J63" s="22"/>
      <c r="K63" s="22">
        <v>331700</v>
      </c>
      <c r="L63" s="3">
        <v>6.4187162567486507</v>
      </c>
    </row>
    <row r="64" spans="2:12" x14ac:dyDescent="0.25">
      <c r="B64" s="27">
        <v>26451</v>
      </c>
      <c r="C64" s="22">
        <v>2844900</v>
      </c>
      <c r="D64" s="22"/>
      <c r="E64" s="22">
        <v>125220</v>
      </c>
      <c r="F64" s="22"/>
      <c r="G64" s="23" t="s">
        <v>10</v>
      </c>
      <c r="H64" s="22"/>
      <c r="I64" s="22">
        <v>4491000</v>
      </c>
      <c r="J64" s="22"/>
      <c r="K64" s="22">
        <v>-1520880</v>
      </c>
      <c r="L64" s="3">
        <v>-33.865063460253843</v>
      </c>
    </row>
    <row r="65" spans="2:12" x14ac:dyDescent="0.25">
      <c r="B65" s="27">
        <v>26481</v>
      </c>
      <c r="C65" s="22">
        <v>3227100</v>
      </c>
      <c r="D65" s="22"/>
      <c r="E65" s="22">
        <v>495690</v>
      </c>
      <c r="F65" s="22"/>
      <c r="G65" s="23" t="s">
        <v>10</v>
      </c>
      <c r="H65" s="22"/>
      <c r="I65" s="22">
        <v>4426800</v>
      </c>
      <c r="J65" s="22"/>
      <c r="K65" s="22">
        <v>-704010</v>
      </c>
      <c r="L65" s="3">
        <v>-15.903361344537814</v>
      </c>
    </row>
    <row r="66" spans="2:12" x14ac:dyDescent="0.25">
      <c r="B66" s="27">
        <v>26512</v>
      </c>
      <c r="C66" s="22">
        <v>1760490</v>
      </c>
      <c r="D66" s="22"/>
      <c r="E66" s="22">
        <v>135842</v>
      </c>
      <c r="F66" s="22"/>
      <c r="G66" s="23" t="s">
        <v>10</v>
      </c>
      <c r="H66" s="22"/>
      <c r="I66" s="22">
        <v>2900360</v>
      </c>
      <c r="J66" s="22"/>
      <c r="K66" s="22">
        <v>-1004028</v>
      </c>
      <c r="L66" s="3">
        <v>-34.617357845233002</v>
      </c>
    </row>
    <row r="67" spans="2:12" x14ac:dyDescent="0.25">
      <c r="B67" s="27">
        <v>26543</v>
      </c>
      <c r="C67" s="22">
        <v>2304600</v>
      </c>
      <c r="D67" s="22"/>
      <c r="E67" s="22">
        <v>255270</v>
      </c>
      <c r="F67" s="22"/>
      <c r="G67" s="23" t="s">
        <v>10</v>
      </c>
      <c r="H67" s="22"/>
      <c r="I67" s="22">
        <v>4317000</v>
      </c>
      <c r="J67" s="22"/>
      <c r="K67" s="22">
        <v>-1757130</v>
      </c>
      <c r="L67" s="3">
        <v>-40.702571230020844</v>
      </c>
    </row>
    <row r="68" spans="2:12" x14ac:dyDescent="0.25">
      <c r="B68" s="27">
        <v>26573</v>
      </c>
      <c r="C68" s="22">
        <v>2297720</v>
      </c>
      <c r="D68" s="22"/>
      <c r="E68" s="22">
        <v>117304</v>
      </c>
      <c r="F68" s="22"/>
      <c r="G68" s="23" t="s">
        <v>10</v>
      </c>
      <c r="H68" s="22"/>
      <c r="I68" s="22">
        <v>3410000</v>
      </c>
      <c r="J68" s="22"/>
      <c r="K68" s="22">
        <v>-994976</v>
      </c>
      <c r="L68" s="3">
        <v>-29.17818181818182</v>
      </c>
    </row>
    <row r="69" spans="2:12" x14ac:dyDescent="0.25">
      <c r="B69" s="27">
        <v>26604</v>
      </c>
      <c r="C69" s="22">
        <v>2387100</v>
      </c>
      <c r="D69" s="22"/>
      <c r="E69" s="22">
        <v>267510</v>
      </c>
      <c r="F69" s="22"/>
      <c r="G69" s="23" t="s">
        <v>10</v>
      </c>
      <c r="H69" s="22"/>
      <c r="I69" s="22">
        <v>6135000</v>
      </c>
      <c r="J69" s="22"/>
      <c r="K69" s="22">
        <v>-3480390</v>
      </c>
      <c r="L69" s="3">
        <v>-56.730073349633244</v>
      </c>
    </row>
    <row r="70" spans="2:12" x14ac:dyDescent="0.25">
      <c r="B70" s="27">
        <v>26634</v>
      </c>
      <c r="C70" s="22">
        <v>1389110</v>
      </c>
      <c r="D70" s="22"/>
      <c r="E70" s="22">
        <v>110360</v>
      </c>
      <c r="F70" s="22"/>
      <c r="G70" s="23" t="s">
        <v>10</v>
      </c>
      <c r="H70" s="22"/>
      <c r="I70" s="22">
        <v>1899060</v>
      </c>
      <c r="J70" s="22"/>
      <c r="K70" s="22">
        <v>-399590</v>
      </c>
      <c r="L70" s="3">
        <v>-21.041462618348024</v>
      </c>
    </row>
    <row r="71" spans="2:12" x14ac:dyDescent="0.25">
      <c r="B71" s="27">
        <v>26665</v>
      </c>
      <c r="C71" s="22">
        <v>2151400</v>
      </c>
      <c r="D71" s="22"/>
      <c r="E71" s="22">
        <v>501270</v>
      </c>
      <c r="F71" s="22"/>
      <c r="G71" s="23" t="s">
        <v>10</v>
      </c>
      <c r="H71" s="22"/>
      <c r="I71" s="22">
        <v>3255000</v>
      </c>
      <c r="J71" s="22"/>
      <c r="K71" s="22">
        <v>-602330</v>
      </c>
      <c r="L71" s="3">
        <v>-18.504761904761903</v>
      </c>
    </row>
    <row r="72" spans="2:12" x14ac:dyDescent="0.25">
      <c r="B72" s="27">
        <v>26696</v>
      </c>
      <c r="C72" s="22">
        <v>1135960</v>
      </c>
      <c r="D72" s="22"/>
      <c r="E72" s="22">
        <v>872480</v>
      </c>
      <c r="F72" s="22"/>
      <c r="G72" s="23" t="s">
        <v>10</v>
      </c>
      <c r="H72" s="22"/>
      <c r="I72" s="22">
        <v>2764720</v>
      </c>
      <c r="J72" s="22"/>
      <c r="K72" s="22">
        <v>-756280</v>
      </c>
      <c r="L72" s="3">
        <v>-27.354668827223012</v>
      </c>
    </row>
    <row r="73" spans="2:12" x14ac:dyDescent="0.25">
      <c r="B73" s="27">
        <v>26724</v>
      </c>
      <c r="C73" s="22">
        <v>5400200</v>
      </c>
      <c r="D73" s="22"/>
      <c r="E73" s="22">
        <v>3949400</v>
      </c>
      <c r="F73" s="22"/>
      <c r="G73" s="23" t="s">
        <v>10</v>
      </c>
      <c r="H73" s="22"/>
      <c r="I73" s="22">
        <v>9675100</v>
      </c>
      <c r="J73" s="22"/>
      <c r="K73" s="22">
        <v>-325500</v>
      </c>
      <c r="L73" s="3">
        <v>-3.3643063120794618</v>
      </c>
    </row>
    <row r="74" spans="2:12" x14ac:dyDescent="0.25">
      <c r="B74" s="27">
        <v>26755</v>
      </c>
      <c r="C74" s="22">
        <v>2223900</v>
      </c>
      <c r="D74" s="22"/>
      <c r="E74" s="22">
        <v>1174500</v>
      </c>
      <c r="F74" s="22"/>
      <c r="G74" s="23" t="s">
        <v>10</v>
      </c>
      <c r="H74" s="22"/>
      <c r="I74" s="22">
        <v>5232000</v>
      </c>
      <c r="J74" s="22"/>
      <c r="K74" s="22">
        <v>-1833600</v>
      </c>
      <c r="L74" s="3">
        <v>-35.045871559633028</v>
      </c>
    </row>
    <row r="75" spans="2:12" x14ac:dyDescent="0.25">
      <c r="B75" s="27">
        <v>26785</v>
      </c>
      <c r="C75" s="22">
        <v>2193250</v>
      </c>
      <c r="D75" s="22"/>
      <c r="E75" s="22">
        <v>1379190</v>
      </c>
      <c r="F75" s="22"/>
      <c r="G75" s="23" t="s">
        <v>10</v>
      </c>
      <c r="H75" s="22"/>
      <c r="I75" s="22">
        <v>5490100</v>
      </c>
      <c r="J75" s="22"/>
      <c r="K75" s="22">
        <v>-1917660</v>
      </c>
      <c r="L75" s="3">
        <v>-34.929418407679272</v>
      </c>
    </row>
    <row r="76" spans="2:12" x14ac:dyDescent="0.25">
      <c r="B76" s="27">
        <v>26816</v>
      </c>
      <c r="C76" s="22">
        <v>1869300</v>
      </c>
      <c r="D76" s="22"/>
      <c r="E76" s="22">
        <v>1091400</v>
      </c>
      <c r="F76" s="22"/>
      <c r="G76" s="23" t="s">
        <v>10</v>
      </c>
      <c r="H76" s="22"/>
      <c r="I76" s="22">
        <v>4146000</v>
      </c>
      <c r="J76" s="22"/>
      <c r="K76" s="22">
        <v>-1185300</v>
      </c>
      <c r="L76" s="3">
        <v>-28.589001447178003</v>
      </c>
    </row>
    <row r="77" spans="2:12" x14ac:dyDescent="0.25">
      <c r="B77" s="27">
        <v>26846</v>
      </c>
      <c r="C77" s="22">
        <v>4014500</v>
      </c>
      <c r="D77" s="22"/>
      <c r="E77" s="22">
        <v>314340</v>
      </c>
      <c r="F77" s="22"/>
      <c r="G77" s="23" t="s">
        <v>10</v>
      </c>
      <c r="H77" s="22"/>
      <c r="I77" s="22">
        <v>3543300</v>
      </c>
      <c r="J77" s="22"/>
      <c r="K77" s="22">
        <v>785540</v>
      </c>
      <c r="L77" s="3">
        <v>22.169728783902013</v>
      </c>
    </row>
    <row r="78" spans="2:12" x14ac:dyDescent="0.25">
      <c r="B78" s="27">
        <v>26877</v>
      </c>
      <c r="C78" s="22">
        <v>1561160</v>
      </c>
      <c r="D78" s="22"/>
      <c r="E78" s="22">
        <v>86149</v>
      </c>
      <c r="F78" s="22"/>
      <c r="G78" s="23" t="s">
        <v>10</v>
      </c>
      <c r="H78" s="22"/>
      <c r="I78" s="22">
        <v>1491720</v>
      </c>
      <c r="J78" s="22"/>
      <c r="K78" s="22">
        <v>155589</v>
      </c>
      <c r="L78" s="3">
        <v>10.430174563591024</v>
      </c>
    </row>
    <row r="79" spans="2:12" x14ac:dyDescent="0.25">
      <c r="B79" s="27">
        <v>26908</v>
      </c>
      <c r="C79" s="22">
        <v>1866900</v>
      </c>
      <c r="D79" s="22"/>
      <c r="E79" s="22">
        <v>239250</v>
      </c>
      <c r="F79" s="22"/>
      <c r="G79" s="23" t="s">
        <v>10</v>
      </c>
      <c r="H79" s="22"/>
      <c r="I79" s="22">
        <v>2696100</v>
      </c>
      <c r="J79" s="22"/>
      <c r="K79" s="22">
        <v>-589950</v>
      </c>
      <c r="L79" s="3">
        <v>-21.881606765327696</v>
      </c>
    </row>
    <row r="80" spans="2:12" x14ac:dyDescent="0.25">
      <c r="B80" s="27">
        <v>26938</v>
      </c>
      <c r="C80" s="22">
        <v>1118790</v>
      </c>
      <c r="D80" s="22"/>
      <c r="E80" s="22">
        <v>1227290</v>
      </c>
      <c r="F80" s="22"/>
      <c r="G80" s="23" t="s">
        <v>10</v>
      </c>
      <c r="H80" s="22"/>
      <c r="I80" s="22">
        <v>3574300</v>
      </c>
      <c r="J80" s="22"/>
      <c r="K80" s="22">
        <v>-1228220</v>
      </c>
      <c r="L80" s="3">
        <v>-34.362532523850824</v>
      </c>
    </row>
    <row r="81" spans="2:12" x14ac:dyDescent="0.25">
      <c r="B81" s="27">
        <v>26969</v>
      </c>
      <c r="C81" s="22">
        <v>1291500</v>
      </c>
      <c r="D81" s="22"/>
      <c r="E81" s="22">
        <v>434100</v>
      </c>
      <c r="F81" s="22"/>
      <c r="G81" s="23" t="s">
        <v>10</v>
      </c>
      <c r="H81" s="22"/>
      <c r="I81" s="22">
        <v>2079300</v>
      </c>
      <c r="J81" s="22"/>
      <c r="K81" s="22">
        <v>-353700</v>
      </c>
      <c r="L81" s="3">
        <v>-17.010532390708409</v>
      </c>
    </row>
    <row r="82" spans="2:12" x14ac:dyDescent="0.25">
      <c r="B82" s="27">
        <v>26999</v>
      </c>
      <c r="C82" s="22">
        <v>684170</v>
      </c>
      <c r="D82" s="22"/>
      <c r="E82" s="22">
        <v>278628</v>
      </c>
      <c r="F82" s="22"/>
      <c r="G82" s="23" t="s">
        <v>10</v>
      </c>
      <c r="H82" s="22"/>
      <c r="I82" s="22">
        <v>1151030</v>
      </c>
      <c r="J82" s="22"/>
      <c r="K82" s="22">
        <v>-188232</v>
      </c>
      <c r="L82" s="3">
        <v>-16.353353083759764</v>
      </c>
    </row>
    <row r="83" spans="2:12" x14ac:dyDescent="0.25">
      <c r="B83" s="27">
        <v>27030</v>
      </c>
      <c r="C83" s="22">
        <v>603260</v>
      </c>
      <c r="D83" s="22"/>
      <c r="E83" s="22">
        <v>311860</v>
      </c>
      <c r="F83" s="22"/>
      <c r="G83" s="23" t="s">
        <v>10</v>
      </c>
      <c r="H83" s="22"/>
      <c r="I83" s="22">
        <v>872030</v>
      </c>
      <c r="J83" s="22"/>
      <c r="K83" s="22">
        <v>43090</v>
      </c>
      <c r="L83" s="3">
        <v>4.9413437611091364</v>
      </c>
    </row>
    <row r="84" spans="2:12" x14ac:dyDescent="0.25">
      <c r="B84" s="27">
        <v>27061</v>
      </c>
      <c r="C84" s="22">
        <v>948080</v>
      </c>
      <c r="D84" s="22"/>
      <c r="E84" s="22">
        <v>756000</v>
      </c>
      <c r="F84" s="22"/>
      <c r="G84" s="23" t="s">
        <v>10</v>
      </c>
      <c r="H84" s="22"/>
      <c r="I84" s="22">
        <v>2154320</v>
      </c>
      <c r="J84" s="22"/>
      <c r="K84" s="22">
        <v>-450240</v>
      </c>
      <c r="L84" s="3">
        <v>-20.899402131531065</v>
      </c>
    </row>
    <row r="85" spans="2:12" x14ac:dyDescent="0.25">
      <c r="B85" s="27">
        <v>27089</v>
      </c>
      <c r="C85" s="22">
        <v>1266350</v>
      </c>
      <c r="D85" s="22"/>
      <c r="E85" s="22">
        <v>571330</v>
      </c>
      <c r="F85" s="22"/>
      <c r="G85" s="23" t="s">
        <v>10</v>
      </c>
      <c r="H85" s="22"/>
      <c r="I85" s="22">
        <v>1821560</v>
      </c>
      <c r="J85" s="22"/>
      <c r="K85" s="22">
        <v>16120</v>
      </c>
      <c r="L85" s="3">
        <v>0.88495575221238942</v>
      </c>
    </row>
    <row r="86" spans="2:12" x14ac:dyDescent="0.25">
      <c r="B86" s="27">
        <v>27120</v>
      </c>
      <c r="C86" s="22">
        <v>1327200</v>
      </c>
      <c r="D86" s="22"/>
      <c r="E86" s="22">
        <v>444900</v>
      </c>
      <c r="F86" s="22"/>
      <c r="G86" s="23" t="s">
        <v>10</v>
      </c>
      <c r="H86" s="22"/>
      <c r="I86" s="22">
        <v>2342100</v>
      </c>
      <c r="J86" s="22"/>
      <c r="K86" s="22">
        <v>-570000</v>
      </c>
      <c r="L86" s="3">
        <v>-24.337133341872676</v>
      </c>
    </row>
    <row r="87" spans="2:12" x14ac:dyDescent="0.25">
      <c r="B87" s="27">
        <v>27150</v>
      </c>
      <c r="C87" s="22">
        <v>5893100</v>
      </c>
      <c r="D87" s="22"/>
      <c r="E87" s="22">
        <v>2892610</v>
      </c>
      <c r="F87" s="22"/>
      <c r="G87" s="23" t="s">
        <v>10</v>
      </c>
      <c r="H87" s="22"/>
      <c r="I87" s="22">
        <v>8680000</v>
      </c>
      <c r="J87" s="22"/>
      <c r="K87" s="22">
        <v>105710</v>
      </c>
      <c r="L87" s="3">
        <v>1.217857142857143</v>
      </c>
    </row>
    <row r="88" spans="2:12" x14ac:dyDescent="0.25">
      <c r="B88" s="27">
        <v>27181</v>
      </c>
      <c r="C88" s="22">
        <v>2894100</v>
      </c>
      <c r="D88" s="22"/>
      <c r="E88" s="22">
        <v>570600</v>
      </c>
      <c r="F88" s="22"/>
      <c r="G88" s="23" t="s">
        <v>10</v>
      </c>
      <c r="H88" s="22"/>
      <c r="I88" s="22">
        <v>3531000</v>
      </c>
      <c r="J88" s="22"/>
      <c r="K88" s="22">
        <v>-66300</v>
      </c>
      <c r="L88" s="3">
        <v>-1.8776550552251488</v>
      </c>
    </row>
    <row r="89" spans="2:12" x14ac:dyDescent="0.25">
      <c r="B89" s="27">
        <v>27211</v>
      </c>
      <c r="C89" s="22">
        <v>1449250</v>
      </c>
      <c r="D89" s="22"/>
      <c r="E89" s="22">
        <v>15512.4</v>
      </c>
      <c r="F89" s="22"/>
      <c r="G89" s="23" t="s">
        <v>10</v>
      </c>
      <c r="H89" s="22"/>
      <c r="I89" s="22">
        <v>1386010</v>
      </c>
      <c r="J89" s="22"/>
      <c r="K89" s="22">
        <v>78752.399999999907</v>
      </c>
      <c r="L89" s="3">
        <v>5.6819503466785886</v>
      </c>
    </row>
    <row r="90" spans="2:12" x14ac:dyDescent="0.25">
      <c r="B90" s="27">
        <v>27242</v>
      </c>
      <c r="C90" s="22">
        <v>1644550</v>
      </c>
      <c r="D90" s="22"/>
      <c r="E90" s="22">
        <v>39649</v>
      </c>
      <c r="F90" s="22"/>
      <c r="G90" s="23" t="s">
        <v>10</v>
      </c>
      <c r="H90" s="22"/>
      <c r="I90" s="22">
        <v>1756150</v>
      </c>
      <c r="J90" s="22"/>
      <c r="K90" s="22">
        <v>-71951</v>
      </c>
      <c r="L90" s="3">
        <v>-4.0970873786407767</v>
      </c>
    </row>
    <row r="91" spans="2:12" x14ac:dyDescent="0.25">
      <c r="B91" s="27">
        <v>27273</v>
      </c>
      <c r="C91" s="22">
        <v>1218300</v>
      </c>
      <c r="D91" s="22"/>
      <c r="E91" s="22">
        <v>35670</v>
      </c>
      <c r="F91" s="22"/>
      <c r="G91" s="23" t="s">
        <v>10</v>
      </c>
      <c r="H91" s="22"/>
      <c r="I91" s="22">
        <v>1546200</v>
      </c>
      <c r="J91" s="22"/>
      <c r="K91" s="22">
        <v>-292230</v>
      </c>
      <c r="L91" s="3">
        <v>-18.899883585564613</v>
      </c>
    </row>
    <row r="92" spans="2:12" x14ac:dyDescent="0.25">
      <c r="B92" s="27">
        <v>27303</v>
      </c>
      <c r="C92" s="22">
        <v>1597430</v>
      </c>
      <c r="D92" s="22"/>
      <c r="E92" s="22">
        <v>63767</v>
      </c>
      <c r="F92" s="22"/>
      <c r="G92" s="23" t="s">
        <v>10</v>
      </c>
      <c r="H92" s="22"/>
      <c r="I92" s="22">
        <v>1446150</v>
      </c>
      <c r="J92" s="22"/>
      <c r="K92" s="22">
        <v>215047</v>
      </c>
      <c r="L92" s="3">
        <v>14.870310825294746</v>
      </c>
    </row>
    <row r="93" spans="2:12" x14ac:dyDescent="0.25">
      <c r="B93" s="27">
        <v>27334</v>
      </c>
      <c r="C93" s="22">
        <v>1884000</v>
      </c>
      <c r="D93" s="22"/>
      <c r="E93" s="22">
        <v>97710</v>
      </c>
      <c r="F93" s="22"/>
      <c r="G93" s="23" t="s">
        <v>10</v>
      </c>
      <c r="H93" s="22"/>
      <c r="I93" s="22">
        <v>1411800</v>
      </c>
      <c r="J93" s="22"/>
      <c r="K93" s="22">
        <v>569910</v>
      </c>
      <c r="L93" s="3">
        <v>40.367615809604764</v>
      </c>
    </row>
    <row r="94" spans="2:12" x14ac:dyDescent="0.25">
      <c r="B94" s="27">
        <v>27364</v>
      </c>
      <c r="C94" s="22">
        <v>733460</v>
      </c>
      <c r="D94" s="22"/>
      <c r="E94" s="22">
        <v>99975</v>
      </c>
      <c r="F94" s="22"/>
      <c r="G94" s="23" t="s">
        <v>10</v>
      </c>
      <c r="H94" s="22"/>
      <c r="I94" s="22">
        <v>660610</v>
      </c>
      <c r="J94" s="22"/>
      <c r="K94" s="22">
        <v>172825</v>
      </c>
      <c r="L94" s="3">
        <v>26.161426560300328</v>
      </c>
    </row>
    <row r="95" spans="2:12" x14ac:dyDescent="0.25">
      <c r="B95" s="27">
        <v>27395</v>
      </c>
      <c r="C95" s="22">
        <v>553040</v>
      </c>
      <c r="D95" s="22"/>
      <c r="E95" s="22">
        <v>87761</v>
      </c>
      <c r="F95" s="22"/>
      <c r="G95" s="23" t="s">
        <v>10</v>
      </c>
      <c r="H95" s="22"/>
      <c r="I95" s="22">
        <v>622790</v>
      </c>
      <c r="J95" s="22"/>
      <c r="K95" s="22">
        <v>18011</v>
      </c>
      <c r="L95" s="3">
        <v>2.8919860627177703</v>
      </c>
    </row>
    <row r="96" spans="2:12" x14ac:dyDescent="0.25">
      <c r="B96" s="27">
        <v>27426</v>
      </c>
      <c r="C96" s="22">
        <v>484120</v>
      </c>
      <c r="D96" s="22"/>
      <c r="E96" s="22">
        <v>148008</v>
      </c>
      <c r="F96" s="22"/>
      <c r="G96" s="23" t="s">
        <v>10</v>
      </c>
      <c r="H96" s="22"/>
      <c r="I96" s="22">
        <v>956200</v>
      </c>
      <c r="J96" s="22"/>
      <c r="K96" s="22">
        <v>-324072</v>
      </c>
      <c r="L96" s="3">
        <v>-33.891654465592971</v>
      </c>
    </row>
    <row r="97" spans="2:12" x14ac:dyDescent="0.25">
      <c r="B97" s="27">
        <v>27454</v>
      </c>
      <c r="C97" s="22">
        <v>1237210</v>
      </c>
      <c r="D97" s="22"/>
      <c r="E97" s="22">
        <v>553350</v>
      </c>
      <c r="F97" s="22"/>
      <c r="G97" s="23" t="s">
        <v>10</v>
      </c>
      <c r="H97" s="22"/>
      <c r="I97" s="22">
        <v>2197590</v>
      </c>
      <c r="J97" s="22"/>
      <c r="K97" s="22">
        <v>-407030</v>
      </c>
      <c r="L97" s="3">
        <v>-18.521653265622795</v>
      </c>
    </row>
    <row r="98" spans="2:12" x14ac:dyDescent="0.25">
      <c r="B98" s="27">
        <v>27485</v>
      </c>
      <c r="C98" s="22">
        <v>4377000</v>
      </c>
      <c r="D98" s="22"/>
      <c r="E98" s="22">
        <v>1813200</v>
      </c>
      <c r="F98" s="22"/>
      <c r="G98" s="23" t="s">
        <v>10</v>
      </c>
      <c r="H98" s="22"/>
      <c r="I98" s="22">
        <v>4296000</v>
      </c>
      <c r="J98" s="22"/>
      <c r="K98" s="22">
        <v>1894200</v>
      </c>
      <c r="L98" s="3">
        <v>44.092178770949722</v>
      </c>
    </row>
    <row r="99" spans="2:12" x14ac:dyDescent="0.25">
      <c r="B99" s="27">
        <v>27515</v>
      </c>
      <c r="C99" s="22">
        <v>2520920</v>
      </c>
      <c r="D99" s="22"/>
      <c r="E99" s="22">
        <v>380370</v>
      </c>
      <c r="F99" s="22"/>
      <c r="G99" s="23" t="s">
        <v>10</v>
      </c>
      <c r="H99" s="22"/>
      <c r="I99" s="22">
        <v>3149600</v>
      </c>
      <c r="J99" s="22"/>
      <c r="K99" s="22">
        <v>-248310</v>
      </c>
      <c r="L99" s="3">
        <v>-7.8838582677165352</v>
      </c>
    </row>
    <row r="100" spans="2:12" x14ac:dyDescent="0.25">
      <c r="B100" s="27">
        <v>27546</v>
      </c>
      <c r="C100" s="22">
        <v>4263000</v>
      </c>
      <c r="D100" s="22"/>
      <c r="E100" s="22">
        <v>2187900</v>
      </c>
      <c r="F100" s="22"/>
      <c r="G100" s="23" t="s">
        <v>10</v>
      </c>
      <c r="H100" s="22"/>
      <c r="I100" s="22">
        <v>6150000</v>
      </c>
      <c r="J100" s="22"/>
      <c r="K100" s="22">
        <v>300900</v>
      </c>
      <c r="L100" s="3">
        <v>4.8926829268292682</v>
      </c>
    </row>
    <row r="101" spans="2:12" x14ac:dyDescent="0.25">
      <c r="B101" s="27">
        <v>27576</v>
      </c>
      <c r="C101" s="22">
        <v>2088780</v>
      </c>
      <c r="D101" s="22"/>
      <c r="E101" s="22">
        <v>277171</v>
      </c>
      <c r="F101" s="22"/>
      <c r="G101" s="23" t="s">
        <v>10</v>
      </c>
      <c r="H101" s="22"/>
      <c r="I101" s="22">
        <v>2484030</v>
      </c>
      <c r="J101" s="22"/>
      <c r="K101" s="22">
        <v>-118079</v>
      </c>
      <c r="L101" s="3">
        <v>-4.7535255210283287</v>
      </c>
    </row>
    <row r="102" spans="2:12" x14ac:dyDescent="0.25">
      <c r="B102" s="27">
        <v>27607</v>
      </c>
      <c r="C102" s="22">
        <v>2462950</v>
      </c>
      <c r="D102" s="22"/>
      <c r="E102" s="22">
        <v>30175.399999999998</v>
      </c>
      <c r="F102" s="22"/>
      <c r="G102" s="23" t="s">
        <v>10</v>
      </c>
      <c r="H102" s="22"/>
      <c r="I102" s="22">
        <v>2443110</v>
      </c>
      <c r="J102" s="22"/>
      <c r="K102" s="22">
        <v>50015.399999999907</v>
      </c>
      <c r="L102" s="3">
        <v>2.0472021317091702</v>
      </c>
    </row>
    <row r="103" spans="2:12" x14ac:dyDescent="0.25">
      <c r="B103" s="27">
        <v>27638</v>
      </c>
      <c r="C103" s="22">
        <v>2517900</v>
      </c>
      <c r="D103" s="22"/>
      <c r="E103" s="22">
        <v>42570</v>
      </c>
      <c r="F103" s="22"/>
      <c r="G103" s="23" t="s">
        <v>10</v>
      </c>
      <c r="H103" s="22"/>
      <c r="I103" s="22">
        <v>2363400</v>
      </c>
      <c r="J103" s="22"/>
      <c r="K103" s="22">
        <v>197070</v>
      </c>
      <c r="L103" s="3">
        <v>8.3384107641533376</v>
      </c>
    </row>
    <row r="104" spans="2:12" x14ac:dyDescent="0.25">
      <c r="B104" s="27">
        <v>27668</v>
      </c>
      <c r="C104" s="22">
        <v>2593150</v>
      </c>
      <c r="D104" s="22"/>
      <c r="E104" s="22">
        <v>49538</v>
      </c>
      <c r="F104" s="22"/>
      <c r="G104" s="23" t="s">
        <v>10</v>
      </c>
      <c r="H104" s="22"/>
      <c r="I104" s="22">
        <v>2502010</v>
      </c>
      <c r="J104" s="22"/>
      <c r="K104" s="22">
        <v>140678</v>
      </c>
      <c r="L104" s="3">
        <v>5.6225994300582327</v>
      </c>
    </row>
    <row r="105" spans="2:12" x14ac:dyDescent="0.25">
      <c r="B105" s="27">
        <v>27699</v>
      </c>
      <c r="C105" s="22">
        <v>3027000</v>
      </c>
      <c r="D105" s="22"/>
      <c r="E105" s="22">
        <v>178890</v>
      </c>
      <c r="F105" s="22"/>
      <c r="G105" s="23" t="s">
        <v>10</v>
      </c>
      <c r="H105" s="22"/>
      <c r="I105" s="22">
        <v>2717100</v>
      </c>
      <c r="J105" s="22"/>
      <c r="K105" s="22">
        <v>488790</v>
      </c>
      <c r="L105" s="3">
        <v>17.989400463729712</v>
      </c>
    </row>
    <row r="106" spans="2:12" x14ac:dyDescent="0.25">
      <c r="B106" s="27">
        <v>27729</v>
      </c>
      <c r="C106" s="22">
        <v>1529230</v>
      </c>
      <c r="D106" s="22"/>
      <c r="E106" s="22">
        <v>162998</v>
      </c>
      <c r="F106" s="22"/>
      <c r="G106" s="23" t="s">
        <v>10</v>
      </c>
      <c r="H106" s="22"/>
      <c r="I106" s="22">
        <v>1892550</v>
      </c>
      <c r="J106" s="22"/>
      <c r="K106" s="22">
        <v>-200322</v>
      </c>
      <c r="L106" s="3">
        <v>-10.584766584766585</v>
      </c>
    </row>
    <row r="107" spans="2:12" x14ac:dyDescent="0.25">
      <c r="B107" s="27">
        <v>27760</v>
      </c>
      <c r="C107" s="22">
        <v>844440</v>
      </c>
      <c r="D107" s="22"/>
      <c r="E107" s="22">
        <v>49445</v>
      </c>
      <c r="F107" s="22"/>
      <c r="G107" s="23" t="s">
        <v>10</v>
      </c>
      <c r="H107" s="22"/>
      <c r="I107" s="22">
        <v>1222950</v>
      </c>
      <c r="J107" s="22"/>
      <c r="K107" s="22">
        <v>-329065</v>
      </c>
      <c r="L107" s="3">
        <v>-26.907477820025349</v>
      </c>
    </row>
    <row r="108" spans="2:12" x14ac:dyDescent="0.25">
      <c r="B108" s="27">
        <v>27791</v>
      </c>
      <c r="C108" s="49">
        <v>1408820</v>
      </c>
      <c r="D108" s="50"/>
      <c r="E108" s="49">
        <v>1106060</v>
      </c>
      <c r="F108" s="50"/>
      <c r="G108" s="51" t="s">
        <v>10</v>
      </c>
      <c r="H108" s="50"/>
      <c r="I108" s="49">
        <v>1867020</v>
      </c>
      <c r="J108" s="50"/>
      <c r="K108" s="49">
        <v>647860</v>
      </c>
      <c r="L108" s="3">
        <v>34.700217458838154</v>
      </c>
    </row>
    <row r="109" spans="2:12" x14ac:dyDescent="0.25">
      <c r="B109" s="27">
        <v>27820</v>
      </c>
      <c r="C109" s="22">
        <v>2210920</v>
      </c>
      <c r="D109" s="22"/>
      <c r="E109" s="22">
        <v>355570</v>
      </c>
      <c r="F109" s="22"/>
      <c r="G109" s="23" t="s">
        <v>10</v>
      </c>
      <c r="H109" s="22"/>
      <c r="I109" s="22">
        <v>3323200</v>
      </c>
      <c r="J109" s="22"/>
      <c r="K109" s="22">
        <v>-756710</v>
      </c>
      <c r="L109" s="3">
        <v>-22.770522388059703</v>
      </c>
    </row>
    <row r="110" spans="2:12" x14ac:dyDescent="0.25">
      <c r="B110" s="27">
        <v>27851</v>
      </c>
      <c r="C110" s="22">
        <v>1956600</v>
      </c>
      <c r="D110" s="22"/>
      <c r="E110" s="22">
        <v>379500</v>
      </c>
      <c r="F110" s="22"/>
      <c r="G110" s="23" t="s">
        <v>10</v>
      </c>
      <c r="H110" s="22"/>
      <c r="I110" s="22">
        <v>1844400</v>
      </c>
      <c r="J110" s="22"/>
      <c r="K110" s="22">
        <v>491700</v>
      </c>
      <c r="L110" s="3">
        <v>26.6590761223162</v>
      </c>
    </row>
    <row r="111" spans="2:12" x14ac:dyDescent="0.25">
      <c r="B111" s="27">
        <v>27881</v>
      </c>
      <c r="C111" s="22">
        <v>2219290</v>
      </c>
      <c r="D111" s="22"/>
      <c r="E111" s="22">
        <v>1134910</v>
      </c>
      <c r="F111" s="22"/>
      <c r="G111" s="23" t="s">
        <v>10</v>
      </c>
      <c r="H111" s="22"/>
      <c r="I111" s="22">
        <v>2981890</v>
      </c>
      <c r="J111" s="22"/>
      <c r="K111" s="22">
        <v>372310</v>
      </c>
      <c r="L111" s="3">
        <v>12.485705374779082</v>
      </c>
    </row>
    <row r="112" spans="2:12" x14ac:dyDescent="0.25">
      <c r="B112" s="27">
        <v>27912</v>
      </c>
      <c r="C112" s="22">
        <v>1628700</v>
      </c>
      <c r="D112" s="22"/>
      <c r="E112" s="22">
        <v>199230</v>
      </c>
      <c r="F112" s="22"/>
      <c r="G112" s="23" t="s">
        <v>10</v>
      </c>
      <c r="H112" s="22"/>
      <c r="I112" s="22">
        <v>2474400</v>
      </c>
      <c r="J112" s="22"/>
      <c r="K112" s="22">
        <v>-646470</v>
      </c>
      <c r="L112" s="3">
        <v>-26.126333656644036</v>
      </c>
    </row>
    <row r="113" spans="2:12" x14ac:dyDescent="0.25">
      <c r="B113" s="27">
        <v>27942</v>
      </c>
      <c r="C113" s="22">
        <v>1543490</v>
      </c>
      <c r="D113" s="22"/>
      <c r="E113" s="22">
        <v>43772</v>
      </c>
      <c r="F113" s="22"/>
      <c r="G113" s="23" t="s">
        <v>10</v>
      </c>
      <c r="H113" s="22"/>
      <c r="I113" s="22">
        <v>1750570</v>
      </c>
      <c r="J113" s="22"/>
      <c r="K113" s="22">
        <v>-163308</v>
      </c>
      <c r="L113" s="3">
        <v>-9.3288471754914113</v>
      </c>
    </row>
    <row r="114" spans="2:12" x14ac:dyDescent="0.25">
      <c r="B114" s="27">
        <v>27973</v>
      </c>
      <c r="C114" s="22">
        <v>1531090</v>
      </c>
      <c r="D114" s="22"/>
      <c r="E114" s="22">
        <v>12083.800000000001</v>
      </c>
      <c r="F114" s="22"/>
      <c r="G114" s="23" t="s">
        <v>10</v>
      </c>
      <c r="H114" s="22"/>
      <c r="I114" s="22">
        <v>1260770</v>
      </c>
      <c r="J114" s="22"/>
      <c r="K114" s="22">
        <v>282403.80000000005</v>
      </c>
      <c r="L114" s="3">
        <v>22.399311531841658</v>
      </c>
    </row>
    <row r="115" spans="2:12" x14ac:dyDescent="0.25">
      <c r="B115" s="27">
        <v>28004</v>
      </c>
      <c r="C115" s="22">
        <v>1126800</v>
      </c>
      <c r="D115" s="22"/>
      <c r="E115" s="22">
        <v>22305</v>
      </c>
      <c r="F115" s="22"/>
      <c r="G115" s="23" t="s">
        <v>10</v>
      </c>
      <c r="H115" s="22"/>
      <c r="I115" s="22">
        <v>1726500</v>
      </c>
      <c r="J115" s="22"/>
      <c r="K115" s="22">
        <v>-577395</v>
      </c>
      <c r="L115" s="3">
        <v>-33.443092962641181</v>
      </c>
    </row>
    <row r="116" spans="2:12" x14ac:dyDescent="0.25">
      <c r="B116" s="28"/>
      <c r="C116" s="28"/>
      <c r="D116" s="28"/>
      <c r="E116" s="28"/>
      <c r="F116" s="28"/>
      <c r="G116" s="28"/>
      <c r="H116" s="28"/>
      <c r="I116" s="28"/>
      <c r="J116" s="28"/>
      <c r="K116" s="2"/>
      <c r="L116" s="38"/>
    </row>
    <row r="117" spans="2:12" x14ac:dyDescent="0.25"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38"/>
    </row>
    <row r="118" spans="2:12" x14ac:dyDescent="0.25"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38"/>
    </row>
    <row r="119" spans="2:12" x14ac:dyDescent="0.25"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38"/>
    </row>
    <row r="120" spans="2:12" x14ac:dyDescent="0.25"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38"/>
    </row>
    <row r="121" spans="2:12" x14ac:dyDescent="0.25"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38"/>
    </row>
    <row r="122" spans="2:12" x14ac:dyDescent="0.25"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38"/>
    </row>
    <row r="123" spans="2:12" x14ac:dyDescent="0.25"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38"/>
    </row>
    <row r="124" spans="2:12" x14ac:dyDescent="0.25"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38"/>
    </row>
    <row r="125" spans="2:12" x14ac:dyDescent="0.25"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38"/>
    </row>
    <row r="126" spans="2:12" x14ac:dyDescent="0.25"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38"/>
    </row>
    <row r="127" spans="2:12" x14ac:dyDescent="0.25"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38"/>
    </row>
    <row r="128" spans="2:12" x14ac:dyDescent="0.25"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38"/>
    </row>
    <row r="129" spans="2:12" x14ac:dyDescent="0.25"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38"/>
    </row>
    <row r="130" spans="2:12" x14ac:dyDescent="0.25"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38"/>
    </row>
    <row r="131" spans="2:12" x14ac:dyDescent="0.25"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38"/>
    </row>
    <row r="132" spans="2:12" x14ac:dyDescent="0.25"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38"/>
    </row>
    <row r="133" spans="2:12" x14ac:dyDescent="0.25"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38"/>
    </row>
    <row r="134" spans="2:12" x14ac:dyDescent="0.25"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38"/>
    </row>
    <row r="135" spans="2:12" x14ac:dyDescent="0.25"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38"/>
    </row>
    <row r="136" spans="2:12" x14ac:dyDescent="0.25"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38"/>
    </row>
    <row r="137" spans="2:12" x14ac:dyDescent="0.25"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38"/>
    </row>
    <row r="138" spans="2:12" x14ac:dyDescent="0.25"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38"/>
    </row>
    <row r="139" spans="2:12" x14ac:dyDescent="0.25"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38"/>
    </row>
    <row r="140" spans="2:12" x14ac:dyDescent="0.25"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38"/>
    </row>
    <row r="141" spans="2:12" x14ac:dyDescent="0.25"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38"/>
    </row>
    <row r="142" spans="2:12" x14ac:dyDescent="0.25"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38"/>
    </row>
    <row r="143" spans="2:12" x14ac:dyDescent="0.25"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38"/>
    </row>
    <row r="144" spans="2:12" x14ac:dyDescent="0.25"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38"/>
    </row>
    <row r="145" spans="2:12" x14ac:dyDescent="0.25"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38"/>
    </row>
    <row r="146" spans="2:12" x14ac:dyDescent="0.25"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38"/>
    </row>
    <row r="147" spans="2:12" x14ac:dyDescent="0.25"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38"/>
    </row>
    <row r="148" spans="2:12" x14ac:dyDescent="0.25"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38"/>
    </row>
    <row r="149" spans="2:12" x14ac:dyDescent="0.25"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38"/>
    </row>
    <row r="150" spans="2:12" x14ac:dyDescent="0.25"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38"/>
    </row>
    <row r="151" spans="2:12" x14ac:dyDescent="0.25"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38"/>
    </row>
    <row r="152" spans="2:12" x14ac:dyDescent="0.25"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38"/>
    </row>
    <row r="153" spans="2:12" x14ac:dyDescent="0.25"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38"/>
    </row>
    <row r="154" spans="2:12" x14ac:dyDescent="0.25"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38"/>
    </row>
    <row r="155" spans="2:12" x14ac:dyDescent="0.25"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38"/>
    </row>
    <row r="156" spans="2:12" x14ac:dyDescent="0.25"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38"/>
    </row>
    <row r="157" spans="2:12" x14ac:dyDescent="0.25"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38"/>
    </row>
    <row r="158" spans="2:12" x14ac:dyDescent="0.25"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38"/>
    </row>
    <row r="159" spans="2:12" x14ac:dyDescent="0.25"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38"/>
    </row>
    <row r="160" spans="2:12" x14ac:dyDescent="0.25"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38"/>
    </row>
    <row r="161" spans="2:12" x14ac:dyDescent="0.25"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38"/>
    </row>
    <row r="162" spans="2:12" x14ac:dyDescent="0.25"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38"/>
    </row>
    <row r="163" spans="2:12" x14ac:dyDescent="0.25"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38"/>
    </row>
    <row r="164" spans="2:12" x14ac:dyDescent="0.25"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38"/>
    </row>
    <row r="165" spans="2:12" x14ac:dyDescent="0.25"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38"/>
    </row>
    <row r="166" spans="2:12" x14ac:dyDescent="0.25"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38"/>
    </row>
    <row r="167" spans="2:12" x14ac:dyDescent="0.25"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38"/>
    </row>
    <row r="168" spans="2:12" x14ac:dyDescent="0.25"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38"/>
    </row>
    <row r="169" spans="2:12" x14ac:dyDescent="0.25"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38"/>
    </row>
    <row r="170" spans="2:12" x14ac:dyDescent="0.25"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38"/>
    </row>
    <row r="171" spans="2:12" x14ac:dyDescent="0.25"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38"/>
    </row>
    <row r="172" spans="2:12" x14ac:dyDescent="0.25"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38"/>
    </row>
    <row r="173" spans="2:12" x14ac:dyDescent="0.25"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38"/>
    </row>
    <row r="174" spans="2:12" x14ac:dyDescent="0.25"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38"/>
    </row>
    <row r="175" spans="2:12" x14ac:dyDescent="0.25"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38"/>
    </row>
    <row r="176" spans="2:12" x14ac:dyDescent="0.25"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38"/>
    </row>
    <row r="177" spans="2:12" x14ac:dyDescent="0.25"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38"/>
    </row>
    <row r="178" spans="2:12" x14ac:dyDescent="0.25"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38"/>
    </row>
    <row r="179" spans="2:12" x14ac:dyDescent="0.25"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38"/>
    </row>
    <row r="180" spans="2:12" x14ac:dyDescent="0.25"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38"/>
    </row>
    <row r="181" spans="2:12" x14ac:dyDescent="0.25"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38"/>
    </row>
    <row r="182" spans="2:12" x14ac:dyDescent="0.25"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38"/>
    </row>
    <row r="183" spans="2:12" x14ac:dyDescent="0.25"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38"/>
    </row>
    <row r="184" spans="2:12" x14ac:dyDescent="0.25"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38"/>
    </row>
    <row r="185" spans="2:12" x14ac:dyDescent="0.25"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38"/>
    </row>
    <row r="186" spans="2:12" x14ac:dyDescent="0.25"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38"/>
    </row>
    <row r="187" spans="2:12" x14ac:dyDescent="0.25"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38"/>
    </row>
    <row r="188" spans="2:12" x14ac:dyDescent="0.25"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38"/>
    </row>
    <row r="189" spans="2:12" x14ac:dyDescent="0.25"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38"/>
    </row>
    <row r="190" spans="2:12" x14ac:dyDescent="0.25"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38"/>
    </row>
    <row r="191" spans="2:12" x14ac:dyDescent="0.25"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38"/>
    </row>
    <row r="192" spans="2:12" x14ac:dyDescent="0.25"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38"/>
    </row>
    <row r="193" spans="2:12" x14ac:dyDescent="0.25"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38"/>
    </row>
    <row r="194" spans="2:12" x14ac:dyDescent="0.25"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38"/>
    </row>
    <row r="195" spans="2:12" x14ac:dyDescent="0.25"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38"/>
    </row>
    <row r="196" spans="2:12" x14ac:dyDescent="0.25"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38"/>
    </row>
    <row r="197" spans="2:12" x14ac:dyDescent="0.25"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38"/>
    </row>
    <row r="198" spans="2:12" x14ac:dyDescent="0.25"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38"/>
    </row>
    <row r="199" spans="2:12" x14ac:dyDescent="0.25"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38"/>
    </row>
    <row r="200" spans="2:12" x14ac:dyDescent="0.25"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38"/>
    </row>
    <row r="201" spans="2:12" x14ac:dyDescent="0.25"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38"/>
    </row>
    <row r="202" spans="2:12" x14ac:dyDescent="0.25">
      <c r="B202" s="28"/>
      <c r="C202" s="28"/>
      <c r="D202" s="28"/>
      <c r="E202" s="28"/>
      <c r="F202" s="28"/>
      <c r="G202" s="28"/>
      <c r="H202" s="28"/>
      <c r="I202" s="28"/>
      <c r="J202" s="28"/>
      <c r="K202" s="28"/>
      <c r="L202" s="38"/>
    </row>
    <row r="203" spans="2:12" x14ac:dyDescent="0.25"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38"/>
    </row>
    <row r="204" spans="2:12" x14ac:dyDescent="0.25"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38"/>
    </row>
    <row r="205" spans="2:12" x14ac:dyDescent="0.25"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38"/>
    </row>
    <row r="206" spans="2:12" x14ac:dyDescent="0.25"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38"/>
    </row>
    <row r="207" spans="2:12" x14ac:dyDescent="0.25">
      <c r="B207" s="28"/>
      <c r="C207" s="28"/>
      <c r="D207" s="28"/>
      <c r="E207" s="28"/>
      <c r="F207" s="28"/>
      <c r="G207" s="28"/>
      <c r="H207" s="28"/>
      <c r="I207" s="28"/>
      <c r="J207" s="28"/>
      <c r="K207" s="28"/>
      <c r="L207" s="38"/>
    </row>
    <row r="208" spans="2:12" x14ac:dyDescent="0.25">
      <c r="B208" s="28"/>
      <c r="C208" s="28"/>
      <c r="D208" s="28"/>
      <c r="E208" s="28"/>
      <c r="F208" s="28"/>
      <c r="G208" s="28"/>
      <c r="H208" s="28"/>
      <c r="I208" s="28"/>
      <c r="J208" s="28"/>
      <c r="K208" s="28"/>
      <c r="L208" s="38"/>
    </row>
    <row r="209" spans="2:12" x14ac:dyDescent="0.25">
      <c r="B209" s="28"/>
      <c r="C209" s="28"/>
      <c r="D209" s="28"/>
      <c r="E209" s="28"/>
      <c r="F209" s="28"/>
      <c r="G209" s="28"/>
      <c r="H209" s="28"/>
      <c r="I209" s="28"/>
      <c r="J209" s="28"/>
      <c r="K209" s="28"/>
      <c r="L209" s="38"/>
    </row>
    <row r="210" spans="2:12" x14ac:dyDescent="0.25"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38"/>
    </row>
    <row r="211" spans="2:12" x14ac:dyDescent="0.25">
      <c r="B211" s="28"/>
      <c r="C211" s="28"/>
      <c r="D211" s="28"/>
      <c r="E211" s="28"/>
      <c r="F211" s="28"/>
      <c r="G211" s="28"/>
      <c r="H211" s="28"/>
      <c r="I211" s="28"/>
      <c r="J211" s="28"/>
      <c r="K211" s="28"/>
      <c r="L211" s="38"/>
    </row>
    <row r="212" spans="2:12" x14ac:dyDescent="0.25">
      <c r="B212" s="28"/>
      <c r="C212" s="28"/>
      <c r="D212" s="28"/>
      <c r="E212" s="28"/>
      <c r="F212" s="28"/>
      <c r="G212" s="28"/>
      <c r="H212" s="28"/>
      <c r="I212" s="28"/>
      <c r="J212" s="28"/>
      <c r="K212" s="28"/>
      <c r="L212" s="38"/>
    </row>
    <row r="213" spans="2:12" x14ac:dyDescent="0.25"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38"/>
    </row>
    <row r="214" spans="2:12" x14ac:dyDescent="0.25"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38"/>
    </row>
    <row r="215" spans="2:12" x14ac:dyDescent="0.25"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38"/>
    </row>
    <row r="216" spans="2:12" x14ac:dyDescent="0.25"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38"/>
    </row>
    <row r="217" spans="2:12" x14ac:dyDescent="0.25">
      <c r="B217" s="28"/>
      <c r="C217" s="28"/>
      <c r="D217" s="28"/>
      <c r="E217" s="28"/>
      <c r="F217" s="28"/>
      <c r="G217" s="28"/>
      <c r="H217" s="28"/>
      <c r="I217" s="28"/>
      <c r="J217" s="28"/>
      <c r="K217" s="28"/>
      <c r="L217" s="38"/>
    </row>
    <row r="218" spans="2:12" x14ac:dyDescent="0.25">
      <c r="B218" s="28"/>
      <c r="C218" s="28"/>
      <c r="D218" s="28"/>
      <c r="E218" s="28"/>
      <c r="F218" s="28"/>
      <c r="G218" s="28"/>
      <c r="H218" s="28"/>
      <c r="I218" s="28"/>
      <c r="J218" s="28"/>
      <c r="K218" s="28"/>
      <c r="L218" s="38"/>
    </row>
    <row r="219" spans="2:12" x14ac:dyDescent="0.25"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38"/>
    </row>
    <row r="220" spans="2:12" x14ac:dyDescent="0.25">
      <c r="B220" s="28"/>
      <c r="C220" s="28"/>
      <c r="D220" s="28"/>
      <c r="E220" s="28"/>
      <c r="F220" s="28"/>
      <c r="G220" s="28"/>
      <c r="H220" s="28"/>
      <c r="I220" s="28"/>
      <c r="J220" s="28"/>
      <c r="K220" s="28"/>
      <c r="L220" s="38"/>
    </row>
    <row r="221" spans="2:12" x14ac:dyDescent="0.25">
      <c r="B221" s="28"/>
      <c r="C221" s="28"/>
      <c r="D221" s="28"/>
      <c r="E221" s="28"/>
      <c r="F221" s="28"/>
      <c r="G221" s="28"/>
      <c r="H221" s="28"/>
      <c r="I221" s="28"/>
      <c r="J221" s="28"/>
      <c r="K221" s="28"/>
      <c r="L221" s="38"/>
    </row>
    <row r="222" spans="2:12" x14ac:dyDescent="0.25"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38"/>
    </row>
    <row r="223" spans="2:12" x14ac:dyDescent="0.25"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38"/>
    </row>
    <row r="224" spans="2:12" x14ac:dyDescent="0.25"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38"/>
    </row>
    <row r="225" spans="2:12" x14ac:dyDescent="0.25"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38"/>
    </row>
    <row r="226" spans="2:12" x14ac:dyDescent="0.25"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38"/>
    </row>
    <row r="227" spans="2:12" x14ac:dyDescent="0.25">
      <c r="B227" s="28"/>
      <c r="C227" s="28"/>
      <c r="D227" s="28"/>
      <c r="E227" s="28"/>
      <c r="F227" s="28"/>
      <c r="G227" s="28"/>
      <c r="H227" s="28"/>
      <c r="I227" s="28"/>
      <c r="J227" s="28"/>
      <c r="K227" s="28"/>
      <c r="L227" s="38"/>
    </row>
    <row r="228" spans="2:12" x14ac:dyDescent="0.25"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38"/>
    </row>
    <row r="229" spans="2:12" x14ac:dyDescent="0.25"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38"/>
    </row>
    <row r="230" spans="2:12" x14ac:dyDescent="0.25">
      <c r="B230" s="28"/>
      <c r="C230" s="28"/>
      <c r="D230" s="28"/>
      <c r="E230" s="28"/>
      <c r="F230" s="28"/>
      <c r="G230" s="28"/>
      <c r="H230" s="28"/>
      <c r="I230" s="28"/>
      <c r="J230" s="28"/>
      <c r="K230" s="28"/>
      <c r="L230" s="38"/>
    </row>
    <row r="231" spans="2:12" x14ac:dyDescent="0.25"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38"/>
    </row>
    <row r="232" spans="2:12" x14ac:dyDescent="0.25"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38"/>
    </row>
    <row r="233" spans="2:12" x14ac:dyDescent="0.25">
      <c r="B233" s="28"/>
      <c r="C233" s="28"/>
      <c r="D233" s="28"/>
      <c r="E233" s="28"/>
      <c r="F233" s="28"/>
      <c r="G233" s="28"/>
      <c r="H233" s="28"/>
      <c r="I233" s="28"/>
      <c r="J233" s="28"/>
      <c r="K233" s="28"/>
      <c r="L233" s="38"/>
    </row>
    <row r="234" spans="2:12" x14ac:dyDescent="0.25">
      <c r="B234" s="28"/>
      <c r="C234" s="28"/>
      <c r="D234" s="28"/>
      <c r="E234" s="28"/>
      <c r="F234" s="28"/>
      <c r="G234" s="28"/>
      <c r="H234" s="28"/>
      <c r="I234" s="28"/>
      <c r="J234" s="28"/>
      <c r="K234" s="28"/>
      <c r="L234" s="38"/>
    </row>
    <row r="235" spans="2:12" x14ac:dyDescent="0.25">
      <c r="B235" s="28"/>
      <c r="C235" s="28"/>
      <c r="D235" s="28"/>
      <c r="E235" s="28"/>
      <c r="F235" s="28"/>
      <c r="G235" s="28"/>
      <c r="H235" s="28"/>
      <c r="I235" s="28"/>
      <c r="J235" s="28"/>
      <c r="K235" s="28"/>
      <c r="L235" s="38"/>
    </row>
    <row r="236" spans="2:12" x14ac:dyDescent="0.25">
      <c r="B236" s="28"/>
      <c r="C236" s="28"/>
      <c r="D236" s="28"/>
      <c r="E236" s="28"/>
      <c r="F236" s="28"/>
      <c r="G236" s="28"/>
      <c r="H236" s="28"/>
      <c r="I236" s="28"/>
      <c r="J236" s="28"/>
      <c r="K236" s="28"/>
      <c r="L236" s="38"/>
    </row>
    <row r="237" spans="2:12" x14ac:dyDescent="0.25">
      <c r="B237" s="28"/>
      <c r="C237" s="28"/>
      <c r="D237" s="28"/>
      <c r="E237" s="28"/>
      <c r="F237" s="28"/>
      <c r="G237" s="28"/>
      <c r="H237" s="28"/>
      <c r="I237" s="28"/>
      <c r="J237" s="28"/>
      <c r="K237" s="28"/>
      <c r="L237" s="38"/>
    </row>
    <row r="238" spans="2:12" x14ac:dyDescent="0.25"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38"/>
    </row>
    <row r="239" spans="2:12" x14ac:dyDescent="0.25">
      <c r="B239" s="28"/>
      <c r="C239" s="28"/>
      <c r="D239" s="28"/>
      <c r="E239" s="28"/>
      <c r="F239" s="28"/>
      <c r="G239" s="28"/>
      <c r="H239" s="28"/>
      <c r="I239" s="28"/>
      <c r="J239" s="28"/>
      <c r="K239" s="28"/>
      <c r="L239" s="38"/>
    </row>
    <row r="240" spans="2:12" x14ac:dyDescent="0.25">
      <c r="B240" s="28"/>
      <c r="C240" s="28"/>
      <c r="D240" s="28"/>
      <c r="E240" s="28"/>
      <c r="F240" s="28"/>
      <c r="G240" s="28"/>
      <c r="H240" s="28"/>
      <c r="I240" s="28"/>
      <c r="J240" s="28"/>
      <c r="K240" s="28"/>
      <c r="L240" s="38"/>
    </row>
    <row r="241" spans="2:12" x14ac:dyDescent="0.25">
      <c r="B241" s="28"/>
      <c r="C241" s="28"/>
      <c r="D241" s="28"/>
      <c r="E241" s="28"/>
      <c r="F241" s="28"/>
      <c r="G241" s="28"/>
      <c r="H241" s="28"/>
      <c r="I241" s="28"/>
      <c r="J241" s="28"/>
      <c r="K241" s="28"/>
      <c r="L241" s="38"/>
    </row>
    <row r="242" spans="2:12" x14ac:dyDescent="0.25">
      <c r="B242" s="28"/>
      <c r="C242" s="28"/>
      <c r="D242" s="28"/>
      <c r="E242" s="28"/>
      <c r="F242" s="28"/>
      <c r="G242" s="28"/>
      <c r="H242" s="28"/>
      <c r="I242" s="28"/>
      <c r="J242" s="28"/>
      <c r="K242" s="28"/>
      <c r="L242" s="38"/>
    </row>
    <row r="243" spans="2:12" x14ac:dyDescent="0.25">
      <c r="B243" s="28"/>
      <c r="C243" s="28"/>
      <c r="D243" s="28"/>
      <c r="E243" s="28"/>
      <c r="F243" s="28"/>
      <c r="G243" s="28"/>
      <c r="H243" s="28"/>
      <c r="I243" s="28"/>
      <c r="J243" s="28"/>
      <c r="K243" s="28"/>
      <c r="L243" s="38"/>
    </row>
    <row r="244" spans="2:12" x14ac:dyDescent="0.25">
      <c r="B244" s="28"/>
      <c r="C244" s="28"/>
      <c r="D244" s="28"/>
      <c r="E244" s="28"/>
      <c r="F244" s="28"/>
      <c r="G244" s="28"/>
      <c r="H244" s="28"/>
      <c r="I244" s="28"/>
      <c r="J244" s="28"/>
      <c r="K244" s="28"/>
      <c r="L244" s="38"/>
    </row>
    <row r="245" spans="2:12" x14ac:dyDescent="0.25">
      <c r="B245" s="28"/>
      <c r="C245" s="28"/>
      <c r="D245" s="28"/>
      <c r="E245" s="28"/>
      <c r="F245" s="28"/>
      <c r="G245" s="28"/>
      <c r="H245" s="28"/>
      <c r="I245" s="28"/>
      <c r="J245" s="28"/>
      <c r="K245" s="28"/>
      <c r="L245" s="38"/>
    </row>
    <row r="246" spans="2:12" x14ac:dyDescent="0.25">
      <c r="B246" s="28"/>
      <c r="C246" s="28"/>
      <c r="D246" s="28"/>
      <c r="E246" s="28"/>
      <c r="F246" s="28"/>
      <c r="G246" s="28"/>
      <c r="H246" s="28"/>
      <c r="I246" s="28"/>
      <c r="J246" s="28"/>
      <c r="K246" s="28"/>
      <c r="L246" s="38"/>
    </row>
    <row r="247" spans="2:12" x14ac:dyDescent="0.25">
      <c r="B247" s="28"/>
      <c r="C247" s="28"/>
      <c r="D247" s="28"/>
      <c r="E247" s="28"/>
      <c r="F247" s="28"/>
      <c r="G247" s="28"/>
      <c r="H247" s="28"/>
      <c r="I247" s="28"/>
      <c r="J247" s="28"/>
      <c r="K247" s="28"/>
      <c r="L247" s="38"/>
    </row>
    <row r="248" spans="2:12" x14ac:dyDescent="0.25">
      <c r="B248" s="28"/>
      <c r="C248" s="28"/>
      <c r="D248" s="28"/>
      <c r="E248" s="28"/>
      <c r="F248" s="28"/>
      <c r="G248" s="28"/>
      <c r="H248" s="28"/>
      <c r="I248" s="28"/>
      <c r="J248" s="28"/>
      <c r="K248" s="28"/>
      <c r="L248" s="38"/>
    </row>
    <row r="249" spans="2:12" x14ac:dyDescent="0.25">
      <c r="B249" s="28"/>
      <c r="C249" s="28"/>
      <c r="D249" s="28"/>
      <c r="E249" s="28"/>
      <c r="F249" s="28"/>
      <c r="G249" s="28"/>
      <c r="H249" s="28"/>
      <c r="I249" s="28"/>
      <c r="J249" s="28"/>
      <c r="K249" s="28"/>
      <c r="L249" s="38"/>
    </row>
    <row r="250" spans="2:12" x14ac:dyDescent="0.25">
      <c r="B250" s="28"/>
      <c r="C250" s="28"/>
      <c r="D250" s="28"/>
      <c r="E250" s="28"/>
      <c r="F250" s="28"/>
      <c r="G250" s="28"/>
      <c r="H250" s="28"/>
      <c r="I250" s="28"/>
      <c r="J250" s="28"/>
      <c r="K250" s="28"/>
      <c r="L250" s="38"/>
    </row>
    <row r="251" spans="2:12" x14ac:dyDescent="0.25">
      <c r="B251" s="28"/>
      <c r="C251" s="28"/>
      <c r="D251" s="28"/>
      <c r="E251" s="28"/>
      <c r="F251" s="28"/>
      <c r="G251" s="28"/>
      <c r="H251" s="28"/>
      <c r="I251" s="28"/>
      <c r="J251" s="28"/>
      <c r="K251" s="28"/>
      <c r="L251" s="38"/>
    </row>
    <row r="252" spans="2:12" x14ac:dyDescent="0.25">
      <c r="B252" s="28"/>
      <c r="C252" s="28"/>
      <c r="D252" s="28"/>
      <c r="E252" s="28"/>
      <c r="F252" s="28"/>
      <c r="G252" s="28"/>
      <c r="H252" s="28"/>
      <c r="I252" s="28"/>
      <c r="J252" s="28"/>
      <c r="K252" s="28"/>
      <c r="L252" s="38"/>
    </row>
    <row r="253" spans="2:12" x14ac:dyDescent="0.25">
      <c r="B253" s="28"/>
      <c r="C253" s="28"/>
      <c r="D253" s="28"/>
      <c r="E253" s="28"/>
      <c r="F253" s="28"/>
      <c r="G253" s="28"/>
      <c r="H253" s="28"/>
      <c r="I253" s="28"/>
      <c r="J253" s="28"/>
      <c r="K253" s="28"/>
      <c r="L253" s="38"/>
    </row>
    <row r="254" spans="2:12" x14ac:dyDescent="0.25">
      <c r="B254" s="28"/>
      <c r="C254" s="28"/>
      <c r="D254" s="28"/>
      <c r="E254" s="28"/>
      <c r="F254" s="28"/>
      <c r="G254" s="28"/>
      <c r="H254" s="28"/>
      <c r="I254" s="28"/>
      <c r="J254" s="28"/>
      <c r="K254" s="28"/>
      <c r="L254" s="38"/>
    </row>
    <row r="255" spans="2:12" x14ac:dyDescent="0.25"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38"/>
    </row>
    <row r="256" spans="2:12" x14ac:dyDescent="0.25">
      <c r="B256" s="28"/>
      <c r="C256" s="28"/>
      <c r="D256" s="28"/>
      <c r="E256" s="28"/>
      <c r="F256" s="28"/>
      <c r="G256" s="28"/>
      <c r="H256" s="28"/>
      <c r="I256" s="28"/>
      <c r="J256" s="28"/>
      <c r="K256" s="28"/>
      <c r="L256" s="38"/>
    </row>
    <row r="257" spans="2:12" x14ac:dyDescent="0.25">
      <c r="B257" s="28"/>
      <c r="C257" s="28"/>
      <c r="D257" s="28"/>
      <c r="E257" s="28"/>
      <c r="F257" s="28"/>
      <c r="G257" s="28"/>
      <c r="H257" s="28"/>
      <c r="I257" s="28"/>
      <c r="J257" s="28"/>
      <c r="K257" s="28"/>
      <c r="L257" s="38"/>
    </row>
    <row r="258" spans="2:12" x14ac:dyDescent="0.25">
      <c r="B258" s="28"/>
      <c r="C258" s="28"/>
      <c r="D258" s="28"/>
      <c r="E258" s="28"/>
      <c r="F258" s="28"/>
      <c r="G258" s="28"/>
      <c r="H258" s="28"/>
      <c r="I258" s="28"/>
      <c r="J258" s="28"/>
      <c r="K258" s="28"/>
      <c r="L258" s="38"/>
    </row>
    <row r="259" spans="2:12" x14ac:dyDescent="0.25">
      <c r="B259" s="28"/>
      <c r="C259" s="28"/>
      <c r="D259" s="28"/>
      <c r="E259" s="28"/>
      <c r="F259" s="28"/>
      <c r="G259" s="28"/>
      <c r="H259" s="28"/>
      <c r="I259" s="28"/>
      <c r="J259" s="28"/>
      <c r="K259" s="28"/>
      <c r="L259" s="38"/>
    </row>
    <row r="260" spans="2:12" x14ac:dyDescent="0.25">
      <c r="B260" s="28"/>
      <c r="C260" s="28"/>
      <c r="D260" s="28"/>
      <c r="E260" s="28"/>
      <c r="F260" s="28"/>
      <c r="G260" s="28"/>
      <c r="H260" s="28"/>
      <c r="I260" s="28"/>
      <c r="J260" s="28"/>
      <c r="K260" s="28"/>
      <c r="L260" s="38"/>
    </row>
    <row r="261" spans="2:12" x14ac:dyDescent="0.25">
      <c r="B261" s="28"/>
      <c r="C261" s="28"/>
      <c r="D261" s="28"/>
      <c r="E261" s="28"/>
      <c r="F261" s="28"/>
      <c r="G261" s="28"/>
      <c r="H261" s="28"/>
      <c r="I261" s="28"/>
      <c r="J261" s="28"/>
      <c r="K261" s="28"/>
      <c r="L261" s="38"/>
    </row>
    <row r="262" spans="2:12" x14ac:dyDescent="0.25">
      <c r="B262" s="28"/>
      <c r="C262" s="28"/>
      <c r="D262" s="28"/>
      <c r="E262" s="28"/>
      <c r="F262" s="28"/>
      <c r="G262" s="28"/>
      <c r="H262" s="28"/>
      <c r="I262" s="28"/>
      <c r="J262" s="28"/>
      <c r="K262" s="28"/>
      <c r="L262" s="38"/>
    </row>
    <row r="263" spans="2:12" x14ac:dyDescent="0.25">
      <c r="B263" s="28"/>
      <c r="C263" s="28"/>
      <c r="D263" s="28"/>
      <c r="E263" s="28"/>
      <c r="F263" s="28"/>
      <c r="G263" s="28"/>
      <c r="H263" s="28"/>
      <c r="I263" s="28"/>
      <c r="J263" s="28"/>
      <c r="K263" s="28"/>
      <c r="L263" s="38"/>
    </row>
    <row r="264" spans="2:12" x14ac:dyDescent="0.25">
      <c r="B264" s="28"/>
      <c r="C264" s="28"/>
      <c r="D264" s="28"/>
      <c r="E264" s="28"/>
      <c r="F264" s="28"/>
      <c r="G264" s="28"/>
      <c r="H264" s="28"/>
      <c r="I264" s="28"/>
      <c r="J264" s="28"/>
      <c r="K264" s="28"/>
      <c r="L264" s="38"/>
    </row>
    <row r="265" spans="2:12" x14ac:dyDescent="0.25">
      <c r="B265" s="28"/>
      <c r="C265" s="28"/>
      <c r="D265" s="28"/>
      <c r="E265" s="28"/>
      <c r="F265" s="28"/>
      <c r="G265" s="28"/>
      <c r="H265" s="28"/>
      <c r="I265" s="28"/>
      <c r="J265" s="28"/>
      <c r="K265" s="28"/>
      <c r="L265" s="38"/>
    </row>
    <row r="266" spans="2:12" x14ac:dyDescent="0.25">
      <c r="B266" s="28"/>
      <c r="C266" s="28"/>
      <c r="D266" s="28"/>
      <c r="E266" s="28"/>
      <c r="F266" s="28"/>
      <c r="G266" s="28"/>
      <c r="H266" s="28"/>
      <c r="I266" s="28"/>
      <c r="J266" s="28"/>
      <c r="K266" s="28"/>
      <c r="L266" s="38"/>
    </row>
    <row r="267" spans="2:12" x14ac:dyDescent="0.25">
      <c r="B267" s="28"/>
      <c r="C267" s="28"/>
      <c r="D267" s="28"/>
      <c r="E267" s="28"/>
      <c r="F267" s="28"/>
      <c r="G267" s="28"/>
      <c r="H267" s="28"/>
      <c r="I267" s="28"/>
      <c r="J267" s="28"/>
      <c r="K267" s="28"/>
      <c r="L267" s="38"/>
    </row>
    <row r="268" spans="2:12" x14ac:dyDescent="0.25">
      <c r="B268" s="28"/>
      <c r="C268" s="28"/>
      <c r="D268" s="28"/>
      <c r="E268" s="28"/>
      <c r="F268" s="28"/>
      <c r="G268" s="28"/>
      <c r="H268" s="28"/>
      <c r="I268" s="28"/>
      <c r="J268" s="28"/>
      <c r="K268" s="28"/>
      <c r="L268" s="38"/>
    </row>
    <row r="269" spans="2:12" x14ac:dyDescent="0.25">
      <c r="B269" s="28"/>
      <c r="C269" s="28"/>
      <c r="D269" s="28"/>
      <c r="E269" s="28"/>
      <c r="F269" s="28"/>
      <c r="G269" s="28"/>
      <c r="H269" s="28"/>
      <c r="I269" s="28"/>
      <c r="J269" s="28"/>
      <c r="K269" s="28"/>
      <c r="L269" s="38"/>
    </row>
    <row r="270" spans="2:12" x14ac:dyDescent="0.25">
      <c r="B270" s="28"/>
      <c r="C270" s="28"/>
      <c r="D270" s="28"/>
      <c r="E270" s="28"/>
      <c r="F270" s="28"/>
      <c r="G270" s="28"/>
      <c r="H270" s="28"/>
      <c r="I270" s="28"/>
      <c r="J270" s="28"/>
      <c r="K270" s="28"/>
      <c r="L270" s="38"/>
    </row>
    <row r="271" spans="2:12" x14ac:dyDescent="0.25">
      <c r="B271" s="28"/>
      <c r="C271" s="28"/>
      <c r="D271" s="28"/>
      <c r="E271" s="28"/>
      <c r="F271" s="28"/>
      <c r="G271" s="28"/>
      <c r="H271" s="28"/>
      <c r="I271" s="28"/>
      <c r="J271" s="28"/>
      <c r="K271" s="28"/>
      <c r="L271" s="38"/>
    </row>
    <row r="272" spans="2:12" x14ac:dyDescent="0.25">
      <c r="B272" s="28"/>
      <c r="C272" s="28"/>
      <c r="D272" s="28"/>
      <c r="E272" s="28"/>
      <c r="F272" s="28"/>
      <c r="G272" s="28"/>
      <c r="H272" s="28"/>
      <c r="I272" s="28"/>
      <c r="J272" s="28"/>
      <c r="K272" s="28"/>
      <c r="L272" s="38"/>
    </row>
    <row r="273" spans="2:12" x14ac:dyDescent="0.25">
      <c r="B273" s="28"/>
      <c r="C273" s="28"/>
      <c r="D273" s="28"/>
      <c r="E273" s="28"/>
      <c r="F273" s="28"/>
      <c r="G273" s="28"/>
      <c r="H273" s="28"/>
      <c r="I273" s="28"/>
      <c r="J273" s="28"/>
      <c r="K273" s="28"/>
      <c r="L273" s="38"/>
    </row>
    <row r="274" spans="2:12" x14ac:dyDescent="0.25">
      <c r="B274" s="28"/>
      <c r="C274" s="28"/>
      <c r="D274" s="28"/>
      <c r="E274" s="28"/>
      <c r="F274" s="28"/>
      <c r="G274" s="28"/>
      <c r="H274" s="28"/>
      <c r="I274" s="28"/>
      <c r="J274" s="28"/>
      <c r="K274" s="28"/>
      <c r="L274" s="38"/>
    </row>
    <row r="275" spans="2:12" x14ac:dyDescent="0.25">
      <c r="B275" s="28"/>
      <c r="C275" s="28"/>
      <c r="D275" s="28"/>
      <c r="E275" s="28"/>
      <c r="F275" s="28"/>
      <c r="G275" s="28"/>
      <c r="H275" s="28"/>
      <c r="I275" s="28"/>
      <c r="J275" s="28"/>
      <c r="K275" s="28"/>
      <c r="L275" s="38"/>
    </row>
    <row r="276" spans="2:12" x14ac:dyDescent="0.25">
      <c r="B276" s="28"/>
      <c r="C276" s="28"/>
      <c r="D276" s="28"/>
      <c r="E276" s="28"/>
      <c r="F276" s="28"/>
      <c r="G276" s="28"/>
      <c r="H276" s="28"/>
      <c r="I276" s="28"/>
      <c r="J276" s="28"/>
      <c r="K276" s="28"/>
      <c r="L276" s="38"/>
    </row>
    <row r="277" spans="2:12" x14ac:dyDescent="0.25">
      <c r="B277" s="28"/>
      <c r="C277" s="28"/>
      <c r="D277" s="28"/>
      <c r="E277" s="28"/>
      <c r="F277" s="28"/>
      <c r="G277" s="28"/>
      <c r="H277" s="28"/>
      <c r="I277" s="28"/>
      <c r="J277" s="28"/>
      <c r="K277" s="28"/>
      <c r="L277" s="38"/>
    </row>
    <row r="278" spans="2:12" x14ac:dyDescent="0.25">
      <c r="B278" s="28"/>
      <c r="C278" s="28"/>
      <c r="D278" s="28"/>
      <c r="E278" s="28"/>
      <c r="F278" s="28"/>
      <c r="G278" s="28"/>
      <c r="H278" s="28"/>
      <c r="I278" s="28"/>
      <c r="J278" s="28"/>
      <c r="K278" s="28"/>
      <c r="L278" s="38"/>
    </row>
    <row r="279" spans="2:12" x14ac:dyDescent="0.25">
      <c r="B279" s="28"/>
      <c r="C279" s="28"/>
      <c r="D279" s="28"/>
      <c r="E279" s="28"/>
      <c r="F279" s="28"/>
      <c r="G279" s="28"/>
      <c r="H279" s="28"/>
      <c r="I279" s="28"/>
      <c r="J279" s="28"/>
      <c r="K279" s="28"/>
      <c r="L279" s="38"/>
    </row>
    <row r="280" spans="2:12" x14ac:dyDescent="0.25">
      <c r="B280" s="28"/>
      <c r="C280" s="28"/>
      <c r="D280" s="28"/>
      <c r="E280" s="28"/>
      <c r="F280" s="28"/>
      <c r="G280" s="28"/>
      <c r="H280" s="28"/>
      <c r="I280" s="28"/>
      <c r="J280" s="28"/>
      <c r="K280" s="28"/>
      <c r="L280" s="38"/>
    </row>
    <row r="281" spans="2:12" x14ac:dyDescent="0.25">
      <c r="B281" s="28"/>
      <c r="C281" s="28"/>
      <c r="D281" s="28"/>
      <c r="E281" s="28"/>
      <c r="F281" s="28"/>
      <c r="G281" s="28"/>
      <c r="H281" s="28"/>
      <c r="I281" s="28"/>
      <c r="J281" s="28"/>
      <c r="K281" s="28"/>
      <c r="L281" s="38"/>
    </row>
    <row r="282" spans="2:12" x14ac:dyDescent="0.25">
      <c r="B282" s="28"/>
      <c r="C282" s="28"/>
      <c r="D282" s="28"/>
      <c r="E282" s="28"/>
      <c r="F282" s="28"/>
      <c r="G282" s="28"/>
      <c r="H282" s="28"/>
      <c r="I282" s="28"/>
      <c r="J282" s="28"/>
      <c r="K282" s="28"/>
      <c r="L282" s="38"/>
    </row>
    <row r="283" spans="2:12" x14ac:dyDescent="0.25">
      <c r="B283" s="28"/>
      <c r="C283" s="28"/>
      <c r="D283" s="28"/>
      <c r="E283" s="28"/>
      <c r="F283" s="28"/>
      <c r="G283" s="28"/>
      <c r="H283" s="28"/>
      <c r="I283" s="28"/>
      <c r="J283" s="28"/>
      <c r="K283" s="28"/>
      <c r="L283" s="38"/>
    </row>
    <row r="284" spans="2:12" x14ac:dyDescent="0.25">
      <c r="B284" s="28"/>
      <c r="C284" s="28"/>
      <c r="D284" s="28"/>
      <c r="E284" s="28"/>
      <c r="F284" s="28"/>
      <c r="G284" s="28"/>
      <c r="H284" s="28"/>
      <c r="I284" s="28"/>
      <c r="J284" s="28"/>
      <c r="K284" s="28"/>
      <c r="L284" s="38"/>
    </row>
    <row r="285" spans="2:12" x14ac:dyDescent="0.25">
      <c r="B285" s="28"/>
      <c r="C285" s="28"/>
      <c r="D285" s="28"/>
      <c r="E285" s="28"/>
      <c r="F285" s="28"/>
      <c r="G285" s="28"/>
      <c r="H285" s="28"/>
      <c r="I285" s="28"/>
      <c r="J285" s="28"/>
      <c r="K285" s="28"/>
      <c r="L285" s="38"/>
    </row>
    <row r="286" spans="2:12" x14ac:dyDescent="0.25">
      <c r="B286" s="28"/>
      <c r="C286" s="28"/>
      <c r="D286" s="28"/>
      <c r="E286" s="28"/>
      <c r="F286" s="28"/>
      <c r="G286" s="28"/>
      <c r="H286" s="28"/>
      <c r="I286" s="28"/>
      <c r="J286" s="28"/>
      <c r="K286" s="28"/>
      <c r="L286" s="38"/>
    </row>
    <row r="287" spans="2:12" x14ac:dyDescent="0.25">
      <c r="B287" s="28"/>
      <c r="C287" s="28"/>
      <c r="D287" s="28"/>
      <c r="E287" s="28"/>
      <c r="F287" s="28"/>
      <c r="G287" s="28"/>
      <c r="H287" s="28"/>
      <c r="I287" s="28"/>
      <c r="J287" s="28"/>
      <c r="K287" s="28"/>
      <c r="L287" s="38"/>
    </row>
    <row r="288" spans="2:12" x14ac:dyDescent="0.25">
      <c r="B288" s="28"/>
      <c r="C288" s="28"/>
      <c r="D288" s="28"/>
      <c r="E288" s="28"/>
      <c r="F288" s="28"/>
      <c r="G288" s="28"/>
      <c r="H288" s="28"/>
      <c r="I288" s="28"/>
      <c r="J288" s="28"/>
      <c r="K288" s="28"/>
      <c r="L288" s="38"/>
    </row>
    <row r="289" spans="2:12" x14ac:dyDescent="0.25">
      <c r="B289" s="28"/>
      <c r="C289" s="28"/>
      <c r="D289" s="28"/>
      <c r="E289" s="28"/>
      <c r="F289" s="28"/>
      <c r="G289" s="28"/>
      <c r="H289" s="28"/>
      <c r="I289" s="28"/>
      <c r="J289" s="28"/>
      <c r="K289" s="28"/>
      <c r="L289" s="38"/>
    </row>
    <row r="290" spans="2:12" x14ac:dyDescent="0.25">
      <c r="B290" s="28"/>
      <c r="C290" s="28"/>
      <c r="D290" s="28"/>
      <c r="E290" s="28"/>
      <c r="F290" s="28"/>
      <c r="G290" s="28"/>
      <c r="H290" s="28"/>
      <c r="I290" s="28"/>
      <c r="J290" s="28"/>
      <c r="K290" s="28"/>
      <c r="L290" s="38"/>
    </row>
    <row r="291" spans="2:12" x14ac:dyDescent="0.25">
      <c r="B291" s="28"/>
      <c r="C291" s="28"/>
      <c r="D291" s="28"/>
      <c r="E291" s="28"/>
      <c r="F291" s="28"/>
      <c r="G291" s="28"/>
      <c r="H291" s="28"/>
      <c r="I291" s="28"/>
      <c r="J291" s="28"/>
      <c r="K291" s="28"/>
      <c r="L291" s="38"/>
    </row>
    <row r="292" spans="2:12" x14ac:dyDescent="0.25">
      <c r="B292" s="28"/>
      <c r="C292" s="28"/>
      <c r="D292" s="28"/>
      <c r="E292" s="28"/>
      <c r="F292" s="28"/>
      <c r="G292" s="28"/>
      <c r="H292" s="28"/>
      <c r="I292" s="28"/>
      <c r="J292" s="28"/>
      <c r="K292" s="28"/>
      <c r="L292" s="38"/>
    </row>
    <row r="293" spans="2:12" x14ac:dyDescent="0.25">
      <c r="B293" s="28"/>
      <c r="C293" s="28"/>
      <c r="D293" s="28"/>
      <c r="E293" s="28"/>
      <c r="F293" s="28"/>
      <c r="G293" s="28"/>
      <c r="H293" s="28"/>
      <c r="I293" s="28"/>
      <c r="J293" s="28"/>
      <c r="K293" s="28"/>
      <c r="L293" s="38"/>
    </row>
    <row r="294" spans="2:12" x14ac:dyDescent="0.25">
      <c r="B294" s="28"/>
      <c r="C294" s="28"/>
      <c r="D294" s="28"/>
      <c r="E294" s="28"/>
      <c r="F294" s="28"/>
      <c r="G294" s="28"/>
      <c r="H294" s="28"/>
      <c r="I294" s="28"/>
      <c r="J294" s="28"/>
      <c r="K294" s="28"/>
      <c r="L294" s="38"/>
    </row>
    <row r="295" spans="2:12" x14ac:dyDescent="0.25">
      <c r="B295" s="28"/>
      <c r="C295" s="28"/>
      <c r="D295" s="28"/>
      <c r="E295" s="28"/>
      <c r="F295" s="28"/>
      <c r="G295" s="28"/>
      <c r="H295" s="28"/>
      <c r="I295" s="28"/>
      <c r="J295" s="28"/>
      <c r="K295" s="28"/>
      <c r="L295" s="38"/>
    </row>
    <row r="296" spans="2:12" x14ac:dyDescent="0.25">
      <c r="B296" s="28"/>
      <c r="C296" s="28"/>
      <c r="D296" s="28"/>
      <c r="E296" s="28"/>
      <c r="F296" s="28"/>
      <c r="G296" s="28"/>
      <c r="H296" s="28"/>
      <c r="I296" s="28"/>
      <c r="J296" s="28"/>
      <c r="K296" s="28"/>
      <c r="L296" s="38"/>
    </row>
    <row r="297" spans="2:12" x14ac:dyDescent="0.25">
      <c r="B297" s="28"/>
      <c r="C297" s="28"/>
      <c r="D297" s="28"/>
      <c r="E297" s="28"/>
      <c r="F297" s="28"/>
      <c r="G297" s="28"/>
      <c r="H297" s="28"/>
      <c r="I297" s="28"/>
      <c r="J297" s="28"/>
      <c r="K297" s="28"/>
      <c r="L297" s="38"/>
    </row>
    <row r="298" spans="2:12" x14ac:dyDescent="0.25">
      <c r="B298" s="28"/>
      <c r="C298" s="28"/>
      <c r="D298" s="28"/>
      <c r="E298" s="28"/>
      <c r="F298" s="28"/>
      <c r="G298" s="28"/>
      <c r="H298" s="28"/>
      <c r="I298" s="28"/>
      <c r="J298" s="28"/>
      <c r="K298" s="28"/>
      <c r="L298" s="38"/>
    </row>
    <row r="299" spans="2:12" x14ac:dyDescent="0.25">
      <c r="B299" s="28"/>
      <c r="C299" s="28"/>
      <c r="D299" s="28"/>
      <c r="E299" s="28"/>
      <c r="F299" s="28"/>
      <c r="G299" s="28"/>
      <c r="H299" s="28"/>
      <c r="I299" s="28"/>
      <c r="J299" s="28"/>
      <c r="K299" s="28"/>
      <c r="L299" s="38"/>
    </row>
    <row r="300" spans="2:12" x14ac:dyDescent="0.25">
      <c r="B300" s="28"/>
      <c r="C300" s="28"/>
      <c r="D300" s="28"/>
      <c r="E300" s="28"/>
      <c r="F300" s="28"/>
      <c r="G300" s="28"/>
      <c r="H300" s="28"/>
      <c r="I300" s="28"/>
      <c r="J300" s="28"/>
      <c r="K300" s="28"/>
      <c r="L300" s="38"/>
    </row>
    <row r="301" spans="2:12" x14ac:dyDescent="0.25">
      <c r="B301" s="28"/>
      <c r="C301" s="28"/>
      <c r="D301" s="28"/>
      <c r="E301" s="28"/>
      <c r="F301" s="28"/>
      <c r="G301" s="28"/>
      <c r="H301" s="28"/>
      <c r="I301" s="28"/>
      <c r="J301" s="28"/>
      <c r="K301" s="28"/>
      <c r="L301" s="38"/>
    </row>
    <row r="302" spans="2:12" x14ac:dyDescent="0.25">
      <c r="B302" s="28"/>
      <c r="C302" s="28"/>
      <c r="D302" s="28"/>
      <c r="E302" s="28"/>
      <c r="F302" s="28"/>
      <c r="G302" s="28"/>
      <c r="H302" s="28"/>
      <c r="I302" s="28"/>
      <c r="J302" s="28"/>
      <c r="K302" s="28"/>
      <c r="L302" s="38"/>
    </row>
    <row r="303" spans="2:12" x14ac:dyDescent="0.25">
      <c r="B303" s="28"/>
      <c r="C303" s="28"/>
      <c r="D303" s="28"/>
      <c r="E303" s="28"/>
      <c r="F303" s="28"/>
      <c r="G303" s="28"/>
      <c r="H303" s="28"/>
      <c r="I303" s="28"/>
      <c r="J303" s="28"/>
      <c r="K303" s="28"/>
      <c r="L303" s="38"/>
    </row>
    <row r="304" spans="2:12" x14ac:dyDescent="0.25">
      <c r="B304" s="28"/>
      <c r="C304" s="28"/>
      <c r="D304" s="28"/>
      <c r="E304" s="28"/>
      <c r="F304" s="28"/>
      <c r="G304" s="28"/>
      <c r="H304" s="28"/>
      <c r="I304" s="28"/>
      <c r="J304" s="28"/>
      <c r="K304" s="28"/>
      <c r="L304" s="38"/>
    </row>
    <row r="305" spans="2:12" x14ac:dyDescent="0.25">
      <c r="B305" s="28"/>
      <c r="C305" s="28"/>
      <c r="D305" s="28"/>
      <c r="E305" s="28"/>
      <c r="F305" s="28"/>
      <c r="G305" s="28"/>
      <c r="H305" s="28"/>
      <c r="I305" s="28"/>
      <c r="J305" s="28"/>
      <c r="K305" s="28"/>
      <c r="L305" s="38"/>
    </row>
    <row r="306" spans="2:12" x14ac:dyDescent="0.25">
      <c r="B306" s="28"/>
      <c r="C306" s="28"/>
      <c r="D306" s="28"/>
      <c r="E306" s="28"/>
      <c r="F306" s="28"/>
      <c r="G306" s="28"/>
      <c r="H306" s="28"/>
      <c r="I306" s="28"/>
      <c r="J306" s="28"/>
      <c r="K306" s="28"/>
      <c r="L306" s="38"/>
    </row>
    <row r="307" spans="2:12" x14ac:dyDescent="0.25">
      <c r="B307" s="28"/>
      <c r="C307" s="28"/>
      <c r="D307" s="28"/>
      <c r="E307" s="28"/>
      <c r="F307" s="28"/>
      <c r="G307" s="28"/>
      <c r="H307" s="28"/>
      <c r="I307" s="28"/>
      <c r="J307" s="28"/>
      <c r="K307" s="28"/>
      <c r="L307" s="38"/>
    </row>
    <row r="308" spans="2:12" x14ac:dyDescent="0.25">
      <c r="B308" s="28"/>
      <c r="C308" s="28"/>
      <c r="D308" s="28"/>
      <c r="E308" s="28"/>
      <c r="F308" s="28"/>
      <c r="G308" s="28"/>
      <c r="H308" s="28"/>
      <c r="I308" s="28"/>
      <c r="J308" s="28"/>
      <c r="K308" s="28"/>
      <c r="L308" s="38"/>
    </row>
    <row r="309" spans="2:12" x14ac:dyDescent="0.25">
      <c r="B309" s="28"/>
      <c r="C309" s="28"/>
      <c r="D309" s="28"/>
      <c r="E309" s="28"/>
      <c r="F309" s="28"/>
      <c r="G309" s="28"/>
      <c r="H309" s="28"/>
      <c r="I309" s="28"/>
      <c r="J309" s="28"/>
      <c r="K309" s="28"/>
      <c r="L309" s="38"/>
    </row>
    <row r="310" spans="2:12" x14ac:dyDescent="0.25">
      <c r="B310" s="28"/>
      <c r="C310" s="28"/>
      <c r="D310" s="28"/>
      <c r="E310" s="28"/>
      <c r="F310" s="28"/>
      <c r="G310" s="28"/>
      <c r="H310" s="28"/>
      <c r="I310" s="28"/>
      <c r="J310" s="28"/>
      <c r="K310" s="28"/>
      <c r="L310" s="38"/>
    </row>
    <row r="311" spans="2:12" x14ac:dyDescent="0.25">
      <c r="B311" s="28"/>
      <c r="C311" s="28"/>
      <c r="D311" s="28"/>
      <c r="E311" s="28"/>
      <c r="F311" s="28"/>
      <c r="G311" s="28"/>
      <c r="H311" s="28"/>
      <c r="I311" s="28"/>
      <c r="J311" s="28"/>
      <c r="K311" s="28"/>
      <c r="L311" s="38"/>
    </row>
    <row r="312" spans="2:12" x14ac:dyDescent="0.25">
      <c r="B312" s="28"/>
      <c r="C312" s="28"/>
      <c r="D312" s="28"/>
      <c r="E312" s="28"/>
      <c r="F312" s="28"/>
      <c r="G312" s="28"/>
      <c r="H312" s="28"/>
      <c r="I312" s="28"/>
      <c r="J312" s="28"/>
      <c r="K312" s="28"/>
      <c r="L312" s="38"/>
    </row>
    <row r="313" spans="2:12" x14ac:dyDescent="0.25">
      <c r="B313" s="28"/>
      <c r="C313" s="28"/>
      <c r="D313" s="28"/>
      <c r="E313" s="28"/>
      <c r="F313" s="28"/>
      <c r="G313" s="28"/>
      <c r="H313" s="28"/>
      <c r="I313" s="28"/>
      <c r="J313" s="28"/>
      <c r="K313" s="28"/>
      <c r="L313" s="38"/>
    </row>
    <row r="314" spans="2:12" x14ac:dyDescent="0.25">
      <c r="B314" s="28"/>
      <c r="C314" s="28"/>
      <c r="D314" s="28"/>
      <c r="E314" s="28"/>
      <c r="F314" s="28"/>
      <c r="G314" s="28"/>
      <c r="H314" s="28"/>
      <c r="I314" s="28"/>
      <c r="J314" s="28"/>
      <c r="K314" s="28"/>
      <c r="L314" s="38"/>
    </row>
    <row r="315" spans="2:12" x14ac:dyDescent="0.25">
      <c r="B315" s="28"/>
      <c r="C315" s="28"/>
      <c r="D315" s="28"/>
      <c r="E315" s="28"/>
      <c r="F315" s="28"/>
      <c r="G315" s="28"/>
      <c r="H315" s="28"/>
      <c r="I315" s="28"/>
      <c r="J315" s="28"/>
      <c r="K315" s="28"/>
      <c r="L315" s="38"/>
    </row>
    <row r="316" spans="2:12" x14ac:dyDescent="0.25">
      <c r="B316" s="28"/>
      <c r="C316" s="28"/>
      <c r="D316" s="28"/>
      <c r="E316" s="28"/>
      <c r="F316" s="28"/>
      <c r="G316" s="28"/>
      <c r="H316" s="28"/>
      <c r="I316" s="28"/>
      <c r="J316" s="28"/>
      <c r="K316" s="28"/>
      <c r="L316" s="38"/>
    </row>
    <row r="317" spans="2:12" x14ac:dyDescent="0.25">
      <c r="B317" s="28"/>
      <c r="C317" s="28"/>
      <c r="D317" s="28"/>
      <c r="E317" s="28"/>
      <c r="F317" s="28"/>
      <c r="G317" s="28"/>
      <c r="H317" s="28"/>
      <c r="I317" s="28"/>
      <c r="J317" s="28"/>
      <c r="K317" s="28"/>
      <c r="L317" s="38"/>
    </row>
    <row r="318" spans="2:12" x14ac:dyDescent="0.25">
      <c r="B318" s="28"/>
      <c r="C318" s="28"/>
      <c r="D318" s="28"/>
      <c r="E318" s="28"/>
      <c r="F318" s="28"/>
      <c r="G318" s="28"/>
      <c r="H318" s="28"/>
      <c r="I318" s="28"/>
      <c r="J318" s="28"/>
      <c r="K318" s="28"/>
      <c r="L318" s="38"/>
    </row>
    <row r="319" spans="2:12" x14ac:dyDescent="0.25">
      <c r="B319" s="28"/>
      <c r="C319" s="28"/>
      <c r="D319" s="28"/>
      <c r="E319" s="28"/>
      <c r="F319" s="28"/>
      <c r="G319" s="28"/>
      <c r="H319" s="28"/>
      <c r="I319" s="28"/>
      <c r="J319" s="28"/>
      <c r="K319" s="28"/>
      <c r="L319" s="38"/>
    </row>
    <row r="320" spans="2:12" x14ac:dyDescent="0.25">
      <c r="B320" s="28"/>
      <c r="C320" s="28"/>
      <c r="D320" s="28"/>
      <c r="E320" s="28"/>
      <c r="F320" s="28"/>
      <c r="G320" s="28"/>
      <c r="H320" s="28"/>
      <c r="I320" s="28"/>
      <c r="J320" s="28"/>
      <c r="K320" s="28"/>
      <c r="L320" s="38"/>
    </row>
    <row r="321" spans="2:12" x14ac:dyDescent="0.25">
      <c r="B321" s="28"/>
      <c r="C321" s="28"/>
      <c r="D321" s="28"/>
      <c r="E321" s="28"/>
      <c r="F321" s="28"/>
      <c r="G321" s="28"/>
      <c r="H321" s="28"/>
      <c r="I321" s="28"/>
      <c r="J321" s="28"/>
      <c r="K321" s="28"/>
      <c r="L321" s="38"/>
    </row>
    <row r="322" spans="2:12" x14ac:dyDescent="0.25">
      <c r="B322" s="28"/>
      <c r="C322" s="28"/>
      <c r="D322" s="28"/>
      <c r="E322" s="28"/>
      <c r="F322" s="28"/>
      <c r="G322" s="28"/>
      <c r="H322" s="28"/>
      <c r="I322" s="28"/>
      <c r="J322" s="28"/>
      <c r="K322" s="28"/>
      <c r="L322" s="38"/>
    </row>
    <row r="323" spans="2:12" x14ac:dyDescent="0.25">
      <c r="B323" s="28"/>
      <c r="C323" s="28"/>
      <c r="D323" s="28"/>
      <c r="E323" s="28"/>
      <c r="F323" s="28"/>
      <c r="G323" s="28"/>
      <c r="H323" s="28"/>
      <c r="I323" s="28"/>
      <c r="J323" s="28"/>
      <c r="K323" s="28"/>
      <c r="L323" s="38"/>
    </row>
    <row r="324" spans="2:12" x14ac:dyDescent="0.25">
      <c r="B324" s="28"/>
      <c r="C324" s="28"/>
      <c r="D324" s="28"/>
      <c r="E324" s="28"/>
      <c r="F324" s="28"/>
      <c r="G324" s="28"/>
      <c r="H324" s="28"/>
      <c r="I324" s="28"/>
      <c r="J324" s="28"/>
      <c r="K324" s="28"/>
      <c r="L324" s="38"/>
    </row>
    <row r="325" spans="2:12" x14ac:dyDescent="0.25">
      <c r="B325" s="28"/>
      <c r="C325" s="28"/>
      <c r="D325" s="28"/>
      <c r="E325" s="28"/>
      <c r="F325" s="28"/>
      <c r="G325" s="28"/>
      <c r="H325" s="28"/>
      <c r="I325" s="28"/>
      <c r="J325" s="28"/>
      <c r="K325" s="28"/>
      <c r="L325" s="38"/>
    </row>
    <row r="326" spans="2:12" x14ac:dyDescent="0.25">
      <c r="B326" s="28"/>
      <c r="C326" s="28"/>
      <c r="D326" s="28"/>
      <c r="E326" s="28"/>
      <c r="F326" s="28"/>
      <c r="G326" s="28"/>
      <c r="H326" s="28"/>
      <c r="I326" s="28"/>
      <c r="J326" s="28"/>
      <c r="K326" s="28"/>
      <c r="L326" s="38"/>
    </row>
    <row r="327" spans="2:12" x14ac:dyDescent="0.25">
      <c r="B327" s="28"/>
      <c r="C327" s="28"/>
      <c r="D327" s="28"/>
      <c r="E327" s="28"/>
      <c r="F327" s="28"/>
      <c r="G327" s="28"/>
      <c r="H327" s="28"/>
      <c r="I327" s="28"/>
      <c r="J327" s="28"/>
      <c r="K327" s="28"/>
      <c r="L327" s="38"/>
    </row>
    <row r="328" spans="2:12" x14ac:dyDescent="0.25">
      <c r="B328" s="28"/>
      <c r="C328" s="28"/>
      <c r="D328" s="28"/>
      <c r="E328" s="28"/>
      <c r="F328" s="28"/>
      <c r="G328" s="28"/>
      <c r="H328" s="28"/>
      <c r="I328" s="28"/>
      <c r="J328" s="28"/>
      <c r="K328" s="28"/>
      <c r="L328" s="38"/>
    </row>
    <row r="329" spans="2:12" x14ac:dyDescent="0.25">
      <c r="B329" s="28"/>
      <c r="C329" s="28"/>
      <c r="D329" s="28"/>
      <c r="E329" s="28"/>
      <c r="F329" s="28"/>
      <c r="G329" s="28"/>
      <c r="H329" s="28"/>
      <c r="I329" s="28"/>
      <c r="J329" s="28"/>
      <c r="K329" s="28"/>
      <c r="L329" s="38"/>
    </row>
    <row r="330" spans="2:12" x14ac:dyDescent="0.25">
      <c r="B330" s="28"/>
      <c r="C330" s="28"/>
      <c r="D330" s="28"/>
      <c r="E330" s="28"/>
      <c r="F330" s="28"/>
      <c r="G330" s="28"/>
      <c r="H330" s="28"/>
      <c r="I330" s="28"/>
      <c r="J330" s="28"/>
      <c r="K330" s="28"/>
      <c r="L330" s="38"/>
    </row>
    <row r="331" spans="2:12" x14ac:dyDescent="0.25">
      <c r="B331" s="28"/>
      <c r="C331" s="28"/>
      <c r="D331" s="28"/>
      <c r="E331" s="28"/>
      <c r="F331" s="28"/>
      <c r="G331" s="28"/>
      <c r="H331" s="28"/>
      <c r="I331" s="28"/>
      <c r="J331" s="28"/>
      <c r="K331" s="28"/>
      <c r="L331" s="38"/>
    </row>
    <row r="332" spans="2:12" x14ac:dyDescent="0.25">
      <c r="B332" s="28"/>
      <c r="C332" s="28"/>
      <c r="D332" s="28"/>
      <c r="E332" s="28"/>
      <c r="F332" s="28"/>
      <c r="G332" s="28"/>
      <c r="H332" s="28"/>
      <c r="I332" s="28"/>
      <c r="J332" s="28"/>
      <c r="K332" s="28"/>
      <c r="L332" s="38"/>
    </row>
    <row r="333" spans="2:12" x14ac:dyDescent="0.25">
      <c r="B333" s="28"/>
      <c r="C333" s="28"/>
      <c r="D333" s="28"/>
      <c r="E333" s="28"/>
      <c r="F333" s="28"/>
      <c r="G333" s="28"/>
      <c r="H333" s="28"/>
      <c r="I333" s="28"/>
      <c r="J333" s="28"/>
      <c r="K333" s="28"/>
      <c r="L333" s="38"/>
    </row>
    <row r="334" spans="2:12" x14ac:dyDescent="0.25">
      <c r="B334" s="28"/>
      <c r="C334" s="28"/>
      <c r="D334" s="28"/>
      <c r="E334" s="28"/>
      <c r="F334" s="28"/>
      <c r="G334" s="28"/>
      <c r="H334" s="28"/>
      <c r="I334" s="28"/>
      <c r="J334" s="28"/>
      <c r="K334" s="28"/>
      <c r="L334" s="38"/>
    </row>
    <row r="335" spans="2:12" x14ac:dyDescent="0.25">
      <c r="B335" s="28"/>
      <c r="C335" s="28"/>
      <c r="D335" s="28"/>
      <c r="E335" s="28"/>
      <c r="F335" s="28"/>
      <c r="G335" s="28"/>
      <c r="H335" s="28"/>
      <c r="I335" s="28"/>
      <c r="J335" s="28"/>
      <c r="K335" s="28"/>
      <c r="L335" s="38"/>
    </row>
    <row r="336" spans="2:12" x14ac:dyDescent="0.25">
      <c r="B336" s="28"/>
      <c r="C336" s="28"/>
      <c r="D336" s="28"/>
      <c r="E336" s="28"/>
      <c r="F336" s="28"/>
      <c r="G336" s="28"/>
      <c r="H336" s="28"/>
      <c r="I336" s="28"/>
      <c r="J336" s="28"/>
      <c r="K336" s="28"/>
      <c r="L336" s="38"/>
    </row>
    <row r="337" spans="2:12" x14ac:dyDescent="0.25">
      <c r="B337" s="28"/>
      <c r="C337" s="28"/>
      <c r="D337" s="28"/>
      <c r="E337" s="28"/>
      <c r="F337" s="28"/>
      <c r="G337" s="28"/>
      <c r="H337" s="28"/>
      <c r="I337" s="28"/>
      <c r="J337" s="28"/>
      <c r="K337" s="28"/>
      <c r="L337" s="38"/>
    </row>
    <row r="338" spans="2:12" x14ac:dyDescent="0.25">
      <c r="B338" s="28"/>
      <c r="C338" s="28"/>
      <c r="D338" s="28"/>
      <c r="E338" s="28"/>
      <c r="F338" s="28"/>
      <c r="G338" s="28"/>
      <c r="H338" s="28"/>
      <c r="I338" s="28"/>
      <c r="J338" s="28"/>
      <c r="K338" s="28"/>
      <c r="L338" s="38"/>
    </row>
    <row r="339" spans="2:12" x14ac:dyDescent="0.25">
      <c r="B339" s="28"/>
      <c r="C339" s="28"/>
      <c r="D339" s="28"/>
      <c r="E339" s="28"/>
      <c r="F339" s="28"/>
      <c r="G339" s="28"/>
      <c r="H339" s="28"/>
      <c r="I339" s="28"/>
      <c r="J339" s="28"/>
      <c r="K339" s="28"/>
      <c r="L339" s="38"/>
    </row>
    <row r="340" spans="2:12" x14ac:dyDescent="0.25">
      <c r="B340" s="28"/>
      <c r="C340" s="28"/>
      <c r="D340" s="28"/>
      <c r="E340" s="28"/>
      <c r="F340" s="28"/>
      <c r="G340" s="28"/>
      <c r="H340" s="28"/>
      <c r="I340" s="28"/>
      <c r="J340" s="28"/>
      <c r="K340" s="28"/>
      <c r="L340" s="38"/>
    </row>
    <row r="341" spans="2:12" x14ac:dyDescent="0.25">
      <c r="B341" s="28"/>
      <c r="C341" s="28"/>
      <c r="D341" s="28"/>
      <c r="E341" s="28"/>
      <c r="F341" s="28"/>
      <c r="G341" s="28"/>
      <c r="H341" s="28"/>
      <c r="I341" s="28"/>
      <c r="J341" s="28"/>
      <c r="K341" s="28"/>
      <c r="L341" s="38"/>
    </row>
    <row r="342" spans="2:12" x14ac:dyDescent="0.25">
      <c r="B342" s="28"/>
      <c r="C342" s="28"/>
      <c r="D342" s="28"/>
      <c r="E342" s="28"/>
      <c r="F342" s="28"/>
      <c r="G342" s="28"/>
      <c r="H342" s="28"/>
      <c r="I342" s="28"/>
      <c r="J342" s="28"/>
      <c r="K342" s="28"/>
      <c r="L342" s="38"/>
    </row>
    <row r="343" spans="2:12" x14ac:dyDescent="0.25">
      <c r="B343" s="28"/>
      <c r="C343" s="28"/>
      <c r="D343" s="28"/>
      <c r="E343" s="28"/>
      <c r="F343" s="28"/>
      <c r="G343" s="28"/>
      <c r="H343" s="28"/>
      <c r="I343" s="28"/>
      <c r="J343" s="28"/>
      <c r="K343" s="28"/>
      <c r="L343" s="38"/>
    </row>
    <row r="344" spans="2:12" x14ac:dyDescent="0.25">
      <c r="B344" s="28"/>
      <c r="C344" s="28"/>
      <c r="D344" s="28"/>
      <c r="E344" s="28"/>
      <c r="F344" s="28"/>
      <c r="G344" s="28"/>
      <c r="H344" s="28"/>
      <c r="I344" s="28"/>
      <c r="J344" s="28"/>
      <c r="K344" s="28"/>
      <c r="L344" s="38"/>
    </row>
    <row r="345" spans="2:12" x14ac:dyDescent="0.25">
      <c r="B345" s="28"/>
      <c r="C345" s="28"/>
      <c r="D345" s="28"/>
      <c r="E345" s="28"/>
      <c r="F345" s="28"/>
      <c r="G345" s="28"/>
      <c r="H345" s="28"/>
      <c r="I345" s="28"/>
      <c r="J345" s="28"/>
      <c r="K345" s="28"/>
      <c r="L345" s="38"/>
    </row>
    <row r="346" spans="2:12" x14ac:dyDescent="0.25">
      <c r="B346" s="28"/>
      <c r="C346" s="28"/>
      <c r="D346" s="28"/>
      <c r="E346" s="28"/>
      <c r="F346" s="28"/>
      <c r="G346" s="28"/>
      <c r="H346" s="28"/>
      <c r="I346" s="28"/>
      <c r="J346" s="28"/>
      <c r="K346" s="28"/>
      <c r="L346" s="38"/>
    </row>
    <row r="347" spans="2:12" x14ac:dyDescent="0.25">
      <c r="B347" s="28"/>
      <c r="C347" s="28"/>
      <c r="D347" s="28"/>
      <c r="E347" s="28"/>
      <c r="F347" s="28"/>
      <c r="G347" s="28"/>
      <c r="H347" s="28"/>
      <c r="I347" s="28"/>
      <c r="J347" s="28"/>
      <c r="K347" s="28"/>
      <c r="L347" s="38"/>
    </row>
    <row r="348" spans="2:12" x14ac:dyDescent="0.25">
      <c r="B348" s="28"/>
      <c r="C348" s="28"/>
      <c r="D348" s="28"/>
      <c r="E348" s="28"/>
      <c r="F348" s="28"/>
      <c r="G348" s="28"/>
      <c r="H348" s="28"/>
      <c r="I348" s="28"/>
      <c r="J348" s="28"/>
      <c r="K348" s="28"/>
      <c r="L348" s="38"/>
    </row>
    <row r="349" spans="2:12" x14ac:dyDescent="0.25">
      <c r="B349" s="28"/>
      <c r="C349" s="28"/>
      <c r="D349" s="28"/>
      <c r="E349" s="28"/>
      <c r="F349" s="28"/>
      <c r="G349" s="28"/>
      <c r="H349" s="28"/>
      <c r="I349" s="28"/>
      <c r="J349" s="28"/>
      <c r="K349" s="28"/>
      <c r="L349" s="38"/>
    </row>
    <row r="350" spans="2:12" x14ac:dyDescent="0.25">
      <c r="B350" s="28"/>
      <c r="C350" s="28"/>
      <c r="D350" s="28"/>
      <c r="E350" s="28"/>
      <c r="F350" s="28"/>
      <c r="G350" s="28"/>
      <c r="H350" s="28"/>
      <c r="I350" s="28"/>
      <c r="J350" s="28"/>
      <c r="K350" s="28"/>
      <c r="L350" s="38"/>
    </row>
    <row r="351" spans="2:12" x14ac:dyDescent="0.25">
      <c r="B351" s="28"/>
      <c r="C351" s="28"/>
      <c r="D351" s="28"/>
      <c r="E351" s="28"/>
      <c r="F351" s="28"/>
      <c r="G351" s="28"/>
      <c r="H351" s="28"/>
      <c r="I351" s="28"/>
      <c r="J351" s="28"/>
      <c r="K351" s="28"/>
      <c r="L351" s="38"/>
    </row>
    <row r="352" spans="2:12" x14ac:dyDescent="0.25">
      <c r="B352" s="28"/>
      <c r="C352" s="28"/>
      <c r="D352" s="28"/>
      <c r="E352" s="28"/>
      <c r="F352" s="28"/>
      <c r="G352" s="28"/>
      <c r="H352" s="28"/>
      <c r="I352" s="28"/>
      <c r="J352" s="28"/>
      <c r="K352" s="28"/>
      <c r="L352" s="38"/>
    </row>
    <row r="353" spans="2:12" x14ac:dyDescent="0.25">
      <c r="B353" s="28"/>
      <c r="C353" s="28"/>
      <c r="D353" s="28"/>
      <c r="E353" s="28"/>
      <c r="F353" s="28"/>
      <c r="G353" s="28"/>
      <c r="H353" s="28"/>
      <c r="I353" s="28"/>
      <c r="J353" s="28"/>
      <c r="K353" s="28"/>
      <c r="L353" s="38"/>
    </row>
    <row r="354" spans="2:12" x14ac:dyDescent="0.25">
      <c r="B354" s="28"/>
      <c r="C354" s="28"/>
      <c r="D354" s="28"/>
      <c r="E354" s="28"/>
      <c r="F354" s="28"/>
      <c r="G354" s="28"/>
      <c r="H354" s="28"/>
      <c r="I354" s="28"/>
      <c r="J354" s="28"/>
      <c r="K354" s="28"/>
      <c r="L354" s="38"/>
    </row>
    <row r="355" spans="2:12" x14ac:dyDescent="0.25">
      <c r="B355" s="28"/>
      <c r="C355" s="28"/>
      <c r="D355" s="28"/>
      <c r="E355" s="28"/>
      <c r="F355" s="28"/>
      <c r="G355" s="28"/>
      <c r="H355" s="28"/>
      <c r="I355" s="28"/>
      <c r="J355" s="28"/>
      <c r="K355" s="28"/>
      <c r="L355" s="38"/>
    </row>
    <row r="356" spans="2:12" x14ac:dyDescent="0.25">
      <c r="B356" s="28"/>
      <c r="C356" s="28"/>
      <c r="D356" s="28"/>
      <c r="E356" s="28"/>
      <c r="F356" s="28"/>
      <c r="G356" s="28"/>
      <c r="H356" s="28"/>
      <c r="I356" s="28"/>
      <c r="J356" s="28"/>
      <c r="K356" s="28"/>
      <c r="L356" s="38"/>
    </row>
    <row r="357" spans="2:12" x14ac:dyDescent="0.25">
      <c r="B357" s="28"/>
      <c r="C357" s="28"/>
      <c r="D357" s="28"/>
      <c r="E357" s="28"/>
      <c r="F357" s="28"/>
      <c r="G357" s="28"/>
      <c r="H357" s="28"/>
      <c r="I357" s="28"/>
      <c r="J357" s="28"/>
      <c r="K357" s="28"/>
      <c r="L357" s="38"/>
    </row>
    <row r="358" spans="2:12" x14ac:dyDescent="0.25">
      <c r="B358" s="28"/>
      <c r="C358" s="28"/>
      <c r="D358" s="28"/>
      <c r="E358" s="28"/>
      <c r="F358" s="28"/>
      <c r="G358" s="28"/>
      <c r="H358" s="28"/>
      <c r="I358" s="28"/>
      <c r="J358" s="28"/>
      <c r="K358" s="28"/>
      <c r="L358" s="38"/>
    </row>
    <row r="359" spans="2:12" x14ac:dyDescent="0.25">
      <c r="B359" s="28"/>
      <c r="C359" s="28"/>
      <c r="D359" s="28"/>
      <c r="E359" s="28"/>
      <c r="F359" s="28"/>
      <c r="G359" s="28"/>
      <c r="H359" s="28"/>
      <c r="I359" s="28"/>
      <c r="J359" s="28"/>
      <c r="K359" s="28"/>
      <c r="L359" s="38"/>
    </row>
    <row r="360" spans="2:12" x14ac:dyDescent="0.25">
      <c r="B360" s="28"/>
      <c r="C360" s="28"/>
      <c r="D360" s="28"/>
      <c r="E360" s="28"/>
      <c r="F360" s="28"/>
      <c r="G360" s="28"/>
      <c r="H360" s="28"/>
      <c r="I360" s="28"/>
      <c r="J360" s="28"/>
      <c r="K360" s="28"/>
      <c r="L360" s="38"/>
    </row>
    <row r="361" spans="2:12" x14ac:dyDescent="0.25">
      <c r="B361" s="28"/>
      <c r="C361" s="28"/>
      <c r="D361" s="28"/>
      <c r="E361" s="28"/>
      <c r="F361" s="28"/>
      <c r="G361" s="28"/>
      <c r="H361" s="28"/>
      <c r="I361" s="28"/>
      <c r="J361" s="28"/>
      <c r="K361" s="28"/>
      <c r="L361" s="38"/>
    </row>
    <row r="362" spans="2:12" x14ac:dyDescent="0.25">
      <c r="B362" s="28"/>
      <c r="C362" s="28"/>
      <c r="D362" s="28"/>
      <c r="E362" s="28"/>
      <c r="F362" s="28"/>
      <c r="G362" s="28"/>
      <c r="H362" s="28"/>
      <c r="I362" s="28"/>
      <c r="J362" s="28"/>
      <c r="K362" s="28"/>
      <c r="L362" s="38"/>
    </row>
    <row r="363" spans="2:12" x14ac:dyDescent="0.25">
      <c r="B363" s="28"/>
      <c r="C363" s="28"/>
      <c r="D363" s="28"/>
      <c r="E363" s="28"/>
      <c r="F363" s="28"/>
      <c r="G363" s="28"/>
      <c r="H363" s="28"/>
      <c r="I363" s="28"/>
      <c r="J363" s="28"/>
      <c r="K363" s="28"/>
      <c r="L363" s="38"/>
    </row>
    <row r="364" spans="2:12" x14ac:dyDescent="0.25">
      <c r="B364" s="28"/>
      <c r="C364" s="28"/>
      <c r="D364" s="28"/>
      <c r="E364" s="28"/>
      <c r="F364" s="28"/>
      <c r="G364" s="28"/>
      <c r="H364" s="28"/>
      <c r="I364" s="28"/>
      <c r="J364" s="28"/>
      <c r="K364" s="28"/>
      <c r="L364" s="38"/>
    </row>
    <row r="365" spans="2:12" x14ac:dyDescent="0.25">
      <c r="B365" s="28"/>
      <c r="C365" s="28"/>
      <c r="D365" s="28"/>
      <c r="E365" s="28"/>
      <c r="F365" s="28"/>
      <c r="G365" s="28"/>
      <c r="H365" s="28"/>
      <c r="I365" s="28"/>
      <c r="J365" s="28"/>
      <c r="K365" s="28"/>
      <c r="L365" s="38"/>
    </row>
    <row r="366" spans="2:12" x14ac:dyDescent="0.25">
      <c r="B366" s="28"/>
      <c r="C366" s="28"/>
      <c r="D366" s="28"/>
      <c r="E366" s="28"/>
      <c r="F366" s="28"/>
      <c r="G366" s="28"/>
      <c r="H366" s="28"/>
      <c r="I366" s="28"/>
      <c r="J366" s="28"/>
      <c r="K366" s="28"/>
      <c r="L366" s="38"/>
    </row>
    <row r="367" spans="2:12" x14ac:dyDescent="0.25">
      <c r="B367" s="28"/>
      <c r="C367" s="28"/>
      <c r="D367" s="28"/>
      <c r="E367" s="28"/>
      <c r="F367" s="28"/>
      <c r="G367" s="28"/>
      <c r="H367" s="28"/>
      <c r="I367" s="28"/>
      <c r="J367" s="28"/>
      <c r="K367" s="28"/>
      <c r="L367" s="38"/>
    </row>
    <row r="368" spans="2:12" x14ac:dyDescent="0.25">
      <c r="B368" s="28"/>
      <c r="C368" s="28"/>
      <c r="D368" s="28"/>
      <c r="E368" s="28"/>
      <c r="F368" s="28"/>
      <c r="G368" s="28"/>
      <c r="H368" s="28"/>
      <c r="I368" s="28"/>
      <c r="J368" s="28"/>
      <c r="K368" s="28"/>
      <c r="L368" s="38"/>
    </row>
    <row r="369" spans="2:12" x14ac:dyDescent="0.25">
      <c r="B369" s="28"/>
      <c r="C369" s="28"/>
      <c r="D369" s="28"/>
      <c r="E369" s="28"/>
      <c r="F369" s="28"/>
      <c r="G369" s="28"/>
      <c r="H369" s="28"/>
      <c r="I369" s="28"/>
      <c r="J369" s="28"/>
      <c r="K369" s="28"/>
      <c r="L369" s="38"/>
    </row>
    <row r="370" spans="2:12" x14ac:dyDescent="0.25">
      <c r="B370" s="28"/>
      <c r="C370" s="28"/>
      <c r="D370" s="28"/>
      <c r="E370" s="28"/>
      <c r="F370" s="28"/>
      <c r="G370" s="28"/>
      <c r="H370" s="28"/>
      <c r="I370" s="28"/>
      <c r="J370" s="28"/>
      <c r="K370" s="28"/>
      <c r="L370" s="38"/>
    </row>
    <row r="371" spans="2:12" x14ac:dyDescent="0.25">
      <c r="B371" s="28"/>
      <c r="C371" s="28"/>
      <c r="D371" s="28"/>
      <c r="E371" s="28"/>
      <c r="F371" s="28"/>
      <c r="G371" s="28"/>
      <c r="H371" s="28"/>
      <c r="I371" s="28"/>
      <c r="J371" s="28"/>
      <c r="K371" s="28"/>
      <c r="L371" s="38"/>
    </row>
    <row r="372" spans="2:12" x14ac:dyDescent="0.25">
      <c r="B372" s="28"/>
      <c r="C372" s="28"/>
      <c r="D372" s="28"/>
      <c r="E372" s="28"/>
      <c r="F372" s="28"/>
      <c r="G372" s="28"/>
      <c r="H372" s="28"/>
      <c r="I372" s="28"/>
      <c r="J372" s="28"/>
      <c r="K372" s="28"/>
      <c r="L372" s="38"/>
    </row>
    <row r="373" spans="2:12" x14ac:dyDescent="0.25">
      <c r="B373" s="28"/>
      <c r="C373" s="28"/>
      <c r="D373" s="28"/>
      <c r="E373" s="28"/>
      <c r="F373" s="28"/>
      <c r="G373" s="28"/>
      <c r="H373" s="28"/>
      <c r="I373" s="28"/>
      <c r="J373" s="28"/>
      <c r="K373" s="28"/>
      <c r="L373" s="38"/>
    </row>
    <row r="374" spans="2:12" x14ac:dyDescent="0.25">
      <c r="B374" s="28"/>
      <c r="C374" s="28"/>
      <c r="D374" s="28"/>
      <c r="E374" s="28"/>
      <c r="F374" s="28"/>
      <c r="G374" s="28"/>
      <c r="H374" s="28"/>
      <c r="I374" s="28"/>
      <c r="J374" s="28"/>
      <c r="K374" s="28"/>
      <c r="L374" s="38"/>
    </row>
    <row r="375" spans="2:12" x14ac:dyDescent="0.25">
      <c r="B375" s="28"/>
      <c r="C375" s="28"/>
      <c r="D375" s="28"/>
      <c r="E375" s="28"/>
      <c r="F375" s="28"/>
      <c r="G375" s="28"/>
      <c r="H375" s="28"/>
      <c r="I375" s="28"/>
      <c r="J375" s="28"/>
      <c r="K375" s="28"/>
      <c r="L375" s="38"/>
    </row>
    <row r="376" spans="2:12" x14ac:dyDescent="0.25">
      <c r="B376" s="28"/>
      <c r="C376" s="28"/>
      <c r="D376" s="28"/>
      <c r="E376" s="28"/>
      <c r="F376" s="28"/>
      <c r="G376" s="28"/>
      <c r="H376" s="28"/>
      <c r="I376" s="28"/>
      <c r="J376" s="28"/>
      <c r="K376" s="28"/>
      <c r="L376" s="38"/>
    </row>
    <row r="377" spans="2:12" x14ac:dyDescent="0.25">
      <c r="B377" s="28"/>
      <c r="C377" s="28"/>
      <c r="D377" s="28"/>
      <c r="E377" s="28"/>
      <c r="F377" s="28"/>
      <c r="G377" s="28"/>
      <c r="H377" s="28"/>
      <c r="I377" s="28"/>
      <c r="J377" s="28"/>
      <c r="K377" s="28"/>
      <c r="L377" s="38"/>
    </row>
    <row r="378" spans="2:12" x14ac:dyDescent="0.25">
      <c r="B378" s="28"/>
      <c r="C378" s="28"/>
      <c r="D378" s="28"/>
      <c r="E378" s="28"/>
      <c r="F378" s="28"/>
      <c r="G378" s="28"/>
      <c r="H378" s="28"/>
      <c r="I378" s="28"/>
      <c r="J378" s="28"/>
      <c r="K378" s="28"/>
      <c r="L378" s="38"/>
    </row>
    <row r="379" spans="2:12" x14ac:dyDescent="0.25">
      <c r="B379" s="28"/>
      <c r="C379" s="28"/>
      <c r="D379" s="28"/>
      <c r="E379" s="28"/>
      <c r="F379" s="28"/>
      <c r="G379" s="28"/>
      <c r="H379" s="28"/>
      <c r="I379" s="28"/>
      <c r="J379" s="28"/>
      <c r="K379" s="28"/>
      <c r="L379" s="38"/>
    </row>
    <row r="380" spans="2:12" x14ac:dyDescent="0.25">
      <c r="B380" s="28"/>
      <c r="C380" s="28"/>
      <c r="D380" s="28"/>
      <c r="E380" s="28"/>
      <c r="F380" s="28"/>
      <c r="G380" s="28"/>
      <c r="H380" s="28"/>
      <c r="I380" s="28"/>
      <c r="J380" s="28"/>
      <c r="K380" s="28"/>
      <c r="L380" s="38"/>
    </row>
    <row r="381" spans="2:12" x14ac:dyDescent="0.25">
      <c r="B381" s="28"/>
      <c r="C381" s="28"/>
      <c r="D381" s="28"/>
      <c r="E381" s="28"/>
      <c r="F381" s="28"/>
      <c r="G381" s="28"/>
      <c r="H381" s="28"/>
      <c r="I381" s="28"/>
      <c r="J381" s="28"/>
      <c r="K381" s="28"/>
      <c r="L381" s="38"/>
    </row>
    <row r="382" spans="2:12" x14ac:dyDescent="0.25">
      <c r="B382" s="28"/>
      <c r="C382" s="28"/>
      <c r="D382" s="28"/>
      <c r="E382" s="28"/>
      <c r="F382" s="28"/>
      <c r="G382" s="28"/>
      <c r="H382" s="28"/>
      <c r="I382" s="28"/>
      <c r="J382" s="28"/>
      <c r="K382" s="28"/>
      <c r="L382" s="38"/>
    </row>
    <row r="383" spans="2:12" x14ac:dyDescent="0.25">
      <c r="B383" s="28"/>
      <c r="C383" s="28"/>
      <c r="D383" s="28"/>
      <c r="E383" s="28"/>
      <c r="F383" s="28"/>
      <c r="G383" s="28"/>
      <c r="H383" s="28"/>
      <c r="I383" s="28"/>
      <c r="J383" s="28"/>
      <c r="K383" s="28"/>
      <c r="L383" s="38"/>
    </row>
    <row r="384" spans="2:12" x14ac:dyDescent="0.25">
      <c r="B384" s="28"/>
      <c r="C384" s="28"/>
      <c r="D384" s="28"/>
      <c r="E384" s="28"/>
      <c r="F384" s="28"/>
      <c r="G384" s="28"/>
      <c r="H384" s="28"/>
      <c r="I384" s="28"/>
      <c r="J384" s="28"/>
      <c r="K384" s="28"/>
      <c r="L384" s="38"/>
    </row>
    <row r="385" spans="2:12" x14ac:dyDescent="0.25">
      <c r="B385" s="28"/>
      <c r="C385" s="28"/>
      <c r="D385" s="28"/>
      <c r="E385" s="28"/>
      <c r="F385" s="28"/>
      <c r="G385" s="28"/>
      <c r="H385" s="28"/>
      <c r="I385" s="28"/>
      <c r="J385" s="28"/>
      <c r="K385" s="28"/>
      <c r="L385" s="38"/>
    </row>
    <row r="386" spans="2:12" x14ac:dyDescent="0.25">
      <c r="B386" s="28"/>
      <c r="C386" s="28"/>
      <c r="D386" s="28"/>
      <c r="E386" s="28"/>
      <c r="F386" s="28"/>
      <c r="G386" s="28"/>
      <c r="H386" s="28"/>
      <c r="I386" s="28"/>
      <c r="J386" s="28"/>
      <c r="K386" s="28"/>
      <c r="L386" s="38"/>
    </row>
    <row r="387" spans="2:12" x14ac:dyDescent="0.25">
      <c r="B387" s="28"/>
      <c r="C387" s="28"/>
      <c r="D387" s="28"/>
      <c r="E387" s="28"/>
      <c r="F387" s="28"/>
      <c r="G387" s="28"/>
      <c r="H387" s="28"/>
      <c r="I387" s="28"/>
      <c r="J387" s="28"/>
      <c r="K387" s="28"/>
      <c r="L387" s="38"/>
    </row>
    <row r="388" spans="2:12" x14ac:dyDescent="0.25">
      <c r="B388" s="28"/>
      <c r="C388" s="28"/>
      <c r="D388" s="28"/>
      <c r="E388" s="28"/>
      <c r="F388" s="28"/>
      <c r="G388" s="28"/>
      <c r="H388" s="28"/>
      <c r="I388" s="28"/>
      <c r="J388" s="28"/>
      <c r="K388" s="28"/>
      <c r="L388" s="38"/>
    </row>
    <row r="389" spans="2:12" x14ac:dyDescent="0.25">
      <c r="B389" s="28"/>
      <c r="C389" s="28"/>
      <c r="D389" s="28"/>
      <c r="E389" s="28"/>
      <c r="F389" s="28"/>
      <c r="G389" s="28"/>
      <c r="H389" s="28"/>
      <c r="I389" s="28"/>
      <c r="J389" s="28"/>
      <c r="K389" s="28"/>
      <c r="L389" s="38"/>
    </row>
    <row r="390" spans="2:12" x14ac:dyDescent="0.25">
      <c r="B390" s="28"/>
      <c r="C390" s="28"/>
      <c r="D390" s="28"/>
      <c r="E390" s="28"/>
      <c r="F390" s="28"/>
      <c r="G390" s="28"/>
      <c r="H390" s="28"/>
      <c r="I390" s="28"/>
      <c r="J390" s="28"/>
      <c r="K390" s="28"/>
      <c r="L390" s="38"/>
    </row>
    <row r="391" spans="2:12" x14ac:dyDescent="0.25">
      <c r="B391" s="28"/>
      <c r="C391" s="28"/>
      <c r="D391" s="28"/>
      <c r="E391" s="28"/>
      <c r="F391" s="28"/>
      <c r="G391" s="28"/>
      <c r="H391" s="28"/>
      <c r="I391" s="28"/>
      <c r="J391" s="28"/>
      <c r="K391" s="28"/>
      <c r="L391" s="38"/>
    </row>
    <row r="392" spans="2:12" x14ac:dyDescent="0.25">
      <c r="B392" s="28"/>
      <c r="C392" s="28"/>
      <c r="D392" s="28"/>
      <c r="E392" s="28"/>
      <c r="F392" s="28"/>
      <c r="G392" s="28"/>
      <c r="H392" s="28"/>
      <c r="I392" s="28"/>
      <c r="J392" s="28"/>
      <c r="K392" s="28"/>
      <c r="L392" s="38"/>
    </row>
    <row r="393" spans="2:12" x14ac:dyDescent="0.25">
      <c r="B393" s="28"/>
      <c r="C393" s="28"/>
      <c r="D393" s="28"/>
      <c r="E393" s="28"/>
      <c r="F393" s="28"/>
      <c r="G393" s="28"/>
      <c r="H393" s="28"/>
      <c r="I393" s="28"/>
      <c r="J393" s="28"/>
      <c r="K393" s="28"/>
      <c r="L393" s="38"/>
    </row>
    <row r="394" spans="2:12" x14ac:dyDescent="0.25">
      <c r="B394" s="28"/>
      <c r="C394" s="28"/>
      <c r="D394" s="28"/>
      <c r="E394" s="28"/>
      <c r="F394" s="28"/>
      <c r="G394" s="28"/>
      <c r="H394" s="28"/>
      <c r="I394" s="28"/>
      <c r="J394" s="28"/>
      <c r="K394" s="28"/>
      <c r="L394" s="38"/>
    </row>
    <row r="395" spans="2:12" x14ac:dyDescent="0.25">
      <c r="B395" s="28"/>
      <c r="C395" s="28"/>
      <c r="D395" s="28"/>
      <c r="E395" s="28"/>
      <c r="F395" s="28"/>
      <c r="G395" s="28"/>
      <c r="H395" s="28"/>
      <c r="I395" s="28"/>
      <c r="J395" s="28"/>
      <c r="K395" s="28"/>
      <c r="L395" s="38"/>
    </row>
    <row r="396" spans="2:12" x14ac:dyDescent="0.25">
      <c r="B396" s="28"/>
      <c r="C396" s="28"/>
      <c r="D396" s="28"/>
      <c r="E396" s="28"/>
      <c r="F396" s="28"/>
      <c r="G396" s="28"/>
      <c r="H396" s="28"/>
      <c r="I396" s="28"/>
      <c r="J396" s="28"/>
      <c r="K396" s="28"/>
      <c r="L396" s="38"/>
    </row>
    <row r="397" spans="2:12" x14ac:dyDescent="0.25">
      <c r="B397" s="28"/>
      <c r="C397" s="28"/>
      <c r="D397" s="28"/>
      <c r="E397" s="28"/>
      <c r="F397" s="28"/>
      <c r="G397" s="28"/>
      <c r="H397" s="28"/>
      <c r="I397" s="28"/>
      <c r="J397" s="28"/>
      <c r="K397" s="28"/>
      <c r="L397" s="38"/>
    </row>
    <row r="398" spans="2:12" x14ac:dyDescent="0.25">
      <c r="B398" s="28"/>
      <c r="C398" s="28"/>
      <c r="D398" s="28"/>
      <c r="E398" s="28"/>
      <c r="F398" s="28"/>
      <c r="G398" s="28"/>
      <c r="H398" s="28"/>
      <c r="I398" s="28"/>
      <c r="J398" s="28"/>
      <c r="K398" s="28"/>
      <c r="L398" s="38"/>
    </row>
    <row r="399" spans="2:12" x14ac:dyDescent="0.25">
      <c r="B399" s="28"/>
      <c r="C399" s="28"/>
      <c r="D399" s="28"/>
      <c r="E399" s="28"/>
      <c r="F399" s="28"/>
      <c r="G399" s="28"/>
      <c r="H399" s="28"/>
      <c r="I399" s="28"/>
      <c r="J399" s="28"/>
      <c r="K399" s="28"/>
      <c r="L399" s="38"/>
    </row>
    <row r="400" spans="2:12" x14ac:dyDescent="0.25">
      <c r="B400" s="28"/>
      <c r="C400" s="28"/>
      <c r="D400" s="28"/>
      <c r="E400" s="28"/>
      <c r="F400" s="28"/>
      <c r="G400" s="28"/>
      <c r="H400" s="28"/>
      <c r="I400" s="28"/>
      <c r="J400" s="28"/>
      <c r="K400" s="28"/>
      <c r="L400" s="38"/>
    </row>
    <row r="401" spans="2:12" x14ac:dyDescent="0.25">
      <c r="B401" s="28"/>
      <c r="C401" s="28"/>
      <c r="D401" s="28"/>
      <c r="E401" s="28"/>
      <c r="F401" s="28"/>
      <c r="G401" s="28"/>
      <c r="H401" s="28"/>
      <c r="I401" s="28"/>
      <c r="J401" s="28"/>
      <c r="K401" s="28"/>
      <c r="L401" s="38"/>
    </row>
    <row r="402" spans="2:12" x14ac:dyDescent="0.25">
      <c r="B402" s="28"/>
      <c r="C402" s="28"/>
      <c r="D402" s="28"/>
      <c r="E402" s="28"/>
      <c r="F402" s="28"/>
      <c r="G402" s="28"/>
      <c r="H402" s="28"/>
      <c r="I402" s="28"/>
      <c r="J402" s="28"/>
      <c r="K402" s="28"/>
      <c r="L402" s="38"/>
    </row>
    <row r="403" spans="2:12" x14ac:dyDescent="0.25">
      <c r="B403" s="28"/>
      <c r="C403" s="28"/>
      <c r="D403" s="28"/>
      <c r="E403" s="28"/>
      <c r="F403" s="28"/>
      <c r="G403" s="28"/>
      <c r="H403" s="28"/>
      <c r="I403" s="28"/>
      <c r="J403" s="28"/>
      <c r="K403" s="28"/>
      <c r="L403" s="38"/>
    </row>
    <row r="404" spans="2:12" x14ac:dyDescent="0.25">
      <c r="B404" s="28"/>
      <c r="C404" s="28"/>
      <c r="D404" s="28"/>
      <c r="E404" s="28"/>
      <c r="F404" s="28"/>
      <c r="G404" s="28"/>
      <c r="H404" s="28"/>
      <c r="I404" s="28"/>
      <c r="J404" s="28"/>
      <c r="K404" s="28"/>
      <c r="L404" s="38"/>
    </row>
    <row r="405" spans="2:12" x14ac:dyDescent="0.25">
      <c r="B405" s="28"/>
      <c r="C405" s="28"/>
      <c r="D405" s="28"/>
      <c r="E405" s="28"/>
      <c r="F405" s="28"/>
      <c r="G405" s="28"/>
      <c r="H405" s="28"/>
      <c r="I405" s="28"/>
      <c r="J405" s="28"/>
      <c r="K405" s="28"/>
      <c r="L405" s="38"/>
    </row>
    <row r="406" spans="2:12" x14ac:dyDescent="0.25">
      <c r="B406" s="28"/>
      <c r="C406" s="28"/>
      <c r="D406" s="28"/>
      <c r="E406" s="28"/>
      <c r="F406" s="28"/>
      <c r="G406" s="28"/>
      <c r="H406" s="28"/>
      <c r="I406" s="28"/>
      <c r="J406" s="28"/>
      <c r="K406" s="28"/>
      <c r="L406" s="38"/>
    </row>
    <row r="407" spans="2:12" x14ac:dyDescent="0.25">
      <c r="B407" s="28"/>
      <c r="C407" s="28"/>
      <c r="D407" s="28"/>
      <c r="E407" s="28"/>
      <c r="F407" s="28"/>
      <c r="G407" s="28"/>
      <c r="H407" s="28"/>
      <c r="I407" s="28"/>
      <c r="J407" s="28"/>
      <c r="K407" s="28"/>
      <c r="L407" s="38"/>
    </row>
    <row r="408" spans="2:12" x14ac:dyDescent="0.25">
      <c r="B408" s="28"/>
      <c r="C408" s="28"/>
      <c r="D408" s="28"/>
      <c r="E408" s="28"/>
      <c r="F408" s="28"/>
      <c r="G408" s="28"/>
      <c r="H408" s="28"/>
      <c r="I408" s="28"/>
      <c r="J408" s="28"/>
      <c r="K408" s="28"/>
      <c r="L408" s="38"/>
    </row>
    <row r="409" spans="2:12" x14ac:dyDescent="0.25">
      <c r="B409" s="28"/>
      <c r="C409" s="28"/>
      <c r="D409" s="28"/>
      <c r="E409" s="28"/>
      <c r="F409" s="28"/>
      <c r="G409" s="28"/>
      <c r="H409" s="28"/>
      <c r="I409" s="28"/>
      <c r="J409" s="28"/>
      <c r="K409" s="28"/>
      <c r="L409" s="38"/>
    </row>
    <row r="410" spans="2:12" x14ac:dyDescent="0.25">
      <c r="B410" s="28"/>
      <c r="C410" s="28"/>
      <c r="D410" s="28"/>
      <c r="E410" s="28"/>
      <c r="F410" s="28"/>
      <c r="G410" s="28"/>
      <c r="H410" s="28"/>
      <c r="I410" s="28"/>
      <c r="J410" s="28"/>
      <c r="K410" s="28"/>
      <c r="L410" s="38"/>
    </row>
    <row r="411" spans="2:12" x14ac:dyDescent="0.25">
      <c r="B411" s="28"/>
      <c r="C411" s="28"/>
      <c r="D411" s="28"/>
      <c r="E411" s="28"/>
      <c r="F411" s="28"/>
      <c r="G411" s="28"/>
      <c r="H411" s="28"/>
      <c r="I411" s="28"/>
      <c r="J411" s="28"/>
      <c r="K411" s="28"/>
      <c r="L411" s="38"/>
    </row>
    <row r="412" spans="2:12" x14ac:dyDescent="0.25">
      <c r="B412" s="28"/>
      <c r="C412" s="28"/>
      <c r="D412" s="28"/>
      <c r="E412" s="28"/>
      <c r="F412" s="28"/>
      <c r="G412" s="28"/>
      <c r="H412" s="28"/>
      <c r="I412" s="28"/>
      <c r="J412" s="28"/>
      <c r="K412" s="28"/>
      <c r="L412" s="38"/>
    </row>
    <row r="413" spans="2:12" x14ac:dyDescent="0.25">
      <c r="B413" s="28"/>
      <c r="C413" s="28"/>
      <c r="D413" s="28"/>
      <c r="E413" s="28"/>
      <c r="F413" s="28"/>
      <c r="G413" s="28"/>
      <c r="H413" s="28"/>
      <c r="I413" s="28"/>
      <c r="J413" s="28"/>
      <c r="K413" s="28"/>
      <c r="L413" s="38"/>
    </row>
    <row r="414" spans="2:12" x14ac:dyDescent="0.25">
      <c r="B414" s="28"/>
      <c r="C414" s="28"/>
      <c r="D414" s="28"/>
      <c r="E414" s="28"/>
      <c r="F414" s="28"/>
      <c r="G414" s="28"/>
      <c r="H414" s="28"/>
      <c r="I414" s="28"/>
      <c r="J414" s="28"/>
      <c r="K414" s="28"/>
      <c r="L414" s="38"/>
    </row>
    <row r="415" spans="2:12" x14ac:dyDescent="0.25">
      <c r="B415" s="28"/>
      <c r="C415" s="28"/>
      <c r="D415" s="28"/>
      <c r="E415" s="28"/>
      <c r="F415" s="28"/>
      <c r="G415" s="28"/>
      <c r="H415" s="28"/>
      <c r="I415" s="28"/>
      <c r="J415" s="28"/>
      <c r="K415" s="28"/>
      <c r="L415" s="38"/>
    </row>
    <row r="416" spans="2:12" x14ac:dyDescent="0.25">
      <c r="B416" s="28"/>
      <c r="C416" s="28"/>
      <c r="D416" s="28"/>
      <c r="E416" s="28"/>
      <c r="F416" s="28"/>
      <c r="G416" s="28"/>
      <c r="H416" s="28"/>
      <c r="I416" s="28"/>
      <c r="J416" s="28"/>
      <c r="K416" s="28"/>
      <c r="L416" s="38"/>
    </row>
    <row r="417" spans="2:12" x14ac:dyDescent="0.25">
      <c r="B417" s="28"/>
      <c r="C417" s="28"/>
      <c r="D417" s="28"/>
      <c r="E417" s="28"/>
      <c r="F417" s="28"/>
      <c r="G417" s="28"/>
      <c r="H417" s="28"/>
      <c r="I417" s="28"/>
      <c r="J417" s="28"/>
      <c r="K417" s="28"/>
      <c r="L417" s="38"/>
    </row>
    <row r="418" spans="2:12" x14ac:dyDescent="0.25">
      <c r="B418" s="28"/>
      <c r="C418" s="28"/>
      <c r="D418" s="28"/>
      <c r="E418" s="28"/>
      <c r="F418" s="28"/>
      <c r="G418" s="28"/>
      <c r="H418" s="28"/>
      <c r="I418" s="28"/>
      <c r="J418" s="28"/>
      <c r="K418" s="28"/>
      <c r="L418" s="38"/>
    </row>
    <row r="419" spans="2:12" x14ac:dyDescent="0.25">
      <c r="B419" s="28"/>
      <c r="C419" s="28"/>
      <c r="D419" s="28"/>
      <c r="E419" s="28"/>
      <c r="F419" s="28"/>
      <c r="G419" s="28"/>
      <c r="H419" s="28"/>
      <c r="I419" s="28"/>
      <c r="J419" s="28"/>
      <c r="K419" s="28"/>
      <c r="L419" s="38"/>
    </row>
    <row r="420" spans="2:12" x14ac:dyDescent="0.25">
      <c r="B420" s="28"/>
      <c r="C420" s="28"/>
      <c r="D420" s="28"/>
      <c r="E420" s="28"/>
      <c r="F420" s="28"/>
      <c r="G420" s="28"/>
      <c r="H420" s="28"/>
      <c r="I420" s="28"/>
      <c r="J420" s="28"/>
      <c r="K420" s="28"/>
      <c r="L420" s="38"/>
    </row>
    <row r="421" spans="2:12" x14ac:dyDescent="0.25">
      <c r="B421" s="28"/>
      <c r="C421" s="28"/>
      <c r="D421" s="28"/>
      <c r="E421" s="28"/>
      <c r="F421" s="28"/>
      <c r="G421" s="28"/>
      <c r="H421" s="28"/>
      <c r="I421" s="28"/>
      <c r="J421" s="28"/>
      <c r="K421" s="28"/>
      <c r="L421" s="38"/>
    </row>
    <row r="422" spans="2:12" x14ac:dyDescent="0.25">
      <c r="B422" s="28"/>
      <c r="C422" s="28"/>
      <c r="D422" s="28"/>
      <c r="E422" s="28"/>
      <c r="F422" s="28"/>
      <c r="G422" s="28"/>
      <c r="H422" s="28"/>
      <c r="I422" s="28"/>
      <c r="J422" s="28"/>
      <c r="K422" s="28"/>
      <c r="L422" s="38"/>
    </row>
    <row r="423" spans="2:12" x14ac:dyDescent="0.25">
      <c r="B423" s="28"/>
      <c r="C423" s="28"/>
      <c r="D423" s="28"/>
      <c r="E423" s="28"/>
      <c r="F423" s="28"/>
      <c r="G423" s="28"/>
      <c r="H423" s="28"/>
      <c r="I423" s="28"/>
      <c r="J423" s="28"/>
      <c r="K423" s="28"/>
      <c r="L423" s="38"/>
    </row>
    <row r="424" spans="2:12" x14ac:dyDescent="0.25">
      <c r="B424" s="28"/>
      <c r="C424" s="28"/>
      <c r="D424" s="28"/>
      <c r="E424" s="28"/>
      <c r="F424" s="28"/>
      <c r="G424" s="28"/>
      <c r="H424" s="28"/>
      <c r="I424" s="28"/>
      <c r="J424" s="28"/>
      <c r="K424" s="28"/>
      <c r="L424" s="38"/>
    </row>
    <row r="425" spans="2:12" x14ac:dyDescent="0.25">
      <c r="B425" s="28"/>
      <c r="C425" s="28"/>
      <c r="D425" s="28"/>
      <c r="E425" s="28"/>
      <c r="F425" s="28"/>
      <c r="G425" s="28"/>
      <c r="H425" s="28"/>
      <c r="I425" s="28"/>
      <c r="J425" s="28"/>
      <c r="K425" s="28"/>
      <c r="L425" s="38"/>
    </row>
    <row r="426" spans="2:12" x14ac:dyDescent="0.25">
      <c r="B426" s="28"/>
      <c r="C426" s="28"/>
      <c r="D426" s="28"/>
      <c r="E426" s="28"/>
      <c r="F426" s="28"/>
      <c r="G426" s="28"/>
      <c r="H426" s="28"/>
      <c r="I426" s="28"/>
      <c r="J426" s="28"/>
      <c r="K426" s="28"/>
      <c r="L426" s="38"/>
    </row>
    <row r="427" spans="2:12" x14ac:dyDescent="0.25">
      <c r="B427" s="28"/>
      <c r="C427" s="28"/>
      <c r="D427" s="28"/>
      <c r="E427" s="28"/>
      <c r="F427" s="28"/>
      <c r="G427" s="28"/>
      <c r="H427" s="28"/>
      <c r="I427" s="28"/>
      <c r="J427" s="28"/>
      <c r="K427" s="28"/>
      <c r="L427" s="38"/>
    </row>
    <row r="428" spans="2:12" x14ac:dyDescent="0.25">
      <c r="B428" s="28"/>
      <c r="C428" s="28"/>
      <c r="D428" s="28"/>
      <c r="E428" s="28"/>
      <c r="F428" s="28"/>
      <c r="G428" s="28"/>
      <c r="H428" s="28"/>
      <c r="I428" s="28"/>
      <c r="J428" s="28"/>
      <c r="K428" s="28"/>
      <c r="L428" s="38"/>
    </row>
    <row r="429" spans="2:12" x14ac:dyDescent="0.25">
      <c r="B429" s="28"/>
      <c r="C429" s="28"/>
      <c r="D429" s="28"/>
      <c r="E429" s="28"/>
      <c r="F429" s="28"/>
      <c r="G429" s="28"/>
      <c r="H429" s="28"/>
      <c r="I429" s="28"/>
      <c r="J429" s="28"/>
      <c r="K429" s="28"/>
      <c r="L429" s="38"/>
    </row>
    <row r="430" spans="2:12" x14ac:dyDescent="0.25">
      <c r="B430" s="28"/>
      <c r="C430" s="28"/>
      <c r="D430" s="28"/>
      <c r="E430" s="28"/>
      <c r="F430" s="28"/>
      <c r="G430" s="28"/>
      <c r="H430" s="28"/>
      <c r="I430" s="28"/>
      <c r="J430" s="28"/>
      <c r="K430" s="28"/>
      <c r="L430" s="38"/>
    </row>
    <row r="431" spans="2:12" x14ac:dyDescent="0.25">
      <c r="B431" s="28"/>
      <c r="C431" s="28"/>
      <c r="D431" s="28"/>
      <c r="E431" s="28"/>
      <c r="F431" s="28"/>
      <c r="G431" s="28"/>
      <c r="H431" s="28"/>
      <c r="I431" s="28"/>
      <c r="J431" s="28"/>
      <c r="K431" s="28"/>
      <c r="L431" s="38"/>
    </row>
    <row r="432" spans="2:12" x14ac:dyDescent="0.25">
      <c r="B432" s="28"/>
      <c r="C432" s="28"/>
      <c r="D432" s="28"/>
      <c r="E432" s="28"/>
      <c r="F432" s="28"/>
      <c r="G432" s="28"/>
      <c r="H432" s="28"/>
      <c r="I432" s="28"/>
      <c r="J432" s="28"/>
      <c r="K432" s="28"/>
      <c r="L432" s="38"/>
    </row>
    <row r="433" spans="2:12" x14ac:dyDescent="0.25">
      <c r="B433" s="28"/>
      <c r="C433" s="28"/>
      <c r="D433" s="28"/>
      <c r="E433" s="28"/>
      <c r="F433" s="28"/>
      <c r="G433" s="28"/>
      <c r="H433" s="28"/>
      <c r="I433" s="28"/>
      <c r="J433" s="28"/>
      <c r="K433" s="28"/>
      <c r="L433" s="38"/>
    </row>
    <row r="434" spans="2:12" x14ac:dyDescent="0.25">
      <c r="B434" s="28"/>
      <c r="C434" s="28"/>
      <c r="D434" s="28"/>
      <c r="E434" s="28"/>
      <c r="F434" s="28"/>
      <c r="G434" s="28"/>
      <c r="H434" s="28"/>
      <c r="I434" s="28"/>
      <c r="J434" s="28"/>
      <c r="K434" s="28"/>
      <c r="L434" s="38"/>
    </row>
    <row r="435" spans="2:12" x14ac:dyDescent="0.25">
      <c r="B435" s="28"/>
      <c r="C435" s="28"/>
      <c r="D435" s="28"/>
      <c r="E435" s="28"/>
      <c r="F435" s="28"/>
      <c r="G435" s="28"/>
      <c r="H435" s="28"/>
      <c r="I435" s="28"/>
      <c r="J435" s="28"/>
      <c r="K435" s="28"/>
      <c r="L435" s="38"/>
    </row>
    <row r="436" spans="2:12" x14ac:dyDescent="0.25">
      <c r="B436" s="28"/>
      <c r="C436" s="28"/>
      <c r="D436" s="28"/>
      <c r="E436" s="28"/>
      <c r="F436" s="28"/>
      <c r="G436" s="28"/>
      <c r="H436" s="28"/>
      <c r="I436" s="28"/>
      <c r="J436" s="28"/>
      <c r="K436" s="28"/>
      <c r="L436" s="38"/>
    </row>
    <row r="437" spans="2:12" x14ac:dyDescent="0.25">
      <c r="B437" s="28"/>
      <c r="C437" s="28"/>
      <c r="D437" s="28"/>
      <c r="E437" s="28"/>
      <c r="F437" s="28"/>
      <c r="G437" s="28"/>
      <c r="H437" s="28"/>
      <c r="I437" s="28"/>
      <c r="J437" s="28"/>
      <c r="K437" s="28"/>
      <c r="L437" s="38"/>
    </row>
    <row r="438" spans="2:12" x14ac:dyDescent="0.25">
      <c r="B438" s="28"/>
      <c r="C438" s="28"/>
      <c r="D438" s="28"/>
      <c r="E438" s="28"/>
      <c r="F438" s="28"/>
      <c r="G438" s="28"/>
      <c r="H438" s="28"/>
      <c r="I438" s="28"/>
      <c r="J438" s="28"/>
      <c r="K438" s="28"/>
      <c r="L438" s="38"/>
    </row>
    <row r="439" spans="2:12" x14ac:dyDescent="0.25">
      <c r="B439" s="28"/>
      <c r="C439" s="28"/>
      <c r="D439" s="28"/>
      <c r="E439" s="28"/>
      <c r="F439" s="28"/>
      <c r="G439" s="28"/>
      <c r="H439" s="28"/>
      <c r="I439" s="28"/>
      <c r="J439" s="28"/>
      <c r="K439" s="28"/>
      <c r="L439" s="38"/>
    </row>
    <row r="440" spans="2:12" x14ac:dyDescent="0.25">
      <c r="B440" s="28"/>
      <c r="C440" s="28"/>
      <c r="D440" s="28"/>
      <c r="E440" s="28"/>
      <c r="F440" s="28"/>
      <c r="G440" s="28"/>
      <c r="H440" s="28"/>
      <c r="I440" s="28"/>
      <c r="J440" s="28"/>
      <c r="K440" s="28"/>
      <c r="L440" s="38"/>
    </row>
    <row r="441" spans="2:12" x14ac:dyDescent="0.25">
      <c r="B441" s="28"/>
      <c r="C441" s="28"/>
      <c r="D441" s="28"/>
      <c r="E441" s="28"/>
      <c r="F441" s="28"/>
      <c r="G441" s="28"/>
      <c r="H441" s="28"/>
      <c r="I441" s="28"/>
      <c r="J441" s="28"/>
      <c r="K441" s="28"/>
      <c r="L441" s="38"/>
    </row>
    <row r="442" spans="2:12" x14ac:dyDescent="0.25">
      <c r="B442" s="28"/>
      <c r="C442" s="28"/>
      <c r="D442" s="28"/>
      <c r="E442" s="28"/>
      <c r="F442" s="28"/>
      <c r="G442" s="28"/>
      <c r="H442" s="28"/>
      <c r="I442" s="28"/>
      <c r="J442" s="28"/>
      <c r="K442" s="28"/>
      <c r="L442" s="38"/>
    </row>
    <row r="443" spans="2:12" x14ac:dyDescent="0.25">
      <c r="B443" s="28"/>
      <c r="C443" s="28"/>
      <c r="D443" s="28"/>
      <c r="E443" s="28"/>
      <c r="F443" s="28"/>
      <c r="G443" s="28"/>
      <c r="H443" s="28"/>
      <c r="I443" s="28"/>
      <c r="J443" s="28"/>
      <c r="K443" s="28"/>
      <c r="L443" s="38"/>
    </row>
    <row r="444" spans="2:12" x14ac:dyDescent="0.25">
      <c r="B444" s="28"/>
      <c r="C444" s="28"/>
      <c r="D444" s="28"/>
      <c r="E444" s="28"/>
      <c r="F444" s="28"/>
      <c r="G444" s="28"/>
      <c r="H444" s="28"/>
      <c r="I444" s="28"/>
      <c r="J444" s="28"/>
      <c r="K444" s="28"/>
      <c r="L444" s="38"/>
    </row>
    <row r="445" spans="2:12" x14ac:dyDescent="0.25">
      <c r="B445" s="28"/>
      <c r="C445" s="28"/>
      <c r="D445" s="28"/>
      <c r="E445" s="28"/>
      <c r="F445" s="28"/>
      <c r="G445" s="28"/>
      <c r="H445" s="28"/>
      <c r="I445" s="28"/>
      <c r="J445" s="28"/>
      <c r="K445" s="28"/>
      <c r="L445" s="38"/>
    </row>
    <row r="446" spans="2:12" x14ac:dyDescent="0.25">
      <c r="B446" s="28"/>
      <c r="C446" s="28"/>
      <c r="D446" s="28"/>
      <c r="E446" s="28"/>
      <c r="F446" s="28"/>
      <c r="G446" s="28"/>
      <c r="H446" s="28"/>
      <c r="I446" s="28"/>
      <c r="J446" s="28"/>
      <c r="K446" s="28"/>
      <c r="L446" s="38"/>
    </row>
    <row r="447" spans="2:12" x14ac:dyDescent="0.25">
      <c r="B447" s="28"/>
      <c r="C447" s="28"/>
      <c r="D447" s="28"/>
      <c r="E447" s="28"/>
      <c r="F447" s="28"/>
      <c r="G447" s="28"/>
      <c r="H447" s="28"/>
      <c r="I447" s="28"/>
      <c r="J447" s="28"/>
      <c r="K447" s="28"/>
      <c r="L447" s="38"/>
    </row>
    <row r="448" spans="2:12" x14ac:dyDescent="0.25">
      <c r="B448" s="28"/>
      <c r="C448" s="28"/>
      <c r="D448" s="28"/>
      <c r="E448" s="28"/>
      <c r="F448" s="28"/>
      <c r="G448" s="28"/>
      <c r="H448" s="28"/>
      <c r="I448" s="28"/>
      <c r="J448" s="28"/>
      <c r="K448" s="28"/>
      <c r="L448" s="38"/>
    </row>
    <row r="449" spans="2:12" x14ac:dyDescent="0.25">
      <c r="B449" s="28"/>
      <c r="C449" s="28"/>
      <c r="D449" s="28"/>
      <c r="E449" s="28"/>
      <c r="F449" s="28"/>
      <c r="G449" s="28"/>
      <c r="H449" s="28"/>
      <c r="I449" s="28"/>
      <c r="J449" s="28"/>
      <c r="K449" s="28"/>
      <c r="L449" s="38"/>
    </row>
    <row r="450" spans="2:12" x14ac:dyDescent="0.25">
      <c r="B450" s="28"/>
      <c r="C450" s="28"/>
      <c r="D450" s="28"/>
      <c r="E450" s="28"/>
      <c r="F450" s="28"/>
      <c r="G450" s="28"/>
      <c r="H450" s="28"/>
      <c r="I450" s="28"/>
      <c r="J450" s="28"/>
      <c r="K450" s="28"/>
      <c r="L450" s="38"/>
    </row>
    <row r="451" spans="2:12" x14ac:dyDescent="0.25">
      <c r="B451" s="28"/>
      <c r="C451" s="28"/>
      <c r="D451" s="28"/>
      <c r="E451" s="28"/>
      <c r="F451" s="28"/>
      <c r="G451" s="28"/>
      <c r="H451" s="28"/>
      <c r="I451" s="28"/>
      <c r="J451" s="28"/>
      <c r="K451" s="28"/>
      <c r="L451" s="38"/>
    </row>
    <row r="452" spans="2:12" x14ac:dyDescent="0.25">
      <c r="B452" s="28"/>
      <c r="C452" s="28"/>
      <c r="D452" s="28"/>
      <c r="E452" s="28"/>
      <c r="F452" s="28"/>
      <c r="G452" s="28"/>
      <c r="H452" s="28"/>
      <c r="I452" s="28"/>
      <c r="J452" s="28"/>
      <c r="K452" s="28"/>
      <c r="L452" s="38"/>
    </row>
    <row r="453" spans="2:12" x14ac:dyDescent="0.25">
      <c r="B453" s="28"/>
      <c r="C453" s="28"/>
      <c r="D453" s="28"/>
      <c r="E453" s="28"/>
      <c r="F453" s="28"/>
      <c r="G453" s="28"/>
      <c r="H453" s="28"/>
      <c r="I453" s="28"/>
      <c r="J453" s="28"/>
      <c r="K453" s="28"/>
      <c r="L453" s="38"/>
    </row>
    <row r="454" spans="2:12" x14ac:dyDescent="0.25">
      <c r="B454" s="28"/>
      <c r="C454" s="28"/>
      <c r="D454" s="28"/>
      <c r="E454" s="28"/>
      <c r="F454" s="28"/>
      <c r="G454" s="28"/>
      <c r="H454" s="28"/>
      <c r="I454" s="28"/>
      <c r="J454" s="28"/>
      <c r="K454" s="28"/>
      <c r="L454" s="38"/>
    </row>
    <row r="455" spans="2:12" x14ac:dyDescent="0.25">
      <c r="B455" s="28"/>
      <c r="C455" s="28"/>
      <c r="D455" s="28"/>
      <c r="E455" s="28"/>
      <c r="F455" s="28"/>
      <c r="G455" s="28"/>
      <c r="H455" s="28"/>
      <c r="I455" s="28"/>
      <c r="J455" s="28"/>
      <c r="K455" s="28"/>
      <c r="L455" s="38"/>
    </row>
    <row r="456" spans="2:12" x14ac:dyDescent="0.25">
      <c r="B456" s="28"/>
      <c r="C456" s="28"/>
      <c r="D456" s="28"/>
      <c r="E456" s="28"/>
      <c r="F456" s="28"/>
      <c r="G456" s="28"/>
      <c r="H456" s="28"/>
      <c r="I456" s="28"/>
      <c r="J456" s="28"/>
      <c r="K456" s="28"/>
      <c r="L456" s="38"/>
    </row>
    <row r="457" spans="2:12" x14ac:dyDescent="0.25">
      <c r="B457" s="28"/>
      <c r="C457" s="28"/>
      <c r="D457" s="28"/>
      <c r="E457" s="28"/>
      <c r="F457" s="28"/>
      <c r="G457" s="28"/>
      <c r="H457" s="28"/>
      <c r="I457" s="28"/>
      <c r="J457" s="28"/>
      <c r="K457" s="28"/>
      <c r="L457" s="38"/>
    </row>
    <row r="458" spans="2:12" x14ac:dyDescent="0.25">
      <c r="B458" s="28"/>
      <c r="C458" s="28"/>
      <c r="D458" s="28"/>
      <c r="E458" s="28"/>
      <c r="F458" s="28"/>
      <c r="G458" s="28"/>
      <c r="H458" s="28"/>
      <c r="I458" s="28"/>
      <c r="J458" s="28"/>
      <c r="K458" s="28"/>
      <c r="L458" s="38"/>
    </row>
    <row r="459" spans="2:12" x14ac:dyDescent="0.25">
      <c r="B459" s="28"/>
      <c r="C459" s="28"/>
      <c r="D459" s="28"/>
      <c r="E459" s="28"/>
      <c r="F459" s="28"/>
      <c r="G459" s="28"/>
      <c r="H459" s="28"/>
      <c r="I459" s="28"/>
      <c r="J459" s="28"/>
      <c r="K459" s="28"/>
      <c r="L459" s="38"/>
    </row>
    <row r="460" spans="2:12" x14ac:dyDescent="0.25">
      <c r="B460" s="28"/>
      <c r="C460" s="28"/>
      <c r="D460" s="28"/>
      <c r="E460" s="28"/>
      <c r="F460" s="28"/>
      <c r="G460" s="28"/>
      <c r="H460" s="28"/>
      <c r="I460" s="28"/>
      <c r="J460" s="28"/>
      <c r="K460" s="28"/>
      <c r="L460" s="38"/>
    </row>
    <row r="461" spans="2:12" x14ac:dyDescent="0.25">
      <c r="B461" s="28"/>
      <c r="C461" s="28"/>
      <c r="D461" s="28"/>
      <c r="E461" s="28"/>
      <c r="F461" s="28"/>
      <c r="G461" s="28"/>
      <c r="H461" s="28"/>
      <c r="I461" s="28"/>
      <c r="J461" s="28"/>
      <c r="K461" s="28"/>
      <c r="L461" s="38"/>
    </row>
    <row r="462" spans="2:12" x14ac:dyDescent="0.25">
      <c r="B462" s="28"/>
      <c r="C462" s="28"/>
      <c r="D462" s="28"/>
      <c r="E462" s="28"/>
      <c r="F462" s="28"/>
      <c r="G462" s="28"/>
      <c r="H462" s="28"/>
      <c r="I462" s="28"/>
      <c r="J462" s="28"/>
      <c r="K462" s="28"/>
      <c r="L462" s="38"/>
    </row>
    <row r="463" spans="2:12" x14ac:dyDescent="0.25">
      <c r="B463" s="28"/>
      <c r="C463" s="28"/>
      <c r="D463" s="28"/>
      <c r="E463" s="28"/>
      <c r="F463" s="28"/>
      <c r="G463" s="28"/>
      <c r="H463" s="28"/>
      <c r="I463" s="28"/>
      <c r="J463" s="28"/>
      <c r="K463" s="28"/>
      <c r="L463" s="38"/>
    </row>
    <row r="464" spans="2:12" x14ac:dyDescent="0.25">
      <c r="B464" s="28"/>
      <c r="C464" s="28"/>
      <c r="D464" s="28"/>
      <c r="E464" s="28"/>
      <c r="F464" s="28"/>
      <c r="G464" s="28"/>
      <c r="H464" s="28"/>
      <c r="I464" s="28"/>
      <c r="J464" s="28"/>
      <c r="K464" s="28"/>
      <c r="L464" s="38"/>
    </row>
    <row r="465" spans="2:12" x14ac:dyDescent="0.25">
      <c r="B465" s="28"/>
      <c r="C465" s="28"/>
      <c r="D465" s="28"/>
      <c r="E465" s="28"/>
      <c r="F465" s="28"/>
      <c r="G465" s="28"/>
      <c r="H465" s="28"/>
      <c r="I465" s="28"/>
      <c r="J465" s="28"/>
      <c r="K465" s="28"/>
      <c r="L465" s="38"/>
    </row>
    <row r="466" spans="2:12" x14ac:dyDescent="0.25">
      <c r="B466" s="28"/>
      <c r="C466" s="28"/>
      <c r="D466" s="28"/>
      <c r="E466" s="28"/>
      <c r="F466" s="28"/>
      <c r="G466" s="28"/>
      <c r="H466" s="28"/>
      <c r="I466" s="28"/>
      <c r="J466" s="28"/>
      <c r="K466" s="28"/>
      <c r="L466" s="38"/>
    </row>
    <row r="467" spans="2:12" x14ac:dyDescent="0.25">
      <c r="B467" s="28"/>
      <c r="C467" s="28"/>
      <c r="D467" s="28"/>
      <c r="E467" s="28"/>
      <c r="F467" s="28"/>
      <c r="G467" s="28"/>
      <c r="H467" s="28"/>
      <c r="I467" s="28"/>
      <c r="J467" s="28"/>
      <c r="K467" s="28"/>
      <c r="L467" s="38"/>
    </row>
    <row r="468" spans="2:12" x14ac:dyDescent="0.25">
      <c r="B468" s="28"/>
      <c r="C468" s="28"/>
      <c r="D468" s="28"/>
      <c r="E468" s="28"/>
      <c r="F468" s="28"/>
      <c r="G468" s="28"/>
      <c r="H468" s="28"/>
      <c r="I468" s="28"/>
      <c r="J468" s="28"/>
      <c r="K468" s="28"/>
      <c r="L468" s="38"/>
    </row>
    <row r="469" spans="2:12" x14ac:dyDescent="0.25">
      <c r="B469" s="28"/>
      <c r="C469" s="28"/>
      <c r="D469" s="28"/>
      <c r="E469" s="28"/>
      <c r="F469" s="28"/>
      <c r="G469" s="28"/>
      <c r="H469" s="28"/>
      <c r="I469" s="28"/>
      <c r="J469" s="28"/>
      <c r="K469" s="28"/>
      <c r="L469" s="38"/>
    </row>
    <row r="470" spans="2:12" x14ac:dyDescent="0.25">
      <c r="B470" s="28"/>
      <c r="C470" s="28"/>
      <c r="D470" s="28"/>
      <c r="E470" s="28"/>
      <c r="F470" s="28"/>
      <c r="G470" s="28"/>
      <c r="H470" s="28"/>
      <c r="I470" s="28"/>
      <c r="J470" s="28"/>
      <c r="K470" s="28"/>
      <c r="L470" s="38"/>
    </row>
    <row r="471" spans="2:12" x14ac:dyDescent="0.25">
      <c r="B471" s="28"/>
      <c r="C471" s="28"/>
      <c r="D471" s="28"/>
      <c r="E471" s="28"/>
      <c r="F471" s="28"/>
      <c r="G471" s="28"/>
      <c r="H471" s="28"/>
      <c r="I471" s="28"/>
      <c r="J471" s="28"/>
      <c r="K471" s="28"/>
      <c r="L471" s="38"/>
    </row>
    <row r="472" spans="2:12" x14ac:dyDescent="0.25">
      <c r="B472" s="28"/>
      <c r="C472" s="28"/>
      <c r="D472" s="28"/>
      <c r="E472" s="28"/>
      <c r="F472" s="28"/>
      <c r="G472" s="28"/>
      <c r="H472" s="28"/>
      <c r="I472" s="28"/>
      <c r="J472" s="28"/>
      <c r="K472" s="28"/>
      <c r="L472" s="38"/>
    </row>
    <row r="473" spans="2:12" x14ac:dyDescent="0.25">
      <c r="B473" s="28"/>
      <c r="C473" s="28"/>
      <c r="D473" s="28"/>
      <c r="E473" s="28"/>
      <c r="F473" s="28"/>
      <c r="G473" s="28"/>
      <c r="H473" s="28"/>
      <c r="I473" s="28"/>
      <c r="J473" s="28"/>
      <c r="K473" s="28"/>
      <c r="L473" s="38"/>
    </row>
    <row r="474" spans="2:12" x14ac:dyDescent="0.25">
      <c r="B474" s="28"/>
      <c r="C474" s="28"/>
      <c r="D474" s="28"/>
      <c r="E474" s="28"/>
      <c r="F474" s="28"/>
      <c r="G474" s="28"/>
      <c r="H474" s="28"/>
      <c r="I474" s="28"/>
      <c r="J474" s="28"/>
      <c r="K474" s="28"/>
      <c r="L474" s="38"/>
    </row>
    <row r="475" spans="2:12" x14ac:dyDescent="0.25">
      <c r="B475" s="28"/>
      <c r="C475" s="28"/>
      <c r="D475" s="28"/>
      <c r="E475" s="28"/>
      <c r="F475" s="28"/>
      <c r="G475" s="28"/>
      <c r="H475" s="28"/>
      <c r="I475" s="28"/>
      <c r="J475" s="28"/>
      <c r="K475" s="28"/>
      <c r="L475" s="38"/>
    </row>
    <row r="476" spans="2:12" x14ac:dyDescent="0.25">
      <c r="B476" s="28"/>
      <c r="C476" s="28"/>
      <c r="D476" s="28"/>
      <c r="E476" s="28"/>
      <c r="F476" s="28"/>
      <c r="G476" s="28"/>
      <c r="H476" s="28"/>
      <c r="I476" s="28"/>
      <c r="J476" s="28"/>
      <c r="K476" s="28"/>
      <c r="L476" s="38"/>
    </row>
    <row r="477" spans="2:12" x14ac:dyDescent="0.25">
      <c r="B477" s="28"/>
      <c r="C477" s="28"/>
      <c r="D477" s="28"/>
      <c r="E477" s="28"/>
      <c r="F477" s="28"/>
      <c r="G477" s="28"/>
      <c r="H477" s="28"/>
      <c r="I477" s="28"/>
      <c r="J477" s="28"/>
      <c r="K477" s="28"/>
      <c r="L477" s="38"/>
    </row>
    <row r="478" spans="2:12" x14ac:dyDescent="0.25">
      <c r="B478" s="28"/>
      <c r="C478" s="28"/>
      <c r="D478" s="28"/>
      <c r="E478" s="28"/>
      <c r="F478" s="28"/>
      <c r="G478" s="28"/>
      <c r="H478" s="28"/>
      <c r="I478" s="28"/>
      <c r="J478" s="28"/>
      <c r="K478" s="28"/>
      <c r="L478" s="38"/>
    </row>
    <row r="479" spans="2:12" x14ac:dyDescent="0.25">
      <c r="B479" s="28"/>
      <c r="C479" s="28"/>
      <c r="D479" s="28"/>
      <c r="E479" s="28"/>
      <c r="F479" s="28"/>
      <c r="G479" s="28"/>
      <c r="H479" s="28"/>
      <c r="I479" s="28"/>
      <c r="J479" s="28"/>
      <c r="K479" s="28"/>
      <c r="L479" s="38"/>
    </row>
    <row r="480" spans="2:12" x14ac:dyDescent="0.25">
      <c r="B480" s="28"/>
      <c r="C480" s="28"/>
      <c r="D480" s="28"/>
      <c r="E480" s="28"/>
      <c r="F480" s="28"/>
      <c r="G480" s="28"/>
      <c r="H480" s="28"/>
      <c r="I480" s="28"/>
      <c r="J480" s="28"/>
      <c r="K480" s="28"/>
      <c r="L480" s="38"/>
    </row>
    <row r="481" spans="2:12" x14ac:dyDescent="0.25">
      <c r="B481" s="28"/>
      <c r="C481" s="28"/>
      <c r="D481" s="28"/>
      <c r="E481" s="28"/>
      <c r="F481" s="28"/>
      <c r="G481" s="28"/>
      <c r="H481" s="28"/>
      <c r="I481" s="28"/>
      <c r="J481" s="28"/>
      <c r="K481" s="28"/>
      <c r="L481" s="38"/>
    </row>
    <row r="482" spans="2:12" x14ac:dyDescent="0.25">
      <c r="B482" s="28"/>
      <c r="C482" s="28"/>
      <c r="D482" s="28"/>
      <c r="E482" s="28"/>
      <c r="F482" s="28"/>
      <c r="G482" s="28"/>
      <c r="H482" s="28"/>
      <c r="I482" s="28"/>
      <c r="J482" s="28"/>
      <c r="K482" s="28"/>
      <c r="L482" s="38"/>
    </row>
    <row r="483" spans="2:12" x14ac:dyDescent="0.25">
      <c r="B483" s="28"/>
      <c r="C483" s="28"/>
      <c r="D483" s="28"/>
      <c r="E483" s="28"/>
      <c r="F483" s="28"/>
      <c r="G483" s="28"/>
      <c r="H483" s="28"/>
      <c r="I483" s="28"/>
      <c r="J483" s="28"/>
      <c r="K483" s="28"/>
      <c r="L483" s="38"/>
    </row>
    <row r="484" spans="2:12" x14ac:dyDescent="0.25">
      <c r="B484" s="28"/>
      <c r="C484" s="28"/>
      <c r="D484" s="28"/>
      <c r="E484" s="28"/>
      <c r="F484" s="28"/>
      <c r="G484" s="28"/>
      <c r="H484" s="28"/>
      <c r="I484" s="28"/>
      <c r="J484" s="28"/>
      <c r="K484" s="28"/>
      <c r="L484" s="38"/>
    </row>
    <row r="485" spans="2:12" x14ac:dyDescent="0.25">
      <c r="B485" s="28"/>
      <c r="C485" s="28"/>
      <c r="D485" s="28"/>
      <c r="E485" s="28"/>
      <c r="F485" s="28"/>
      <c r="G485" s="28"/>
      <c r="H485" s="28"/>
      <c r="I485" s="28"/>
      <c r="J485" s="28"/>
      <c r="K485" s="28"/>
      <c r="L485" s="38"/>
    </row>
    <row r="486" spans="2:12" x14ac:dyDescent="0.25">
      <c r="B486" s="28"/>
      <c r="C486" s="28"/>
      <c r="D486" s="28"/>
      <c r="E486" s="28"/>
      <c r="F486" s="28"/>
      <c r="G486" s="28"/>
      <c r="H486" s="28"/>
      <c r="I486" s="28"/>
      <c r="J486" s="28"/>
      <c r="K486" s="28"/>
      <c r="L486" s="38"/>
    </row>
    <row r="487" spans="2:12" x14ac:dyDescent="0.25">
      <c r="B487" s="28"/>
      <c r="C487" s="28"/>
      <c r="D487" s="28"/>
      <c r="E487" s="28"/>
      <c r="F487" s="28"/>
      <c r="G487" s="28"/>
      <c r="H487" s="28"/>
      <c r="I487" s="28"/>
      <c r="J487" s="28"/>
      <c r="K487" s="28"/>
      <c r="L487" s="38"/>
    </row>
    <row r="488" spans="2:12" x14ac:dyDescent="0.25">
      <c r="B488" s="28"/>
      <c r="C488" s="28"/>
      <c r="D488" s="28"/>
      <c r="E488" s="28"/>
      <c r="F488" s="28"/>
      <c r="G488" s="28"/>
      <c r="H488" s="28"/>
      <c r="I488" s="28"/>
      <c r="J488" s="28"/>
      <c r="K488" s="28"/>
      <c r="L488" s="38"/>
    </row>
    <row r="489" spans="2:12" x14ac:dyDescent="0.25">
      <c r="B489" s="28"/>
      <c r="C489" s="28"/>
      <c r="D489" s="28"/>
      <c r="E489" s="28"/>
      <c r="F489" s="28"/>
      <c r="G489" s="28"/>
      <c r="H489" s="28"/>
      <c r="I489" s="28"/>
      <c r="J489" s="28"/>
      <c r="K489" s="28"/>
      <c r="L489" s="38"/>
    </row>
    <row r="490" spans="2:12" x14ac:dyDescent="0.25">
      <c r="B490" s="28"/>
      <c r="C490" s="28"/>
      <c r="D490" s="28"/>
      <c r="E490" s="28"/>
      <c r="F490" s="28"/>
      <c r="G490" s="28"/>
      <c r="H490" s="28"/>
      <c r="I490" s="28"/>
      <c r="J490" s="28"/>
      <c r="K490" s="28"/>
      <c r="L490" s="38"/>
    </row>
    <row r="491" spans="2:12" x14ac:dyDescent="0.25">
      <c r="B491" s="28"/>
      <c r="C491" s="28"/>
      <c r="D491" s="28"/>
      <c r="E491" s="28"/>
      <c r="F491" s="28"/>
      <c r="G491" s="28"/>
      <c r="H491" s="28"/>
      <c r="I491" s="28"/>
      <c r="J491" s="28"/>
      <c r="K491" s="28"/>
      <c r="L491" s="38"/>
    </row>
    <row r="492" spans="2:12" x14ac:dyDescent="0.25">
      <c r="B492" s="28"/>
      <c r="C492" s="28"/>
      <c r="D492" s="28"/>
      <c r="E492" s="28"/>
      <c r="F492" s="28"/>
      <c r="G492" s="28"/>
      <c r="H492" s="28"/>
      <c r="I492" s="28"/>
      <c r="J492" s="28"/>
      <c r="K492" s="28"/>
      <c r="L492" s="38"/>
    </row>
    <row r="493" spans="2:12" x14ac:dyDescent="0.25">
      <c r="B493" s="28"/>
      <c r="C493" s="28"/>
      <c r="D493" s="28"/>
      <c r="E493" s="28"/>
      <c r="F493" s="28"/>
      <c r="G493" s="28"/>
      <c r="H493" s="28"/>
      <c r="I493" s="28"/>
      <c r="J493" s="28"/>
      <c r="K493" s="28"/>
      <c r="L493" s="38"/>
    </row>
    <row r="494" spans="2:12" x14ac:dyDescent="0.25">
      <c r="B494" s="28"/>
      <c r="C494" s="28"/>
      <c r="D494" s="28"/>
      <c r="E494" s="28"/>
      <c r="F494" s="28"/>
      <c r="G494" s="28"/>
      <c r="H494" s="28"/>
      <c r="I494" s="28"/>
      <c r="J494" s="28"/>
      <c r="K494" s="28"/>
      <c r="L494" s="38"/>
    </row>
    <row r="495" spans="2:12" x14ac:dyDescent="0.25">
      <c r="B495" s="28"/>
      <c r="C495" s="28"/>
      <c r="D495" s="28"/>
      <c r="E495" s="28"/>
      <c r="F495" s="28"/>
      <c r="G495" s="28"/>
      <c r="H495" s="28"/>
      <c r="I495" s="28"/>
      <c r="J495" s="28"/>
      <c r="K495" s="28"/>
      <c r="L495" s="38"/>
    </row>
    <row r="496" spans="2:12" x14ac:dyDescent="0.25">
      <c r="B496" s="28"/>
      <c r="C496" s="28"/>
      <c r="D496" s="28"/>
      <c r="E496" s="28"/>
      <c r="F496" s="28"/>
      <c r="G496" s="28"/>
      <c r="H496" s="28"/>
      <c r="I496" s="28"/>
      <c r="J496" s="28"/>
      <c r="K496" s="28"/>
      <c r="L496" s="38"/>
    </row>
    <row r="497" spans="2:12" x14ac:dyDescent="0.25">
      <c r="B497" s="28"/>
      <c r="C497" s="28"/>
      <c r="D497" s="28"/>
      <c r="E497" s="28"/>
      <c r="F497" s="28"/>
      <c r="G497" s="28"/>
      <c r="H497" s="28"/>
      <c r="I497" s="28"/>
      <c r="J497" s="28"/>
      <c r="K497" s="28"/>
      <c r="L497" s="38"/>
    </row>
    <row r="498" spans="2:12" x14ac:dyDescent="0.25">
      <c r="B498" s="28"/>
      <c r="C498" s="28"/>
      <c r="D498" s="28"/>
      <c r="E498" s="28"/>
      <c r="F498" s="28"/>
      <c r="G498" s="28"/>
      <c r="H498" s="28"/>
      <c r="I498" s="28"/>
      <c r="J498" s="28"/>
      <c r="K498" s="28"/>
      <c r="L498" s="38"/>
    </row>
    <row r="499" spans="2:12" x14ac:dyDescent="0.25">
      <c r="B499" s="28"/>
      <c r="C499" s="28"/>
      <c r="D499" s="28"/>
      <c r="E499" s="28"/>
      <c r="F499" s="28"/>
      <c r="G499" s="28"/>
      <c r="H499" s="28"/>
      <c r="I499" s="28"/>
      <c r="J499" s="28"/>
      <c r="K499" s="28"/>
      <c r="L499" s="38"/>
    </row>
    <row r="500" spans="2:12" x14ac:dyDescent="0.25">
      <c r="B500" s="28"/>
      <c r="C500" s="28"/>
      <c r="D500" s="28"/>
      <c r="E500" s="28"/>
      <c r="F500" s="28"/>
      <c r="G500" s="28"/>
      <c r="H500" s="28"/>
      <c r="I500" s="28"/>
      <c r="J500" s="28"/>
      <c r="K500" s="28"/>
      <c r="L500" s="38"/>
    </row>
    <row r="501" spans="2:12" x14ac:dyDescent="0.25">
      <c r="B501" s="28"/>
      <c r="C501" s="28"/>
      <c r="D501" s="28"/>
      <c r="E501" s="28"/>
      <c r="F501" s="28"/>
      <c r="G501" s="28"/>
      <c r="H501" s="28"/>
      <c r="I501" s="28"/>
      <c r="J501" s="28"/>
      <c r="K501" s="28"/>
      <c r="L501" s="38"/>
    </row>
    <row r="502" spans="2:12" x14ac:dyDescent="0.25">
      <c r="B502" s="28"/>
      <c r="C502" s="28"/>
      <c r="D502" s="28"/>
      <c r="E502" s="28"/>
      <c r="F502" s="28"/>
      <c r="G502" s="28"/>
      <c r="H502" s="28"/>
      <c r="I502" s="28"/>
      <c r="J502" s="28"/>
      <c r="K502" s="28"/>
      <c r="L502" s="38"/>
    </row>
    <row r="503" spans="2:12" x14ac:dyDescent="0.25">
      <c r="B503" s="28"/>
      <c r="C503" s="28"/>
      <c r="D503" s="28"/>
      <c r="E503" s="28"/>
      <c r="F503" s="28"/>
      <c r="G503" s="28"/>
      <c r="H503" s="28"/>
      <c r="I503" s="28"/>
      <c r="J503" s="28"/>
      <c r="K503" s="28"/>
      <c r="L503" s="38"/>
    </row>
    <row r="504" spans="2:12" x14ac:dyDescent="0.25">
      <c r="B504" s="28"/>
      <c r="C504" s="28"/>
      <c r="D504" s="28"/>
      <c r="E504" s="28"/>
      <c r="F504" s="28"/>
      <c r="G504" s="28"/>
      <c r="H504" s="28"/>
      <c r="I504" s="28"/>
      <c r="J504" s="28"/>
      <c r="K504" s="28"/>
      <c r="L504" s="38"/>
    </row>
    <row r="505" spans="2:12" x14ac:dyDescent="0.25">
      <c r="B505" s="28"/>
      <c r="C505" s="28"/>
      <c r="D505" s="28"/>
      <c r="E505" s="28"/>
      <c r="F505" s="28"/>
      <c r="G505" s="28"/>
      <c r="H505" s="28"/>
      <c r="I505" s="28"/>
      <c r="J505" s="28"/>
      <c r="K505" s="28"/>
      <c r="L505" s="38"/>
    </row>
    <row r="506" spans="2:12" x14ac:dyDescent="0.25">
      <c r="B506" s="28"/>
      <c r="C506" s="28"/>
      <c r="D506" s="28"/>
      <c r="E506" s="28"/>
      <c r="F506" s="28"/>
      <c r="G506" s="28"/>
      <c r="H506" s="28"/>
      <c r="I506" s="28"/>
      <c r="J506" s="28"/>
      <c r="K506" s="28"/>
      <c r="L506" s="38"/>
    </row>
    <row r="507" spans="2:12" x14ac:dyDescent="0.25">
      <c r="B507" s="28"/>
      <c r="C507" s="28"/>
      <c r="D507" s="28"/>
      <c r="E507" s="28"/>
      <c r="F507" s="28"/>
      <c r="G507" s="28"/>
      <c r="H507" s="28"/>
      <c r="I507" s="28"/>
      <c r="J507" s="28"/>
      <c r="K507" s="28"/>
      <c r="L507" s="38"/>
    </row>
    <row r="508" spans="2:12" x14ac:dyDescent="0.25">
      <c r="B508" s="28"/>
      <c r="C508" s="28"/>
      <c r="D508" s="28"/>
      <c r="E508" s="28"/>
      <c r="F508" s="28"/>
      <c r="G508" s="28"/>
      <c r="H508" s="28"/>
      <c r="I508" s="28"/>
      <c r="J508" s="28"/>
      <c r="K508" s="28"/>
      <c r="L508" s="38"/>
    </row>
    <row r="509" spans="2:12" x14ac:dyDescent="0.25">
      <c r="B509" s="28"/>
      <c r="C509" s="28"/>
      <c r="D509" s="28"/>
      <c r="E509" s="28"/>
      <c r="F509" s="28"/>
      <c r="G509" s="28"/>
      <c r="H509" s="28"/>
      <c r="I509" s="28"/>
      <c r="J509" s="28"/>
      <c r="K509" s="28"/>
      <c r="L509" s="38"/>
    </row>
    <row r="510" spans="2:12" x14ac:dyDescent="0.25">
      <c r="B510" s="28"/>
      <c r="C510" s="28"/>
      <c r="D510" s="28"/>
      <c r="E510" s="28"/>
      <c r="F510" s="28"/>
      <c r="G510" s="28"/>
      <c r="H510" s="28"/>
      <c r="I510" s="28"/>
      <c r="J510" s="28"/>
      <c r="K510" s="28"/>
      <c r="L510" s="38"/>
    </row>
    <row r="511" spans="2:12" x14ac:dyDescent="0.25">
      <c r="B511" s="28"/>
      <c r="C511" s="28"/>
      <c r="D511" s="28"/>
      <c r="E511" s="28"/>
      <c r="F511" s="28"/>
      <c r="G511" s="28"/>
      <c r="H511" s="28"/>
      <c r="I511" s="28"/>
      <c r="J511" s="28"/>
      <c r="K511" s="28"/>
      <c r="L511" s="38"/>
    </row>
    <row r="512" spans="2:12" x14ac:dyDescent="0.25">
      <c r="B512" s="28"/>
      <c r="C512" s="28"/>
      <c r="D512" s="28"/>
      <c r="E512" s="28"/>
      <c r="F512" s="28"/>
      <c r="G512" s="28"/>
      <c r="H512" s="28"/>
      <c r="I512" s="28"/>
      <c r="J512" s="28"/>
      <c r="K512" s="28"/>
      <c r="L512" s="38"/>
    </row>
    <row r="513" spans="2:12" x14ac:dyDescent="0.25">
      <c r="B513" s="28"/>
      <c r="C513" s="28"/>
      <c r="D513" s="28"/>
      <c r="E513" s="28"/>
      <c r="F513" s="28"/>
      <c r="G513" s="28"/>
      <c r="H513" s="28"/>
      <c r="I513" s="28"/>
      <c r="J513" s="28"/>
      <c r="K513" s="28"/>
      <c r="L513" s="38"/>
    </row>
    <row r="514" spans="2:12" x14ac:dyDescent="0.25">
      <c r="B514" s="28"/>
      <c r="C514" s="28"/>
      <c r="D514" s="28"/>
      <c r="E514" s="28"/>
      <c r="F514" s="28"/>
      <c r="G514" s="28"/>
      <c r="H514" s="28"/>
      <c r="I514" s="28"/>
      <c r="J514" s="28"/>
      <c r="K514" s="28"/>
      <c r="L514" s="38"/>
    </row>
    <row r="515" spans="2:12" x14ac:dyDescent="0.25">
      <c r="B515" s="28"/>
      <c r="C515" s="28"/>
      <c r="D515" s="28"/>
      <c r="E515" s="28"/>
      <c r="F515" s="28"/>
      <c r="G515" s="28"/>
      <c r="H515" s="28"/>
      <c r="I515" s="28"/>
      <c r="J515" s="28"/>
      <c r="K515" s="28"/>
      <c r="L515" s="38"/>
    </row>
    <row r="516" spans="2:12" x14ac:dyDescent="0.25">
      <c r="B516" s="28"/>
      <c r="C516" s="28"/>
      <c r="D516" s="28"/>
      <c r="E516" s="28"/>
      <c r="F516" s="28"/>
      <c r="G516" s="28"/>
      <c r="H516" s="28"/>
      <c r="I516" s="28"/>
      <c r="J516" s="28"/>
      <c r="K516" s="28"/>
      <c r="L516" s="38"/>
    </row>
    <row r="517" spans="2:12" x14ac:dyDescent="0.25">
      <c r="B517" s="28"/>
      <c r="C517" s="28"/>
      <c r="D517" s="28"/>
      <c r="E517" s="28"/>
      <c r="F517" s="28"/>
      <c r="G517" s="28"/>
      <c r="H517" s="28"/>
      <c r="I517" s="28"/>
      <c r="J517" s="28"/>
      <c r="K517" s="28"/>
      <c r="L517" s="38"/>
    </row>
    <row r="518" spans="2:12" x14ac:dyDescent="0.25">
      <c r="B518" s="28"/>
      <c r="C518" s="28"/>
      <c r="D518" s="28"/>
      <c r="E518" s="28"/>
      <c r="F518" s="28"/>
      <c r="G518" s="28"/>
      <c r="H518" s="28"/>
      <c r="I518" s="28"/>
      <c r="J518" s="28"/>
      <c r="K518" s="28"/>
      <c r="L518" s="38"/>
    </row>
    <row r="519" spans="2:12" x14ac:dyDescent="0.25">
      <c r="B519" s="28"/>
      <c r="C519" s="28"/>
      <c r="D519" s="28"/>
      <c r="E519" s="28"/>
      <c r="F519" s="28"/>
      <c r="G519" s="28"/>
      <c r="H519" s="28"/>
      <c r="I519" s="28"/>
      <c r="J519" s="28"/>
      <c r="K519" s="28"/>
      <c r="L519" s="38"/>
    </row>
    <row r="520" spans="2:12" x14ac:dyDescent="0.25">
      <c r="B520" s="28"/>
      <c r="C520" s="28"/>
      <c r="D520" s="28"/>
      <c r="E520" s="28"/>
      <c r="F520" s="28"/>
      <c r="G520" s="28"/>
      <c r="H520" s="28"/>
      <c r="I520" s="28"/>
      <c r="J520" s="28"/>
      <c r="K520" s="28"/>
      <c r="L520" s="38"/>
    </row>
    <row r="521" spans="2:12" x14ac:dyDescent="0.25">
      <c r="B521" s="28"/>
      <c r="C521" s="28"/>
      <c r="D521" s="28"/>
      <c r="E521" s="28"/>
      <c r="F521" s="28"/>
      <c r="G521" s="28"/>
      <c r="H521" s="28"/>
      <c r="I521" s="28"/>
      <c r="J521" s="28"/>
      <c r="K521" s="28"/>
      <c r="L521" s="38"/>
    </row>
    <row r="522" spans="2:12" x14ac:dyDescent="0.25">
      <c r="B522" s="28"/>
      <c r="C522" s="28"/>
      <c r="D522" s="28"/>
      <c r="E522" s="28"/>
      <c r="F522" s="28"/>
      <c r="G522" s="28"/>
      <c r="H522" s="28"/>
      <c r="I522" s="28"/>
      <c r="J522" s="28"/>
      <c r="K522" s="28"/>
      <c r="L522" s="38"/>
    </row>
    <row r="523" spans="2:12" x14ac:dyDescent="0.25">
      <c r="B523" s="28"/>
      <c r="C523" s="28"/>
      <c r="D523" s="28"/>
      <c r="E523" s="28"/>
      <c r="F523" s="28"/>
      <c r="G523" s="28"/>
      <c r="H523" s="28"/>
      <c r="I523" s="28"/>
      <c r="J523" s="28"/>
      <c r="K523" s="28"/>
      <c r="L523" s="38"/>
    </row>
    <row r="524" spans="2:12" x14ac:dyDescent="0.25">
      <c r="B524" s="28"/>
      <c r="C524" s="28"/>
      <c r="D524" s="28"/>
      <c r="E524" s="28"/>
      <c r="F524" s="28"/>
      <c r="G524" s="28"/>
      <c r="H524" s="28"/>
      <c r="I524" s="28"/>
      <c r="J524" s="28"/>
      <c r="K524" s="28"/>
      <c r="L524" s="38"/>
    </row>
    <row r="525" spans="2:12" x14ac:dyDescent="0.25">
      <c r="B525" s="28"/>
      <c r="C525" s="28"/>
      <c r="D525" s="28"/>
      <c r="E525" s="28"/>
      <c r="F525" s="28"/>
      <c r="G525" s="28"/>
      <c r="H525" s="28"/>
      <c r="I525" s="28"/>
      <c r="J525" s="28"/>
      <c r="K525" s="28"/>
      <c r="L525" s="38"/>
    </row>
    <row r="526" spans="2:12" x14ac:dyDescent="0.25">
      <c r="B526" s="28"/>
      <c r="C526" s="28"/>
      <c r="D526" s="28"/>
      <c r="E526" s="28"/>
      <c r="F526" s="28"/>
      <c r="G526" s="28"/>
      <c r="H526" s="28"/>
      <c r="I526" s="28"/>
      <c r="J526" s="28"/>
      <c r="K526" s="28"/>
      <c r="L526" s="38"/>
    </row>
    <row r="527" spans="2:12" x14ac:dyDescent="0.25">
      <c r="B527" s="28"/>
      <c r="C527" s="28"/>
      <c r="D527" s="28"/>
      <c r="E527" s="28"/>
      <c r="F527" s="28"/>
      <c r="G527" s="28"/>
      <c r="H527" s="28"/>
      <c r="I527" s="28"/>
      <c r="J527" s="28"/>
      <c r="K527" s="28"/>
      <c r="L527" s="38"/>
    </row>
    <row r="528" spans="2:12" x14ac:dyDescent="0.25">
      <c r="B528" s="28"/>
      <c r="C528" s="28"/>
      <c r="D528" s="28"/>
      <c r="E528" s="28"/>
      <c r="F528" s="28"/>
      <c r="G528" s="28"/>
      <c r="H528" s="28"/>
      <c r="I528" s="28"/>
      <c r="J528" s="28"/>
      <c r="K528" s="28"/>
      <c r="L528" s="38"/>
    </row>
    <row r="529" spans="2:12" x14ac:dyDescent="0.25">
      <c r="B529" s="28"/>
      <c r="C529" s="28"/>
      <c r="D529" s="28"/>
      <c r="E529" s="28"/>
      <c r="F529" s="28"/>
      <c r="G529" s="28"/>
      <c r="H529" s="28"/>
      <c r="I529" s="28"/>
      <c r="J529" s="28"/>
      <c r="K529" s="28"/>
      <c r="L529" s="38"/>
    </row>
    <row r="530" spans="2:12" x14ac:dyDescent="0.25">
      <c r="B530" s="28"/>
      <c r="C530" s="28"/>
      <c r="D530" s="28"/>
      <c r="E530" s="28"/>
      <c r="F530" s="28"/>
      <c r="G530" s="28"/>
      <c r="H530" s="28"/>
      <c r="I530" s="28"/>
      <c r="J530" s="28"/>
      <c r="K530" s="28"/>
      <c r="L530" s="38"/>
    </row>
    <row r="531" spans="2:12" x14ac:dyDescent="0.25">
      <c r="B531" s="28"/>
      <c r="C531" s="28"/>
      <c r="D531" s="28"/>
      <c r="E531" s="28"/>
      <c r="F531" s="28"/>
      <c r="G531" s="28"/>
      <c r="H531" s="28"/>
      <c r="I531" s="28"/>
      <c r="J531" s="28"/>
      <c r="K531" s="28"/>
      <c r="L531" s="38"/>
    </row>
    <row r="532" spans="2:12" x14ac:dyDescent="0.25">
      <c r="B532" s="28"/>
      <c r="C532" s="28"/>
      <c r="D532" s="28"/>
      <c r="E532" s="28"/>
      <c r="F532" s="28"/>
      <c r="G532" s="28"/>
      <c r="H532" s="28"/>
      <c r="I532" s="28"/>
      <c r="J532" s="28"/>
      <c r="K532" s="28"/>
      <c r="L532" s="38"/>
    </row>
    <row r="533" spans="2:12" x14ac:dyDescent="0.25">
      <c r="B533" s="28"/>
      <c r="C533" s="28"/>
      <c r="D533" s="28"/>
      <c r="E533" s="28"/>
      <c r="F533" s="28"/>
      <c r="G533" s="28"/>
      <c r="H533" s="28"/>
      <c r="I533" s="28"/>
      <c r="J533" s="28"/>
      <c r="K533" s="28"/>
      <c r="L533" s="38"/>
    </row>
    <row r="534" spans="2:12" x14ac:dyDescent="0.25">
      <c r="B534" s="28"/>
      <c r="C534" s="28"/>
      <c r="D534" s="28"/>
      <c r="E534" s="28"/>
      <c r="F534" s="28"/>
      <c r="G534" s="28"/>
      <c r="H534" s="28"/>
      <c r="I534" s="28"/>
      <c r="J534" s="28"/>
      <c r="K534" s="28"/>
      <c r="L534" s="38"/>
    </row>
    <row r="535" spans="2:12" x14ac:dyDescent="0.25">
      <c r="B535" s="28"/>
      <c r="C535" s="28"/>
      <c r="D535" s="28"/>
      <c r="E535" s="28"/>
      <c r="F535" s="28"/>
      <c r="G535" s="28"/>
      <c r="H535" s="28"/>
      <c r="I535" s="28"/>
      <c r="J535" s="28"/>
      <c r="K535" s="28"/>
      <c r="L535" s="38"/>
    </row>
    <row r="536" spans="2:12" x14ac:dyDescent="0.25">
      <c r="B536" s="28"/>
      <c r="C536" s="28"/>
      <c r="D536" s="28"/>
      <c r="E536" s="28"/>
      <c r="F536" s="28"/>
      <c r="G536" s="28"/>
      <c r="H536" s="28"/>
      <c r="I536" s="28"/>
      <c r="J536" s="28"/>
      <c r="K536" s="28"/>
      <c r="L536" s="38"/>
    </row>
    <row r="537" spans="2:12" x14ac:dyDescent="0.25">
      <c r="B537" s="28"/>
      <c r="C537" s="28"/>
      <c r="D537" s="28"/>
      <c r="E537" s="28"/>
      <c r="F537" s="28"/>
      <c r="G537" s="28"/>
      <c r="H537" s="28"/>
      <c r="I537" s="28"/>
      <c r="J537" s="28"/>
      <c r="K537" s="28"/>
      <c r="L537" s="38"/>
    </row>
    <row r="538" spans="2:12" x14ac:dyDescent="0.25">
      <c r="B538" s="28"/>
      <c r="C538" s="28"/>
      <c r="D538" s="28"/>
      <c r="E538" s="28"/>
      <c r="F538" s="28"/>
      <c r="G538" s="28"/>
      <c r="H538" s="28"/>
      <c r="I538" s="28"/>
      <c r="J538" s="28"/>
      <c r="K538" s="28"/>
      <c r="L538" s="38"/>
    </row>
    <row r="539" spans="2:12" x14ac:dyDescent="0.25">
      <c r="B539" s="28"/>
      <c r="C539" s="28"/>
      <c r="D539" s="28"/>
      <c r="E539" s="28"/>
      <c r="F539" s="28"/>
      <c r="G539" s="28"/>
      <c r="H539" s="28"/>
      <c r="I539" s="28"/>
      <c r="J539" s="28"/>
      <c r="K539" s="28"/>
      <c r="L539" s="38"/>
    </row>
    <row r="540" spans="2:12" x14ac:dyDescent="0.25">
      <c r="B540" s="28"/>
      <c r="C540" s="28"/>
      <c r="D540" s="28"/>
      <c r="E540" s="28"/>
      <c r="F540" s="28"/>
      <c r="G540" s="28"/>
      <c r="H540" s="28"/>
      <c r="I540" s="28"/>
      <c r="J540" s="28"/>
      <c r="K540" s="28"/>
      <c r="L540" s="38"/>
    </row>
    <row r="541" spans="2:12" x14ac:dyDescent="0.25">
      <c r="B541" s="28"/>
      <c r="C541" s="28"/>
      <c r="D541" s="28"/>
      <c r="E541" s="28"/>
      <c r="F541" s="28"/>
      <c r="G541" s="28"/>
      <c r="H541" s="28"/>
      <c r="I541" s="28"/>
      <c r="J541" s="28"/>
      <c r="K541" s="28"/>
      <c r="L541" s="38"/>
    </row>
    <row r="542" spans="2:12" x14ac:dyDescent="0.25">
      <c r="B542" s="28"/>
      <c r="C542" s="28"/>
      <c r="D542" s="28"/>
      <c r="E542" s="28"/>
      <c r="F542" s="28"/>
      <c r="G542" s="28"/>
      <c r="H542" s="28"/>
      <c r="I542" s="28"/>
      <c r="J542" s="28"/>
      <c r="K542" s="28"/>
      <c r="L542" s="38"/>
    </row>
    <row r="543" spans="2:12" x14ac:dyDescent="0.25">
      <c r="B543" s="28"/>
      <c r="C543" s="28"/>
      <c r="D543" s="28"/>
      <c r="E543" s="28"/>
      <c r="F543" s="28"/>
      <c r="G543" s="28"/>
      <c r="H543" s="28"/>
      <c r="I543" s="28"/>
      <c r="J543" s="28"/>
      <c r="K543" s="28"/>
      <c r="L543" s="38"/>
    </row>
    <row r="544" spans="2:12" x14ac:dyDescent="0.25">
      <c r="B544" s="28"/>
      <c r="C544" s="28"/>
      <c r="D544" s="28"/>
      <c r="E544" s="28"/>
      <c r="F544" s="28"/>
      <c r="G544" s="28"/>
      <c r="H544" s="28"/>
      <c r="I544" s="28"/>
      <c r="J544" s="28"/>
      <c r="K544" s="28"/>
      <c r="L544" s="38"/>
    </row>
    <row r="545" spans="2:12" x14ac:dyDescent="0.25">
      <c r="B545" s="28"/>
      <c r="C545" s="28"/>
      <c r="D545" s="28"/>
      <c r="E545" s="28"/>
      <c r="F545" s="28"/>
      <c r="G545" s="28"/>
      <c r="H545" s="28"/>
      <c r="I545" s="28"/>
      <c r="J545" s="28"/>
      <c r="K545" s="28"/>
      <c r="L545" s="38"/>
    </row>
    <row r="546" spans="2:12" x14ac:dyDescent="0.25">
      <c r="B546" s="28"/>
      <c r="C546" s="28"/>
      <c r="D546" s="28"/>
      <c r="E546" s="28"/>
      <c r="F546" s="28"/>
      <c r="G546" s="28"/>
      <c r="H546" s="28"/>
      <c r="I546" s="28"/>
      <c r="J546" s="28"/>
      <c r="K546" s="28"/>
      <c r="L546" s="38"/>
    </row>
    <row r="547" spans="2:12" x14ac:dyDescent="0.25">
      <c r="B547" s="28"/>
      <c r="C547" s="28"/>
      <c r="D547" s="28"/>
      <c r="E547" s="28"/>
      <c r="F547" s="28"/>
      <c r="G547" s="28"/>
      <c r="H547" s="28"/>
      <c r="I547" s="28"/>
      <c r="J547" s="28"/>
      <c r="K547" s="28"/>
      <c r="L547" s="38"/>
    </row>
    <row r="548" spans="2:12" x14ac:dyDescent="0.25">
      <c r="B548" s="28"/>
      <c r="C548" s="28"/>
      <c r="D548" s="28"/>
      <c r="E548" s="28"/>
      <c r="F548" s="28"/>
      <c r="G548" s="28"/>
      <c r="H548" s="28"/>
      <c r="I548" s="28"/>
      <c r="J548" s="28"/>
      <c r="K548" s="28"/>
      <c r="L548" s="38"/>
    </row>
    <row r="549" spans="2:12" x14ac:dyDescent="0.25">
      <c r="B549" s="28"/>
      <c r="C549" s="28"/>
      <c r="D549" s="28"/>
      <c r="E549" s="28"/>
      <c r="F549" s="28"/>
      <c r="G549" s="28"/>
      <c r="H549" s="28"/>
      <c r="I549" s="28"/>
      <c r="J549" s="28"/>
      <c r="K549" s="28"/>
      <c r="L549" s="38"/>
    </row>
    <row r="550" spans="2:12" x14ac:dyDescent="0.25">
      <c r="B550" s="28"/>
      <c r="C550" s="28"/>
      <c r="D550" s="28"/>
      <c r="E550" s="28"/>
      <c r="F550" s="28"/>
      <c r="G550" s="28"/>
      <c r="H550" s="28"/>
      <c r="I550" s="28"/>
      <c r="J550" s="28"/>
      <c r="K550" s="28"/>
      <c r="L550" s="38"/>
    </row>
    <row r="551" spans="2:12" x14ac:dyDescent="0.25">
      <c r="B551" s="28"/>
      <c r="C551" s="28"/>
      <c r="D551" s="28"/>
      <c r="E551" s="28"/>
      <c r="F551" s="28"/>
      <c r="G551" s="28"/>
      <c r="H551" s="28"/>
      <c r="I551" s="28"/>
      <c r="J551" s="28"/>
      <c r="K551" s="28"/>
      <c r="L551" s="38"/>
    </row>
    <row r="552" spans="2:12" x14ac:dyDescent="0.25">
      <c r="B552" s="28"/>
      <c r="C552" s="28"/>
      <c r="D552" s="28"/>
      <c r="E552" s="28"/>
      <c r="F552" s="28"/>
      <c r="G552" s="28"/>
      <c r="H552" s="28"/>
      <c r="I552" s="28"/>
      <c r="J552" s="28"/>
      <c r="K552" s="28"/>
      <c r="L552" s="38"/>
    </row>
    <row r="553" spans="2:12" x14ac:dyDescent="0.25">
      <c r="B553" s="28"/>
      <c r="C553" s="28"/>
      <c r="D553" s="28"/>
      <c r="E553" s="28"/>
      <c r="F553" s="28"/>
      <c r="G553" s="28"/>
      <c r="H553" s="28"/>
      <c r="I553" s="28"/>
      <c r="J553" s="28"/>
      <c r="K553" s="28"/>
      <c r="L553" s="38"/>
    </row>
    <row r="554" spans="2:12" x14ac:dyDescent="0.25">
      <c r="B554" s="28"/>
      <c r="C554" s="28"/>
      <c r="D554" s="28"/>
      <c r="E554" s="28"/>
      <c r="F554" s="28"/>
      <c r="G554" s="28"/>
      <c r="H554" s="28"/>
      <c r="I554" s="28"/>
      <c r="J554" s="28"/>
      <c r="K554" s="28"/>
      <c r="L554" s="38"/>
    </row>
    <row r="555" spans="2:12" x14ac:dyDescent="0.25">
      <c r="B555" s="28"/>
      <c r="C555" s="28"/>
      <c r="D555" s="28"/>
      <c r="E555" s="28"/>
      <c r="F555" s="28"/>
      <c r="G555" s="28"/>
      <c r="H555" s="28"/>
      <c r="I555" s="28"/>
      <c r="J555" s="28"/>
      <c r="K555" s="28"/>
      <c r="L555" s="38"/>
    </row>
    <row r="556" spans="2:12" x14ac:dyDescent="0.25">
      <c r="B556" s="28"/>
      <c r="C556" s="28"/>
      <c r="D556" s="28"/>
      <c r="E556" s="28"/>
      <c r="F556" s="28"/>
      <c r="G556" s="28"/>
      <c r="H556" s="28"/>
      <c r="I556" s="28"/>
      <c r="J556" s="28"/>
      <c r="K556" s="28"/>
      <c r="L556" s="38"/>
    </row>
    <row r="557" spans="2:12" x14ac:dyDescent="0.25">
      <c r="B557" s="28"/>
      <c r="C557" s="28"/>
      <c r="D557" s="28"/>
      <c r="E557" s="28"/>
      <c r="F557" s="28"/>
      <c r="G557" s="28"/>
      <c r="H557" s="28"/>
      <c r="I557" s="28"/>
      <c r="J557" s="28"/>
      <c r="K557" s="28"/>
      <c r="L557" s="38"/>
    </row>
    <row r="558" spans="2:12" x14ac:dyDescent="0.25">
      <c r="B558" s="28"/>
      <c r="C558" s="28"/>
      <c r="D558" s="28"/>
      <c r="E558" s="28"/>
      <c r="F558" s="28"/>
      <c r="G558" s="28"/>
      <c r="H558" s="28"/>
      <c r="I558" s="28"/>
      <c r="J558" s="28"/>
      <c r="K558" s="28"/>
      <c r="L558" s="38"/>
    </row>
    <row r="559" spans="2:12" x14ac:dyDescent="0.25">
      <c r="B559" s="28"/>
      <c r="C559" s="28"/>
      <c r="D559" s="28"/>
      <c r="E559" s="28"/>
      <c r="F559" s="28"/>
      <c r="G559" s="28"/>
      <c r="H559" s="28"/>
      <c r="I559" s="28"/>
      <c r="J559" s="28"/>
      <c r="K559" s="28"/>
      <c r="L559" s="38"/>
    </row>
    <row r="560" spans="2:12" x14ac:dyDescent="0.25">
      <c r="B560" s="28"/>
      <c r="C560" s="28"/>
      <c r="D560" s="28"/>
      <c r="E560" s="28"/>
      <c r="F560" s="28"/>
      <c r="G560" s="28"/>
      <c r="H560" s="28"/>
      <c r="I560" s="28"/>
      <c r="J560" s="28"/>
      <c r="K560" s="28"/>
      <c r="L560" s="38"/>
    </row>
    <row r="561" spans="2:12" x14ac:dyDescent="0.25">
      <c r="B561" s="28"/>
      <c r="C561" s="28"/>
      <c r="D561" s="28"/>
      <c r="E561" s="28"/>
      <c r="F561" s="28"/>
      <c r="G561" s="28"/>
      <c r="H561" s="28"/>
      <c r="I561" s="28"/>
      <c r="J561" s="28"/>
      <c r="K561" s="28"/>
      <c r="L561" s="38"/>
    </row>
    <row r="562" spans="2:12" x14ac:dyDescent="0.25">
      <c r="B562" s="28"/>
      <c r="C562" s="28"/>
      <c r="D562" s="28"/>
      <c r="E562" s="28"/>
      <c r="F562" s="28"/>
      <c r="G562" s="28"/>
      <c r="H562" s="28"/>
      <c r="I562" s="28"/>
      <c r="J562" s="28"/>
      <c r="K562" s="28"/>
      <c r="L562" s="38"/>
    </row>
    <row r="563" spans="2:12" x14ac:dyDescent="0.25">
      <c r="B563" s="28"/>
      <c r="C563" s="28"/>
      <c r="D563" s="28"/>
      <c r="E563" s="28"/>
      <c r="F563" s="28"/>
      <c r="G563" s="28"/>
      <c r="H563" s="28"/>
      <c r="I563" s="28"/>
      <c r="J563" s="28"/>
      <c r="K563" s="28"/>
      <c r="L563" s="38"/>
    </row>
    <row r="564" spans="2:12" x14ac:dyDescent="0.25">
      <c r="B564" s="28"/>
      <c r="C564" s="28"/>
      <c r="D564" s="28"/>
      <c r="E564" s="28"/>
      <c r="F564" s="28"/>
      <c r="G564" s="28"/>
      <c r="H564" s="28"/>
      <c r="I564" s="28"/>
      <c r="J564" s="28"/>
      <c r="K564" s="28"/>
      <c r="L564" s="38"/>
    </row>
    <row r="565" spans="2:12" x14ac:dyDescent="0.25">
      <c r="B565" s="28"/>
      <c r="C565" s="28"/>
      <c r="D565" s="28"/>
      <c r="E565" s="28"/>
      <c r="F565" s="28"/>
      <c r="G565" s="28"/>
      <c r="H565" s="28"/>
      <c r="I565" s="28"/>
      <c r="J565" s="28"/>
      <c r="K565" s="28"/>
      <c r="L565" s="38"/>
    </row>
    <row r="566" spans="2:12" x14ac:dyDescent="0.25">
      <c r="B566" s="28"/>
      <c r="C566" s="28"/>
      <c r="D566" s="28"/>
      <c r="E566" s="28"/>
      <c r="F566" s="28"/>
      <c r="G566" s="28"/>
      <c r="H566" s="28"/>
      <c r="I566" s="28"/>
      <c r="J566" s="28"/>
      <c r="K566" s="28"/>
      <c r="L566" s="38"/>
    </row>
    <row r="567" spans="2:12" x14ac:dyDescent="0.25">
      <c r="B567" s="28"/>
      <c r="C567" s="28"/>
      <c r="D567" s="28"/>
      <c r="E567" s="28"/>
      <c r="F567" s="28"/>
      <c r="G567" s="28"/>
      <c r="H567" s="28"/>
      <c r="I567" s="28"/>
      <c r="J567" s="28"/>
      <c r="K567" s="28"/>
      <c r="L567" s="38"/>
    </row>
    <row r="568" spans="2:12" x14ac:dyDescent="0.25">
      <c r="B568" s="28"/>
      <c r="C568" s="28"/>
      <c r="D568" s="28"/>
      <c r="E568" s="28"/>
      <c r="F568" s="28"/>
      <c r="G568" s="28"/>
      <c r="H568" s="28"/>
      <c r="I568" s="28"/>
      <c r="J568" s="28"/>
      <c r="K568" s="28"/>
      <c r="L568" s="38"/>
    </row>
    <row r="569" spans="2:12" x14ac:dyDescent="0.25">
      <c r="B569" s="28"/>
      <c r="C569" s="28"/>
      <c r="D569" s="28"/>
      <c r="E569" s="28"/>
      <c r="F569" s="28"/>
      <c r="G569" s="28"/>
      <c r="H569" s="28"/>
      <c r="I569" s="28"/>
      <c r="J569" s="28"/>
      <c r="K569" s="28"/>
      <c r="L569" s="38"/>
    </row>
    <row r="570" spans="2:12" x14ac:dyDescent="0.25">
      <c r="B570" s="28"/>
      <c r="C570" s="28"/>
      <c r="D570" s="28"/>
      <c r="E570" s="28"/>
      <c r="F570" s="28"/>
      <c r="G570" s="28"/>
      <c r="H570" s="28"/>
      <c r="I570" s="28"/>
      <c r="J570" s="28"/>
      <c r="K570" s="28"/>
      <c r="L570" s="38"/>
    </row>
    <row r="571" spans="2:12" x14ac:dyDescent="0.25">
      <c r="B571" s="28"/>
      <c r="C571" s="28"/>
      <c r="D571" s="28"/>
      <c r="E571" s="28"/>
      <c r="F571" s="28"/>
      <c r="G571" s="28"/>
      <c r="H571" s="28"/>
      <c r="I571" s="28"/>
      <c r="J571" s="28"/>
      <c r="K571" s="28"/>
      <c r="L571" s="38"/>
    </row>
    <row r="572" spans="2:12" x14ac:dyDescent="0.25">
      <c r="B572" s="28"/>
      <c r="C572" s="28"/>
      <c r="D572" s="28"/>
      <c r="E572" s="28"/>
      <c r="F572" s="28"/>
      <c r="G572" s="28"/>
      <c r="H572" s="28"/>
      <c r="I572" s="28"/>
      <c r="J572" s="28"/>
      <c r="K572" s="28"/>
      <c r="L572" s="38"/>
    </row>
    <row r="573" spans="2:12" x14ac:dyDescent="0.25">
      <c r="B573" s="28"/>
      <c r="C573" s="28"/>
      <c r="D573" s="28"/>
      <c r="E573" s="28"/>
      <c r="F573" s="28"/>
      <c r="G573" s="28"/>
      <c r="H573" s="28"/>
      <c r="I573" s="28"/>
      <c r="J573" s="28"/>
      <c r="K573" s="28"/>
      <c r="L573" s="38"/>
    </row>
    <row r="574" spans="2:12" x14ac:dyDescent="0.25">
      <c r="B574" s="28"/>
      <c r="C574" s="28"/>
      <c r="D574" s="28"/>
      <c r="E574" s="28"/>
      <c r="F574" s="28"/>
      <c r="G574" s="28"/>
      <c r="H574" s="28"/>
      <c r="I574" s="28"/>
      <c r="J574" s="28"/>
      <c r="K574" s="28"/>
      <c r="L574" s="38"/>
    </row>
    <row r="575" spans="2:12" x14ac:dyDescent="0.25">
      <c r="B575" s="28"/>
      <c r="C575" s="28"/>
      <c r="D575" s="28"/>
      <c r="E575" s="28"/>
      <c r="F575" s="28"/>
      <c r="G575" s="28"/>
      <c r="H575" s="28"/>
      <c r="I575" s="28"/>
      <c r="J575" s="28"/>
      <c r="K575" s="28"/>
      <c r="L575" s="38"/>
    </row>
    <row r="576" spans="2:12" x14ac:dyDescent="0.25">
      <c r="B576" s="28"/>
      <c r="C576" s="28"/>
      <c r="D576" s="28"/>
      <c r="E576" s="28"/>
      <c r="F576" s="28"/>
      <c r="G576" s="28"/>
      <c r="H576" s="28"/>
      <c r="I576" s="28"/>
      <c r="J576" s="28"/>
      <c r="K576" s="28"/>
      <c r="L576" s="38"/>
    </row>
    <row r="577" spans="2:12" x14ac:dyDescent="0.25">
      <c r="B577" s="28"/>
      <c r="C577" s="28"/>
      <c r="D577" s="28"/>
      <c r="E577" s="28"/>
      <c r="F577" s="28"/>
      <c r="G577" s="28"/>
      <c r="H577" s="28"/>
      <c r="I577" s="28"/>
      <c r="J577" s="28"/>
      <c r="K577" s="28"/>
      <c r="L577" s="38"/>
    </row>
    <row r="578" spans="2:12" x14ac:dyDescent="0.25">
      <c r="B578" s="28"/>
      <c r="C578" s="28"/>
      <c r="D578" s="28"/>
      <c r="E578" s="28"/>
      <c r="F578" s="28"/>
      <c r="G578" s="28"/>
      <c r="H578" s="28"/>
      <c r="I578" s="28"/>
      <c r="J578" s="28"/>
      <c r="K578" s="28"/>
      <c r="L578" s="38"/>
    </row>
    <row r="579" spans="2:12" x14ac:dyDescent="0.25">
      <c r="B579" s="28"/>
      <c r="C579" s="28"/>
      <c r="D579" s="28"/>
      <c r="E579" s="28"/>
      <c r="F579" s="28"/>
      <c r="G579" s="28"/>
      <c r="H579" s="28"/>
      <c r="I579" s="28"/>
      <c r="J579" s="28"/>
      <c r="K579" s="28"/>
      <c r="L579" s="38"/>
    </row>
    <row r="580" spans="2:12" x14ac:dyDescent="0.25">
      <c r="B580" s="28"/>
      <c r="C580" s="28"/>
      <c r="D580" s="28"/>
      <c r="E580" s="28"/>
      <c r="F580" s="28"/>
      <c r="G580" s="28"/>
      <c r="H580" s="28"/>
      <c r="I580" s="28"/>
      <c r="J580" s="28"/>
      <c r="K580" s="28"/>
      <c r="L580" s="38"/>
    </row>
    <row r="581" spans="2:12" x14ac:dyDescent="0.25">
      <c r="B581" s="28"/>
      <c r="C581" s="28"/>
      <c r="D581" s="28"/>
      <c r="E581" s="28"/>
      <c r="F581" s="28"/>
      <c r="G581" s="28"/>
      <c r="H581" s="28"/>
      <c r="I581" s="28"/>
      <c r="J581" s="28"/>
      <c r="K581" s="28"/>
      <c r="L581" s="37"/>
    </row>
    <row r="582" spans="2:12" x14ac:dyDescent="0.25">
      <c r="B582" s="28"/>
      <c r="C582" s="28"/>
      <c r="D582" s="28"/>
      <c r="E582" s="28"/>
      <c r="F582" s="28"/>
      <c r="G582" s="28"/>
      <c r="H582" s="28"/>
      <c r="I582" s="28"/>
      <c r="J582" s="28"/>
      <c r="K582" s="28"/>
      <c r="L582" s="37"/>
    </row>
    <row r="583" spans="2:12" x14ac:dyDescent="0.25">
      <c r="B583" s="28"/>
      <c r="C583" s="28"/>
      <c r="D583" s="28"/>
      <c r="E583" s="28"/>
      <c r="F583" s="28"/>
      <c r="G583" s="28"/>
      <c r="H583" s="28"/>
      <c r="I583" s="28"/>
      <c r="J583" s="28"/>
      <c r="K583" s="28"/>
      <c r="L583" s="38"/>
    </row>
    <row r="584" spans="2:12" x14ac:dyDescent="0.25">
      <c r="B584" s="28"/>
      <c r="C584" s="28"/>
      <c r="D584" s="28"/>
      <c r="E584" s="28"/>
      <c r="F584" s="28"/>
      <c r="G584" s="28"/>
      <c r="H584" s="28"/>
      <c r="I584" s="28"/>
      <c r="J584" s="28"/>
      <c r="K584" s="28"/>
      <c r="L584" s="38"/>
    </row>
    <row r="585" spans="2:12" x14ac:dyDescent="0.25">
      <c r="B585" s="28"/>
      <c r="C585" s="28"/>
      <c r="D585" s="28"/>
      <c r="E585" s="28"/>
      <c r="F585" s="28"/>
      <c r="G585" s="28"/>
      <c r="H585" s="28"/>
      <c r="I585" s="28"/>
      <c r="J585" s="28"/>
      <c r="K585" s="28"/>
      <c r="L585" s="38"/>
    </row>
    <row r="586" spans="2:12" x14ac:dyDescent="0.25">
      <c r="K586" s="28"/>
      <c r="L586" s="38"/>
    </row>
  </sheetData>
  <mergeCells count="1">
    <mergeCell ref="K5:L5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96"/>
  <sheetViews>
    <sheetView workbookViewId="0">
      <selection activeCell="I3289" sqref="I3289"/>
    </sheetView>
  </sheetViews>
  <sheetFormatPr defaultRowHeight="15" x14ac:dyDescent="0.25"/>
  <cols>
    <col min="2" max="2" width="15.140625" style="2" customWidth="1"/>
    <col min="3" max="3" width="32.7109375" style="2" customWidth="1"/>
    <col min="4" max="4" width="6.28515625" style="2" customWidth="1"/>
    <col min="5" max="5" width="32.42578125" style="2" customWidth="1"/>
    <col min="6" max="6" width="6.28515625" style="2" customWidth="1"/>
    <col min="7" max="7" width="38.42578125" style="2" customWidth="1"/>
    <col min="8" max="8" width="6.28515625" style="2" customWidth="1"/>
    <col min="9" max="9" width="39.7109375" style="2" customWidth="1"/>
    <col min="10" max="10" width="29.28515625" style="38" customWidth="1"/>
    <col min="11" max="11" width="9.140625" style="36"/>
  </cols>
  <sheetData>
    <row r="1" spans="1:10" x14ac:dyDescent="0.25">
      <c r="A1" t="s">
        <v>25</v>
      </c>
    </row>
    <row r="2" spans="1:10" x14ac:dyDescent="0.25">
      <c r="A2" t="s">
        <v>0</v>
      </c>
    </row>
    <row r="4" spans="1:10" ht="17.25" x14ac:dyDescent="0.25">
      <c r="C4" s="4" t="s">
        <v>1</v>
      </c>
      <c r="E4" s="4" t="s">
        <v>16</v>
      </c>
      <c r="G4" s="4" t="s">
        <v>4</v>
      </c>
      <c r="I4" s="45" t="s">
        <v>13</v>
      </c>
      <c r="J4" s="45"/>
    </row>
    <row r="5" spans="1:10" x14ac:dyDescent="0.25">
      <c r="C5" s="2" t="s">
        <v>20</v>
      </c>
      <c r="E5" s="2" t="s">
        <v>27</v>
      </c>
      <c r="G5" s="2" t="s">
        <v>19</v>
      </c>
      <c r="I5" s="2" t="s">
        <v>26</v>
      </c>
      <c r="J5" s="10" t="s">
        <v>31</v>
      </c>
    </row>
    <row r="6" spans="1:10" x14ac:dyDescent="0.25">
      <c r="B6" s="14" t="s">
        <v>14</v>
      </c>
      <c r="C6" s="14" t="s">
        <v>7</v>
      </c>
      <c r="D6" s="14"/>
      <c r="E6" s="14" t="s">
        <v>7</v>
      </c>
      <c r="G6" s="14" t="s">
        <v>7</v>
      </c>
      <c r="H6" s="14"/>
      <c r="I6" s="14" t="s">
        <v>7</v>
      </c>
      <c r="J6" s="15" t="s">
        <v>30</v>
      </c>
    </row>
    <row r="7" spans="1:10" x14ac:dyDescent="0.25">
      <c r="B7" s="29">
        <v>24746</v>
      </c>
      <c r="C7" s="22">
        <v>73700</v>
      </c>
      <c r="D7" s="22"/>
      <c r="E7" s="23" t="s">
        <v>10</v>
      </c>
      <c r="F7" s="22"/>
      <c r="G7" s="22">
        <v>65100</v>
      </c>
      <c r="H7" s="22"/>
      <c r="I7" s="23" t="s">
        <v>10</v>
      </c>
      <c r="J7" s="37" t="s">
        <v>10</v>
      </c>
    </row>
    <row r="8" spans="1:10" x14ac:dyDescent="0.25">
      <c r="B8" s="29">
        <v>24747</v>
      </c>
      <c r="C8" s="22">
        <v>60000</v>
      </c>
      <c r="D8" s="22"/>
      <c r="E8" s="23" t="s">
        <v>10</v>
      </c>
      <c r="F8" s="22"/>
      <c r="G8" s="22">
        <v>66000</v>
      </c>
      <c r="H8" s="22"/>
      <c r="I8" s="23" t="s">
        <v>10</v>
      </c>
      <c r="J8" s="37" t="s">
        <v>10</v>
      </c>
    </row>
    <row r="9" spans="1:10" x14ac:dyDescent="0.25">
      <c r="B9" s="29">
        <v>24748</v>
      </c>
      <c r="C9" s="22">
        <v>55700</v>
      </c>
      <c r="D9" s="22"/>
      <c r="E9" s="23" t="s">
        <v>10</v>
      </c>
      <c r="F9" s="22"/>
      <c r="G9" s="22">
        <v>64400</v>
      </c>
      <c r="H9" s="22"/>
      <c r="I9" s="23" t="s">
        <v>10</v>
      </c>
      <c r="J9" s="37" t="s">
        <v>10</v>
      </c>
    </row>
    <row r="10" spans="1:10" x14ac:dyDescent="0.25">
      <c r="B10" s="29">
        <v>24749</v>
      </c>
      <c r="C10" s="22">
        <v>59500</v>
      </c>
      <c r="D10" s="22"/>
      <c r="E10" s="23" t="s">
        <v>10</v>
      </c>
      <c r="F10" s="22"/>
      <c r="G10" s="22">
        <v>66300</v>
      </c>
      <c r="H10" s="22"/>
      <c r="I10" s="23" t="s">
        <v>10</v>
      </c>
      <c r="J10" s="37" t="s">
        <v>10</v>
      </c>
    </row>
    <row r="11" spans="1:10" x14ac:dyDescent="0.25">
      <c r="B11" s="29">
        <v>24750</v>
      </c>
      <c r="C11" s="22">
        <v>62400</v>
      </c>
      <c r="D11" s="22"/>
      <c r="E11" s="23" t="s">
        <v>10</v>
      </c>
      <c r="F11" s="22"/>
      <c r="G11" s="22">
        <v>69300</v>
      </c>
      <c r="H11" s="22"/>
      <c r="I11" s="23" t="s">
        <v>10</v>
      </c>
      <c r="J11" s="37" t="s">
        <v>10</v>
      </c>
    </row>
    <row r="12" spans="1:10" x14ac:dyDescent="0.25">
      <c r="B12" s="29">
        <v>24751</v>
      </c>
      <c r="C12" s="22">
        <v>64800</v>
      </c>
      <c r="D12" s="22"/>
      <c r="E12" s="23" t="s">
        <v>10</v>
      </c>
      <c r="F12" s="22"/>
      <c r="G12" s="22">
        <v>73600</v>
      </c>
      <c r="H12" s="22"/>
      <c r="I12" s="23" t="s">
        <v>10</v>
      </c>
      <c r="J12" s="37" t="s">
        <v>10</v>
      </c>
    </row>
    <row r="13" spans="1:10" x14ac:dyDescent="0.25">
      <c r="B13" s="29">
        <v>24752</v>
      </c>
      <c r="C13" s="22">
        <v>78500</v>
      </c>
      <c r="D13" s="22"/>
      <c r="E13" s="23" t="s">
        <v>10</v>
      </c>
      <c r="F13" s="22"/>
      <c r="G13" s="22">
        <v>88200</v>
      </c>
      <c r="H13" s="22"/>
      <c r="I13" s="23" t="s">
        <v>10</v>
      </c>
      <c r="J13" s="37" t="s">
        <v>10</v>
      </c>
    </row>
    <row r="14" spans="1:10" x14ac:dyDescent="0.25">
      <c r="B14" s="29">
        <v>24753</v>
      </c>
      <c r="C14" s="22">
        <v>110000</v>
      </c>
      <c r="D14" s="22"/>
      <c r="E14" s="23" t="s">
        <v>10</v>
      </c>
      <c r="F14" s="22"/>
      <c r="G14" s="22">
        <v>89700</v>
      </c>
      <c r="H14" s="22"/>
      <c r="I14" s="23" t="s">
        <v>10</v>
      </c>
      <c r="J14" s="37" t="s">
        <v>10</v>
      </c>
    </row>
    <row r="15" spans="1:10" x14ac:dyDescent="0.25">
      <c r="B15" s="29">
        <v>24754</v>
      </c>
      <c r="C15" s="22">
        <v>128000</v>
      </c>
      <c r="D15" s="22"/>
      <c r="E15" s="23" t="s">
        <v>10</v>
      </c>
      <c r="F15" s="22"/>
      <c r="G15" s="22">
        <v>81200</v>
      </c>
      <c r="H15" s="22"/>
      <c r="I15" s="23" t="s">
        <v>10</v>
      </c>
      <c r="J15" s="37" t="s">
        <v>10</v>
      </c>
    </row>
    <row r="16" spans="1:10" x14ac:dyDescent="0.25">
      <c r="B16" s="29">
        <v>24755</v>
      </c>
      <c r="C16" s="22">
        <v>121000</v>
      </c>
      <c r="D16" s="22"/>
      <c r="E16" s="23" t="s">
        <v>10</v>
      </c>
      <c r="F16" s="22"/>
      <c r="G16" s="22">
        <v>74200</v>
      </c>
      <c r="H16" s="22"/>
      <c r="I16" s="23" t="s">
        <v>10</v>
      </c>
      <c r="J16" s="37" t="s">
        <v>10</v>
      </c>
    </row>
    <row r="17" spans="2:10" x14ac:dyDescent="0.25">
      <c r="B17" s="29">
        <v>24756</v>
      </c>
      <c r="C17" s="22">
        <v>109000</v>
      </c>
      <c r="D17" s="22"/>
      <c r="E17" s="23" t="s">
        <v>10</v>
      </c>
      <c r="F17" s="22"/>
      <c r="G17" s="22">
        <v>68800</v>
      </c>
      <c r="H17" s="22"/>
      <c r="I17" s="23" t="s">
        <v>10</v>
      </c>
      <c r="J17" s="37" t="s">
        <v>10</v>
      </c>
    </row>
    <row r="18" spans="2:10" x14ac:dyDescent="0.25">
      <c r="B18" s="29">
        <v>24757</v>
      </c>
      <c r="C18" s="22">
        <v>106000</v>
      </c>
      <c r="D18" s="22"/>
      <c r="E18" s="23" t="s">
        <v>10</v>
      </c>
      <c r="F18" s="22"/>
      <c r="G18" s="22">
        <v>70000</v>
      </c>
      <c r="H18" s="22"/>
      <c r="I18" s="23" t="s">
        <v>10</v>
      </c>
      <c r="J18" s="37" t="s">
        <v>10</v>
      </c>
    </row>
    <row r="19" spans="2:10" x14ac:dyDescent="0.25">
      <c r="B19" s="29">
        <v>24758</v>
      </c>
      <c r="C19" s="22">
        <v>116000</v>
      </c>
      <c r="D19" s="22"/>
      <c r="E19" s="23" t="s">
        <v>10</v>
      </c>
      <c r="F19" s="22"/>
      <c r="G19" s="22">
        <v>70100</v>
      </c>
      <c r="H19" s="22"/>
      <c r="I19" s="23" t="s">
        <v>10</v>
      </c>
      <c r="J19" s="37" t="s">
        <v>10</v>
      </c>
    </row>
    <row r="20" spans="2:10" x14ac:dyDescent="0.25">
      <c r="B20" s="29">
        <v>24759</v>
      </c>
      <c r="C20" s="22">
        <v>117000</v>
      </c>
      <c r="D20" s="22"/>
      <c r="E20" s="23" t="s">
        <v>10</v>
      </c>
      <c r="F20" s="22"/>
      <c r="G20" s="22">
        <v>68100</v>
      </c>
      <c r="H20" s="22"/>
      <c r="I20" s="23" t="s">
        <v>10</v>
      </c>
      <c r="J20" s="37" t="s">
        <v>10</v>
      </c>
    </row>
    <row r="21" spans="2:10" x14ac:dyDescent="0.25">
      <c r="B21" s="29">
        <v>24760</v>
      </c>
      <c r="C21" s="22">
        <v>114000</v>
      </c>
      <c r="D21" s="22"/>
      <c r="E21" s="23" t="s">
        <v>10</v>
      </c>
      <c r="F21" s="22"/>
      <c r="G21" s="22">
        <v>67100</v>
      </c>
      <c r="H21" s="22"/>
      <c r="I21" s="23" t="s">
        <v>10</v>
      </c>
      <c r="J21" s="37" t="s">
        <v>10</v>
      </c>
    </row>
    <row r="22" spans="2:10" x14ac:dyDescent="0.25">
      <c r="B22" s="29">
        <v>24761</v>
      </c>
      <c r="C22" s="22">
        <v>108000</v>
      </c>
      <c r="D22" s="22"/>
      <c r="E22" s="23" t="s">
        <v>10</v>
      </c>
      <c r="F22" s="22"/>
      <c r="G22" s="22">
        <v>67100</v>
      </c>
      <c r="H22" s="22"/>
      <c r="I22" s="23" t="s">
        <v>10</v>
      </c>
      <c r="J22" s="37" t="s">
        <v>10</v>
      </c>
    </row>
    <row r="23" spans="2:10" x14ac:dyDescent="0.25">
      <c r="B23" s="29">
        <v>24762</v>
      </c>
      <c r="C23" s="22">
        <v>99800</v>
      </c>
      <c r="D23" s="22"/>
      <c r="E23" s="23" t="s">
        <v>10</v>
      </c>
      <c r="F23" s="22"/>
      <c r="G23" s="22">
        <v>65900</v>
      </c>
      <c r="H23" s="22"/>
      <c r="I23" s="23" t="s">
        <v>10</v>
      </c>
      <c r="J23" s="37" t="s">
        <v>10</v>
      </c>
    </row>
    <row r="24" spans="2:10" x14ac:dyDescent="0.25">
      <c r="B24" s="29">
        <v>24763</v>
      </c>
      <c r="C24" s="22">
        <v>93900</v>
      </c>
      <c r="D24" s="22"/>
      <c r="E24" s="23" t="s">
        <v>10</v>
      </c>
      <c r="F24" s="22"/>
      <c r="G24" s="22">
        <v>65700</v>
      </c>
      <c r="H24" s="22"/>
      <c r="I24" s="23" t="s">
        <v>10</v>
      </c>
      <c r="J24" s="37" t="s">
        <v>10</v>
      </c>
    </row>
    <row r="25" spans="2:10" x14ac:dyDescent="0.25">
      <c r="B25" s="29">
        <v>24764</v>
      </c>
      <c r="C25" s="22">
        <v>88100</v>
      </c>
      <c r="D25" s="22"/>
      <c r="E25" s="23" t="s">
        <v>10</v>
      </c>
      <c r="F25" s="22"/>
      <c r="G25" s="22">
        <v>70900</v>
      </c>
      <c r="H25" s="22"/>
      <c r="I25" s="23" t="s">
        <v>10</v>
      </c>
      <c r="J25" s="37" t="s">
        <v>10</v>
      </c>
    </row>
    <row r="26" spans="2:10" x14ac:dyDescent="0.25">
      <c r="B26" s="29">
        <v>24765</v>
      </c>
      <c r="C26" s="22">
        <v>81400</v>
      </c>
      <c r="D26" s="22"/>
      <c r="E26" s="23" t="s">
        <v>10</v>
      </c>
      <c r="F26" s="22"/>
      <c r="G26" s="22">
        <v>68500</v>
      </c>
      <c r="H26" s="22"/>
      <c r="I26" s="23" t="s">
        <v>10</v>
      </c>
      <c r="J26" s="37" t="s">
        <v>10</v>
      </c>
    </row>
    <row r="27" spans="2:10" x14ac:dyDescent="0.25">
      <c r="B27" s="29">
        <v>24766</v>
      </c>
      <c r="C27" s="22">
        <v>78000</v>
      </c>
      <c r="D27" s="22"/>
      <c r="E27" s="23" t="s">
        <v>10</v>
      </c>
      <c r="F27" s="22"/>
      <c r="G27" s="22">
        <v>70400</v>
      </c>
      <c r="H27" s="22"/>
      <c r="I27" s="23" t="s">
        <v>10</v>
      </c>
      <c r="J27" s="37" t="s">
        <v>10</v>
      </c>
    </row>
    <row r="28" spans="2:10" x14ac:dyDescent="0.25">
      <c r="B28" s="29">
        <v>24767</v>
      </c>
      <c r="C28" s="22">
        <v>68200</v>
      </c>
      <c r="D28" s="22"/>
      <c r="E28" s="23" t="s">
        <v>10</v>
      </c>
      <c r="F28" s="22"/>
      <c r="G28" s="22">
        <v>66200</v>
      </c>
      <c r="H28" s="22"/>
      <c r="I28" s="23" t="s">
        <v>10</v>
      </c>
      <c r="J28" s="37" t="s">
        <v>10</v>
      </c>
    </row>
    <row r="29" spans="2:10" x14ac:dyDescent="0.25">
      <c r="B29" s="29">
        <v>24768</v>
      </c>
      <c r="C29" s="22">
        <v>66700</v>
      </c>
      <c r="D29" s="22"/>
      <c r="E29" s="23" t="s">
        <v>10</v>
      </c>
      <c r="F29" s="22"/>
      <c r="G29" s="22">
        <v>63400</v>
      </c>
      <c r="H29" s="22"/>
      <c r="I29" s="23" t="s">
        <v>10</v>
      </c>
      <c r="J29" s="37" t="s">
        <v>10</v>
      </c>
    </row>
    <row r="30" spans="2:10" x14ac:dyDescent="0.25">
      <c r="B30" s="29">
        <v>24769</v>
      </c>
      <c r="C30" s="22">
        <v>71800</v>
      </c>
      <c r="D30" s="22"/>
      <c r="E30" s="23" t="s">
        <v>10</v>
      </c>
      <c r="F30" s="22"/>
      <c r="G30" s="22">
        <v>65200</v>
      </c>
      <c r="H30" s="22"/>
      <c r="I30" s="23" t="s">
        <v>10</v>
      </c>
      <c r="J30" s="37" t="s">
        <v>10</v>
      </c>
    </row>
    <row r="31" spans="2:10" x14ac:dyDescent="0.25">
      <c r="B31" s="29">
        <v>24770</v>
      </c>
      <c r="C31" s="22">
        <v>75700</v>
      </c>
      <c r="D31" s="22"/>
      <c r="E31" s="23" t="s">
        <v>10</v>
      </c>
      <c r="F31" s="22"/>
      <c r="G31" s="22">
        <v>69700</v>
      </c>
      <c r="H31" s="22"/>
      <c r="I31" s="23" t="s">
        <v>10</v>
      </c>
      <c r="J31" s="37" t="s">
        <v>10</v>
      </c>
    </row>
    <row r="32" spans="2:10" x14ac:dyDescent="0.25">
      <c r="B32" s="29">
        <v>24771</v>
      </c>
      <c r="C32" s="22">
        <v>80300</v>
      </c>
      <c r="D32" s="22"/>
      <c r="E32" s="23" t="s">
        <v>10</v>
      </c>
      <c r="F32" s="22"/>
      <c r="G32" s="22">
        <v>73600</v>
      </c>
      <c r="H32" s="22"/>
      <c r="I32" s="23" t="s">
        <v>10</v>
      </c>
      <c r="J32" s="37" t="s">
        <v>10</v>
      </c>
    </row>
    <row r="33" spans="2:10" x14ac:dyDescent="0.25">
      <c r="B33" s="29">
        <v>24772</v>
      </c>
      <c r="C33" s="22">
        <v>79900</v>
      </c>
      <c r="D33" s="22"/>
      <c r="E33" s="23" t="s">
        <v>10</v>
      </c>
      <c r="F33" s="22"/>
      <c r="G33" s="22">
        <v>77200</v>
      </c>
      <c r="H33" s="22"/>
      <c r="I33" s="23" t="s">
        <v>10</v>
      </c>
      <c r="J33" s="37" t="s">
        <v>10</v>
      </c>
    </row>
    <row r="34" spans="2:10" x14ac:dyDescent="0.25">
      <c r="B34" s="29">
        <v>24773</v>
      </c>
      <c r="C34" s="22">
        <v>79900</v>
      </c>
      <c r="D34" s="22"/>
      <c r="E34" s="23" t="s">
        <v>10</v>
      </c>
      <c r="F34" s="22"/>
      <c r="G34" s="22">
        <v>72600</v>
      </c>
      <c r="H34" s="22"/>
      <c r="I34" s="23" t="s">
        <v>10</v>
      </c>
      <c r="J34" s="37" t="s">
        <v>10</v>
      </c>
    </row>
    <row r="35" spans="2:10" x14ac:dyDescent="0.25">
      <c r="B35" s="29">
        <v>24774</v>
      </c>
      <c r="C35" s="22">
        <v>84600</v>
      </c>
      <c r="D35" s="22"/>
      <c r="E35" s="23" t="s">
        <v>10</v>
      </c>
      <c r="F35" s="22"/>
      <c r="G35" s="22">
        <v>71100</v>
      </c>
      <c r="H35" s="22"/>
      <c r="I35" s="23" t="s">
        <v>10</v>
      </c>
      <c r="J35" s="37" t="s">
        <v>10</v>
      </c>
    </row>
    <row r="36" spans="2:10" x14ac:dyDescent="0.25">
      <c r="B36" s="29">
        <v>24775</v>
      </c>
      <c r="C36" s="22">
        <v>87700</v>
      </c>
      <c r="D36" s="22"/>
      <c r="E36" s="23" t="s">
        <v>10</v>
      </c>
      <c r="F36" s="22"/>
      <c r="G36" s="22">
        <v>72300</v>
      </c>
      <c r="H36" s="22"/>
      <c r="I36" s="23" t="s">
        <v>10</v>
      </c>
      <c r="J36" s="37" t="s">
        <v>10</v>
      </c>
    </row>
    <row r="37" spans="2:10" x14ac:dyDescent="0.25">
      <c r="B37" s="29">
        <v>24776</v>
      </c>
      <c r="C37" s="22">
        <v>91400</v>
      </c>
      <c r="D37" s="22"/>
      <c r="E37" s="23" t="s">
        <v>10</v>
      </c>
      <c r="F37" s="22"/>
      <c r="G37" s="22">
        <v>72100</v>
      </c>
      <c r="H37" s="22"/>
      <c r="I37" s="23" t="s">
        <v>10</v>
      </c>
      <c r="J37" s="37" t="s">
        <v>10</v>
      </c>
    </row>
    <row r="38" spans="2:10" x14ac:dyDescent="0.25">
      <c r="B38" s="29">
        <v>24777</v>
      </c>
      <c r="C38" s="22">
        <v>89700</v>
      </c>
      <c r="D38" s="22"/>
      <c r="E38" s="22">
        <v>4300</v>
      </c>
      <c r="F38" s="22"/>
      <c r="G38" s="22">
        <v>74000</v>
      </c>
      <c r="H38" s="22"/>
      <c r="I38" s="23" t="s">
        <v>10</v>
      </c>
      <c r="J38" s="37" t="s">
        <v>10</v>
      </c>
    </row>
    <row r="39" spans="2:10" x14ac:dyDescent="0.25">
      <c r="B39" s="29">
        <v>24778</v>
      </c>
      <c r="C39" s="22">
        <v>84500</v>
      </c>
      <c r="D39" s="22"/>
      <c r="E39" s="22">
        <v>4540</v>
      </c>
      <c r="F39" s="22"/>
      <c r="G39" s="22">
        <v>73500</v>
      </c>
      <c r="H39" s="22"/>
      <c r="I39" s="22">
        <f>(C38+E38)-G39</f>
        <v>20500</v>
      </c>
      <c r="J39" s="3">
        <f>I39/G39*100</f>
        <v>27.89115646258503</v>
      </c>
    </row>
    <row r="40" spans="2:10" x14ac:dyDescent="0.25">
      <c r="B40" s="29">
        <v>24779</v>
      </c>
      <c r="C40" s="22">
        <v>72200</v>
      </c>
      <c r="D40" s="22"/>
      <c r="E40" s="22">
        <v>4960</v>
      </c>
      <c r="F40" s="22"/>
      <c r="G40" s="22">
        <v>75100</v>
      </c>
      <c r="H40" s="22"/>
      <c r="I40" s="22">
        <f t="shared" ref="I40:I98" si="0">(C39+E39)-G40</f>
        <v>13940</v>
      </c>
      <c r="J40" s="3">
        <f>I40/G40*100</f>
        <v>18.561917443408788</v>
      </c>
    </row>
    <row r="41" spans="2:10" x14ac:dyDescent="0.25">
      <c r="B41" s="29">
        <v>24780</v>
      </c>
      <c r="C41" s="22">
        <v>63600</v>
      </c>
      <c r="D41" s="22"/>
      <c r="E41" s="22">
        <v>4130</v>
      </c>
      <c r="F41" s="22"/>
      <c r="G41" s="22">
        <v>77900</v>
      </c>
      <c r="H41" s="22"/>
      <c r="I41" s="22">
        <f t="shared" si="0"/>
        <v>-740</v>
      </c>
      <c r="J41" s="3">
        <f t="shared" ref="J41:J98" si="1">I41/G41*100</f>
        <v>-0.94993581514762515</v>
      </c>
    </row>
    <row r="42" spans="2:10" x14ac:dyDescent="0.25">
      <c r="B42" s="29">
        <v>24781</v>
      </c>
      <c r="C42" s="22">
        <v>59500</v>
      </c>
      <c r="D42" s="22"/>
      <c r="E42" s="22">
        <v>4330</v>
      </c>
      <c r="F42" s="22"/>
      <c r="G42" s="22">
        <v>80700</v>
      </c>
      <c r="H42" s="22"/>
      <c r="I42" s="22">
        <f t="shared" si="0"/>
        <v>-12970</v>
      </c>
      <c r="J42" s="3">
        <f t="shared" si="1"/>
        <v>-16.071871127633209</v>
      </c>
    </row>
    <row r="43" spans="2:10" x14ac:dyDescent="0.25">
      <c r="B43" s="29">
        <v>24782</v>
      </c>
      <c r="C43" s="22">
        <v>57400</v>
      </c>
      <c r="D43" s="22"/>
      <c r="E43" s="22">
        <v>5620</v>
      </c>
      <c r="F43" s="22"/>
      <c r="G43" s="22">
        <v>84900</v>
      </c>
      <c r="H43" s="22"/>
      <c r="I43" s="22">
        <f t="shared" si="0"/>
        <v>-21070</v>
      </c>
      <c r="J43" s="3">
        <f t="shared" si="1"/>
        <v>-24.817432273262664</v>
      </c>
    </row>
    <row r="44" spans="2:10" x14ac:dyDescent="0.25">
      <c r="B44" s="29">
        <v>24783</v>
      </c>
      <c r="C44" s="22">
        <v>53900</v>
      </c>
      <c r="D44" s="22"/>
      <c r="E44" s="22">
        <v>5140</v>
      </c>
      <c r="F44" s="22"/>
      <c r="G44" s="22">
        <v>83900</v>
      </c>
      <c r="H44" s="22"/>
      <c r="I44" s="22">
        <f t="shared" si="0"/>
        <v>-20880</v>
      </c>
      <c r="J44" s="3">
        <f t="shared" si="1"/>
        <v>-24.886769964243147</v>
      </c>
    </row>
    <row r="45" spans="2:10" x14ac:dyDescent="0.25">
      <c r="B45" s="29">
        <v>24784</v>
      </c>
      <c r="C45" s="22">
        <v>56700</v>
      </c>
      <c r="D45" s="22"/>
      <c r="E45" s="22">
        <v>4420</v>
      </c>
      <c r="F45" s="22"/>
      <c r="G45" s="22">
        <v>81600</v>
      </c>
      <c r="H45" s="22"/>
      <c r="I45" s="22">
        <f t="shared" si="0"/>
        <v>-22560</v>
      </c>
      <c r="J45" s="3">
        <f t="shared" si="1"/>
        <v>-27.647058823529413</v>
      </c>
    </row>
    <row r="46" spans="2:10" x14ac:dyDescent="0.25">
      <c r="B46" s="29">
        <v>24785</v>
      </c>
      <c r="C46" s="22">
        <v>57200</v>
      </c>
      <c r="D46" s="22"/>
      <c r="E46" s="22">
        <v>5210</v>
      </c>
      <c r="F46" s="22"/>
      <c r="G46" s="22">
        <v>78600</v>
      </c>
      <c r="H46" s="22"/>
      <c r="I46" s="22">
        <f t="shared" si="0"/>
        <v>-17480</v>
      </c>
      <c r="J46" s="3">
        <f t="shared" si="1"/>
        <v>-22.239185750636132</v>
      </c>
    </row>
    <row r="47" spans="2:10" x14ac:dyDescent="0.25">
      <c r="B47" s="29">
        <v>24786</v>
      </c>
      <c r="C47" s="22">
        <v>57600</v>
      </c>
      <c r="D47" s="22"/>
      <c r="E47" s="22">
        <v>4400</v>
      </c>
      <c r="F47" s="22"/>
      <c r="G47" s="22">
        <v>77600</v>
      </c>
      <c r="H47" s="22"/>
      <c r="I47" s="22">
        <f t="shared" si="0"/>
        <v>-15190</v>
      </c>
      <c r="J47" s="3">
        <f t="shared" si="1"/>
        <v>-19.574742268041238</v>
      </c>
    </row>
    <row r="48" spans="2:10" x14ac:dyDescent="0.25">
      <c r="B48" s="29">
        <v>24787</v>
      </c>
      <c r="C48" s="22">
        <v>71000</v>
      </c>
      <c r="D48" s="22"/>
      <c r="E48" s="22">
        <v>4060</v>
      </c>
      <c r="F48" s="22"/>
      <c r="G48" s="22">
        <v>75500</v>
      </c>
      <c r="H48" s="22"/>
      <c r="I48" s="22">
        <f t="shared" si="0"/>
        <v>-13500</v>
      </c>
      <c r="J48" s="3">
        <f t="shared" si="1"/>
        <v>-17.880794701986755</v>
      </c>
    </row>
    <row r="49" spans="2:10" x14ac:dyDescent="0.25">
      <c r="B49" s="29">
        <v>24788</v>
      </c>
      <c r="C49" s="22">
        <v>78500</v>
      </c>
      <c r="D49" s="22"/>
      <c r="E49" s="22">
        <v>3920</v>
      </c>
      <c r="F49" s="22"/>
      <c r="G49" s="22">
        <v>77000</v>
      </c>
      <c r="H49" s="22"/>
      <c r="I49" s="22">
        <f t="shared" si="0"/>
        <v>-1940</v>
      </c>
      <c r="J49" s="3">
        <f t="shared" si="1"/>
        <v>-2.5194805194805192</v>
      </c>
    </row>
    <row r="50" spans="2:10" x14ac:dyDescent="0.25">
      <c r="B50" s="29">
        <v>24789</v>
      </c>
      <c r="C50" s="22">
        <v>80500</v>
      </c>
      <c r="D50" s="22"/>
      <c r="E50" s="22">
        <v>3190</v>
      </c>
      <c r="F50" s="22"/>
      <c r="G50" s="22">
        <v>79400</v>
      </c>
      <c r="H50" s="22"/>
      <c r="I50" s="22">
        <f t="shared" si="0"/>
        <v>3020</v>
      </c>
      <c r="J50" s="3">
        <f t="shared" si="1"/>
        <v>3.8035264483627209</v>
      </c>
    </row>
    <row r="51" spans="2:10" x14ac:dyDescent="0.25">
      <c r="B51" s="29">
        <v>24790</v>
      </c>
      <c r="C51" s="22">
        <v>82800</v>
      </c>
      <c r="D51" s="22"/>
      <c r="E51" s="22">
        <v>4060</v>
      </c>
      <c r="F51" s="22"/>
      <c r="G51" s="22">
        <v>77900</v>
      </c>
      <c r="H51" s="22"/>
      <c r="I51" s="22">
        <f t="shared" si="0"/>
        <v>5790</v>
      </c>
      <c r="J51" s="3">
        <f t="shared" si="1"/>
        <v>7.4326059050064188</v>
      </c>
    </row>
    <row r="52" spans="2:10" x14ac:dyDescent="0.25">
      <c r="B52" s="29">
        <v>24791</v>
      </c>
      <c r="C52" s="22">
        <v>81600</v>
      </c>
      <c r="D52" s="22"/>
      <c r="E52" s="22">
        <v>3340</v>
      </c>
      <c r="F52" s="22"/>
      <c r="G52" s="22">
        <v>75300</v>
      </c>
      <c r="H52" s="22"/>
      <c r="I52" s="22">
        <f t="shared" si="0"/>
        <v>11560</v>
      </c>
      <c r="J52" s="3">
        <f t="shared" si="1"/>
        <v>15.351925630810094</v>
      </c>
    </row>
    <row r="53" spans="2:10" x14ac:dyDescent="0.25">
      <c r="B53" s="29">
        <v>24792</v>
      </c>
      <c r="C53" s="22">
        <v>87000</v>
      </c>
      <c r="D53" s="22"/>
      <c r="E53" s="22">
        <v>3670</v>
      </c>
      <c r="F53" s="22"/>
      <c r="G53" s="22">
        <v>73700</v>
      </c>
      <c r="H53" s="22"/>
      <c r="I53" s="22">
        <f t="shared" si="0"/>
        <v>11240</v>
      </c>
      <c r="J53" s="3">
        <f t="shared" si="1"/>
        <v>15.251017639077341</v>
      </c>
    </row>
    <row r="54" spans="2:10" x14ac:dyDescent="0.25">
      <c r="B54" s="29">
        <v>24793</v>
      </c>
      <c r="C54" s="22">
        <v>90200</v>
      </c>
      <c r="D54" s="22"/>
      <c r="E54" s="22">
        <v>3730</v>
      </c>
      <c r="F54" s="22"/>
      <c r="G54" s="22">
        <v>68800</v>
      </c>
      <c r="H54" s="22"/>
      <c r="I54" s="22">
        <f t="shared" si="0"/>
        <v>21870</v>
      </c>
      <c r="J54" s="3">
        <f t="shared" si="1"/>
        <v>31.787790697674417</v>
      </c>
    </row>
    <row r="55" spans="2:10" x14ac:dyDescent="0.25">
      <c r="B55" s="29">
        <v>24794</v>
      </c>
      <c r="C55" s="22">
        <v>84100</v>
      </c>
      <c r="D55" s="22"/>
      <c r="E55" s="22">
        <v>4330</v>
      </c>
      <c r="F55" s="22"/>
      <c r="G55" s="22">
        <v>65100</v>
      </c>
      <c r="H55" s="22"/>
      <c r="I55" s="22">
        <f t="shared" si="0"/>
        <v>28830</v>
      </c>
      <c r="J55" s="3">
        <f t="shared" si="1"/>
        <v>44.285714285714285</v>
      </c>
    </row>
    <row r="56" spans="2:10" x14ac:dyDescent="0.25">
      <c r="B56" s="29">
        <v>24795</v>
      </c>
      <c r="C56" s="22">
        <v>78400</v>
      </c>
      <c r="D56" s="22"/>
      <c r="E56" s="22">
        <v>3810</v>
      </c>
      <c r="F56" s="22"/>
      <c r="G56" s="22">
        <v>59000</v>
      </c>
      <c r="H56" s="22"/>
      <c r="I56" s="22">
        <f t="shared" si="0"/>
        <v>29430</v>
      </c>
      <c r="J56" s="3">
        <f t="shared" si="1"/>
        <v>49.881355932203391</v>
      </c>
    </row>
    <row r="57" spans="2:10" x14ac:dyDescent="0.25">
      <c r="B57" s="29">
        <v>24796</v>
      </c>
      <c r="C57" s="22">
        <v>76400</v>
      </c>
      <c r="D57" s="22"/>
      <c r="E57" s="22">
        <v>4390</v>
      </c>
      <c r="F57" s="22"/>
      <c r="G57" s="22">
        <v>52900</v>
      </c>
      <c r="H57" s="22"/>
      <c r="I57" s="22">
        <f t="shared" si="0"/>
        <v>29310</v>
      </c>
      <c r="J57" s="3">
        <f t="shared" si="1"/>
        <v>55.406427221172031</v>
      </c>
    </row>
    <row r="58" spans="2:10" x14ac:dyDescent="0.25">
      <c r="B58" s="29">
        <v>24797</v>
      </c>
      <c r="C58" s="22">
        <v>76700</v>
      </c>
      <c r="D58" s="22"/>
      <c r="E58" s="22">
        <v>4830</v>
      </c>
      <c r="F58" s="22"/>
      <c r="G58" s="22">
        <v>59900</v>
      </c>
      <c r="H58" s="22"/>
      <c r="I58" s="22">
        <f t="shared" si="0"/>
        <v>20890</v>
      </c>
      <c r="J58" s="3">
        <f t="shared" si="1"/>
        <v>34.874791318864773</v>
      </c>
    </row>
    <row r="59" spans="2:10" x14ac:dyDescent="0.25">
      <c r="B59" s="29">
        <v>24798</v>
      </c>
      <c r="C59" s="22">
        <v>84600</v>
      </c>
      <c r="D59" s="22"/>
      <c r="E59" s="22">
        <v>5720</v>
      </c>
      <c r="F59" s="22"/>
      <c r="G59" s="22">
        <v>65400</v>
      </c>
      <c r="H59" s="22"/>
      <c r="I59" s="22">
        <f t="shared" si="0"/>
        <v>16130</v>
      </c>
      <c r="J59" s="3">
        <f t="shared" si="1"/>
        <v>24.663608562691131</v>
      </c>
    </row>
    <row r="60" spans="2:10" x14ac:dyDescent="0.25">
      <c r="B60" s="29">
        <v>24799</v>
      </c>
      <c r="C60" s="22">
        <v>86700</v>
      </c>
      <c r="D60" s="22"/>
      <c r="E60" s="22">
        <v>7210</v>
      </c>
      <c r="F60" s="22"/>
      <c r="G60" s="22">
        <v>71800</v>
      </c>
      <c r="H60" s="22"/>
      <c r="I60" s="22">
        <f t="shared" si="0"/>
        <v>18520</v>
      </c>
      <c r="J60" s="3">
        <f t="shared" si="1"/>
        <v>25.793871866295266</v>
      </c>
    </row>
    <row r="61" spans="2:10" x14ac:dyDescent="0.25">
      <c r="B61" s="29">
        <v>24800</v>
      </c>
      <c r="C61" s="22">
        <v>84600</v>
      </c>
      <c r="D61" s="22"/>
      <c r="E61" s="22">
        <v>6860</v>
      </c>
      <c r="F61" s="22"/>
      <c r="G61" s="22">
        <v>76700</v>
      </c>
      <c r="H61" s="22"/>
      <c r="I61" s="22">
        <f t="shared" si="0"/>
        <v>17210</v>
      </c>
      <c r="J61" s="3">
        <f t="shared" si="1"/>
        <v>22.438070404172102</v>
      </c>
    </row>
    <row r="62" spans="2:10" x14ac:dyDescent="0.25">
      <c r="B62" s="29">
        <v>24801</v>
      </c>
      <c r="C62" s="22">
        <v>73700</v>
      </c>
      <c r="D62" s="22"/>
      <c r="E62" s="22">
        <v>6920</v>
      </c>
      <c r="F62" s="22"/>
      <c r="G62" s="22">
        <v>74600</v>
      </c>
      <c r="H62" s="22"/>
      <c r="I62" s="22">
        <f t="shared" si="0"/>
        <v>16860</v>
      </c>
      <c r="J62" s="3">
        <f t="shared" si="1"/>
        <v>22.600536193029491</v>
      </c>
    </row>
    <row r="63" spans="2:10" x14ac:dyDescent="0.25">
      <c r="B63" s="29">
        <v>24802</v>
      </c>
      <c r="C63" s="22">
        <v>57300</v>
      </c>
      <c r="D63" s="22"/>
      <c r="E63" s="22">
        <v>10100</v>
      </c>
      <c r="F63" s="22"/>
      <c r="G63" s="22">
        <v>57900</v>
      </c>
      <c r="H63" s="22"/>
      <c r="I63" s="22">
        <f t="shared" si="0"/>
        <v>22720</v>
      </c>
      <c r="J63" s="3">
        <f t="shared" si="1"/>
        <v>39.240069084628672</v>
      </c>
    </row>
    <row r="64" spans="2:10" x14ac:dyDescent="0.25">
      <c r="B64" s="29">
        <v>24803</v>
      </c>
      <c r="C64" s="22">
        <v>42500</v>
      </c>
      <c r="D64" s="22"/>
      <c r="E64" s="22">
        <v>11000</v>
      </c>
      <c r="F64" s="22"/>
      <c r="G64" s="22">
        <v>58400</v>
      </c>
      <c r="H64" s="22"/>
      <c r="I64" s="22">
        <f t="shared" si="0"/>
        <v>9000</v>
      </c>
      <c r="J64" s="3">
        <f t="shared" si="1"/>
        <v>15.41095890410959</v>
      </c>
    </row>
    <row r="65" spans="2:10" x14ac:dyDescent="0.25">
      <c r="B65" s="29">
        <v>24804</v>
      </c>
      <c r="C65" s="22">
        <v>35400</v>
      </c>
      <c r="D65" s="22"/>
      <c r="E65" s="22">
        <v>7820</v>
      </c>
      <c r="F65" s="22"/>
      <c r="G65" s="22">
        <v>49800</v>
      </c>
      <c r="H65" s="22"/>
      <c r="I65" s="22">
        <f t="shared" si="0"/>
        <v>3700</v>
      </c>
      <c r="J65" s="3">
        <f t="shared" si="1"/>
        <v>7.4297188755020072</v>
      </c>
    </row>
    <row r="66" spans="2:10" x14ac:dyDescent="0.25">
      <c r="B66" s="29">
        <v>24805</v>
      </c>
      <c r="C66" s="22">
        <v>27700</v>
      </c>
      <c r="D66" s="22"/>
      <c r="E66" s="22">
        <v>6070</v>
      </c>
      <c r="F66" s="22"/>
      <c r="G66" s="22">
        <v>43000</v>
      </c>
      <c r="H66" s="22"/>
      <c r="I66" s="22">
        <f t="shared" si="0"/>
        <v>220</v>
      </c>
      <c r="J66" s="3">
        <f t="shared" si="1"/>
        <v>0.5116279069767441</v>
      </c>
    </row>
    <row r="67" spans="2:10" x14ac:dyDescent="0.25">
      <c r="B67" s="29">
        <v>24806</v>
      </c>
      <c r="C67" s="22">
        <v>20700</v>
      </c>
      <c r="D67" s="22"/>
      <c r="E67" s="22">
        <v>5150</v>
      </c>
      <c r="F67" s="22"/>
      <c r="G67" s="22">
        <v>37900</v>
      </c>
      <c r="H67" s="22"/>
      <c r="I67" s="22">
        <f t="shared" si="0"/>
        <v>-4130</v>
      </c>
      <c r="J67" s="3">
        <f t="shared" si="1"/>
        <v>-10.897097625329815</v>
      </c>
    </row>
    <row r="68" spans="2:10" x14ac:dyDescent="0.25">
      <c r="B68" s="29">
        <v>24807</v>
      </c>
      <c r="C68" s="22">
        <v>18200</v>
      </c>
      <c r="D68" s="22"/>
      <c r="E68" s="22">
        <v>4640</v>
      </c>
      <c r="F68" s="22"/>
      <c r="G68" s="22">
        <v>34700</v>
      </c>
      <c r="H68" s="22"/>
      <c r="I68" s="22">
        <f t="shared" si="0"/>
        <v>-8850</v>
      </c>
      <c r="J68" s="3">
        <f t="shared" si="1"/>
        <v>-25.504322766570603</v>
      </c>
    </row>
    <row r="69" spans="2:10" x14ac:dyDescent="0.25">
      <c r="B69" s="29">
        <v>24808</v>
      </c>
      <c r="C69" s="22">
        <v>19500</v>
      </c>
      <c r="D69" s="22"/>
      <c r="E69" s="22">
        <v>3670</v>
      </c>
      <c r="F69" s="22"/>
      <c r="G69" s="22">
        <v>35200</v>
      </c>
      <c r="H69" s="22"/>
      <c r="I69" s="22">
        <f t="shared" si="0"/>
        <v>-12360</v>
      </c>
      <c r="J69" s="3">
        <f t="shared" si="1"/>
        <v>-35.113636363636367</v>
      </c>
    </row>
    <row r="70" spans="2:10" x14ac:dyDescent="0.25">
      <c r="B70" s="29">
        <v>24809</v>
      </c>
      <c r="C70" s="22">
        <v>19700</v>
      </c>
      <c r="D70" s="22"/>
      <c r="E70" s="22">
        <v>1940</v>
      </c>
      <c r="F70" s="22"/>
      <c r="G70" s="22">
        <v>35600</v>
      </c>
      <c r="H70" s="22"/>
      <c r="I70" s="22">
        <f t="shared" si="0"/>
        <v>-12430</v>
      </c>
      <c r="J70" s="3">
        <f t="shared" si="1"/>
        <v>-34.915730337078656</v>
      </c>
    </row>
    <row r="71" spans="2:10" x14ac:dyDescent="0.25">
      <c r="B71" s="29">
        <v>24810</v>
      </c>
      <c r="C71" s="22">
        <v>19400</v>
      </c>
      <c r="D71" s="22"/>
      <c r="E71" s="22">
        <v>4950</v>
      </c>
      <c r="F71" s="22"/>
      <c r="G71" s="22">
        <v>34200</v>
      </c>
      <c r="H71" s="22"/>
      <c r="I71" s="22">
        <f t="shared" si="0"/>
        <v>-12560</v>
      </c>
      <c r="J71" s="3">
        <f t="shared" si="1"/>
        <v>-36.725146198830409</v>
      </c>
    </row>
    <row r="72" spans="2:10" x14ac:dyDescent="0.25">
      <c r="B72" s="29">
        <v>24811</v>
      </c>
      <c r="C72" s="22">
        <v>19200</v>
      </c>
      <c r="D72" s="22"/>
      <c r="E72" s="22">
        <v>4500</v>
      </c>
      <c r="F72" s="22"/>
      <c r="G72" s="22">
        <v>33900</v>
      </c>
      <c r="H72" s="22"/>
      <c r="I72" s="22">
        <f t="shared" si="0"/>
        <v>-9550</v>
      </c>
      <c r="J72" s="3">
        <f t="shared" si="1"/>
        <v>-28.171091445427727</v>
      </c>
    </row>
    <row r="73" spans="2:10" x14ac:dyDescent="0.25">
      <c r="B73" s="29">
        <v>24812</v>
      </c>
      <c r="C73" s="22">
        <v>19200</v>
      </c>
      <c r="D73" s="22"/>
      <c r="E73" s="22">
        <v>4330</v>
      </c>
      <c r="F73" s="22"/>
      <c r="G73" s="22">
        <v>32600</v>
      </c>
      <c r="H73" s="22"/>
      <c r="I73" s="22">
        <f t="shared" si="0"/>
        <v>-8900</v>
      </c>
      <c r="J73" s="3">
        <f t="shared" si="1"/>
        <v>-27.300613496932513</v>
      </c>
    </row>
    <row r="74" spans="2:10" x14ac:dyDescent="0.25">
      <c r="B74" s="29">
        <v>24813</v>
      </c>
      <c r="C74" s="22">
        <v>19200</v>
      </c>
      <c r="D74" s="22"/>
      <c r="E74" s="22">
        <v>4140</v>
      </c>
      <c r="F74" s="22"/>
      <c r="G74" s="22">
        <v>31100</v>
      </c>
      <c r="H74" s="22"/>
      <c r="I74" s="22">
        <f t="shared" si="0"/>
        <v>-7570</v>
      </c>
      <c r="J74" s="3">
        <f t="shared" si="1"/>
        <v>-24.340836012861736</v>
      </c>
    </row>
    <row r="75" spans="2:10" x14ac:dyDescent="0.25">
      <c r="B75" s="29">
        <v>24814</v>
      </c>
      <c r="C75" s="22">
        <v>19200</v>
      </c>
      <c r="D75" s="22"/>
      <c r="E75" s="22">
        <v>3820</v>
      </c>
      <c r="F75" s="22"/>
      <c r="G75" s="22">
        <v>30700</v>
      </c>
      <c r="H75" s="22"/>
      <c r="I75" s="22">
        <f t="shared" si="0"/>
        <v>-7360</v>
      </c>
      <c r="J75" s="3">
        <f t="shared" si="1"/>
        <v>-23.973941368078176</v>
      </c>
    </row>
    <row r="76" spans="2:10" x14ac:dyDescent="0.25">
      <c r="B76" s="29">
        <v>24815</v>
      </c>
      <c r="C76" s="22">
        <v>18100</v>
      </c>
      <c r="D76" s="22"/>
      <c r="E76" s="22">
        <v>3630</v>
      </c>
      <c r="F76" s="22"/>
      <c r="G76" s="22">
        <v>30900</v>
      </c>
      <c r="H76" s="22"/>
      <c r="I76" s="22">
        <f t="shared" si="0"/>
        <v>-7880</v>
      </c>
      <c r="J76" s="3">
        <f t="shared" si="1"/>
        <v>-25.501618122977348</v>
      </c>
    </row>
    <row r="77" spans="2:10" x14ac:dyDescent="0.25">
      <c r="B77" s="29">
        <v>24816</v>
      </c>
      <c r="C77" s="22">
        <v>20200</v>
      </c>
      <c r="D77" s="22"/>
      <c r="E77" s="22">
        <v>3530</v>
      </c>
      <c r="F77" s="22"/>
      <c r="G77" s="22">
        <v>30000</v>
      </c>
      <c r="H77" s="22"/>
      <c r="I77" s="22">
        <f t="shared" si="0"/>
        <v>-8270</v>
      </c>
      <c r="J77" s="3">
        <f t="shared" si="1"/>
        <v>-27.566666666666666</v>
      </c>
    </row>
    <row r="78" spans="2:10" x14ac:dyDescent="0.25">
      <c r="B78" s="29">
        <v>24817</v>
      </c>
      <c r="C78" s="22">
        <v>24600</v>
      </c>
      <c r="D78" s="22"/>
      <c r="E78" s="22">
        <v>3720</v>
      </c>
      <c r="F78" s="22"/>
      <c r="G78" s="22">
        <v>32000</v>
      </c>
      <c r="H78" s="22"/>
      <c r="I78" s="22">
        <f t="shared" si="0"/>
        <v>-8270</v>
      </c>
      <c r="J78" s="3">
        <f t="shared" si="1"/>
        <v>-25.84375</v>
      </c>
    </row>
    <row r="79" spans="2:10" x14ac:dyDescent="0.25">
      <c r="B79" s="29">
        <v>24818</v>
      </c>
      <c r="C79" s="22">
        <v>26000</v>
      </c>
      <c r="D79" s="22"/>
      <c r="E79" s="22">
        <v>4010</v>
      </c>
      <c r="F79" s="22"/>
      <c r="G79" s="22">
        <v>32300</v>
      </c>
      <c r="H79" s="22"/>
      <c r="I79" s="22">
        <f t="shared" si="0"/>
        <v>-3980</v>
      </c>
      <c r="J79" s="3">
        <f t="shared" si="1"/>
        <v>-12.321981424148607</v>
      </c>
    </row>
    <row r="80" spans="2:10" x14ac:dyDescent="0.25">
      <c r="B80" s="29">
        <v>24819</v>
      </c>
      <c r="C80" s="22">
        <v>25500</v>
      </c>
      <c r="D80" s="22"/>
      <c r="E80" s="22">
        <v>3940</v>
      </c>
      <c r="F80" s="22"/>
      <c r="G80" s="22">
        <v>30900</v>
      </c>
      <c r="H80" s="22"/>
      <c r="I80" s="22">
        <f t="shared" si="0"/>
        <v>-890</v>
      </c>
      <c r="J80" s="3">
        <f t="shared" si="1"/>
        <v>-2.8802588996763756</v>
      </c>
    </row>
    <row r="81" spans="2:10" x14ac:dyDescent="0.25">
      <c r="B81" s="29">
        <v>24820</v>
      </c>
      <c r="C81" s="22">
        <v>24900</v>
      </c>
      <c r="D81" s="22"/>
      <c r="E81" s="22">
        <v>4790</v>
      </c>
      <c r="F81" s="22"/>
      <c r="G81" s="22">
        <v>30600</v>
      </c>
      <c r="H81" s="22"/>
      <c r="I81" s="22">
        <f t="shared" si="0"/>
        <v>-1160</v>
      </c>
      <c r="J81" s="3">
        <f t="shared" si="1"/>
        <v>-3.7908496732026142</v>
      </c>
    </row>
    <row r="82" spans="2:10" x14ac:dyDescent="0.25">
      <c r="B82" s="29">
        <v>24821</v>
      </c>
      <c r="C82" s="22">
        <v>26600</v>
      </c>
      <c r="D82" s="22"/>
      <c r="E82" s="22">
        <v>4750</v>
      </c>
      <c r="F82" s="22"/>
      <c r="G82" s="22">
        <v>29000</v>
      </c>
      <c r="H82" s="22"/>
      <c r="I82" s="22">
        <f t="shared" si="0"/>
        <v>690</v>
      </c>
      <c r="J82" s="3">
        <f t="shared" si="1"/>
        <v>2.3793103448275859</v>
      </c>
    </row>
    <row r="83" spans="2:10" x14ac:dyDescent="0.25">
      <c r="B83" s="29">
        <v>24822</v>
      </c>
      <c r="C83" s="22">
        <v>23200</v>
      </c>
      <c r="D83" s="22"/>
      <c r="E83" s="22">
        <v>5000</v>
      </c>
      <c r="F83" s="22"/>
      <c r="G83" s="22">
        <v>26900</v>
      </c>
      <c r="H83" s="22"/>
      <c r="I83" s="22">
        <f t="shared" si="0"/>
        <v>4450</v>
      </c>
      <c r="J83" s="3">
        <f t="shared" si="1"/>
        <v>16.542750929368029</v>
      </c>
    </row>
    <row r="84" spans="2:10" x14ac:dyDescent="0.25">
      <c r="B84" s="29">
        <v>24823</v>
      </c>
      <c r="C84" s="22">
        <v>27100</v>
      </c>
      <c r="D84" s="22"/>
      <c r="E84" s="22">
        <v>5480</v>
      </c>
      <c r="F84" s="22"/>
      <c r="G84" s="22">
        <v>26700</v>
      </c>
      <c r="H84" s="22"/>
      <c r="I84" s="22">
        <f t="shared" si="0"/>
        <v>1500</v>
      </c>
      <c r="J84" s="3">
        <f t="shared" si="1"/>
        <v>5.6179775280898872</v>
      </c>
    </row>
    <row r="85" spans="2:10" x14ac:dyDescent="0.25">
      <c r="B85" s="29">
        <v>24824</v>
      </c>
      <c r="C85" s="22">
        <v>32800</v>
      </c>
      <c r="D85" s="22"/>
      <c r="E85" s="22">
        <v>6380</v>
      </c>
      <c r="F85" s="22"/>
      <c r="G85" s="22">
        <v>28100</v>
      </c>
      <c r="H85" s="22"/>
      <c r="I85" s="22">
        <f t="shared" si="0"/>
        <v>4480</v>
      </c>
      <c r="J85" s="3">
        <f t="shared" si="1"/>
        <v>15.943060498220641</v>
      </c>
    </row>
    <row r="86" spans="2:10" x14ac:dyDescent="0.25">
      <c r="B86" s="29">
        <v>24825</v>
      </c>
      <c r="C86" s="22">
        <v>32600</v>
      </c>
      <c r="D86" s="22"/>
      <c r="E86" s="22">
        <v>6420</v>
      </c>
      <c r="F86" s="22"/>
      <c r="G86" s="22">
        <v>28900</v>
      </c>
      <c r="H86" s="22"/>
      <c r="I86" s="22">
        <f t="shared" si="0"/>
        <v>10280</v>
      </c>
      <c r="J86" s="3">
        <f t="shared" si="1"/>
        <v>35.570934256055367</v>
      </c>
    </row>
    <row r="87" spans="2:10" x14ac:dyDescent="0.25">
      <c r="B87" s="29">
        <v>24826</v>
      </c>
      <c r="C87" s="22">
        <v>27900</v>
      </c>
      <c r="D87" s="22"/>
      <c r="E87" s="22">
        <v>6140</v>
      </c>
      <c r="F87" s="22"/>
      <c r="G87" s="22">
        <v>29200</v>
      </c>
      <c r="H87" s="22"/>
      <c r="I87" s="22">
        <f t="shared" si="0"/>
        <v>9820</v>
      </c>
      <c r="J87" s="3">
        <f t="shared" si="1"/>
        <v>33.630136986301366</v>
      </c>
    </row>
    <row r="88" spans="2:10" x14ac:dyDescent="0.25">
      <c r="B88" s="29">
        <v>24827</v>
      </c>
      <c r="C88" s="22">
        <v>29200</v>
      </c>
      <c r="D88" s="22"/>
      <c r="E88" s="22">
        <v>6870</v>
      </c>
      <c r="F88" s="22"/>
      <c r="G88" s="22">
        <v>29500</v>
      </c>
      <c r="H88" s="22"/>
      <c r="I88" s="22">
        <f t="shared" si="0"/>
        <v>4540</v>
      </c>
      <c r="J88" s="3">
        <f t="shared" si="1"/>
        <v>15.389830508474574</v>
      </c>
    </row>
    <row r="89" spans="2:10" x14ac:dyDescent="0.25">
      <c r="B89" s="29">
        <v>24828</v>
      </c>
      <c r="C89" s="22">
        <v>25400</v>
      </c>
      <c r="D89" s="22"/>
      <c r="E89" s="22">
        <v>5150</v>
      </c>
      <c r="F89" s="22"/>
      <c r="G89" s="22">
        <v>31700</v>
      </c>
      <c r="H89" s="22"/>
      <c r="I89" s="22">
        <f t="shared" si="0"/>
        <v>4370</v>
      </c>
      <c r="J89" s="3">
        <f t="shared" si="1"/>
        <v>13.785488958990536</v>
      </c>
    </row>
    <row r="90" spans="2:10" x14ac:dyDescent="0.25">
      <c r="B90" s="29">
        <v>24829</v>
      </c>
      <c r="C90" s="22">
        <v>16100</v>
      </c>
      <c r="D90" s="22"/>
      <c r="E90" s="22">
        <v>2390</v>
      </c>
      <c r="F90" s="22"/>
      <c r="G90" s="22">
        <v>21100</v>
      </c>
      <c r="H90" s="22"/>
      <c r="I90" s="22">
        <f t="shared" si="0"/>
        <v>9450</v>
      </c>
      <c r="J90" s="3">
        <f t="shared" si="1"/>
        <v>44.786729857819907</v>
      </c>
    </row>
    <row r="91" spans="2:10" x14ac:dyDescent="0.25">
      <c r="B91" s="29">
        <v>24830</v>
      </c>
      <c r="C91" s="22">
        <v>9500</v>
      </c>
      <c r="D91" s="22"/>
      <c r="E91" s="22">
        <v>2420</v>
      </c>
      <c r="F91" s="22"/>
      <c r="G91" s="22">
        <v>12600</v>
      </c>
      <c r="H91" s="22"/>
      <c r="I91" s="22">
        <f t="shared" si="0"/>
        <v>5890</v>
      </c>
      <c r="J91" s="3">
        <f t="shared" si="1"/>
        <v>46.746031746031747</v>
      </c>
    </row>
    <row r="92" spans="2:10" x14ac:dyDescent="0.25">
      <c r="B92" s="29">
        <v>24831</v>
      </c>
      <c r="C92" s="22">
        <v>14500</v>
      </c>
      <c r="D92" s="22"/>
      <c r="E92" s="22">
        <v>1950</v>
      </c>
      <c r="F92" s="22"/>
      <c r="G92" s="22">
        <v>12700</v>
      </c>
      <c r="H92" s="22"/>
      <c r="I92" s="22">
        <f t="shared" si="0"/>
        <v>-780</v>
      </c>
      <c r="J92" s="3">
        <f t="shared" si="1"/>
        <v>-6.1417322834645667</v>
      </c>
    </row>
    <row r="93" spans="2:10" x14ac:dyDescent="0.25">
      <c r="B93" s="29">
        <v>24832</v>
      </c>
      <c r="C93" s="22">
        <v>41400</v>
      </c>
      <c r="D93" s="22"/>
      <c r="E93" s="22">
        <v>1290</v>
      </c>
      <c r="F93" s="22"/>
      <c r="G93" s="22">
        <v>21700</v>
      </c>
      <c r="H93" s="22"/>
      <c r="I93" s="22">
        <f t="shared" si="0"/>
        <v>-5250</v>
      </c>
      <c r="J93" s="3">
        <f t="shared" si="1"/>
        <v>-24.193548387096776</v>
      </c>
    </row>
    <row r="94" spans="2:10" x14ac:dyDescent="0.25">
      <c r="B94" s="29">
        <v>24833</v>
      </c>
      <c r="C94" s="22">
        <v>34200</v>
      </c>
      <c r="D94" s="22"/>
      <c r="E94" s="22">
        <v>1220</v>
      </c>
      <c r="F94" s="22"/>
      <c r="G94" s="22">
        <v>24300</v>
      </c>
      <c r="H94" s="22"/>
      <c r="I94" s="22">
        <f t="shared" si="0"/>
        <v>18390</v>
      </c>
      <c r="J94" s="3">
        <f t="shared" si="1"/>
        <v>75.679012345679013</v>
      </c>
    </row>
    <row r="95" spans="2:10" x14ac:dyDescent="0.25">
      <c r="B95" s="29">
        <v>24834</v>
      </c>
      <c r="C95" s="22">
        <v>22900</v>
      </c>
      <c r="D95" s="22"/>
      <c r="E95" s="22">
        <v>1100</v>
      </c>
      <c r="F95" s="22"/>
      <c r="G95" s="22">
        <v>16700</v>
      </c>
      <c r="H95" s="22"/>
      <c r="I95" s="22">
        <f t="shared" si="0"/>
        <v>18720</v>
      </c>
      <c r="J95" s="3">
        <f t="shared" si="1"/>
        <v>112.09580838323355</v>
      </c>
    </row>
    <row r="96" spans="2:10" x14ac:dyDescent="0.25">
      <c r="B96" s="29">
        <v>24835</v>
      </c>
      <c r="C96" s="22">
        <v>19200</v>
      </c>
      <c r="D96" s="22"/>
      <c r="E96" s="22">
        <v>1350</v>
      </c>
      <c r="F96" s="22"/>
      <c r="G96" s="22">
        <v>14900</v>
      </c>
      <c r="H96" s="22"/>
      <c r="I96" s="22">
        <f t="shared" si="0"/>
        <v>9100</v>
      </c>
      <c r="J96" s="3">
        <f t="shared" si="1"/>
        <v>61.073825503355707</v>
      </c>
    </row>
    <row r="97" spans="2:10" x14ac:dyDescent="0.25">
      <c r="B97" s="29">
        <v>24836</v>
      </c>
      <c r="C97" s="22">
        <v>17000</v>
      </c>
      <c r="D97" s="22"/>
      <c r="E97" s="22">
        <v>1080</v>
      </c>
      <c r="F97" s="22"/>
      <c r="G97" s="22">
        <v>14000</v>
      </c>
      <c r="H97" s="22"/>
      <c r="I97" s="22">
        <f t="shared" si="0"/>
        <v>6550</v>
      </c>
      <c r="J97" s="3">
        <f t="shared" si="1"/>
        <v>46.785714285714285</v>
      </c>
    </row>
    <row r="98" spans="2:10" x14ac:dyDescent="0.25">
      <c r="B98" s="29">
        <v>24837</v>
      </c>
      <c r="C98" s="22">
        <v>16000</v>
      </c>
      <c r="D98" s="22"/>
      <c r="E98" s="22">
        <v>1020</v>
      </c>
      <c r="F98" s="22"/>
      <c r="G98" s="22">
        <v>14200</v>
      </c>
      <c r="H98" s="22"/>
      <c r="I98" s="22">
        <f t="shared" si="0"/>
        <v>3880</v>
      </c>
      <c r="J98" s="3">
        <f t="shared" si="1"/>
        <v>27.323943661971832</v>
      </c>
    </row>
    <row r="99" spans="2:10" x14ac:dyDescent="0.25">
      <c r="B99" s="29">
        <v>24838</v>
      </c>
      <c r="C99" s="23" t="s">
        <v>10</v>
      </c>
      <c r="D99" s="23"/>
      <c r="E99" s="23" t="s">
        <v>10</v>
      </c>
      <c r="F99" s="22"/>
      <c r="G99" s="23" t="s">
        <v>10</v>
      </c>
      <c r="H99" s="22"/>
      <c r="I99" s="23" t="s">
        <v>10</v>
      </c>
      <c r="J99" s="23" t="s">
        <v>10</v>
      </c>
    </row>
    <row r="100" spans="2:10" x14ac:dyDescent="0.25">
      <c r="B100" s="29">
        <v>24839</v>
      </c>
      <c r="C100" s="23" t="s">
        <v>10</v>
      </c>
      <c r="D100" s="22"/>
      <c r="E100" s="23" t="s">
        <v>10</v>
      </c>
      <c r="F100" s="22"/>
      <c r="G100" s="23" t="s">
        <v>10</v>
      </c>
      <c r="H100" s="22"/>
      <c r="I100" s="23" t="s">
        <v>10</v>
      </c>
      <c r="J100" s="23" t="s">
        <v>10</v>
      </c>
    </row>
    <row r="101" spans="2:10" x14ac:dyDescent="0.25">
      <c r="B101" s="29">
        <v>24840</v>
      </c>
      <c r="C101" s="23" t="s">
        <v>10</v>
      </c>
      <c r="D101" s="22"/>
      <c r="E101" s="23" t="s">
        <v>10</v>
      </c>
      <c r="F101" s="22"/>
      <c r="G101" s="23" t="s">
        <v>10</v>
      </c>
      <c r="H101" s="22"/>
      <c r="I101" s="23" t="s">
        <v>10</v>
      </c>
      <c r="J101" s="23" t="s">
        <v>10</v>
      </c>
    </row>
    <row r="102" spans="2:10" x14ac:dyDescent="0.25">
      <c r="B102" s="29">
        <v>24841</v>
      </c>
      <c r="C102" s="23" t="s">
        <v>10</v>
      </c>
      <c r="D102" s="22"/>
      <c r="E102" s="23" t="s">
        <v>10</v>
      </c>
      <c r="F102" s="22"/>
      <c r="G102" s="23" t="s">
        <v>10</v>
      </c>
      <c r="H102" s="22"/>
      <c r="I102" s="23" t="s">
        <v>10</v>
      </c>
      <c r="J102" s="23" t="s">
        <v>10</v>
      </c>
    </row>
    <row r="103" spans="2:10" x14ac:dyDescent="0.25">
      <c r="B103" s="29">
        <v>24842</v>
      </c>
      <c r="C103" s="23" t="s">
        <v>10</v>
      </c>
      <c r="D103" s="22"/>
      <c r="E103" s="23" t="s">
        <v>10</v>
      </c>
      <c r="F103" s="22"/>
      <c r="G103" s="23" t="s">
        <v>10</v>
      </c>
      <c r="H103" s="22"/>
      <c r="I103" s="23" t="s">
        <v>10</v>
      </c>
      <c r="J103" s="23" t="s">
        <v>10</v>
      </c>
    </row>
    <row r="104" spans="2:10" x14ac:dyDescent="0.25">
      <c r="B104" s="29">
        <v>24843</v>
      </c>
      <c r="C104" s="23" t="s">
        <v>10</v>
      </c>
      <c r="D104" s="22"/>
      <c r="E104" s="23" t="s">
        <v>10</v>
      </c>
      <c r="F104" s="22"/>
      <c r="G104" s="23" t="s">
        <v>10</v>
      </c>
      <c r="H104" s="22"/>
      <c r="I104" s="23" t="s">
        <v>10</v>
      </c>
      <c r="J104" s="23" t="s">
        <v>10</v>
      </c>
    </row>
    <row r="105" spans="2:10" x14ac:dyDescent="0.25">
      <c r="B105" s="29">
        <v>24844</v>
      </c>
      <c r="C105" s="23" t="s">
        <v>10</v>
      </c>
      <c r="D105" s="22"/>
      <c r="E105" s="23" t="s">
        <v>10</v>
      </c>
      <c r="F105" s="22"/>
      <c r="G105" s="23" t="s">
        <v>10</v>
      </c>
      <c r="H105" s="22"/>
      <c r="I105" s="23" t="s">
        <v>10</v>
      </c>
      <c r="J105" s="23" t="s">
        <v>10</v>
      </c>
    </row>
    <row r="106" spans="2:10" x14ac:dyDescent="0.25">
      <c r="B106" s="29">
        <v>24845</v>
      </c>
      <c r="C106" s="23" t="s">
        <v>10</v>
      </c>
      <c r="D106" s="22"/>
      <c r="E106" s="23" t="s">
        <v>10</v>
      </c>
      <c r="F106" s="22"/>
      <c r="G106" s="23" t="s">
        <v>10</v>
      </c>
      <c r="H106" s="22"/>
      <c r="I106" s="23" t="s">
        <v>10</v>
      </c>
      <c r="J106" s="23" t="s">
        <v>10</v>
      </c>
    </row>
    <row r="107" spans="2:10" x14ac:dyDescent="0.25">
      <c r="B107" s="29">
        <v>24846</v>
      </c>
      <c r="C107" s="23" t="s">
        <v>10</v>
      </c>
      <c r="D107" s="22"/>
      <c r="E107" s="23" t="s">
        <v>10</v>
      </c>
      <c r="F107" s="22"/>
      <c r="G107" s="23" t="s">
        <v>10</v>
      </c>
      <c r="H107" s="22"/>
      <c r="I107" s="23" t="s">
        <v>10</v>
      </c>
      <c r="J107" s="23" t="s">
        <v>10</v>
      </c>
    </row>
    <row r="108" spans="2:10" x14ac:dyDescent="0.25">
      <c r="B108" s="29">
        <v>24847</v>
      </c>
      <c r="C108" s="23" t="s">
        <v>10</v>
      </c>
      <c r="D108" s="22"/>
      <c r="E108" s="23" t="s">
        <v>10</v>
      </c>
      <c r="F108" s="22"/>
      <c r="G108" s="23" t="s">
        <v>10</v>
      </c>
      <c r="H108" s="22"/>
      <c r="I108" s="23" t="s">
        <v>10</v>
      </c>
      <c r="J108" s="23" t="s">
        <v>10</v>
      </c>
    </row>
    <row r="109" spans="2:10" x14ac:dyDescent="0.25">
      <c r="B109" s="29">
        <v>24848</v>
      </c>
      <c r="C109" s="23" t="s">
        <v>10</v>
      </c>
      <c r="D109" s="22"/>
      <c r="E109" s="23" t="s">
        <v>10</v>
      </c>
      <c r="F109" s="22"/>
      <c r="G109" s="23" t="s">
        <v>10</v>
      </c>
      <c r="H109" s="22"/>
      <c r="I109" s="23" t="s">
        <v>10</v>
      </c>
      <c r="J109" s="23" t="s">
        <v>10</v>
      </c>
    </row>
    <row r="110" spans="2:10" x14ac:dyDescent="0.25">
      <c r="B110" s="29">
        <v>24849</v>
      </c>
      <c r="C110" s="23" t="s">
        <v>10</v>
      </c>
      <c r="D110" s="22"/>
      <c r="E110" s="23" t="s">
        <v>10</v>
      </c>
      <c r="F110" s="22"/>
      <c r="G110" s="23" t="s">
        <v>10</v>
      </c>
      <c r="H110" s="22"/>
      <c r="I110" s="23" t="s">
        <v>10</v>
      </c>
      <c r="J110" s="23" t="s">
        <v>10</v>
      </c>
    </row>
    <row r="111" spans="2:10" x14ac:dyDescent="0.25">
      <c r="B111" s="29">
        <v>24850</v>
      </c>
      <c r="C111" s="23" t="s">
        <v>10</v>
      </c>
      <c r="D111" s="22"/>
      <c r="E111" s="23" t="s">
        <v>10</v>
      </c>
      <c r="F111" s="22"/>
      <c r="G111" s="23" t="s">
        <v>10</v>
      </c>
      <c r="H111" s="22"/>
      <c r="I111" s="23" t="s">
        <v>10</v>
      </c>
      <c r="J111" s="23" t="s">
        <v>10</v>
      </c>
    </row>
    <row r="112" spans="2:10" x14ac:dyDescent="0.25">
      <c r="B112" s="29">
        <v>24851</v>
      </c>
      <c r="C112" s="23" t="s">
        <v>10</v>
      </c>
      <c r="D112" s="22"/>
      <c r="E112" s="23" t="s">
        <v>10</v>
      </c>
      <c r="F112" s="22"/>
      <c r="G112" s="23" t="s">
        <v>10</v>
      </c>
      <c r="H112" s="22"/>
      <c r="I112" s="23" t="s">
        <v>10</v>
      </c>
      <c r="J112" s="23" t="s">
        <v>10</v>
      </c>
    </row>
    <row r="113" spans="2:10" x14ac:dyDescent="0.25">
      <c r="B113" s="29">
        <v>24852</v>
      </c>
      <c r="C113" s="23" t="s">
        <v>10</v>
      </c>
      <c r="D113" s="22"/>
      <c r="E113" s="23" t="s">
        <v>10</v>
      </c>
      <c r="F113" s="22"/>
      <c r="G113" s="23" t="s">
        <v>10</v>
      </c>
      <c r="H113" s="22"/>
      <c r="I113" s="23" t="s">
        <v>10</v>
      </c>
      <c r="J113" s="23" t="s">
        <v>10</v>
      </c>
    </row>
    <row r="114" spans="2:10" x14ac:dyDescent="0.25">
      <c r="B114" s="29">
        <v>24853</v>
      </c>
      <c r="C114" s="23" t="s">
        <v>10</v>
      </c>
      <c r="D114" s="22"/>
      <c r="E114" s="23" t="s">
        <v>10</v>
      </c>
      <c r="F114" s="22"/>
      <c r="G114" s="23" t="s">
        <v>10</v>
      </c>
      <c r="H114" s="22"/>
      <c r="I114" s="23" t="s">
        <v>10</v>
      </c>
      <c r="J114" s="23" t="s">
        <v>10</v>
      </c>
    </row>
    <row r="115" spans="2:10" x14ac:dyDescent="0.25">
      <c r="B115" s="29">
        <v>24854</v>
      </c>
      <c r="C115" s="23" t="s">
        <v>10</v>
      </c>
      <c r="D115" s="22"/>
      <c r="E115" s="23" t="s">
        <v>10</v>
      </c>
      <c r="F115" s="22"/>
      <c r="G115" s="23" t="s">
        <v>10</v>
      </c>
      <c r="H115" s="22"/>
      <c r="I115" s="23" t="s">
        <v>10</v>
      </c>
      <c r="J115" s="23" t="s">
        <v>10</v>
      </c>
    </row>
    <row r="116" spans="2:10" x14ac:dyDescent="0.25">
      <c r="B116" s="29">
        <v>24855</v>
      </c>
      <c r="C116" s="23" t="s">
        <v>10</v>
      </c>
      <c r="D116" s="22"/>
      <c r="E116" s="23" t="s">
        <v>10</v>
      </c>
      <c r="F116" s="22"/>
      <c r="G116" s="23" t="s">
        <v>10</v>
      </c>
      <c r="H116" s="22"/>
      <c r="I116" s="23" t="s">
        <v>10</v>
      </c>
      <c r="J116" s="23" t="s">
        <v>10</v>
      </c>
    </row>
    <row r="117" spans="2:10" x14ac:dyDescent="0.25">
      <c r="B117" s="29">
        <v>24856</v>
      </c>
      <c r="C117" s="23" t="s">
        <v>10</v>
      </c>
      <c r="D117" s="22"/>
      <c r="E117" s="23" t="s">
        <v>10</v>
      </c>
      <c r="F117" s="22"/>
      <c r="G117" s="23" t="s">
        <v>10</v>
      </c>
      <c r="H117" s="22"/>
      <c r="I117" s="23" t="s">
        <v>10</v>
      </c>
      <c r="J117" s="23" t="s">
        <v>10</v>
      </c>
    </row>
    <row r="118" spans="2:10" x14ac:dyDescent="0.25">
      <c r="B118" s="29">
        <v>24857</v>
      </c>
      <c r="C118" s="23" t="s">
        <v>10</v>
      </c>
      <c r="D118" s="22"/>
      <c r="E118" s="23" t="s">
        <v>10</v>
      </c>
      <c r="F118" s="22"/>
      <c r="G118" s="23" t="s">
        <v>10</v>
      </c>
      <c r="H118" s="22"/>
      <c r="I118" s="23" t="s">
        <v>10</v>
      </c>
      <c r="J118" s="23" t="s">
        <v>10</v>
      </c>
    </row>
    <row r="119" spans="2:10" x14ac:dyDescent="0.25">
      <c r="B119" s="29">
        <v>24858</v>
      </c>
      <c r="C119" s="23" t="s">
        <v>10</v>
      </c>
      <c r="D119" s="22"/>
      <c r="E119" s="23" t="s">
        <v>10</v>
      </c>
      <c r="F119" s="22"/>
      <c r="G119" s="23" t="s">
        <v>10</v>
      </c>
      <c r="H119" s="22"/>
      <c r="I119" s="23" t="s">
        <v>10</v>
      </c>
      <c r="J119" s="23" t="s">
        <v>10</v>
      </c>
    </row>
    <row r="120" spans="2:10" x14ac:dyDescent="0.25">
      <c r="B120" s="29">
        <v>24859</v>
      </c>
      <c r="C120" s="23" t="s">
        <v>10</v>
      </c>
      <c r="D120" s="22"/>
      <c r="E120" s="23" t="s">
        <v>10</v>
      </c>
      <c r="F120" s="22"/>
      <c r="G120" s="23" t="s">
        <v>10</v>
      </c>
      <c r="H120" s="22"/>
      <c r="I120" s="23" t="s">
        <v>10</v>
      </c>
      <c r="J120" s="23" t="s">
        <v>10</v>
      </c>
    </row>
    <row r="121" spans="2:10" x14ac:dyDescent="0.25">
      <c r="B121" s="29">
        <v>24860</v>
      </c>
      <c r="C121" s="23" t="s">
        <v>10</v>
      </c>
      <c r="D121" s="22"/>
      <c r="E121" s="23" t="s">
        <v>10</v>
      </c>
      <c r="F121" s="22"/>
      <c r="G121" s="23" t="s">
        <v>10</v>
      </c>
      <c r="H121" s="22"/>
      <c r="I121" s="23" t="s">
        <v>10</v>
      </c>
      <c r="J121" s="23" t="s">
        <v>10</v>
      </c>
    </row>
    <row r="122" spans="2:10" x14ac:dyDescent="0.25">
      <c r="B122" s="29">
        <v>24861</v>
      </c>
      <c r="C122" s="23" t="s">
        <v>10</v>
      </c>
      <c r="D122" s="22"/>
      <c r="E122" s="23" t="s">
        <v>10</v>
      </c>
      <c r="F122" s="22"/>
      <c r="G122" s="23" t="s">
        <v>10</v>
      </c>
      <c r="H122" s="22"/>
      <c r="I122" s="23" t="s">
        <v>10</v>
      </c>
      <c r="J122" s="23" t="s">
        <v>10</v>
      </c>
    </row>
    <row r="123" spans="2:10" x14ac:dyDescent="0.25">
      <c r="B123" s="29">
        <v>24862</v>
      </c>
      <c r="C123" s="23" t="s">
        <v>10</v>
      </c>
      <c r="D123" s="22"/>
      <c r="E123" s="23" t="s">
        <v>10</v>
      </c>
      <c r="F123" s="22"/>
      <c r="G123" s="23" t="s">
        <v>10</v>
      </c>
      <c r="H123" s="22"/>
      <c r="I123" s="23" t="s">
        <v>10</v>
      </c>
      <c r="J123" s="23" t="s">
        <v>10</v>
      </c>
    </row>
    <row r="124" spans="2:10" x14ac:dyDescent="0.25">
      <c r="B124" s="29">
        <v>24863</v>
      </c>
      <c r="C124" s="23" t="s">
        <v>10</v>
      </c>
      <c r="D124" s="22"/>
      <c r="E124" s="23" t="s">
        <v>10</v>
      </c>
      <c r="F124" s="22"/>
      <c r="G124" s="23" t="s">
        <v>10</v>
      </c>
      <c r="H124" s="22"/>
      <c r="I124" s="23" t="s">
        <v>10</v>
      </c>
      <c r="J124" s="23" t="s">
        <v>10</v>
      </c>
    </row>
    <row r="125" spans="2:10" x14ac:dyDescent="0.25">
      <c r="B125" s="29">
        <v>24864</v>
      </c>
      <c r="C125" s="23" t="s">
        <v>10</v>
      </c>
      <c r="D125" s="22"/>
      <c r="E125" s="23" t="s">
        <v>10</v>
      </c>
      <c r="F125" s="22"/>
      <c r="G125" s="23" t="s">
        <v>10</v>
      </c>
      <c r="H125" s="22"/>
      <c r="I125" s="23" t="s">
        <v>10</v>
      </c>
      <c r="J125" s="23" t="s">
        <v>10</v>
      </c>
    </row>
    <row r="126" spans="2:10" x14ac:dyDescent="0.25">
      <c r="B126" s="29">
        <v>24865</v>
      </c>
      <c r="C126" s="23" t="s">
        <v>10</v>
      </c>
      <c r="D126" s="22"/>
      <c r="E126" s="23" t="s">
        <v>10</v>
      </c>
      <c r="F126" s="22"/>
      <c r="G126" s="23" t="s">
        <v>10</v>
      </c>
      <c r="H126" s="22"/>
      <c r="I126" s="23" t="s">
        <v>10</v>
      </c>
      <c r="J126" s="23" t="s">
        <v>10</v>
      </c>
    </row>
    <row r="127" spans="2:10" x14ac:dyDescent="0.25">
      <c r="B127" s="29">
        <v>24866</v>
      </c>
      <c r="C127" s="23" t="s">
        <v>10</v>
      </c>
      <c r="D127" s="22"/>
      <c r="E127" s="23" t="s">
        <v>10</v>
      </c>
      <c r="F127" s="22"/>
      <c r="G127" s="23" t="s">
        <v>10</v>
      </c>
      <c r="H127" s="22"/>
      <c r="I127" s="23" t="s">
        <v>10</v>
      </c>
      <c r="J127" s="23" t="s">
        <v>10</v>
      </c>
    </row>
    <row r="128" spans="2:10" x14ac:dyDescent="0.25">
      <c r="B128" s="29">
        <v>24867</v>
      </c>
      <c r="C128" s="23" t="s">
        <v>10</v>
      </c>
      <c r="D128" s="22"/>
      <c r="E128" s="23" t="s">
        <v>10</v>
      </c>
      <c r="F128" s="22"/>
      <c r="G128" s="23" t="s">
        <v>10</v>
      </c>
      <c r="H128" s="22"/>
      <c r="I128" s="23" t="s">
        <v>10</v>
      </c>
      <c r="J128" s="23" t="s">
        <v>10</v>
      </c>
    </row>
    <row r="129" spans="2:10" x14ac:dyDescent="0.25">
      <c r="B129" s="29">
        <v>24868</v>
      </c>
      <c r="C129" s="23" t="s">
        <v>10</v>
      </c>
      <c r="D129" s="22"/>
      <c r="E129" s="23" t="s">
        <v>10</v>
      </c>
      <c r="F129" s="22"/>
      <c r="G129" s="23" t="s">
        <v>10</v>
      </c>
      <c r="H129" s="22"/>
      <c r="I129" s="23" t="s">
        <v>10</v>
      </c>
      <c r="J129" s="23" t="s">
        <v>10</v>
      </c>
    </row>
    <row r="130" spans="2:10" x14ac:dyDescent="0.25">
      <c r="B130" s="29">
        <v>24869</v>
      </c>
      <c r="C130" s="23" t="s">
        <v>10</v>
      </c>
      <c r="D130" s="22"/>
      <c r="E130" s="23" t="s">
        <v>10</v>
      </c>
      <c r="F130" s="22"/>
      <c r="G130" s="23" t="s">
        <v>10</v>
      </c>
      <c r="H130" s="22"/>
      <c r="I130" s="23" t="s">
        <v>10</v>
      </c>
      <c r="J130" s="23" t="s">
        <v>10</v>
      </c>
    </row>
    <row r="131" spans="2:10" x14ac:dyDescent="0.25">
      <c r="B131" s="29">
        <v>24870</v>
      </c>
      <c r="C131" s="23" t="s">
        <v>10</v>
      </c>
      <c r="D131" s="22"/>
      <c r="E131" s="23" t="s">
        <v>10</v>
      </c>
      <c r="F131" s="22"/>
      <c r="G131" s="23" t="s">
        <v>10</v>
      </c>
      <c r="H131" s="22"/>
      <c r="I131" s="23" t="s">
        <v>10</v>
      </c>
      <c r="J131" s="23" t="s">
        <v>10</v>
      </c>
    </row>
    <row r="132" spans="2:10" x14ac:dyDescent="0.25">
      <c r="B132" s="29">
        <v>24871</v>
      </c>
      <c r="C132" s="23" t="s">
        <v>10</v>
      </c>
      <c r="D132" s="22"/>
      <c r="E132" s="23" t="s">
        <v>10</v>
      </c>
      <c r="F132" s="22"/>
      <c r="G132" s="23" t="s">
        <v>10</v>
      </c>
      <c r="H132" s="22"/>
      <c r="I132" s="23" t="s">
        <v>10</v>
      </c>
      <c r="J132" s="23" t="s">
        <v>10</v>
      </c>
    </row>
    <row r="133" spans="2:10" x14ac:dyDescent="0.25">
      <c r="B133" s="29">
        <v>24872</v>
      </c>
      <c r="C133" s="23" t="s">
        <v>10</v>
      </c>
      <c r="D133" s="22"/>
      <c r="E133" s="23" t="s">
        <v>10</v>
      </c>
      <c r="F133" s="22"/>
      <c r="G133" s="23" t="s">
        <v>10</v>
      </c>
      <c r="H133" s="22"/>
      <c r="I133" s="23" t="s">
        <v>10</v>
      </c>
      <c r="J133" s="23" t="s">
        <v>10</v>
      </c>
    </row>
    <row r="134" spans="2:10" x14ac:dyDescent="0.25">
      <c r="B134" s="29">
        <v>24873</v>
      </c>
      <c r="C134" s="23" t="s">
        <v>10</v>
      </c>
      <c r="D134" s="22"/>
      <c r="E134" s="23" t="s">
        <v>10</v>
      </c>
      <c r="F134" s="22"/>
      <c r="G134" s="23" t="s">
        <v>10</v>
      </c>
      <c r="H134" s="22"/>
      <c r="I134" s="23" t="s">
        <v>10</v>
      </c>
      <c r="J134" s="23" t="s">
        <v>10</v>
      </c>
    </row>
    <row r="135" spans="2:10" x14ac:dyDescent="0.25">
      <c r="B135" s="29">
        <v>24874</v>
      </c>
      <c r="C135" s="23" t="s">
        <v>10</v>
      </c>
      <c r="D135" s="22"/>
      <c r="E135" s="23" t="s">
        <v>10</v>
      </c>
      <c r="F135" s="22"/>
      <c r="G135" s="23" t="s">
        <v>10</v>
      </c>
      <c r="H135" s="22"/>
      <c r="I135" s="23" t="s">
        <v>10</v>
      </c>
      <c r="J135" s="23" t="s">
        <v>10</v>
      </c>
    </row>
    <row r="136" spans="2:10" x14ac:dyDescent="0.25">
      <c r="B136" s="29">
        <v>24875</v>
      </c>
      <c r="C136" s="23" t="s">
        <v>10</v>
      </c>
      <c r="D136" s="22"/>
      <c r="E136" s="23" t="s">
        <v>10</v>
      </c>
      <c r="F136" s="22"/>
      <c r="G136" s="23" t="s">
        <v>10</v>
      </c>
      <c r="H136" s="22"/>
      <c r="I136" s="23" t="s">
        <v>10</v>
      </c>
      <c r="J136" s="23" t="s">
        <v>10</v>
      </c>
    </row>
    <row r="137" spans="2:10" x14ac:dyDescent="0.25">
      <c r="B137" s="29">
        <v>24876</v>
      </c>
      <c r="C137" s="23" t="s">
        <v>10</v>
      </c>
      <c r="D137" s="22"/>
      <c r="E137" s="23" t="s">
        <v>10</v>
      </c>
      <c r="F137" s="22"/>
      <c r="G137" s="23" t="s">
        <v>10</v>
      </c>
      <c r="H137" s="22"/>
      <c r="I137" s="23" t="s">
        <v>10</v>
      </c>
      <c r="J137" s="23" t="s">
        <v>10</v>
      </c>
    </row>
    <row r="138" spans="2:10" x14ac:dyDescent="0.25">
      <c r="B138" s="29">
        <v>24877</v>
      </c>
      <c r="C138" s="23" t="s">
        <v>10</v>
      </c>
      <c r="D138" s="22"/>
      <c r="E138" s="23" t="s">
        <v>10</v>
      </c>
      <c r="F138" s="22"/>
      <c r="G138" s="23" t="s">
        <v>10</v>
      </c>
      <c r="H138" s="22"/>
      <c r="I138" s="23" t="s">
        <v>10</v>
      </c>
      <c r="J138" s="23" t="s">
        <v>10</v>
      </c>
    </row>
    <row r="139" spans="2:10" x14ac:dyDescent="0.25">
      <c r="B139" s="29">
        <v>24878</v>
      </c>
      <c r="C139" s="23" t="s">
        <v>10</v>
      </c>
      <c r="D139" s="22"/>
      <c r="E139" s="23" t="s">
        <v>10</v>
      </c>
      <c r="F139" s="22"/>
      <c r="G139" s="23" t="s">
        <v>10</v>
      </c>
      <c r="H139" s="22"/>
      <c r="I139" s="23" t="s">
        <v>10</v>
      </c>
      <c r="J139" s="23" t="s">
        <v>10</v>
      </c>
    </row>
    <row r="140" spans="2:10" x14ac:dyDescent="0.25">
      <c r="B140" s="29">
        <v>24879</v>
      </c>
      <c r="C140" s="23" t="s">
        <v>10</v>
      </c>
      <c r="D140" s="22"/>
      <c r="E140" s="23" t="s">
        <v>10</v>
      </c>
      <c r="F140" s="22"/>
      <c r="G140" s="23" t="s">
        <v>10</v>
      </c>
      <c r="H140" s="22"/>
      <c r="I140" s="23" t="s">
        <v>10</v>
      </c>
      <c r="J140" s="23" t="s">
        <v>10</v>
      </c>
    </row>
    <row r="141" spans="2:10" x14ac:dyDescent="0.25">
      <c r="B141" s="29">
        <v>24880</v>
      </c>
      <c r="C141" s="23" t="s">
        <v>10</v>
      </c>
      <c r="D141" s="22"/>
      <c r="E141" s="23" t="s">
        <v>10</v>
      </c>
      <c r="F141" s="22"/>
      <c r="G141" s="23" t="s">
        <v>10</v>
      </c>
      <c r="H141" s="22"/>
      <c r="I141" s="23" t="s">
        <v>10</v>
      </c>
      <c r="J141" s="23" t="s">
        <v>10</v>
      </c>
    </row>
    <row r="142" spans="2:10" x14ac:dyDescent="0.25">
      <c r="B142" s="29">
        <v>24881</v>
      </c>
      <c r="C142" s="23" t="s">
        <v>10</v>
      </c>
      <c r="D142" s="22"/>
      <c r="E142" s="23" t="s">
        <v>10</v>
      </c>
      <c r="F142" s="22"/>
      <c r="G142" s="23" t="s">
        <v>10</v>
      </c>
      <c r="H142" s="22"/>
      <c r="I142" s="23" t="s">
        <v>10</v>
      </c>
      <c r="J142" s="23" t="s">
        <v>10</v>
      </c>
    </row>
    <row r="143" spans="2:10" x14ac:dyDescent="0.25">
      <c r="B143" s="29">
        <v>24882</v>
      </c>
      <c r="C143" s="23" t="s">
        <v>10</v>
      </c>
      <c r="D143" s="22"/>
      <c r="E143" s="23" t="s">
        <v>10</v>
      </c>
      <c r="F143" s="22"/>
      <c r="G143" s="23" t="s">
        <v>10</v>
      </c>
      <c r="H143" s="22"/>
      <c r="I143" s="23" t="s">
        <v>10</v>
      </c>
      <c r="J143" s="23" t="s">
        <v>10</v>
      </c>
    </row>
    <row r="144" spans="2:10" x14ac:dyDescent="0.25">
      <c r="B144" s="29">
        <v>24883</v>
      </c>
      <c r="C144" s="23" t="s">
        <v>10</v>
      </c>
      <c r="D144" s="22"/>
      <c r="E144" s="23" t="s">
        <v>10</v>
      </c>
      <c r="F144" s="22"/>
      <c r="G144" s="23" t="s">
        <v>10</v>
      </c>
      <c r="H144" s="22"/>
      <c r="I144" s="23" t="s">
        <v>10</v>
      </c>
      <c r="J144" s="23" t="s">
        <v>10</v>
      </c>
    </row>
    <row r="145" spans="2:10" x14ac:dyDescent="0.25">
      <c r="B145" s="29">
        <v>24884</v>
      </c>
      <c r="C145" s="23" t="s">
        <v>10</v>
      </c>
      <c r="D145" s="22"/>
      <c r="E145" s="23" t="s">
        <v>10</v>
      </c>
      <c r="F145" s="22"/>
      <c r="G145" s="23" t="s">
        <v>10</v>
      </c>
      <c r="H145" s="22"/>
      <c r="I145" s="23" t="s">
        <v>10</v>
      </c>
      <c r="J145" s="23" t="s">
        <v>10</v>
      </c>
    </row>
    <row r="146" spans="2:10" x14ac:dyDescent="0.25">
      <c r="B146" s="29">
        <v>24885</v>
      </c>
      <c r="C146" s="23" t="s">
        <v>10</v>
      </c>
      <c r="D146" s="22"/>
      <c r="E146" s="23" t="s">
        <v>10</v>
      </c>
      <c r="F146" s="22"/>
      <c r="G146" s="23" t="s">
        <v>10</v>
      </c>
      <c r="H146" s="22"/>
      <c r="I146" s="23" t="s">
        <v>10</v>
      </c>
      <c r="J146" s="23" t="s">
        <v>10</v>
      </c>
    </row>
    <row r="147" spans="2:10" x14ac:dyDescent="0.25">
      <c r="B147" s="29">
        <v>24886</v>
      </c>
      <c r="C147" s="23" t="s">
        <v>10</v>
      </c>
      <c r="D147" s="22"/>
      <c r="E147" s="23" t="s">
        <v>10</v>
      </c>
      <c r="F147" s="22"/>
      <c r="G147" s="23" t="s">
        <v>10</v>
      </c>
      <c r="H147" s="22"/>
      <c r="I147" s="23" t="s">
        <v>10</v>
      </c>
      <c r="J147" s="23" t="s">
        <v>10</v>
      </c>
    </row>
    <row r="148" spans="2:10" x14ac:dyDescent="0.25">
      <c r="B148" s="29">
        <v>24887</v>
      </c>
      <c r="C148" s="23" t="s">
        <v>10</v>
      </c>
      <c r="D148" s="22"/>
      <c r="E148" s="23" t="s">
        <v>10</v>
      </c>
      <c r="F148" s="22"/>
      <c r="G148" s="23" t="s">
        <v>10</v>
      </c>
      <c r="H148" s="22"/>
      <c r="I148" s="23" t="s">
        <v>10</v>
      </c>
      <c r="J148" s="23" t="s">
        <v>10</v>
      </c>
    </row>
    <row r="149" spans="2:10" x14ac:dyDescent="0.25">
      <c r="B149" s="29">
        <v>24888</v>
      </c>
      <c r="C149" s="23" t="s">
        <v>10</v>
      </c>
      <c r="D149" s="22"/>
      <c r="E149" s="23" t="s">
        <v>10</v>
      </c>
      <c r="F149" s="22"/>
      <c r="G149" s="23" t="s">
        <v>10</v>
      </c>
      <c r="H149" s="22"/>
      <c r="I149" s="23" t="s">
        <v>10</v>
      </c>
      <c r="J149" s="23" t="s">
        <v>10</v>
      </c>
    </row>
    <row r="150" spans="2:10" x14ac:dyDescent="0.25">
      <c r="B150" s="29">
        <v>24889</v>
      </c>
      <c r="C150" s="23" t="s">
        <v>10</v>
      </c>
      <c r="D150" s="22"/>
      <c r="E150" s="23" t="s">
        <v>10</v>
      </c>
      <c r="F150" s="22"/>
      <c r="G150" s="23" t="s">
        <v>10</v>
      </c>
      <c r="H150" s="22"/>
      <c r="I150" s="23" t="s">
        <v>10</v>
      </c>
      <c r="J150" s="23" t="s">
        <v>10</v>
      </c>
    </row>
    <row r="151" spans="2:10" x14ac:dyDescent="0.25">
      <c r="B151" s="29">
        <v>24890</v>
      </c>
      <c r="C151" s="23" t="s">
        <v>10</v>
      </c>
      <c r="D151" s="22"/>
      <c r="E151" s="23" t="s">
        <v>10</v>
      </c>
      <c r="F151" s="22"/>
      <c r="G151" s="23" t="s">
        <v>10</v>
      </c>
      <c r="H151" s="22"/>
      <c r="I151" s="23" t="s">
        <v>10</v>
      </c>
      <c r="J151" s="23" t="s">
        <v>10</v>
      </c>
    </row>
    <row r="152" spans="2:10" x14ac:dyDescent="0.25">
      <c r="B152" s="29">
        <v>24891</v>
      </c>
      <c r="C152" s="23" t="s">
        <v>10</v>
      </c>
      <c r="D152" s="22"/>
      <c r="E152" s="23" t="s">
        <v>10</v>
      </c>
      <c r="F152" s="22"/>
      <c r="G152" s="23" t="s">
        <v>10</v>
      </c>
      <c r="H152" s="22"/>
      <c r="I152" s="23" t="s">
        <v>10</v>
      </c>
      <c r="J152" s="23" t="s">
        <v>10</v>
      </c>
    </row>
    <row r="153" spans="2:10" x14ac:dyDescent="0.25">
      <c r="B153" s="29">
        <v>24892</v>
      </c>
      <c r="C153" s="23" t="s">
        <v>10</v>
      </c>
      <c r="D153" s="22"/>
      <c r="E153" s="23" t="s">
        <v>10</v>
      </c>
      <c r="F153" s="22"/>
      <c r="G153" s="23" t="s">
        <v>10</v>
      </c>
      <c r="H153" s="22"/>
      <c r="I153" s="23" t="s">
        <v>10</v>
      </c>
      <c r="J153" s="23" t="s">
        <v>10</v>
      </c>
    </row>
    <row r="154" spans="2:10" x14ac:dyDescent="0.25">
      <c r="B154" s="29">
        <v>24893</v>
      </c>
      <c r="C154" s="23" t="s">
        <v>10</v>
      </c>
      <c r="D154" s="22"/>
      <c r="E154" s="23" t="s">
        <v>10</v>
      </c>
      <c r="F154" s="22"/>
      <c r="G154" s="23" t="s">
        <v>10</v>
      </c>
      <c r="H154" s="22"/>
      <c r="I154" s="23" t="s">
        <v>10</v>
      </c>
      <c r="J154" s="23" t="s">
        <v>10</v>
      </c>
    </row>
    <row r="155" spans="2:10" x14ac:dyDescent="0.25">
      <c r="B155" s="29">
        <v>24894</v>
      </c>
      <c r="C155" s="23" t="s">
        <v>10</v>
      </c>
      <c r="D155" s="22"/>
      <c r="E155" s="23" t="s">
        <v>10</v>
      </c>
      <c r="F155" s="22"/>
      <c r="G155" s="23" t="s">
        <v>10</v>
      </c>
      <c r="H155" s="22"/>
      <c r="I155" s="23" t="s">
        <v>10</v>
      </c>
      <c r="J155" s="23" t="s">
        <v>10</v>
      </c>
    </row>
    <row r="156" spans="2:10" x14ac:dyDescent="0.25">
      <c r="B156" s="29">
        <v>24895</v>
      </c>
      <c r="C156" s="23" t="s">
        <v>10</v>
      </c>
      <c r="D156" s="22"/>
      <c r="E156" s="23" t="s">
        <v>10</v>
      </c>
      <c r="F156" s="22"/>
      <c r="G156" s="23" t="s">
        <v>10</v>
      </c>
      <c r="H156" s="22"/>
      <c r="I156" s="23" t="s">
        <v>10</v>
      </c>
      <c r="J156" s="23" t="s">
        <v>10</v>
      </c>
    </row>
    <row r="157" spans="2:10" x14ac:dyDescent="0.25">
      <c r="B157" s="29">
        <v>24896</v>
      </c>
      <c r="C157" s="23" t="s">
        <v>10</v>
      </c>
      <c r="D157" s="22"/>
      <c r="E157" s="23" t="s">
        <v>10</v>
      </c>
      <c r="F157" s="22"/>
      <c r="G157" s="23" t="s">
        <v>10</v>
      </c>
      <c r="H157" s="22"/>
      <c r="I157" s="23" t="s">
        <v>10</v>
      </c>
      <c r="J157" s="23" t="s">
        <v>10</v>
      </c>
    </row>
    <row r="158" spans="2:10" x14ac:dyDescent="0.25">
      <c r="B158" s="29">
        <v>24897</v>
      </c>
      <c r="C158" s="23" t="s">
        <v>10</v>
      </c>
      <c r="D158" s="22"/>
      <c r="E158" s="23" t="s">
        <v>10</v>
      </c>
      <c r="F158" s="22"/>
      <c r="G158" s="23" t="s">
        <v>10</v>
      </c>
      <c r="H158" s="22"/>
      <c r="I158" s="23" t="s">
        <v>10</v>
      </c>
      <c r="J158" s="23" t="s">
        <v>10</v>
      </c>
    </row>
    <row r="159" spans="2:10" x14ac:dyDescent="0.25">
      <c r="B159" s="29">
        <v>24898</v>
      </c>
      <c r="C159" s="23" t="s">
        <v>10</v>
      </c>
      <c r="D159" s="22"/>
      <c r="E159" s="22">
        <v>5740</v>
      </c>
      <c r="F159" s="22"/>
      <c r="G159" s="22">
        <v>27600</v>
      </c>
      <c r="H159" s="22"/>
      <c r="I159" s="23" t="s">
        <v>10</v>
      </c>
      <c r="J159" s="23" t="s">
        <v>10</v>
      </c>
    </row>
    <row r="160" spans="2:10" x14ac:dyDescent="0.25">
      <c r="B160" s="29">
        <v>24899</v>
      </c>
      <c r="C160" s="23" t="s">
        <v>10</v>
      </c>
      <c r="D160" s="22"/>
      <c r="E160" s="22">
        <v>13700</v>
      </c>
      <c r="F160" s="22"/>
      <c r="G160" s="22">
        <v>28300</v>
      </c>
      <c r="H160" s="22"/>
      <c r="I160" s="23" t="s">
        <v>10</v>
      </c>
      <c r="J160" s="23" t="s">
        <v>10</v>
      </c>
    </row>
    <row r="161" spans="2:10" x14ac:dyDescent="0.25">
      <c r="B161" s="29">
        <v>24900</v>
      </c>
      <c r="C161" s="23" t="s">
        <v>10</v>
      </c>
      <c r="D161" s="22"/>
      <c r="E161" s="22">
        <v>15800</v>
      </c>
      <c r="F161" s="22"/>
      <c r="G161" s="22">
        <v>28900</v>
      </c>
      <c r="H161" s="22"/>
      <c r="I161" s="23" t="s">
        <v>10</v>
      </c>
      <c r="J161" s="23" t="s">
        <v>10</v>
      </c>
    </row>
    <row r="162" spans="2:10" x14ac:dyDescent="0.25">
      <c r="B162" s="29">
        <v>24901</v>
      </c>
      <c r="C162" s="23" t="s">
        <v>10</v>
      </c>
      <c r="D162" s="22"/>
      <c r="E162" s="22">
        <v>13300</v>
      </c>
      <c r="F162" s="22"/>
      <c r="G162" s="22">
        <v>48400</v>
      </c>
      <c r="H162" s="22"/>
      <c r="I162" s="23" t="s">
        <v>10</v>
      </c>
      <c r="J162" s="23" t="s">
        <v>10</v>
      </c>
    </row>
    <row r="163" spans="2:10" x14ac:dyDescent="0.25">
      <c r="B163" s="29">
        <v>24902</v>
      </c>
      <c r="C163" s="23" t="s">
        <v>10</v>
      </c>
      <c r="D163" s="22"/>
      <c r="E163" s="22">
        <v>16400</v>
      </c>
      <c r="F163" s="22"/>
      <c r="G163" s="22">
        <v>41300</v>
      </c>
      <c r="H163" s="22"/>
      <c r="I163" s="23" t="s">
        <v>10</v>
      </c>
      <c r="J163" s="23" t="s">
        <v>10</v>
      </c>
    </row>
    <row r="164" spans="2:10" x14ac:dyDescent="0.25">
      <c r="B164" s="29">
        <v>24903</v>
      </c>
      <c r="C164" s="23" t="s">
        <v>10</v>
      </c>
      <c r="D164" s="22"/>
      <c r="E164" s="22">
        <v>18500</v>
      </c>
      <c r="F164" s="22"/>
      <c r="G164" s="22">
        <v>48100</v>
      </c>
      <c r="H164" s="22"/>
      <c r="I164" s="23" t="s">
        <v>10</v>
      </c>
      <c r="J164" s="23" t="s">
        <v>10</v>
      </c>
    </row>
    <row r="165" spans="2:10" x14ac:dyDescent="0.25">
      <c r="B165" s="29">
        <v>24904</v>
      </c>
      <c r="C165" s="23" t="s">
        <v>10</v>
      </c>
      <c r="D165" s="22"/>
      <c r="E165" s="22">
        <v>13300</v>
      </c>
      <c r="F165" s="22"/>
      <c r="G165" s="22">
        <v>50000</v>
      </c>
      <c r="H165" s="22"/>
      <c r="I165" s="23" t="s">
        <v>10</v>
      </c>
      <c r="J165" s="23" t="s">
        <v>10</v>
      </c>
    </row>
    <row r="166" spans="2:10" x14ac:dyDescent="0.25">
      <c r="B166" s="29">
        <v>24905</v>
      </c>
      <c r="C166" s="23" t="s">
        <v>10</v>
      </c>
      <c r="D166" s="22"/>
      <c r="E166" s="22">
        <v>13200</v>
      </c>
      <c r="F166" s="22"/>
      <c r="G166" s="22">
        <v>43400</v>
      </c>
      <c r="H166" s="22"/>
      <c r="I166" s="23" t="s">
        <v>10</v>
      </c>
      <c r="J166" s="23" t="s">
        <v>10</v>
      </c>
    </row>
    <row r="167" spans="2:10" x14ac:dyDescent="0.25">
      <c r="B167" s="29">
        <v>24906</v>
      </c>
      <c r="C167" s="23" t="s">
        <v>10</v>
      </c>
      <c r="D167" s="22"/>
      <c r="E167" s="22">
        <v>12000</v>
      </c>
      <c r="F167" s="22"/>
      <c r="G167" s="22">
        <v>37400</v>
      </c>
      <c r="H167" s="22"/>
      <c r="I167" s="23" t="s">
        <v>10</v>
      </c>
      <c r="J167" s="23" t="s">
        <v>10</v>
      </c>
    </row>
    <row r="168" spans="2:10" x14ac:dyDescent="0.25">
      <c r="B168" s="29">
        <v>24907</v>
      </c>
      <c r="C168" s="23" t="s">
        <v>10</v>
      </c>
      <c r="D168" s="22"/>
      <c r="E168" s="22">
        <v>11000</v>
      </c>
      <c r="F168" s="22"/>
      <c r="G168" s="22">
        <v>33800</v>
      </c>
      <c r="H168" s="22"/>
      <c r="I168" s="23" t="s">
        <v>10</v>
      </c>
      <c r="J168" s="23" t="s">
        <v>10</v>
      </c>
    </row>
    <row r="169" spans="2:10" x14ac:dyDescent="0.25">
      <c r="B169" s="29">
        <v>24908</v>
      </c>
      <c r="C169" s="23" t="s">
        <v>10</v>
      </c>
      <c r="D169" s="22"/>
      <c r="E169" s="22">
        <v>12200</v>
      </c>
      <c r="F169" s="22"/>
      <c r="G169" s="22">
        <v>32100</v>
      </c>
      <c r="H169" s="22"/>
      <c r="I169" s="23" t="s">
        <v>10</v>
      </c>
      <c r="J169" s="23" t="s">
        <v>10</v>
      </c>
    </row>
    <row r="170" spans="2:10" x14ac:dyDescent="0.25">
      <c r="B170" s="29">
        <v>24909</v>
      </c>
      <c r="C170" s="23" t="s">
        <v>10</v>
      </c>
      <c r="D170" s="22"/>
      <c r="E170" s="22">
        <v>10400</v>
      </c>
      <c r="F170" s="22"/>
      <c r="G170" s="22">
        <v>31700</v>
      </c>
      <c r="H170" s="22"/>
      <c r="I170" s="23" t="s">
        <v>10</v>
      </c>
      <c r="J170" s="23" t="s">
        <v>10</v>
      </c>
    </row>
    <row r="171" spans="2:10" x14ac:dyDescent="0.25">
      <c r="B171" s="29">
        <v>24910</v>
      </c>
      <c r="C171" s="23" t="s">
        <v>10</v>
      </c>
      <c r="D171" s="22"/>
      <c r="E171" s="22">
        <v>7380</v>
      </c>
      <c r="F171" s="22"/>
      <c r="G171" s="22">
        <v>30700</v>
      </c>
      <c r="H171" s="22"/>
      <c r="I171" s="23" t="s">
        <v>10</v>
      </c>
      <c r="J171" s="23" t="s">
        <v>10</v>
      </c>
    </row>
    <row r="172" spans="2:10" x14ac:dyDescent="0.25">
      <c r="B172" s="29">
        <v>24911</v>
      </c>
      <c r="C172" s="23" t="s">
        <v>10</v>
      </c>
      <c r="D172" s="22"/>
      <c r="E172" s="22">
        <v>7900</v>
      </c>
      <c r="F172" s="22"/>
      <c r="G172" s="22">
        <v>31700</v>
      </c>
      <c r="H172" s="22"/>
      <c r="I172" s="23" t="s">
        <v>10</v>
      </c>
      <c r="J172" s="23" t="s">
        <v>10</v>
      </c>
    </row>
    <row r="173" spans="2:10" x14ac:dyDescent="0.25">
      <c r="B173" s="29">
        <v>24912</v>
      </c>
      <c r="C173" s="23" t="s">
        <v>10</v>
      </c>
      <c r="D173" s="22"/>
      <c r="E173" s="22">
        <v>6090</v>
      </c>
      <c r="F173" s="22"/>
      <c r="G173" s="22">
        <v>30200</v>
      </c>
      <c r="H173" s="22"/>
      <c r="I173" s="23" t="s">
        <v>10</v>
      </c>
      <c r="J173" s="23" t="s">
        <v>10</v>
      </c>
    </row>
    <row r="174" spans="2:10" x14ac:dyDescent="0.25">
      <c r="B174" s="29">
        <v>24913</v>
      </c>
      <c r="C174" s="23" t="s">
        <v>10</v>
      </c>
      <c r="D174" s="22"/>
      <c r="E174" s="22">
        <v>5720</v>
      </c>
      <c r="F174" s="22"/>
      <c r="G174" s="22">
        <v>29200</v>
      </c>
      <c r="H174" s="22"/>
      <c r="I174" s="23" t="s">
        <v>10</v>
      </c>
      <c r="J174" s="23" t="s">
        <v>10</v>
      </c>
    </row>
    <row r="175" spans="2:10" x14ac:dyDescent="0.25">
      <c r="B175" s="29">
        <v>24914</v>
      </c>
      <c r="C175" s="23" t="s">
        <v>10</v>
      </c>
      <c r="D175" s="22"/>
      <c r="E175" s="22">
        <v>5110</v>
      </c>
      <c r="F175" s="22"/>
      <c r="G175" s="22">
        <v>32300</v>
      </c>
      <c r="H175" s="22"/>
      <c r="I175" s="23" t="s">
        <v>10</v>
      </c>
      <c r="J175" s="23" t="s">
        <v>10</v>
      </c>
    </row>
    <row r="176" spans="2:10" x14ac:dyDescent="0.25">
      <c r="B176" s="29">
        <v>24915</v>
      </c>
      <c r="C176" s="23" t="s">
        <v>10</v>
      </c>
      <c r="D176" s="22"/>
      <c r="E176" s="22">
        <v>5470</v>
      </c>
      <c r="F176" s="22"/>
      <c r="G176" s="22">
        <v>38200</v>
      </c>
      <c r="H176" s="22"/>
      <c r="I176" s="23" t="s">
        <v>10</v>
      </c>
      <c r="J176" s="23" t="s">
        <v>10</v>
      </c>
    </row>
    <row r="177" spans="2:10" x14ac:dyDescent="0.25">
      <c r="B177" s="29">
        <v>24916</v>
      </c>
      <c r="C177" s="23" t="s">
        <v>10</v>
      </c>
      <c r="D177" s="22"/>
      <c r="E177" s="22">
        <v>4930</v>
      </c>
      <c r="F177" s="22"/>
      <c r="G177" s="22">
        <v>43200</v>
      </c>
      <c r="H177" s="22"/>
      <c r="I177" s="23" t="s">
        <v>10</v>
      </c>
      <c r="J177" s="23" t="s">
        <v>10</v>
      </c>
    </row>
    <row r="178" spans="2:10" x14ac:dyDescent="0.25">
      <c r="B178" s="29">
        <v>24917</v>
      </c>
      <c r="C178" s="23" t="s">
        <v>10</v>
      </c>
      <c r="D178" s="22"/>
      <c r="E178" s="22">
        <v>4790</v>
      </c>
      <c r="F178" s="22"/>
      <c r="G178" s="22">
        <v>49100</v>
      </c>
      <c r="H178" s="22"/>
      <c r="I178" s="23" t="s">
        <v>10</v>
      </c>
      <c r="J178" s="23" t="s">
        <v>10</v>
      </c>
    </row>
    <row r="179" spans="2:10" x14ac:dyDescent="0.25">
      <c r="B179" s="29">
        <v>24918</v>
      </c>
      <c r="C179" s="23" t="s">
        <v>10</v>
      </c>
      <c r="D179" s="22"/>
      <c r="E179" s="22">
        <v>4900</v>
      </c>
      <c r="F179" s="22"/>
      <c r="G179" s="22">
        <v>61000</v>
      </c>
      <c r="H179" s="22"/>
      <c r="I179" s="23" t="s">
        <v>10</v>
      </c>
      <c r="J179" s="23" t="s">
        <v>10</v>
      </c>
    </row>
    <row r="180" spans="2:10" x14ac:dyDescent="0.25">
      <c r="B180" s="29">
        <v>24919</v>
      </c>
      <c r="C180" s="23" t="s">
        <v>10</v>
      </c>
      <c r="D180" s="22"/>
      <c r="E180" s="22">
        <v>5350</v>
      </c>
      <c r="F180" s="22"/>
      <c r="G180" s="22">
        <v>72800</v>
      </c>
      <c r="H180" s="22"/>
      <c r="I180" s="23" t="s">
        <v>10</v>
      </c>
      <c r="J180" s="23" t="s">
        <v>10</v>
      </c>
    </row>
    <row r="181" spans="2:10" x14ac:dyDescent="0.25">
      <c r="B181" s="29">
        <v>24920</v>
      </c>
      <c r="C181" s="23" t="s">
        <v>10</v>
      </c>
      <c r="D181" s="22"/>
      <c r="E181" s="22">
        <v>5380</v>
      </c>
      <c r="F181" s="22"/>
      <c r="G181" s="22">
        <v>73700</v>
      </c>
      <c r="H181" s="22"/>
      <c r="I181" s="23" t="s">
        <v>10</v>
      </c>
      <c r="J181" s="23" t="s">
        <v>10</v>
      </c>
    </row>
    <row r="182" spans="2:10" x14ac:dyDescent="0.25">
      <c r="B182" s="29">
        <v>24921</v>
      </c>
      <c r="C182" s="23" t="s">
        <v>10</v>
      </c>
      <c r="D182" s="22"/>
      <c r="E182" s="22">
        <v>5250</v>
      </c>
      <c r="F182" s="22"/>
      <c r="G182" s="22">
        <v>76600</v>
      </c>
      <c r="H182" s="22"/>
      <c r="I182" s="23" t="s">
        <v>10</v>
      </c>
      <c r="J182" s="23" t="s">
        <v>10</v>
      </c>
    </row>
    <row r="183" spans="2:10" x14ac:dyDescent="0.25">
      <c r="B183" s="29">
        <v>24922</v>
      </c>
      <c r="C183" s="23" t="s">
        <v>10</v>
      </c>
      <c r="D183" s="22"/>
      <c r="E183" s="22">
        <v>5430</v>
      </c>
      <c r="F183" s="22"/>
      <c r="G183" s="22">
        <v>68300</v>
      </c>
      <c r="H183" s="22"/>
      <c r="I183" s="23" t="s">
        <v>10</v>
      </c>
      <c r="J183" s="23" t="s">
        <v>10</v>
      </c>
    </row>
    <row r="184" spans="2:10" x14ac:dyDescent="0.25">
      <c r="B184" s="29">
        <v>24923</v>
      </c>
      <c r="C184" s="23" t="s">
        <v>10</v>
      </c>
      <c r="D184" s="22"/>
      <c r="E184" s="22">
        <v>5550</v>
      </c>
      <c r="F184" s="22"/>
      <c r="G184" s="22">
        <v>71100</v>
      </c>
      <c r="H184" s="22"/>
      <c r="I184" s="23" t="s">
        <v>10</v>
      </c>
      <c r="J184" s="23" t="s">
        <v>10</v>
      </c>
    </row>
    <row r="185" spans="2:10" x14ac:dyDescent="0.25">
      <c r="B185" s="29">
        <v>24924</v>
      </c>
      <c r="C185" s="23" t="s">
        <v>10</v>
      </c>
      <c r="D185" s="22"/>
      <c r="E185" s="22">
        <v>6130</v>
      </c>
      <c r="F185" s="22"/>
      <c r="G185" s="22">
        <v>65100</v>
      </c>
      <c r="H185" s="22"/>
      <c r="I185" s="23" t="s">
        <v>10</v>
      </c>
      <c r="J185" s="23" t="s">
        <v>10</v>
      </c>
    </row>
    <row r="186" spans="2:10" x14ac:dyDescent="0.25">
      <c r="B186" s="29">
        <v>24925</v>
      </c>
      <c r="C186" s="23" t="s">
        <v>10</v>
      </c>
      <c r="D186" s="22"/>
      <c r="E186" s="22">
        <v>7410</v>
      </c>
      <c r="F186" s="22"/>
      <c r="G186" s="22">
        <v>69600</v>
      </c>
      <c r="H186" s="22"/>
      <c r="I186" s="23" t="s">
        <v>10</v>
      </c>
      <c r="J186" s="23" t="s">
        <v>10</v>
      </c>
    </row>
    <row r="187" spans="2:10" x14ac:dyDescent="0.25">
      <c r="B187" s="29">
        <v>24926</v>
      </c>
      <c r="C187" s="23" t="s">
        <v>10</v>
      </c>
      <c r="D187" s="22"/>
      <c r="E187" s="22">
        <v>11100</v>
      </c>
      <c r="F187" s="22"/>
      <c r="G187" s="22">
        <v>69300</v>
      </c>
      <c r="H187" s="22"/>
      <c r="I187" s="23" t="s">
        <v>10</v>
      </c>
      <c r="J187" s="23" t="s">
        <v>10</v>
      </c>
    </row>
    <row r="188" spans="2:10" x14ac:dyDescent="0.25">
      <c r="B188" s="29">
        <v>24927</v>
      </c>
      <c r="C188" s="23" t="s">
        <v>10</v>
      </c>
      <c r="D188" s="22"/>
      <c r="E188" s="22">
        <v>10100</v>
      </c>
      <c r="F188" s="22"/>
      <c r="G188" s="22">
        <v>68900</v>
      </c>
      <c r="H188" s="22"/>
      <c r="I188" s="23" t="s">
        <v>10</v>
      </c>
      <c r="J188" s="23" t="s">
        <v>10</v>
      </c>
    </row>
    <row r="189" spans="2:10" x14ac:dyDescent="0.25">
      <c r="B189" s="29">
        <v>24928</v>
      </c>
      <c r="C189" s="23" t="s">
        <v>10</v>
      </c>
      <c r="D189" s="22"/>
      <c r="E189" s="22">
        <v>12200</v>
      </c>
      <c r="F189" s="22"/>
      <c r="G189" s="22">
        <v>66300</v>
      </c>
      <c r="H189" s="22"/>
      <c r="I189" s="23" t="s">
        <v>10</v>
      </c>
      <c r="J189" s="23" t="s">
        <v>10</v>
      </c>
    </row>
    <row r="190" spans="2:10" x14ac:dyDescent="0.25">
      <c r="B190" s="29">
        <v>24929</v>
      </c>
      <c r="C190" s="22">
        <v>43900</v>
      </c>
      <c r="D190" s="22"/>
      <c r="E190" s="22">
        <v>13000</v>
      </c>
      <c r="F190" s="22"/>
      <c r="G190" s="22">
        <v>69800</v>
      </c>
      <c r="H190" s="22"/>
      <c r="I190" s="23" t="s">
        <v>10</v>
      </c>
      <c r="J190" s="23" t="s">
        <v>10</v>
      </c>
    </row>
    <row r="191" spans="2:10" x14ac:dyDescent="0.25">
      <c r="B191" s="29">
        <v>24930</v>
      </c>
      <c r="C191" s="22">
        <v>57000</v>
      </c>
      <c r="D191" s="22"/>
      <c r="E191" s="22">
        <v>12000</v>
      </c>
      <c r="F191" s="22"/>
      <c r="G191" s="22">
        <v>73600</v>
      </c>
      <c r="H191" s="22"/>
      <c r="I191" s="22">
        <f t="shared" ref="I191:I254" si="2">(C190+E190)-G191</f>
        <v>-16700</v>
      </c>
      <c r="J191" s="3">
        <f t="shared" ref="J191:J254" si="3">I191/G191*100</f>
        <v>-22.690217391304348</v>
      </c>
    </row>
    <row r="192" spans="2:10" x14ac:dyDescent="0.25">
      <c r="B192" s="29">
        <v>24931</v>
      </c>
      <c r="C192" s="22">
        <v>77100</v>
      </c>
      <c r="D192" s="22"/>
      <c r="E192" s="22">
        <v>15000</v>
      </c>
      <c r="F192" s="22"/>
      <c r="G192" s="22">
        <v>72100</v>
      </c>
      <c r="H192" s="22"/>
      <c r="I192" s="22">
        <f t="shared" si="2"/>
        <v>-3100</v>
      </c>
      <c r="J192" s="3">
        <f t="shared" si="3"/>
        <v>-4.2995839112343965</v>
      </c>
    </row>
    <row r="193" spans="2:10" x14ac:dyDescent="0.25">
      <c r="B193" s="29">
        <v>24932</v>
      </c>
      <c r="C193" s="22">
        <v>95700</v>
      </c>
      <c r="D193" s="22"/>
      <c r="E193" s="22">
        <v>18600</v>
      </c>
      <c r="F193" s="22"/>
      <c r="G193" s="22">
        <v>77600</v>
      </c>
      <c r="H193" s="22"/>
      <c r="I193" s="22">
        <f t="shared" si="2"/>
        <v>14500</v>
      </c>
      <c r="J193" s="3">
        <f t="shared" si="3"/>
        <v>18.685567010309278</v>
      </c>
    </row>
    <row r="194" spans="2:10" x14ac:dyDescent="0.25">
      <c r="B194" s="29">
        <v>24933</v>
      </c>
      <c r="C194" s="22">
        <v>89900</v>
      </c>
      <c r="D194" s="22"/>
      <c r="E194" s="22">
        <v>13900</v>
      </c>
      <c r="F194" s="22"/>
      <c r="G194" s="22">
        <v>82000</v>
      </c>
      <c r="H194" s="22"/>
      <c r="I194" s="22">
        <f t="shared" si="2"/>
        <v>32300</v>
      </c>
      <c r="J194" s="3">
        <f t="shared" si="3"/>
        <v>39.390243902439025</v>
      </c>
    </row>
    <row r="195" spans="2:10" x14ac:dyDescent="0.25">
      <c r="B195" s="29">
        <v>24934</v>
      </c>
      <c r="C195" s="22">
        <v>68900</v>
      </c>
      <c r="D195" s="22"/>
      <c r="E195" s="22">
        <v>8860</v>
      </c>
      <c r="F195" s="22"/>
      <c r="G195" s="22">
        <v>70100</v>
      </c>
      <c r="H195" s="22"/>
      <c r="I195" s="22">
        <f t="shared" si="2"/>
        <v>33700</v>
      </c>
      <c r="J195" s="3">
        <f t="shared" si="3"/>
        <v>48.074179743223965</v>
      </c>
    </row>
    <row r="196" spans="2:10" x14ac:dyDescent="0.25">
      <c r="B196" s="29">
        <v>24935</v>
      </c>
      <c r="C196" s="22">
        <v>63100</v>
      </c>
      <c r="D196" s="22"/>
      <c r="E196" s="22">
        <v>6790</v>
      </c>
      <c r="F196" s="22"/>
      <c r="G196" s="22">
        <v>62800</v>
      </c>
      <c r="H196" s="22"/>
      <c r="I196" s="22">
        <f t="shared" si="2"/>
        <v>14960</v>
      </c>
      <c r="J196" s="3">
        <f t="shared" si="3"/>
        <v>23.821656050955415</v>
      </c>
    </row>
    <row r="197" spans="2:10" x14ac:dyDescent="0.25">
      <c r="B197" s="29">
        <v>24936</v>
      </c>
      <c r="C197" s="22">
        <v>66800</v>
      </c>
      <c r="D197" s="22"/>
      <c r="E197" s="22">
        <v>5240</v>
      </c>
      <c r="F197" s="22"/>
      <c r="G197" s="22">
        <v>64000</v>
      </c>
      <c r="H197" s="22"/>
      <c r="I197" s="22">
        <f t="shared" si="2"/>
        <v>5890</v>
      </c>
      <c r="J197" s="3">
        <f t="shared" si="3"/>
        <v>9.203125</v>
      </c>
    </row>
    <row r="198" spans="2:10" x14ac:dyDescent="0.25">
      <c r="B198" s="29">
        <v>24937</v>
      </c>
      <c r="C198" s="22">
        <v>66800</v>
      </c>
      <c r="D198" s="22"/>
      <c r="E198" s="22">
        <v>3260</v>
      </c>
      <c r="F198" s="22"/>
      <c r="G198" s="22">
        <v>68100</v>
      </c>
      <c r="H198" s="22"/>
      <c r="I198" s="22">
        <f t="shared" si="2"/>
        <v>3940</v>
      </c>
      <c r="J198" s="3">
        <f t="shared" si="3"/>
        <v>5.7856093979441994</v>
      </c>
    </row>
    <row r="199" spans="2:10" x14ac:dyDescent="0.25">
      <c r="B199" s="29">
        <v>24938</v>
      </c>
      <c r="C199" s="22">
        <v>62700</v>
      </c>
      <c r="D199" s="22"/>
      <c r="E199" s="22">
        <v>3030</v>
      </c>
      <c r="F199" s="22"/>
      <c r="G199" s="22">
        <v>65000</v>
      </c>
      <c r="H199" s="22"/>
      <c r="I199" s="22">
        <f t="shared" si="2"/>
        <v>5060</v>
      </c>
      <c r="J199" s="3">
        <f t="shared" si="3"/>
        <v>7.7846153846153845</v>
      </c>
    </row>
    <row r="200" spans="2:10" x14ac:dyDescent="0.25">
      <c r="B200" s="29">
        <v>24939</v>
      </c>
      <c r="C200" s="22">
        <v>62700</v>
      </c>
      <c r="D200" s="22"/>
      <c r="E200" s="22">
        <v>3560</v>
      </c>
      <c r="F200" s="22"/>
      <c r="G200" s="22">
        <v>64000</v>
      </c>
      <c r="H200" s="22"/>
      <c r="I200" s="22">
        <f t="shared" si="2"/>
        <v>1730</v>
      </c>
      <c r="J200" s="3">
        <f t="shared" si="3"/>
        <v>2.703125</v>
      </c>
    </row>
    <row r="201" spans="2:10" x14ac:dyDescent="0.25">
      <c r="B201" s="29">
        <v>24940</v>
      </c>
      <c r="C201" s="22">
        <v>62200</v>
      </c>
      <c r="D201" s="22"/>
      <c r="E201" s="22">
        <v>4010</v>
      </c>
      <c r="F201" s="22"/>
      <c r="G201" s="22">
        <v>62000</v>
      </c>
      <c r="H201" s="22"/>
      <c r="I201" s="22">
        <f t="shared" si="2"/>
        <v>4260</v>
      </c>
      <c r="J201" s="3">
        <f t="shared" si="3"/>
        <v>6.870967741935484</v>
      </c>
    </row>
    <row r="202" spans="2:10" x14ac:dyDescent="0.25">
      <c r="B202" s="29">
        <v>24941</v>
      </c>
      <c r="C202" s="22">
        <v>71900</v>
      </c>
      <c r="D202" s="22"/>
      <c r="E202" s="22">
        <v>3040</v>
      </c>
      <c r="F202" s="22"/>
      <c r="G202" s="22">
        <v>65000</v>
      </c>
      <c r="H202" s="22"/>
      <c r="I202" s="22">
        <f t="shared" si="2"/>
        <v>1210</v>
      </c>
      <c r="J202" s="3">
        <f t="shared" si="3"/>
        <v>1.8615384615384616</v>
      </c>
    </row>
    <row r="203" spans="2:10" x14ac:dyDescent="0.25">
      <c r="B203" s="29">
        <v>24942</v>
      </c>
      <c r="C203" s="22">
        <v>80100</v>
      </c>
      <c r="D203" s="22"/>
      <c r="E203" s="22">
        <v>3440</v>
      </c>
      <c r="F203" s="22"/>
      <c r="G203" s="22">
        <v>65900</v>
      </c>
      <c r="H203" s="22"/>
      <c r="I203" s="22">
        <f t="shared" si="2"/>
        <v>9040</v>
      </c>
      <c r="J203" s="3">
        <f t="shared" si="3"/>
        <v>13.717754172989377</v>
      </c>
    </row>
    <row r="204" spans="2:10" x14ac:dyDescent="0.25">
      <c r="B204" s="29">
        <v>24943</v>
      </c>
      <c r="C204" s="22">
        <v>87300</v>
      </c>
      <c r="D204" s="22"/>
      <c r="E204" s="22">
        <v>3300</v>
      </c>
      <c r="F204" s="22"/>
      <c r="G204" s="22">
        <v>68000</v>
      </c>
      <c r="H204" s="22"/>
      <c r="I204" s="22">
        <f t="shared" si="2"/>
        <v>15540</v>
      </c>
      <c r="J204" s="3">
        <f t="shared" si="3"/>
        <v>22.852941176470587</v>
      </c>
    </row>
    <row r="205" spans="2:10" x14ac:dyDescent="0.25">
      <c r="B205" s="29">
        <v>24944</v>
      </c>
      <c r="C205" s="22">
        <v>93800</v>
      </c>
      <c r="D205" s="22"/>
      <c r="E205" s="22">
        <v>2690</v>
      </c>
      <c r="F205" s="22"/>
      <c r="G205" s="22">
        <v>64800</v>
      </c>
      <c r="H205" s="22"/>
      <c r="I205" s="22">
        <f t="shared" si="2"/>
        <v>25800</v>
      </c>
      <c r="J205" s="3">
        <f t="shared" si="3"/>
        <v>39.814814814814817</v>
      </c>
    </row>
    <row r="206" spans="2:10" x14ac:dyDescent="0.25">
      <c r="B206" s="29">
        <v>24945</v>
      </c>
      <c r="C206" s="22">
        <v>93300</v>
      </c>
      <c r="D206" s="22"/>
      <c r="E206" s="22">
        <v>2860</v>
      </c>
      <c r="F206" s="22"/>
      <c r="G206" s="22">
        <v>57400</v>
      </c>
      <c r="H206" s="22"/>
      <c r="I206" s="22">
        <f t="shared" si="2"/>
        <v>39090</v>
      </c>
      <c r="J206" s="3">
        <f t="shared" si="3"/>
        <v>68.101045296167257</v>
      </c>
    </row>
    <row r="207" spans="2:10" x14ac:dyDescent="0.25">
      <c r="B207" s="29">
        <v>24946</v>
      </c>
      <c r="C207" s="22">
        <v>99200</v>
      </c>
      <c r="D207" s="22"/>
      <c r="E207" s="22">
        <v>3710</v>
      </c>
      <c r="F207" s="22"/>
      <c r="G207" s="22">
        <v>58000</v>
      </c>
      <c r="H207" s="22"/>
      <c r="I207" s="22">
        <f t="shared" si="2"/>
        <v>38160</v>
      </c>
      <c r="J207" s="3">
        <f t="shared" si="3"/>
        <v>65.793103448275858</v>
      </c>
    </row>
    <row r="208" spans="2:10" x14ac:dyDescent="0.25">
      <c r="B208" s="29">
        <v>24947</v>
      </c>
      <c r="C208" s="22">
        <v>106000</v>
      </c>
      <c r="D208" s="22"/>
      <c r="E208" s="22">
        <v>3440</v>
      </c>
      <c r="F208" s="22"/>
      <c r="G208" s="22">
        <v>59700</v>
      </c>
      <c r="H208" s="22"/>
      <c r="I208" s="22">
        <f t="shared" si="2"/>
        <v>43210</v>
      </c>
      <c r="J208" s="3">
        <f t="shared" si="3"/>
        <v>72.378559463986605</v>
      </c>
    </row>
    <row r="209" spans="2:10" x14ac:dyDescent="0.25">
      <c r="B209" s="29">
        <v>24948</v>
      </c>
      <c r="C209" s="22">
        <v>100000</v>
      </c>
      <c r="D209" s="22"/>
      <c r="E209" s="22">
        <v>3090</v>
      </c>
      <c r="F209" s="22"/>
      <c r="G209" s="22">
        <v>57800</v>
      </c>
      <c r="H209" s="22"/>
      <c r="I209" s="22">
        <f t="shared" si="2"/>
        <v>51640</v>
      </c>
      <c r="J209" s="3">
        <f t="shared" si="3"/>
        <v>89.34256055363322</v>
      </c>
    </row>
    <row r="210" spans="2:10" x14ac:dyDescent="0.25">
      <c r="B210" s="29">
        <v>24949</v>
      </c>
      <c r="C210" s="22">
        <v>91600</v>
      </c>
      <c r="D210" s="22"/>
      <c r="E210" s="22">
        <v>4390</v>
      </c>
      <c r="F210" s="22"/>
      <c r="G210" s="22">
        <v>55000</v>
      </c>
      <c r="H210" s="22"/>
      <c r="I210" s="22">
        <f t="shared" si="2"/>
        <v>48090</v>
      </c>
      <c r="J210" s="3">
        <f t="shared" si="3"/>
        <v>87.436363636363637</v>
      </c>
    </row>
    <row r="211" spans="2:10" x14ac:dyDescent="0.25">
      <c r="B211" s="29">
        <v>24950</v>
      </c>
      <c r="C211" s="22">
        <v>90100</v>
      </c>
      <c r="D211" s="22"/>
      <c r="E211" s="22">
        <v>6350</v>
      </c>
      <c r="F211" s="22"/>
      <c r="G211" s="22">
        <v>58500</v>
      </c>
      <c r="H211" s="22"/>
      <c r="I211" s="22">
        <f t="shared" si="2"/>
        <v>37490</v>
      </c>
      <c r="J211" s="3">
        <f t="shared" si="3"/>
        <v>64.085470085470092</v>
      </c>
    </row>
    <row r="212" spans="2:10" x14ac:dyDescent="0.25">
      <c r="B212" s="29">
        <v>24951</v>
      </c>
      <c r="C212" s="22">
        <v>89300</v>
      </c>
      <c r="D212" s="22"/>
      <c r="E212" s="22">
        <v>7390</v>
      </c>
      <c r="F212" s="22"/>
      <c r="G212" s="22">
        <v>61900</v>
      </c>
      <c r="H212" s="22"/>
      <c r="I212" s="22">
        <f t="shared" si="2"/>
        <v>34550</v>
      </c>
      <c r="J212" s="3">
        <f t="shared" si="3"/>
        <v>55.815831987075924</v>
      </c>
    </row>
    <row r="213" spans="2:10" x14ac:dyDescent="0.25">
      <c r="B213" s="29">
        <v>24952</v>
      </c>
      <c r="C213" s="22">
        <v>87600</v>
      </c>
      <c r="D213" s="22"/>
      <c r="E213" s="22">
        <v>8480</v>
      </c>
      <c r="F213" s="22"/>
      <c r="G213" s="22">
        <v>56300</v>
      </c>
      <c r="H213" s="22"/>
      <c r="I213" s="22">
        <f t="shared" si="2"/>
        <v>40390</v>
      </c>
      <c r="J213" s="3">
        <f t="shared" si="3"/>
        <v>71.740674955595026</v>
      </c>
    </row>
    <row r="214" spans="2:10" x14ac:dyDescent="0.25">
      <c r="B214" s="29">
        <v>24953</v>
      </c>
      <c r="C214" s="22">
        <v>85900</v>
      </c>
      <c r="D214" s="22"/>
      <c r="E214" s="22">
        <v>7920</v>
      </c>
      <c r="F214" s="22"/>
      <c r="G214" s="22">
        <v>56200</v>
      </c>
      <c r="H214" s="22"/>
      <c r="I214" s="22">
        <f t="shared" si="2"/>
        <v>39880</v>
      </c>
      <c r="J214" s="3">
        <f t="shared" si="3"/>
        <v>70.960854092526688</v>
      </c>
    </row>
    <row r="215" spans="2:10" x14ac:dyDescent="0.25">
      <c r="B215" s="29">
        <v>24954</v>
      </c>
      <c r="C215" s="22">
        <v>83100</v>
      </c>
      <c r="D215" s="22"/>
      <c r="E215" s="22">
        <v>7670</v>
      </c>
      <c r="F215" s="22"/>
      <c r="G215" s="22">
        <v>52000</v>
      </c>
      <c r="H215" s="22"/>
      <c r="I215" s="22">
        <f t="shared" si="2"/>
        <v>41820</v>
      </c>
      <c r="J215" s="3">
        <f t="shared" si="3"/>
        <v>80.42307692307692</v>
      </c>
    </row>
    <row r="216" spans="2:10" x14ac:dyDescent="0.25">
      <c r="B216" s="29">
        <v>24955</v>
      </c>
      <c r="C216" s="22">
        <v>74600</v>
      </c>
      <c r="D216" s="22"/>
      <c r="E216" s="22">
        <v>7490</v>
      </c>
      <c r="F216" s="22"/>
      <c r="G216" s="22">
        <v>49100</v>
      </c>
      <c r="H216" s="22"/>
      <c r="I216" s="22">
        <f t="shared" si="2"/>
        <v>41670</v>
      </c>
      <c r="J216" s="3">
        <f t="shared" si="3"/>
        <v>84.867617107942976</v>
      </c>
    </row>
    <row r="217" spans="2:10" x14ac:dyDescent="0.25">
      <c r="B217" s="29">
        <v>24956</v>
      </c>
      <c r="C217" s="22">
        <v>65900</v>
      </c>
      <c r="D217" s="22"/>
      <c r="E217" s="22">
        <v>5780</v>
      </c>
      <c r="F217" s="22"/>
      <c r="G217" s="22">
        <v>48100</v>
      </c>
      <c r="H217" s="22"/>
      <c r="I217" s="22">
        <f t="shared" si="2"/>
        <v>33990</v>
      </c>
      <c r="J217" s="3">
        <f t="shared" si="3"/>
        <v>70.665280665280662</v>
      </c>
    </row>
    <row r="218" spans="2:10" x14ac:dyDescent="0.25">
      <c r="B218" s="29">
        <v>24957</v>
      </c>
      <c r="C218" s="22">
        <v>63300</v>
      </c>
      <c r="D218" s="22"/>
      <c r="E218" s="22">
        <v>5130</v>
      </c>
      <c r="F218" s="22"/>
      <c r="G218" s="22">
        <v>46900</v>
      </c>
      <c r="H218" s="22"/>
      <c r="I218" s="22">
        <f t="shared" si="2"/>
        <v>24780</v>
      </c>
      <c r="J218" s="3">
        <f t="shared" si="3"/>
        <v>52.835820895522389</v>
      </c>
    </row>
    <row r="219" spans="2:10" x14ac:dyDescent="0.25">
      <c r="B219" s="29">
        <v>24958</v>
      </c>
      <c r="C219" s="22">
        <v>59500</v>
      </c>
      <c r="D219" s="22"/>
      <c r="E219" s="22">
        <v>5310</v>
      </c>
      <c r="F219" s="22"/>
      <c r="G219" s="22">
        <v>52600</v>
      </c>
      <c r="H219" s="22"/>
      <c r="I219" s="22">
        <f t="shared" si="2"/>
        <v>15830</v>
      </c>
      <c r="J219" s="3">
        <f t="shared" si="3"/>
        <v>30.095057034220535</v>
      </c>
    </row>
    <row r="220" spans="2:10" x14ac:dyDescent="0.25">
      <c r="B220" s="29">
        <v>24959</v>
      </c>
      <c r="C220" s="22">
        <v>50900</v>
      </c>
      <c r="D220" s="22"/>
      <c r="E220" s="22">
        <v>5160</v>
      </c>
      <c r="F220" s="22"/>
      <c r="G220" s="22">
        <v>50100</v>
      </c>
      <c r="H220" s="22"/>
      <c r="I220" s="22">
        <f t="shared" si="2"/>
        <v>14710</v>
      </c>
      <c r="J220" s="3">
        <f t="shared" si="3"/>
        <v>29.361277445109778</v>
      </c>
    </row>
    <row r="221" spans="2:10" x14ac:dyDescent="0.25">
      <c r="B221" s="29">
        <v>24960</v>
      </c>
      <c r="C221" s="22">
        <v>51800</v>
      </c>
      <c r="D221" s="22"/>
      <c r="E221" s="22">
        <v>4370</v>
      </c>
      <c r="F221" s="22"/>
      <c r="G221" s="22">
        <v>50700</v>
      </c>
      <c r="H221" s="22"/>
      <c r="I221" s="22">
        <f t="shared" si="2"/>
        <v>5360</v>
      </c>
      <c r="J221" s="3">
        <f t="shared" si="3"/>
        <v>10.571992110453648</v>
      </c>
    </row>
    <row r="222" spans="2:10" x14ac:dyDescent="0.25">
      <c r="B222" s="29">
        <v>24961</v>
      </c>
      <c r="C222" s="22">
        <v>54100</v>
      </c>
      <c r="D222" s="22"/>
      <c r="E222" s="22">
        <v>4230</v>
      </c>
      <c r="F222" s="22"/>
      <c r="G222" s="22">
        <v>46900</v>
      </c>
      <c r="H222" s="22"/>
      <c r="I222" s="22">
        <f t="shared" si="2"/>
        <v>9270</v>
      </c>
      <c r="J222" s="3">
        <f t="shared" si="3"/>
        <v>19.765458422174838</v>
      </c>
    </row>
    <row r="223" spans="2:10" x14ac:dyDescent="0.25">
      <c r="B223" s="29">
        <v>24962</v>
      </c>
      <c r="C223" s="22">
        <v>58100</v>
      </c>
      <c r="D223" s="22"/>
      <c r="E223" s="22">
        <v>3330</v>
      </c>
      <c r="F223" s="22"/>
      <c r="G223" s="22">
        <v>50100</v>
      </c>
      <c r="H223" s="22"/>
      <c r="I223" s="22">
        <f t="shared" si="2"/>
        <v>8230</v>
      </c>
      <c r="J223" s="3">
        <f t="shared" si="3"/>
        <v>16.427145708582835</v>
      </c>
    </row>
    <row r="224" spans="2:10" x14ac:dyDescent="0.25">
      <c r="B224" s="29">
        <v>24963</v>
      </c>
      <c r="C224" s="22">
        <v>60000</v>
      </c>
      <c r="D224" s="22"/>
      <c r="E224" s="22">
        <v>3110</v>
      </c>
      <c r="F224" s="22"/>
      <c r="G224" s="22">
        <v>51200</v>
      </c>
      <c r="H224" s="22"/>
      <c r="I224" s="22">
        <f t="shared" si="2"/>
        <v>10230</v>
      </c>
      <c r="J224" s="3">
        <f t="shared" si="3"/>
        <v>19.98046875</v>
      </c>
    </row>
    <row r="225" spans="2:10" x14ac:dyDescent="0.25">
      <c r="B225" s="29">
        <v>24964</v>
      </c>
      <c r="C225" s="22">
        <v>57500</v>
      </c>
      <c r="D225" s="22"/>
      <c r="E225" s="22">
        <v>2850</v>
      </c>
      <c r="F225" s="22"/>
      <c r="G225" s="22">
        <v>47700</v>
      </c>
      <c r="H225" s="22"/>
      <c r="I225" s="22">
        <f t="shared" si="2"/>
        <v>15410</v>
      </c>
      <c r="J225" s="3">
        <f t="shared" si="3"/>
        <v>32.306079664570234</v>
      </c>
    </row>
    <row r="226" spans="2:10" x14ac:dyDescent="0.25">
      <c r="B226" s="29">
        <v>24965</v>
      </c>
      <c r="C226" s="22">
        <v>60400</v>
      </c>
      <c r="D226" s="22"/>
      <c r="E226" s="22">
        <v>3750</v>
      </c>
      <c r="F226" s="22"/>
      <c r="G226" s="22">
        <v>47900</v>
      </c>
      <c r="H226" s="22"/>
      <c r="I226" s="22">
        <f t="shared" si="2"/>
        <v>12450</v>
      </c>
      <c r="J226" s="3">
        <f t="shared" si="3"/>
        <v>25.991649269311061</v>
      </c>
    </row>
    <row r="227" spans="2:10" x14ac:dyDescent="0.25">
      <c r="B227" s="29">
        <v>24966</v>
      </c>
      <c r="C227" s="22">
        <v>64200</v>
      </c>
      <c r="D227" s="22"/>
      <c r="E227" s="22">
        <v>4930</v>
      </c>
      <c r="F227" s="22"/>
      <c r="G227" s="22">
        <v>47100</v>
      </c>
      <c r="H227" s="22"/>
      <c r="I227" s="22">
        <f t="shared" si="2"/>
        <v>17050</v>
      </c>
      <c r="J227" s="3">
        <f t="shared" si="3"/>
        <v>36.199575371549891</v>
      </c>
    </row>
    <row r="228" spans="2:10" x14ac:dyDescent="0.25">
      <c r="B228" s="29">
        <v>24967</v>
      </c>
      <c r="C228" s="22">
        <v>66500</v>
      </c>
      <c r="D228" s="22"/>
      <c r="E228" s="22">
        <v>6460</v>
      </c>
      <c r="F228" s="22"/>
      <c r="G228" s="22">
        <v>46600</v>
      </c>
      <c r="H228" s="22"/>
      <c r="I228" s="22">
        <f t="shared" si="2"/>
        <v>22530</v>
      </c>
      <c r="J228" s="3">
        <f t="shared" si="3"/>
        <v>48.347639484978536</v>
      </c>
    </row>
    <row r="229" spans="2:10" x14ac:dyDescent="0.25">
      <c r="B229" s="29">
        <v>24968</v>
      </c>
      <c r="C229" s="22">
        <v>60700</v>
      </c>
      <c r="D229" s="22"/>
      <c r="E229" s="22">
        <v>7600</v>
      </c>
      <c r="F229" s="22"/>
      <c r="G229" s="22">
        <v>43700</v>
      </c>
      <c r="H229" s="22"/>
      <c r="I229" s="22">
        <f t="shared" si="2"/>
        <v>29260</v>
      </c>
      <c r="J229" s="3">
        <f t="shared" si="3"/>
        <v>66.956521739130437</v>
      </c>
    </row>
    <row r="230" spans="2:10" x14ac:dyDescent="0.25">
      <c r="B230" s="29">
        <v>24969</v>
      </c>
      <c r="C230" s="22">
        <v>52900</v>
      </c>
      <c r="D230" s="22"/>
      <c r="E230" s="22">
        <v>8550</v>
      </c>
      <c r="F230" s="22"/>
      <c r="G230" s="22">
        <v>42100</v>
      </c>
      <c r="H230" s="22"/>
      <c r="I230" s="22">
        <f t="shared" si="2"/>
        <v>26200</v>
      </c>
      <c r="J230" s="3">
        <f t="shared" si="3"/>
        <v>62.232779097387173</v>
      </c>
    </row>
    <row r="231" spans="2:10" x14ac:dyDescent="0.25">
      <c r="B231" s="29">
        <v>24970</v>
      </c>
      <c r="C231" s="22">
        <v>43800</v>
      </c>
      <c r="D231" s="22"/>
      <c r="E231" s="22">
        <v>11900</v>
      </c>
      <c r="F231" s="22"/>
      <c r="G231" s="22">
        <v>38300</v>
      </c>
      <c r="H231" s="22"/>
      <c r="I231" s="22">
        <f t="shared" si="2"/>
        <v>23150</v>
      </c>
      <c r="J231" s="3">
        <f t="shared" si="3"/>
        <v>60.443864229765012</v>
      </c>
    </row>
    <row r="232" spans="2:10" x14ac:dyDescent="0.25">
      <c r="B232" s="29">
        <v>24971</v>
      </c>
      <c r="C232" s="22">
        <v>43700</v>
      </c>
      <c r="D232" s="22"/>
      <c r="E232" s="22">
        <v>8130</v>
      </c>
      <c r="F232" s="22"/>
      <c r="G232" s="22">
        <v>37500</v>
      </c>
      <c r="H232" s="22"/>
      <c r="I232" s="22">
        <f t="shared" si="2"/>
        <v>18200</v>
      </c>
      <c r="J232" s="3">
        <f t="shared" si="3"/>
        <v>48.533333333333331</v>
      </c>
    </row>
    <row r="233" spans="2:10" x14ac:dyDescent="0.25">
      <c r="B233" s="29">
        <v>24972</v>
      </c>
      <c r="C233" s="22">
        <v>49200</v>
      </c>
      <c r="D233" s="22"/>
      <c r="E233" s="22">
        <v>9910</v>
      </c>
      <c r="F233" s="22"/>
      <c r="G233" s="22">
        <v>40100</v>
      </c>
      <c r="H233" s="22"/>
      <c r="I233" s="22">
        <f t="shared" si="2"/>
        <v>11730</v>
      </c>
      <c r="J233" s="3">
        <f t="shared" si="3"/>
        <v>29.251870324189529</v>
      </c>
    </row>
    <row r="234" spans="2:10" x14ac:dyDescent="0.25">
      <c r="B234" s="29">
        <v>24973</v>
      </c>
      <c r="C234" s="22">
        <v>60200</v>
      </c>
      <c r="D234" s="22"/>
      <c r="E234" s="22">
        <v>8230</v>
      </c>
      <c r="F234" s="22"/>
      <c r="G234" s="22">
        <v>40200</v>
      </c>
      <c r="H234" s="22"/>
      <c r="I234" s="22">
        <f t="shared" si="2"/>
        <v>18910</v>
      </c>
      <c r="J234" s="3">
        <f t="shared" si="3"/>
        <v>47.039800995024876</v>
      </c>
    </row>
    <row r="235" spans="2:10" x14ac:dyDescent="0.25">
      <c r="B235" s="29">
        <v>24974</v>
      </c>
      <c r="C235" s="22">
        <v>67300</v>
      </c>
      <c r="D235" s="22"/>
      <c r="E235" s="22">
        <v>7940</v>
      </c>
      <c r="F235" s="22"/>
      <c r="G235" s="22">
        <v>44800</v>
      </c>
      <c r="H235" s="22"/>
      <c r="I235" s="22">
        <f t="shared" si="2"/>
        <v>23630</v>
      </c>
      <c r="J235" s="3">
        <f t="shared" si="3"/>
        <v>52.745535714285715</v>
      </c>
    </row>
    <row r="236" spans="2:10" x14ac:dyDescent="0.25">
      <c r="B236" s="29">
        <v>24975</v>
      </c>
      <c r="C236" s="22">
        <v>59400</v>
      </c>
      <c r="D236" s="22"/>
      <c r="E236" s="22">
        <v>5040</v>
      </c>
      <c r="F236" s="22"/>
      <c r="G236" s="22">
        <v>42900</v>
      </c>
      <c r="H236" s="22"/>
      <c r="I236" s="22">
        <f t="shared" si="2"/>
        <v>32340</v>
      </c>
      <c r="J236" s="3">
        <f t="shared" si="3"/>
        <v>75.384615384615387</v>
      </c>
    </row>
    <row r="237" spans="2:10" x14ac:dyDescent="0.25">
      <c r="B237" s="29">
        <v>24976</v>
      </c>
      <c r="C237" s="22">
        <v>50500</v>
      </c>
      <c r="D237" s="22"/>
      <c r="E237" s="22">
        <v>3410</v>
      </c>
      <c r="F237" s="22"/>
      <c r="G237" s="22">
        <v>43300</v>
      </c>
      <c r="H237" s="22"/>
      <c r="I237" s="22">
        <f t="shared" si="2"/>
        <v>21140</v>
      </c>
      <c r="J237" s="3">
        <f t="shared" si="3"/>
        <v>48.822170900692839</v>
      </c>
    </row>
    <row r="238" spans="2:10" x14ac:dyDescent="0.25">
      <c r="B238" s="29">
        <v>24977</v>
      </c>
      <c r="C238" s="22">
        <v>45200</v>
      </c>
      <c r="D238" s="22"/>
      <c r="E238" s="22">
        <v>2970</v>
      </c>
      <c r="F238" s="22"/>
      <c r="G238" s="22">
        <v>45100</v>
      </c>
      <c r="H238" s="22"/>
      <c r="I238" s="22">
        <f t="shared" si="2"/>
        <v>8810</v>
      </c>
      <c r="J238" s="3">
        <f t="shared" si="3"/>
        <v>19.534368070953438</v>
      </c>
    </row>
    <row r="239" spans="2:10" x14ac:dyDescent="0.25">
      <c r="B239" s="29">
        <v>24978</v>
      </c>
      <c r="C239" s="22">
        <v>39800</v>
      </c>
      <c r="D239" s="22"/>
      <c r="E239" s="22">
        <v>2730</v>
      </c>
      <c r="F239" s="22"/>
      <c r="G239" s="22">
        <v>47700</v>
      </c>
      <c r="H239" s="22"/>
      <c r="I239" s="22">
        <f t="shared" si="2"/>
        <v>470</v>
      </c>
      <c r="J239" s="3">
        <f t="shared" si="3"/>
        <v>0.98532494758909861</v>
      </c>
    </row>
    <row r="240" spans="2:10" x14ac:dyDescent="0.25">
      <c r="B240" s="29">
        <v>24979</v>
      </c>
      <c r="C240" s="22">
        <v>38500</v>
      </c>
      <c r="D240" s="22"/>
      <c r="E240" s="22">
        <v>2200</v>
      </c>
      <c r="F240" s="22"/>
      <c r="G240" s="22">
        <v>48300</v>
      </c>
      <c r="H240" s="22"/>
      <c r="I240" s="22">
        <f t="shared" si="2"/>
        <v>-5770</v>
      </c>
      <c r="J240" s="3">
        <f t="shared" si="3"/>
        <v>-11.946169772256729</v>
      </c>
    </row>
    <row r="241" spans="2:10" x14ac:dyDescent="0.25">
      <c r="B241" s="29">
        <v>24980</v>
      </c>
      <c r="C241" s="22">
        <v>39200</v>
      </c>
      <c r="D241" s="22"/>
      <c r="E241" s="22">
        <v>2000</v>
      </c>
      <c r="F241" s="22"/>
      <c r="G241" s="22">
        <v>46400</v>
      </c>
      <c r="H241" s="22"/>
      <c r="I241" s="22">
        <f t="shared" si="2"/>
        <v>-5700</v>
      </c>
      <c r="J241" s="3">
        <f t="shared" si="3"/>
        <v>-12.284482758620689</v>
      </c>
    </row>
    <row r="242" spans="2:10" x14ac:dyDescent="0.25">
      <c r="B242" s="29">
        <v>24981</v>
      </c>
      <c r="C242" s="22">
        <v>39100</v>
      </c>
      <c r="D242" s="22"/>
      <c r="E242" s="22">
        <v>1980</v>
      </c>
      <c r="F242" s="22"/>
      <c r="G242" s="22">
        <v>45600</v>
      </c>
      <c r="H242" s="22"/>
      <c r="I242" s="22">
        <f t="shared" si="2"/>
        <v>-4400</v>
      </c>
      <c r="J242" s="3">
        <f t="shared" si="3"/>
        <v>-9.6491228070175428</v>
      </c>
    </row>
    <row r="243" spans="2:10" x14ac:dyDescent="0.25">
      <c r="B243" s="29">
        <v>24982</v>
      </c>
      <c r="C243" s="22">
        <v>44400</v>
      </c>
      <c r="D243" s="22"/>
      <c r="E243" s="22">
        <v>1640</v>
      </c>
      <c r="F243" s="22"/>
      <c r="G243" s="22">
        <v>49400</v>
      </c>
      <c r="H243" s="22"/>
      <c r="I243" s="22">
        <f t="shared" si="2"/>
        <v>-8320</v>
      </c>
      <c r="J243" s="3">
        <f t="shared" si="3"/>
        <v>-16.842105263157894</v>
      </c>
    </row>
    <row r="244" spans="2:10" x14ac:dyDescent="0.25">
      <c r="B244" s="29">
        <v>24983</v>
      </c>
      <c r="C244" s="22">
        <v>49500</v>
      </c>
      <c r="D244" s="22"/>
      <c r="E244" s="22">
        <v>1520</v>
      </c>
      <c r="F244" s="22"/>
      <c r="G244" s="22">
        <v>50800</v>
      </c>
      <c r="H244" s="22"/>
      <c r="I244" s="22">
        <f t="shared" si="2"/>
        <v>-4760</v>
      </c>
      <c r="J244" s="3">
        <f t="shared" si="3"/>
        <v>-9.3700787401574814</v>
      </c>
    </row>
    <row r="245" spans="2:10" x14ac:dyDescent="0.25">
      <c r="B245" s="29">
        <v>24984</v>
      </c>
      <c r="C245" s="22">
        <v>51600</v>
      </c>
      <c r="D245" s="22"/>
      <c r="E245" s="22">
        <v>2180</v>
      </c>
      <c r="F245" s="22"/>
      <c r="G245" s="22">
        <v>56200</v>
      </c>
      <c r="H245" s="22"/>
      <c r="I245" s="22">
        <f t="shared" si="2"/>
        <v>-5180</v>
      </c>
      <c r="J245" s="3">
        <f t="shared" si="3"/>
        <v>-9.2170818505338072</v>
      </c>
    </row>
    <row r="246" spans="2:10" x14ac:dyDescent="0.25">
      <c r="B246" s="29">
        <v>24985</v>
      </c>
      <c r="C246" s="22">
        <v>49900</v>
      </c>
      <c r="D246" s="22"/>
      <c r="E246" s="22">
        <v>1930</v>
      </c>
      <c r="F246" s="22"/>
      <c r="G246" s="22">
        <v>60500</v>
      </c>
      <c r="H246" s="22"/>
      <c r="I246" s="22">
        <f t="shared" si="2"/>
        <v>-6720</v>
      </c>
      <c r="J246" s="3">
        <f t="shared" si="3"/>
        <v>-11.107438016528926</v>
      </c>
    </row>
    <row r="247" spans="2:10" x14ac:dyDescent="0.25">
      <c r="B247" s="29">
        <v>24986</v>
      </c>
      <c r="C247" s="22">
        <v>42600</v>
      </c>
      <c r="D247" s="22"/>
      <c r="E247" s="22">
        <v>1730</v>
      </c>
      <c r="F247" s="22"/>
      <c r="G247" s="22">
        <v>53200</v>
      </c>
      <c r="H247" s="22"/>
      <c r="I247" s="22">
        <f t="shared" si="2"/>
        <v>-1370</v>
      </c>
      <c r="J247" s="3">
        <f t="shared" si="3"/>
        <v>-2.5751879699248121</v>
      </c>
    </row>
    <row r="248" spans="2:10" x14ac:dyDescent="0.25">
      <c r="B248" s="29">
        <v>24987</v>
      </c>
      <c r="C248" s="22">
        <v>39700</v>
      </c>
      <c r="D248" s="22"/>
      <c r="E248" s="22">
        <v>1440</v>
      </c>
      <c r="F248" s="22"/>
      <c r="G248" s="22">
        <v>49000</v>
      </c>
      <c r="H248" s="22"/>
      <c r="I248" s="22">
        <f t="shared" si="2"/>
        <v>-4670</v>
      </c>
      <c r="J248" s="3">
        <f t="shared" si="3"/>
        <v>-9.5306122448979593</v>
      </c>
    </row>
    <row r="249" spans="2:10" x14ac:dyDescent="0.25">
      <c r="B249" s="29">
        <v>24988</v>
      </c>
      <c r="C249" s="22">
        <v>40000</v>
      </c>
      <c r="D249" s="22"/>
      <c r="E249" s="22">
        <v>1400</v>
      </c>
      <c r="F249" s="22"/>
      <c r="G249" s="22">
        <v>46200</v>
      </c>
      <c r="H249" s="22"/>
      <c r="I249" s="22">
        <f t="shared" si="2"/>
        <v>-5060</v>
      </c>
      <c r="J249" s="3">
        <f t="shared" si="3"/>
        <v>-10.952380952380953</v>
      </c>
    </row>
    <row r="250" spans="2:10" x14ac:dyDescent="0.25">
      <c r="B250" s="29">
        <v>24989</v>
      </c>
      <c r="C250" s="22">
        <v>35500</v>
      </c>
      <c r="D250" s="22"/>
      <c r="E250" s="22">
        <v>994</v>
      </c>
      <c r="F250" s="22"/>
      <c r="G250" s="22">
        <v>46900</v>
      </c>
      <c r="H250" s="22"/>
      <c r="I250" s="22">
        <f t="shared" si="2"/>
        <v>-5500</v>
      </c>
      <c r="J250" s="3">
        <f t="shared" si="3"/>
        <v>-11.727078891257996</v>
      </c>
    </row>
    <row r="251" spans="2:10" x14ac:dyDescent="0.25">
      <c r="B251" s="29">
        <v>24990</v>
      </c>
      <c r="C251" s="22">
        <v>39100</v>
      </c>
      <c r="D251" s="22"/>
      <c r="E251" s="22">
        <v>944</v>
      </c>
      <c r="F251" s="22"/>
      <c r="G251" s="22">
        <v>46600</v>
      </c>
      <c r="H251" s="22"/>
      <c r="I251" s="22">
        <f t="shared" si="2"/>
        <v>-10106</v>
      </c>
      <c r="J251" s="3">
        <f t="shared" si="3"/>
        <v>-21.686695278969957</v>
      </c>
    </row>
    <row r="252" spans="2:10" x14ac:dyDescent="0.25">
      <c r="B252" s="29">
        <v>24991</v>
      </c>
      <c r="C252" s="22">
        <v>43400</v>
      </c>
      <c r="D252" s="22"/>
      <c r="E252" s="22">
        <v>776</v>
      </c>
      <c r="F252" s="22"/>
      <c r="G252" s="22">
        <v>44700</v>
      </c>
      <c r="H252" s="22"/>
      <c r="I252" s="22">
        <f t="shared" si="2"/>
        <v>-4656</v>
      </c>
      <c r="J252" s="3">
        <f t="shared" si="3"/>
        <v>-10.416107382550335</v>
      </c>
    </row>
    <row r="253" spans="2:10" x14ac:dyDescent="0.25">
      <c r="B253" s="29">
        <v>24992</v>
      </c>
      <c r="C253" s="22">
        <v>49400</v>
      </c>
      <c r="D253" s="22"/>
      <c r="E253" s="22">
        <v>708</v>
      </c>
      <c r="F253" s="22"/>
      <c r="G253" s="22">
        <v>42000</v>
      </c>
      <c r="H253" s="22"/>
      <c r="I253" s="22">
        <f t="shared" si="2"/>
        <v>2176</v>
      </c>
      <c r="J253" s="3">
        <f t="shared" si="3"/>
        <v>5.1809523809523812</v>
      </c>
    </row>
    <row r="254" spans="2:10" x14ac:dyDescent="0.25">
      <c r="B254" s="29">
        <v>24993</v>
      </c>
      <c r="C254" s="22">
        <v>51300</v>
      </c>
      <c r="D254" s="22"/>
      <c r="E254" s="22">
        <v>1180</v>
      </c>
      <c r="F254" s="22"/>
      <c r="G254" s="22">
        <v>40500</v>
      </c>
      <c r="H254" s="22"/>
      <c r="I254" s="22">
        <f t="shared" si="2"/>
        <v>9608</v>
      </c>
      <c r="J254" s="3">
        <f t="shared" si="3"/>
        <v>23.723456790123457</v>
      </c>
    </row>
    <row r="255" spans="2:10" x14ac:dyDescent="0.25">
      <c r="B255" s="29">
        <v>24994</v>
      </c>
      <c r="C255" s="22">
        <v>53300</v>
      </c>
      <c r="D255" s="22"/>
      <c r="E255" s="22">
        <v>1200</v>
      </c>
      <c r="F255" s="22"/>
      <c r="G255" s="22">
        <v>40100</v>
      </c>
      <c r="H255" s="22"/>
      <c r="I255" s="22">
        <f t="shared" ref="I255:I318" si="4">(C254+E254)-G255</f>
        <v>12380</v>
      </c>
      <c r="J255" s="3">
        <f t="shared" ref="J255:J318" si="5">I255/G255*100</f>
        <v>30.872817955112218</v>
      </c>
    </row>
    <row r="256" spans="2:10" x14ac:dyDescent="0.25">
      <c r="B256" s="29">
        <v>24995</v>
      </c>
      <c r="C256" s="22">
        <v>59700</v>
      </c>
      <c r="D256" s="22"/>
      <c r="E256" s="22">
        <v>1330</v>
      </c>
      <c r="F256" s="22"/>
      <c r="G256" s="22">
        <v>37200</v>
      </c>
      <c r="H256" s="22"/>
      <c r="I256" s="22">
        <f t="shared" si="4"/>
        <v>17300</v>
      </c>
      <c r="J256" s="3">
        <f t="shared" si="5"/>
        <v>46.505376344086017</v>
      </c>
    </row>
    <row r="257" spans="2:10" x14ac:dyDescent="0.25">
      <c r="B257" s="29">
        <v>24996</v>
      </c>
      <c r="C257" s="22">
        <v>66700</v>
      </c>
      <c r="D257" s="22"/>
      <c r="E257" s="22">
        <v>1850</v>
      </c>
      <c r="F257" s="22"/>
      <c r="G257" s="22">
        <v>37700</v>
      </c>
      <c r="H257" s="22"/>
      <c r="I257" s="22">
        <f t="shared" si="4"/>
        <v>23330</v>
      </c>
      <c r="J257" s="3">
        <f t="shared" si="5"/>
        <v>61.883289124668437</v>
      </c>
    </row>
    <row r="258" spans="2:10" x14ac:dyDescent="0.25">
      <c r="B258" s="29">
        <v>24997</v>
      </c>
      <c r="C258" s="22">
        <v>69400</v>
      </c>
      <c r="D258" s="22"/>
      <c r="E258" s="22">
        <v>2050</v>
      </c>
      <c r="F258" s="22"/>
      <c r="G258" s="22">
        <v>40900</v>
      </c>
      <c r="H258" s="22"/>
      <c r="I258" s="22">
        <f t="shared" si="4"/>
        <v>27650</v>
      </c>
      <c r="J258" s="3">
        <f t="shared" si="5"/>
        <v>67.603911980440103</v>
      </c>
    </row>
    <row r="259" spans="2:10" x14ac:dyDescent="0.25">
      <c r="B259" s="29">
        <v>24998</v>
      </c>
      <c r="C259" s="22">
        <v>61600</v>
      </c>
      <c r="D259" s="22"/>
      <c r="E259" s="22">
        <v>2000</v>
      </c>
      <c r="F259" s="22"/>
      <c r="G259" s="22">
        <v>44600</v>
      </c>
      <c r="H259" s="22"/>
      <c r="I259" s="22">
        <f t="shared" si="4"/>
        <v>26850</v>
      </c>
      <c r="J259" s="3">
        <f t="shared" si="5"/>
        <v>60.201793721973097</v>
      </c>
    </row>
    <row r="260" spans="2:10" x14ac:dyDescent="0.25">
      <c r="B260" s="29">
        <v>24999</v>
      </c>
      <c r="C260" s="22">
        <v>57800</v>
      </c>
      <c r="D260" s="22"/>
      <c r="E260" s="22">
        <v>2820</v>
      </c>
      <c r="F260" s="22"/>
      <c r="G260" s="22">
        <v>42800</v>
      </c>
      <c r="H260" s="22"/>
      <c r="I260" s="22">
        <f t="shared" si="4"/>
        <v>20800</v>
      </c>
      <c r="J260" s="3">
        <f t="shared" si="5"/>
        <v>48.598130841121495</v>
      </c>
    </row>
    <row r="261" spans="2:10" x14ac:dyDescent="0.25">
      <c r="B261" s="29">
        <v>25000</v>
      </c>
      <c r="C261" s="22">
        <v>66200</v>
      </c>
      <c r="D261" s="22"/>
      <c r="E261" s="22">
        <v>3940</v>
      </c>
      <c r="F261" s="22"/>
      <c r="G261" s="22">
        <v>53300</v>
      </c>
      <c r="H261" s="22"/>
      <c r="I261" s="22">
        <f t="shared" si="4"/>
        <v>7320</v>
      </c>
      <c r="J261" s="3">
        <f t="shared" si="5"/>
        <v>13.733583489681051</v>
      </c>
    </row>
    <row r="262" spans="2:10" x14ac:dyDescent="0.25">
      <c r="B262" s="29">
        <v>25001</v>
      </c>
      <c r="C262" s="22">
        <v>113000</v>
      </c>
      <c r="D262" s="22"/>
      <c r="E262" s="22">
        <v>2700</v>
      </c>
      <c r="F262" s="22"/>
      <c r="G262" s="22">
        <v>57600</v>
      </c>
      <c r="H262" s="22"/>
      <c r="I262" s="22">
        <f t="shared" si="4"/>
        <v>12540</v>
      </c>
      <c r="J262" s="3">
        <f t="shared" si="5"/>
        <v>21.770833333333332</v>
      </c>
    </row>
    <row r="263" spans="2:10" x14ac:dyDescent="0.25">
      <c r="B263" s="29">
        <v>25002</v>
      </c>
      <c r="C263" s="22">
        <v>139000</v>
      </c>
      <c r="D263" s="22"/>
      <c r="E263" s="22">
        <v>2200</v>
      </c>
      <c r="F263" s="22"/>
      <c r="G263" s="22">
        <v>54100</v>
      </c>
      <c r="H263" s="22"/>
      <c r="I263" s="22">
        <f t="shared" si="4"/>
        <v>61600</v>
      </c>
      <c r="J263" s="3">
        <f t="shared" si="5"/>
        <v>113.86321626617375</v>
      </c>
    </row>
    <row r="264" spans="2:10" x14ac:dyDescent="0.25">
      <c r="B264" s="29">
        <v>25003</v>
      </c>
      <c r="C264" s="22">
        <v>124000</v>
      </c>
      <c r="D264" s="22"/>
      <c r="E264" s="22">
        <v>1420</v>
      </c>
      <c r="F264" s="22"/>
      <c r="G264" s="22">
        <v>56300</v>
      </c>
      <c r="H264" s="22"/>
      <c r="I264" s="22">
        <f t="shared" si="4"/>
        <v>84900</v>
      </c>
      <c r="J264" s="3">
        <f t="shared" si="5"/>
        <v>150.7992895204263</v>
      </c>
    </row>
    <row r="265" spans="2:10" x14ac:dyDescent="0.25">
      <c r="B265" s="29">
        <v>25004</v>
      </c>
      <c r="C265" s="22">
        <v>95000</v>
      </c>
      <c r="D265" s="22"/>
      <c r="E265" s="22">
        <v>1440</v>
      </c>
      <c r="F265" s="22"/>
      <c r="G265" s="22">
        <v>55100</v>
      </c>
      <c r="H265" s="22"/>
      <c r="I265" s="22">
        <f t="shared" si="4"/>
        <v>70320</v>
      </c>
      <c r="J265" s="3">
        <f t="shared" si="5"/>
        <v>127.62250453720507</v>
      </c>
    </row>
    <row r="266" spans="2:10" x14ac:dyDescent="0.25">
      <c r="B266" s="29">
        <v>25005</v>
      </c>
      <c r="C266" s="22">
        <v>78700</v>
      </c>
      <c r="D266" s="22"/>
      <c r="E266" s="22">
        <v>949</v>
      </c>
      <c r="F266" s="22"/>
      <c r="G266" s="22">
        <v>61400</v>
      </c>
      <c r="H266" s="22"/>
      <c r="I266" s="22">
        <f t="shared" si="4"/>
        <v>35040</v>
      </c>
      <c r="J266" s="3">
        <f t="shared" si="5"/>
        <v>57.068403908794785</v>
      </c>
    </row>
    <row r="267" spans="2:10" x14ac:dyDescent="0.25">
      <c r="B267" s="29">
        <v>25006</v>
      </c>
      <c r="C267" s="22">
        <v>69800</v>
      </c>
      <c r="D267" s="22"/>
      <c r="E267" s="22">
        <v>995</v>
      </c>
      <c r="F267" s="22"/>
      <c r="G267" s="22">
        <v>60000</v>
      </c>
      <c r="H267" s="22"/>
      <c r="I267" s="22">
        <f t="shared" si="4"/>
        <v>19649</v>
      </c>
      <c r="J267" s="3">
        <f t="shared" si="5"/>
        <v>32.748333333333335</v>
      </c>
    </row>
    <row r="268" spans="2:10" x14ac:dyDescent="0.25">
      <c r="B268" s="29">
        <v>25007</v>
      </c>
      <c r="C268" s="22">
        <v>58900</v>
      </c>
      <c r="D268" s="22"/>
      <c r="E268" s="22">
        <v>1280</v>
      </c>
      <c r="F268" s="22"/>
      <c r="G268" s="22">
        <v>62000</v>
      </c>
      <c r="H268" s="22"/>
      <c r="I268" s="22">
        <f t="shared" si="4"/>
        <v>8795</v>
      </c>
      <c r="J268" s="3">
        <f t="shared" si="5"/>
        <v>14.18548387096774</v>
      </c>
    </row>
    <row r="269" spans="2:10" x14ac:dyDescent="0.25">
      <c r="B269" s="29">
        <v>25008</v>
      </c>
      <c r="C269" s="22">
        <v>44300</v>
      </c>
      <c r="D269" s="22"/>
      <c r="E269" s="22">
        <v>2370</v>
      </c>
      <c r="F269" s="22"/>
      <c r="G269" s="22">
        <v>63900</v>
      </c>
      <c r="H269" s="22"/>
      <c r="I269" s="22">
        <f t="shared" si="4"/>
        <v>-3720</v>
      </c>
      <c r="J269" s="3">
        <f t="shared" si="5"/>
        <v>-5.8215962441314559</v>
      </c>
    </row>
    <row r="270" spans="2:10" x14ac:dyDescent="0.25">
      <c r="B270" s="29">
        <v>25009</v>
      </c>
      <c r="C270" s="22">
        <v>32400</v>
      </c>
      <c r="D270" s="22"/>
      <c r="E270" s="22">
        <v>1860</v>
      </c>
      <c r="F270" s="22"/>
      <c r="G270" s="22">
        <v>63200</v>
      </c>
      <c r="H270" s="22"/>
      <c r="I270" s="22">
        <f t="shared" si="4"/>
        <v>-16530</v>
      </c>
      <c r="J270" s="3">
        <f t="shared" si="5"/>
        <v>-26.155063291139243</v>
      </c>
    </row>
    <row r="271" spans="2:10" x14ac:dyDescent="0.25">
      <c r="B271" s="29">
        <v>25010</v>
      </c>
      <c r="C271" s="22">
        <v>34500</v>
      </c>
      <c r="D271" s="22"/>
      <c r="E271" s="22">
        <v>2910</v>
      </c>
      <c r="F271" s="22"/>
      <c r="G271" s="22">
        <v>58900</v>
      </c>
      <c r="H271" s="22"/>
      <c r="I271" s="22">
        <f t="shared" si="4"/>
        <v>-24640</v>
      </c>
      <c r="J271" s="3">
        <f t="shared" si="5"/>
        <v>-41.833616298811542</v>
      </c>
    </row>
    <row r="272" spans="2:10" x14ac:dyDescent="0.25">
      <c r="B272" s="29">
        <v>25011</v>
      </c>
      <c r="C272" s="22">
        <v>80300</v>
      </c>
      <c r="D272" s="22"/>
      <c r="E272" s="22">
        <v>2440</v>
      </c>
      <c r="F272" s="22"/>
      <c r="G272" s="22">
        <v>55200</v>
      </c>
      <c r="H272" s="22"/>
      <c r="I272" s="22">
        <f t="shared" si="4"/>
        <v>-17790</v>
      </c>
      <c r="J272" s="3">
        <f t="shared" si="5"/>
        <v>-32.228260869565219</v>
      </c>
    </row>
    <row r="273" spans="2:10" x14ac:dyDescent="0.25">
      <c r="B273" s="29">
        <v>25012</v>
      </c>
      <c r="C273" s="22">
        <v>168000</v>
      </c>
      <c r="D273" s="22"/>
      <c r="E273" s="22">
        <v>1630</v>
      </c>
      <c r="F273" s="22"/>
      <c r="G273" s="22">
        <v>56600</v>
      </c>
      <c r="H273" s="22"/>
      <c r="I273" s="22">
        <f t="shared" si="4"/>
        <v>26140</v>
      </c>
      <c r="J273" s="3">
        <f t="shared" si="5"/>
        <v>46.183745583038871</v>
      </c>
    </row>
    <row r="274" spans="2:10" x14ac:dyDescent="0.25">
      <c r="B274" s="29">
        <v>25013</v>
      </c>
      <c r="C274" s="22">
        <v>292000</v>
      </c>
      <c r="D274" s="22"/>
      <c r="E274" s="22">
        <v>2230</v>
      </c>
      <c r="F274" s="22"/>
      <c r="G274" s="22">
        <v>71200</v>
      </c>
      <c r="H274" s="22"/>
      <c r="I274" s="22">
        <f t="shared" si="4"/>
        <v>98430</v>
      </c>
      <c r="J274" s="3">
        <f t="shared" si="5"/>
        <v>138.24438202247191</v>
      </c>
    </row>
    <row r="275" spans="2:10" x14ac:dyDescent="0.25">
      <c r="B275" s="29">
        <v>25014</v>
      </c>
      <c r="C275" s="22">
        <v>417000</v>
      </c>
      <c r="D275" s="22"/>
      <c r="E275" s="22">
        <v>10100</v>
      </c>
      <c r="F275" s="22"/>
      <c r="G275" s="22">
        <v>158000</v>
      </c>
      <c r="H275" s="22"/>
      <c r="I275" s="22">
        <f t="shared" si="4"/>
        <v>136230</v>
      </c>
      <c r="J275" s="3">
        <f t="shared" si="5"/>
        <v>86.221518987341767</v>
      </c>
    </row>
    <row r="276" spans="2:10" x14ac:dyDescent="0.25">
      <c r="B276" s="29">
        <v>25015</v>
      </c>
      <c r="C276" s="22">
        <v>344000</v>
      </c>
      <c r="D276" s="22"/>
      <c r="E276" s="22">
        <v>490000</v>
      </c>
      <c r="F276" s="22"/>
      <c r="G276" s="22">
        <v>456000</v>
      </c>
      <c r="H276" s="22"/>
      <c r="I276" s="22">
        <f t="shared" si="4"/>
        <v>-28900</v>
      </c>
      <c r="J276" s="3">
        <f t="shared" si="5"/>
        <v>-6.3377192982456148</v>
      </c>
    </row>
    <row r="277" spans="2:10" x14ac:dyDescent="0.25">
      <c r="B277" s="29">
        <v>25016</v>
      </c>
      <c r="C277" s="22">
        <v>233000</v>
      </c>
      <c r="D277" s="22"/>
      <c r="E277" s="22">
        <v>334000</v>
      </c>
      <c r="F277" s="22"/>
      <c r="G277" s="22">
        <v>597000</v>
      </c>
      <c r="H277" s="22"/>
      <c r="I277" s="22">
        <f t="shared" si="4"/>
        <v>237000</v>
      </c>
      <c r="J277" s="3">
        <f t="shared" si="5"/>
        <v>39.698492462311556</v>
      </c>
    </row>
    <row r="278" spans="2:10" x14ac:dyDescent="0.25">
      <c r="B278" s="29">
        <v>25017</v>
      </c>
      <c r="C278" s="22">
        <v>163000</v>
      </c>
      <c r="D278" s="22"/>
      <c r="E278" s="22">
        <v>195000</v>
      </c>
      <c r="F278" s="22"/>
      <c r="G278" s="22">
        <v>304000</v>
      </c>
      <c r="H278" s="22"/>
      <c r="I278" s="22">
        <f t="shared" si="4"/>
        <v>263000</v>
      </c>
      <c r="J278" s="3">
        <f t="shared" si="5"/>
        <v>86.51315789473685</v>
      </c>
    </row>
    <row r="279" spans="2:10" x14ac:dyDescent="0.25">
      <c r="B279" s="29">
        <v>25018</v>
      </c>
      <c r="C279" s="22">
        <v>140000</v>
      </c>
      <c r="D279" s="22"/>
      <c r="E279" s="22">
        <v>107000</v>
      </c>
      <c r="F279" s="22"/>
      <c r="G279" s="22">
        <v>220000</v>
      </c>
      <c r="H279" s="22"/>
      <c r="I279" s="22">
        <f t="shared" si="4"/>
        <v>138000</v>
      </c>
      <c r="J279" s="3">
        <f t="shared" si="5"/>
        <v>62.727272727272734</v>
      </c>
    </row>
    <row r="280" spans="2:10" x14ac:dyDescent="0.25">
      <c r="B280" s="29">
        <v>25019</v>
      </c>
      <c r="C280" s="22">
        <v>138000</v>
      </c>
      <c r="D280" s="22"/>
      <c r="E280" s="22">
        <v>84000</v>
      </c>
      <c r="F280" s="22"/>
      <c r="G280" s="22">
        <v>212000</v>
      </c>
      <c r="H280" s="22"/>
      <c r="I280" s="22">
        <f t="shared" si="4"/>
        <v>35000</v>
      </c>
      <c r="J280" s="3">
        <f t="shared" si="5"/>
        <v>16.509433962264151</v>
      </c>
    </row>
    <row r="281" spans="2:10" x14ac:dyDescent="0.25">
      <c r="B281" s="29">
        <v>25020</v>
      </c>
      <c r="C281" s="22">
        <v>116000</v>
      </c>
      <c r="D281" s="22"/>
      <c r="E281" s="22">
        <v>58000</v>
      </c>
      <c r="F281" s="22"/>
      <c r="G281" s="22">
        <v>160000</v>
      </c>
      <c r="H281" s="22"/>
      <c r="I281" s="22">
        <f t="shared" si="4"/>
        <v>62000</v>
      </c>
      <c r="J281" s="3">
        <f t="shared" si="5"/>
        <v>38.75</v>
      </c>
    </row>
    <row r="282" spans="2:10" x14ac:dyDescent="0.25">
      <c r="B282" s="29">
        <v>25021</v>
      </c>
      <c r="C282" s="22">
        <v>95800</v>
      </c>
      <c r="D282" s="22"/>
      <c r="E282" s="22">
        <v>43900</v>
      </c>
      <c r="F282" s="22"/>
      <c r="G282" s="22">
        <v>133000</v>
      </c>
      <c r="H282" s="22"/>
      <c r="I282" s="22">
        <f t="shared" si="4"/>
        <v>41000</v>
      </c>
      <c r="J282" s="3">
        <f t="shared" si="5"/>
        <v>30.82706766917293</v>
      </c>
    </row>
    <row r="283" spans="2:10" x14ac:dyDescent="0.25">
      <c r="B283" s="29">
        <v>25022</v>
      </c>
      <c r="C283" s="22">
        <v>72200</v>
      </c>
      <c r="D283" s="22"/>
      <c r="E283" s="22">
        <v>32300</v>
      </c>
      <c r="F283" s="22"/>
      <c r="G283" s="22">
        <v>110000</v>
      </c>
      <c r="H283" s="22"/>
      <c r="I283" s="22">
        <f t="shared" si="4"/>
        <v>29700</v>
      </c>
      <c r="J283" s="3">
        <f t="shared" si="5"/>
        <v>27</v>
      </c>
    </row>
    <row r="284" spans="2:10" x14ac:dyDescent="0.25">
      <c r="B284" s="29">
        <v>25023</v>
      </c>
      <c r="C284" s="22">
        <v>56100</v>
      </c>
      <c r="D284" s="22"/>
      <c r="E284" s="22">
        <v>18800</v>
      </c>
      <c r="F284" s="22"/>
      <c r="G284" s="22">
        <v>95800</v>
      </c>
      <c r="H284" s="22"/>
      <c r="I284" s="22">
        <f t="shared" si="4"/>
        <v>8700</v>
      </c>
      <c r="J284" s="3">
        <f t="shared" si="5"/>
        <v>9.0814196242171192</v>
      </c>
    </row>
    <row r="285" spans="2:10" x14ac:dyDescent="0.25">
      <c r="B285" s="29">
        <v>25024</v>
      </c>
      <c r="C285" s="22">
        <v>41100</v>
      </c>
      <c r="D285" s="22"/>
      <c r="E285" s="22">
        <v>11100</v>
      </c>
      <c r="F285" s="22"/>
      <c r="G285" s="22">
        <v>81200</v>
      </c>
      <c r="H285" s="22"/>
      <c r="I285" s="22">
        <f t="shared" si="4"/>
        <v>-6300</v>
      </c>
      <c r="J285" s="3">
        <f t="shared" si="5"/>
        <v>-7.7586206896551726</v>
      </c>
    </row>
    <row r="286" spans="2:10" x14ac:dyDescent="0.25">
      <c r="B286" s="29">
        <v>25025</v>
      </c>
      <c r="C286" s="22">
        <v>44100</v>
      </c>
      <c r="D286" s="22"/>
      <c r="E286" s="22">
        <v>7550</v>
      </c>
      <c r="F286" s="22"/>
      <c r="G286" s="22">
        <v>67400</v>
      </c>
      <c r="H286" s="22"/>
      <c r="I286" s="22">
        <f t="shared" si="4"/>
        <v>-15200</v>
      </c>
      <c r="J286" s="3">
        <f t="shared" si="5"/>
        <v>-22.551928783382788</v>
      </c>
    </row>
    <row r="287" spans="2:10" x14ac:dyDescent="0.25">
      <c r="B287" s="29">
        <v>25026</v>
      </c>
      <c r="C287" s="22">
        <v>51100</v>
      </c>
      <c r="D287" s="22"/>
      <c r="E287" s="22">
        <v>4070</v>
      </c>
      <c r="F287" s="22"/>
      <c r="G287" s="22">
        <v>53500</v>
      </c>
      <c r="H287" s="22"/>
      <c r="I287" s="22">
        <f t="shared" si="4"/>
        <v>-1850</v>
      </c>
      <c r="J287" s="3">
        <f t="shared" si="5"/>
        <v>-3.4579439252336446</v>
      </c>
    </row>
    <row r="288" spans="2:10" x14ac:dyDescent="0.25">
      <c r="B288" s="29">
        <v>25027</v>
      </c>
      <c r="C288" s="22">
        <v>69300</v>
      </c>
      <c r="D288" s="22"/>
      <c r="E288" s="22">
        <v>2230</v>
      </c>
      <c r="F288" s="22"/>
      <c r="G288" s="22">
        <v>45900</v>
      </c>
      <c r="H288" s="22"/>
      <c r="I288" s="22">
        <f t="shared" si="4"/>
        <v>9270</v>
      </c>
      <c r="J288" s="3">
        <f t="shared" si="5"/>
        <v>20.196078431372548</v>
      </c>
    </row>
    <row r="289" spans="2:10" x14ac:dyDescent="0.25">
      <c r="B289" s="29">
        <v>25028</v>
      </c>
      <c r="C289" s="22">
        <v>67700</v>
      </c>
      <c r="D289" s="22"/>
      <c r="E289" s="22">
        <v>3280</v>
      </c>
      <c r="F289" s="22"/>
      <c r="G289" s="22">
        <v>46900</v>
      </c>
      <c r="H289" s="22"/>
      <c r="I289" s="22">
        <f t="shared" si="4"/>
        <v>24630</v>
      </c>
      <c r="J289" s="3">
        <f t="shared" si="5"/>
        <v>52.515991471215351</v>
      </c>
    </row>
    <row r="290" spans="2:10" x14ac:dyDescent="0.25">
      <c r="B290" s="29">
        <v>25029</v>
      </c>
      <c r="C290" s="22">
        <v>38000</v>
      </c>
      <c r="D290" s="22"/>
      <c r="E290" s="22">
        <v>4340</v>
      </c>
      <c r="F290" s="22"/>
      <c r="G290" s="22">
        <v>46400</v>
      </c>
      <c r="H290" s="22"/>
      <c r="I290" s="22">
        <f t="shared" si="4"/>
        <v>24580</v>
      </c>
      <c r="J290" s="3">
        <f t="shared" si="5"/>
        <v>52.974137931034484</v>
      </c>
    </row>
    <row r="291" spans="2:10" x14ac:dyDescent="0.25">
      <c r="B291" s="29">
        <v>25030</v>
      </c>
      <c r="C291" s="22">
        <v>36500</v>
      </c>
      <c r="D291" s="22"/>
      <c r="E291" s="22">
        <v>3730</v>
      </c>
      <c r="F291" s="22"/>
      <c r="G291" s="22">
        <v>43400</v>
      </c>
      <c r="H291" s="22"/>
      <c r="I291" s="22">
        <f t="shared" si="4"/>
        <v>-1060</v>
      </c>
      <c r="J291" s="3">
        <f t="shared" si="5"/>
        <v>-2.4423963133640552</v>
      </c>
    </row>
    <row r="292" spans="2:10" x14ac:dyDescent="0.25">
      <c r="B292" s="29">
        <v>25031</v>
      </c>
      <c r="C292" s="22">
        <v>37400</v>
      </c>
      <c r="D292" s="22"/>
      <c r="E292" s="22">
        <v>4680</v>
      </c>
      <c r="F292" s="22"/>
      <c r="G292" s="22">
        <v>44500</v>
      </c>
      <c r="H292" s="22"/>
      <c r="I292" s="22">
        <f t="shared" si="4"/>
        <v>-4270</v>
      </c>
      <c r="J292" s="3">
        <f t="shared" si="5"/>
        <v>-9.595505617977528</v>
      </c>
    </row>
    <row r="293" spans="2:10" x14ac:dyDescent="0.25">
      <c r="B293" s="29">
        <v>25032</v>
      </c>
      <c r="C293" s="22">
        <v>40100</v>
      </c>
      <c r="D293" s="22"/>
      <c r="E293" s="22">
        <v>4530</v>
      </c>
      <c r="F293" s="22"/>
      <c r="G293" s="22">
        <v>45200</v>
      </c>
      <c r="H293" s="22"/>
      <c r="I293" s="22">
        <f t="shared" si="4"/>
        <v>-3120</v>
      </c>
      <c r="J293" s="3">
        <f t="shared" si="5"/>
        <v>-6.9026548672566372</v>
      </c>
    </row>
    <row r="294" spans="2:10" x14ac:dyDescent="0.25">
      <c r="B294" s="29">
        <v>25033</v>
      </c>
      <c r="C294" s="22">
        <v>43500</v>
      </c>
      <c r="D294" s="22"/>
      <c r="E294" s="22">
        <v>5550</v>
      </c>
      <c r="F294" s="22"/>
      <c r="G294" s="22">
        <v>47200</v>
      </c>
      <c r="H294" s="22"/>
      <c r="I294" s="22">
        <f t="shared" si="4"/>
        <v>-2570</v>
      </c>
      <c r="J294" s="3">
        <f t="shared" si="5"/>
        <v>-5.4449152542372881</v>
      </c>
    </row>
    <row r="295" spans="2:10" x14ac:dyDescent="0.25">
      <c r="B295" s="29">
        <v>25034</v>
      </c>
      <c r="C295" s="22">
        <v>38300</v>
      </c>
      <c r="D295" s="22"/>
      <c r="E295" s="22">
        <v>6250</v>
      </c>
      <c r="F295" s="22"/>
      <c r="G295" s="22">
        <v>46100</v>
      </c>
      <c r="H295" s="22"/>
      <c r="I295" s="22">
        <f t="shared" si="4"/>
        <v>2950</v>
      </c>
      <c r="J295" s="3">
        <f t="shared" si="5"/>
        <v>6.3991323210412148</v>
      </c>
    </row>
    <row r="296" spans="2:10" x14ac:dyDescent="0.25">
      <c r="B296" s="29">
        <v>25035</v>
      </c>
      <c r="C296" s="22">
        <v>36500</v>
      </c>
      <c r="D296" s="22"/>
      <c r="E296" s="22">
        <v>8470</v>
      </c>
      <c r="F296" s="22"/>
      <c r="G296" s="22">
        <v>76900</v>
      </c>
      <c r="H296" s="22"/>
      <c r="I296" s="22">
        <f t="shared" si="4"/>
        <v>-32350</v>
      </c>
      <c r="J296" s="3">
        <f t="shared" si="5"/>
        <v>-42.067620286085827</v>
      </c>
    </row>
    <row r="297" spans="2:10" x14ac:dyDescent="0.25">
      <c r="B297" s="29">
        <v>25036</v>
      </c>
      <c r="C297" s="22">
        <v>54200</v>
      </c>
      <c r="D297" s="22"/>
      <c r="E297" s="22">
        <v>5780</v>
      </c>
      <c r="F297" s="22"/>
      <c r="G297" s="22">
        <v>110000</v>
      </c>
      <c r="H297" s="22"/>
      <c r="I297" s="22">
        <f t="shared" si="4"/>
        <v>-65030</v>
      </c>
      <c r="J297" s="3">
        <f t="shared" si="5"/>
        <v>-59.118181818181817</v>
      </c>
    </row>
    <row r="298" spans="2:10" x14ac:dyDescent="0.25">
      <c r="B298" s="29">
        <v>25037</v>
      </c>
      <c r="C298" s="22">
        <v>83100</v>
      </c>
      <c r="D298" s="22"/>
      <c r="E298" s="22">
        <v>7030</v>
      </c>
      <c r="F298" s="22"/>
      <c r="G298" s="22">
        <v>151000</v>
      </c>
      <c r="H298" s="22"/>
      <c r="I298" s="22">
        <f t="shared" si="4"/>
        <v>-91020</v>
      </c>
      <c r="J298" s="3">
        <f t="shared" si="5"/>
        <v>-60.278145695364238</v>
      </c>
    </row>
    <row r="299" spans="2:10" x14ac:dyDescent="0.25">
      <c r="B299" s="29">
        <v>25038</v>
      </c>
      <c r="C299" s="22">
        <v>84400</v>
      </c>
      <c r="D299" s="22"/>
      <c r="E299" s="22">
        <v>5740</v>
      </c>
      <c r="F299" s="22"/>
      <c r="G299" s="22">
        <v>193000</v>
      </c>
      <c r="H299" s="22"/>
      <c r="I299" s="22">
        <f t="shared" si="4"/>
        <v>-102870</v>
      </c>
      <c r="J299" s="3">
        <f t="shared" si="5"/>
        <v>-53.300518134715027</v>
      </c>
    </row>
    <row r="300" spans="2:10" x14ac:dyDescent="0.25">
      <c r="B300" s="29">
        <v>25039</v>
      </c>
      <c r="C300" s="22">
        <v>65400</v>
      </c>
      <c r="D300" s="22"/>
      <c r="E300" s="22">
        <v>4250</v>
      </c>
      <c r="F300" s="22"/>
      <c r="G300" s="22">
        <v>203000</v>
      </c>
      <c r="H300" s="22"/>
      <c r="I300" s="22">
        <f t="shared" si="4"/>
        <v>-112860</v>
      </c>
      <c r="J300" s="3">
        <f t="shared" si="5"/>
        <v>-55.596059113300491</v>
      </c>
    </row>
    <row r="301" spans="2:10" x14ac:dyDescent="0.25">
      <c r="B301" s="29">
        <v>25040</v>
      </c>
      <c r="C301" s="22">
        <v>73100</v>
      </c>
      <c r="D301" s="22"/>
      <c r="E301" s="22">
        <v>4520</v>
      </c>
      <c r="F301" s="22"/>
      <c r="G301" s="22">
        <v>235000</v>
      </c>
      <c r="H301" s="22"/>
      <c r="I301" s="22">
        <f t="shared" si="4"/>
        <v>-165350</v>
      </c>
      <c r="J301" s="3">
        <f t="shared" si="5"/>
        <v>-70.361702127659569</v>
      </c>
    </row>
    <row r="302" spans="2:10" x14ac:dyDescent="0.25">
      <c r="B302" s="29">
        <v>25041</v>
      </c>
      <c r="C302" s="22">
        <v>81200</v>
      </c>
      <c r="D302" s="22"/>
      <c r="E302" s="22">
        <v>8290</v>
      </c>
      <c r="F302" s="22"/>
      <c r="G302" s="22">
        <v>282000</v>
      </c>
      <c r="H302" s="22"/>
      <c r="I302" s="22">
        <f t="shared" si="4"/>
        <v>-204380</v>
      </c>
      <c r="J302" s="3">
        <f t="shared" si="5"/>
        <v>-72.475177304964546</v>
      </c>
    </row>
    <row r="303" spans="2:10" x14ac:dyDescent="0.25">
      <c r="B303" s="29">
        <v>25042</v>
      </c>
      <c r="C303" s="22">
        <v>64300</v>
      </c>
      <c r="D303" s="22"/>
      <c r="E303" s="22">
        <v>7010</v>
      </c>
      <c r="F303" s="22"/>
      <c r="G303" s="22">
        <v>279000</v>
      </c>
      <c r="H303" s="22"/>
      <c r="I303" s="22">
        <f t="shared" si="4"/>
        <v>-189510</v>
      </c>
      <c r="J303" s="3">
        <f t="shared" si="5"/>
        <v>-67.924731182795696</v>
      </c>
    </row>
    <row r="304" spans="2:10" x14ac:dyDescent="0.25">
      <c r="B304" s="29">
        <v>25043</v>
      </c>
      <c r="C304" s="22">
        <v>46000</v>
      </c>
      <c r="D304" s="22"/>
      <c r="E304" s="22">
        <v>5510</v>
      </c>
      <c r="F304" s="22"/>
      <c r="G304" s="22">
        <v>278000</v>
      </c>
      <c r="H304" s="22"/>
      <c r="I304" s="22">
        <f t="shared" si="4"/>
        <v>-206690</v>
      </c>
      <c r="J304" s="3">
        <f t="shared" si="5"/>
        <v>-74.34892086330936</v>
      </c>
    </row>
    <row r="305" spans="2:10" x14ac:dyDescent="0.25">
      <c r="B305" s="29">
        <v>25044</v>
      </c>
      <c r="C305" s="22">
        <v>41400</v>
      </c>
      <c r="D305" s="22"/>
      <c r="E305" s="22">
        <v>4210</v>
      </c>
      <c r="F305" s="22"/>
      <c r="G305" s="22">
        <v>227000</v>
      </c>
      <c r="H305" s="22"/>
      <c r="I305" s="22">
        <f t="shared" si="4"/>
        <v>-175490</v>
      </c>
      <c r="J305" s="3">
        <f t="shared" si="5"/>
        <v>-77.308370044052865</v>
      </c>
    </row>
    <row r="306" spans="2:10" x14ac:dyDescent="0.25">
      <c r="B306" s="29">
        <v>25045</v>
      </c>
      <c r="C306" s="22">
        <v>40500</v>
      </c>
      <c r="D306" s="22"/>
      <c r="E306" s="22">
        <v>2900</v>
      </c>
      <c r="F306" s="22"/>
      <c r="G306" s="22">
        <v>186000</v>
      </c>
      <c r="H306" s="22"/>
      <c r="I306" s="22">
        <f t="shared" si="4"/>
        <v>-140390</v>
      </c>
      <c r="J306" s="3">
        <f t="shared" si="5"/>
        <v>-75.478494623655905</v>
      </c>
    </row>
    <row r="307" spans="2:10" x14ac:dyDescent="0.25">
      <c r="B307" s="29">
        <v>25046</v>
      </c>
      <c r="C307" s="22">
        <v>38300</v>
      </c>
      <c r="D307" s="22"/>
      <c r="E307" s="22">
        <v>2590</v>
      </c>
      <c r="F307" s="22"/>
      <c r="G307" s="22">
        <v>137000</v>
      </c>
      <c r="H307" s="22"/>
      <c r="I307" s="22">
        <f t="shared" si="4"/>
        <v>-93600</v>
      </c>
      <c r="J307" s="3">
        <f t="shared" si="5"/>
        <v>-68.321167883211672</v>
      </c>
    </row>
    <row r="308" spans="2:10" x14ac:dyDescent="0.25">
      <c r="B308" s="29">
        <v>25047</v>
      </c>
      <c r="C308" s="22">
        <v>37300</v>
      </c>
      <c r="D308" s="22"/>
      <c r="E308" s="22">
        <v>2500</v>
      </c>
      <c r="F308" s="22"/>
      <c r="G308" s="22">
        <v>104000</v>
      </c>
      <c r="H308" s="22"/>
      <c r="I308" s="22">
        <f t="shared" si="4"/>
        <v>-63110</v>
      </c>
      <c r="J308" s="3">
        <f t="shared" si="5"/>
        <v>-60.682692307692307</v>
      </c>
    </row>
    <row r="309" spans="2:10" x14ac:dyDescent="0.25">
      <c r="B309" s="29">
        <v>25048</v>
      </c>
      <c r="C309" s="22">
        <v>33600</v>
      </c>
      <c r="D309" s="22"/>
      <c r="E309" s="22">
        <v>1950</v>
      </c>
      <c r="F309" s="22"/>
      <c r="G309" s="22">
        <v>73700</v>
      </c>
      <c r="H309" s="22"/>
      <c r="I309" s="22">
        <f t="shared" si="4"/>
        <v>-33900</v>
      </c>
      <c r="J309" s="3">
        <f t="shared" si="5"/>
        <v>-45.997286295793756</v>
      </c>
    </row>
    <row r="310" spans="2:10" x14ac:dyDescent="0.25">
      <c r="B310" s="29">
        <v>25049</v>
      </c>
      <c r="C310" s="22">
        <v>37600</v>
      </c>
      <c r="D310" s="22"/>
      <c r="E310" s="22">
        <v>2100</v>
      </c>
      <c r="F310" s="22"/>
      <c r="G310" s="22">
        <v>80000</v>
      </c>
      <c r="H310" s="22"/>
      <c r="I310" s="22">
        <f t="shared" si="4"/>
        <v>-44450</v>
      </c>
      <c r="J310" s="3">
        <f t="shared" si="5"/>
        <v>-55.5625</v>
      </c>
    </row>
    <row r="311" spans="2:10" x14ac:dyDescent="0.25">
      <c r="B311" s="29">
        <v>25050</v>
      </c>
      <c r="C311" s="22">
        <v>44500</v>
      </c>
      <c r="D311" s="22"/>
      <c r="E311" s="22">
        <v>3690</v>
      </c>
      <c r="F311" s="22"/>
      <c r="G311" s="22">
        <v>91000</v>
      </c>
      <c r="H311" s="22"/>
      <c r="I311" s="22">
        <f t="shared" si="4"/>
        <v>-51300</v>
      </c>
      <c r="J311" s="3">
        <f t="shared" si="5"/>
        <v>-56.373626373626372</v>
      </c>
    </row>
    <row r="312" spans="2:10" x14ac:dyDescent="0.25">
      <c r="B312" s="29">
        <v>25051</v>
      </c>
      <c r="C312" s="22">
        <v>51800</v>
      </c>
      <c r="D312" s="22"/>
      <c r="E312" s="22">
        <v>3800</v>
      </c>
      <c r="F312" s="22"/>
      <c r="G312" s="22">
        <v>84300</v>
      </c>
      <c r="H312" s="22"/>
      <c r="I312" s="22">
        <f t="shared" si="4"/>
        <v>-36110</v>
      </c>
      <c r="J312" s="3">
        <f t="shared" si="5"/>
        <v>-42.835112692763936</v>
      </c>
    </row>
    <row r="313" spans="2:10" x14ac:dyDescent="0.25">
      <c r="B313" s="29">
        <v>25052</v>
      </c>
      <c r="C313" s="22">
        <v>48600</v>
      </c>
      <c r="D313" s="22"/>
      <c r="E313" s="22">
        <v>6870</v>
      </c>
      <c r="F313" s="22"/>
      <c r="G313" s="22">
        <v>75700</v>
      </c>
      <c r="H313" s="22"/>
      <c r="I313" s="22">
        <f t="shared" si="4"/>
        <v>-20100</v>
      </c>
      <c r="J313" s="3">
        <f t="shared" si="5"/>
        <v>-26.552179656538971</v>
      </c>
    </row>
    <row r="314" spans="2:10" x14ac:dyDescent="0.25">
      <c r="B314" s="29">
        <v>25053</v>
      </c>
      <c r="C314" s="22">
        <v>41900</v>
      </c>
      <c r="D314" s="22"/>
      <c r="E314" s="22">
        <v>7630</v>
      </c>
      <c r="F314" s="22"/>
      <c r="G314" s="22">
        <v>70300</v>
      </c>
      <c r="H314" s="22"/>
      <c r="I314" s="22">
        <f t="shared" si="4"/>
        <v>-14830</v>
      </c>
      <c r="J314" s="3">
        <f t="shared" si="5"/>
        <v>-21.095305832147936</v>
      </c>
    </row>
    <row r="315" spans="2:10" x14ac:dyDescent="0.25">
      <c r="B315" s="29">
        <v>25054</v>
      </c>
      <c r="C315" s="22">
        <v>35400</v>
      </c>
      <c r="D315" s="22"/>
      <c r="E315" s="22">
        <v>3600</v>
      </c>
      <c r="F315" s="22"/>
      <c r="G315" s="22">
        <v>67900</v>
      </c>
      <c r="H315" s="22"/>
      <c r="I315" s="22">
        <f t="shared" si="4"/>
        <v>-18370</v>
      </c>
      <c r="J315" s="3">
        <f t="shared" si="5"/>
        <v>-27.054491899852724</v>
      </c>
    </row>
    <row r="316" spans="2:10" x14ac:dyDescent="0.25">
      <c r="B316" s="29">
        <v>25055</v>
      </c>
      <c r="C316" s="22">
        <v>27600</v>
      </c>
      <c r="D316" s="22"/>
      <c r="E316" s="22">
        <v>1920</v>
      </c>
      <c r="F316" s="22"/>
      <c r="G316" s="22">
        <v>66500</v>
      </c>
      <c r="H316" s="22"/>
      <c r="I316" s="22">
        <f t="shared" si="4"/>
        <v>-27500</v>
      </c>
      <c r="J316" s="3">
        <f t="shared" si="5"/>
        <v>-41.353383458646611</v>
      </c>
    </row>
    <row r="317" spans="2:10" x14ac:dyDescent="0.25">
      <c r="B317" s="29">
        <v>25056</v>
      </c>
      <c r="C317" s="22">
        <v>27700</v>
      </c>
      <c r="D317" s="22"/>
      <c r="E317" s="22">
        <v>1060</v>
      </c>
      <c r="F317" s="22"/>
      <c r="G317" s="22">
        <v>66300</v>
      </c>
      <c r="H317" s="22"/>
      <c r="I317" s="22">
        <f t="shared" si="4"/>
        <v>-36780</v>
      </c>
      <c r="J317" s="3">
        <f t="shared" si="5"/>
        <v>-55.475113122171948</v>
      </c>
    </row>
    <row r="318" spans="2:10" x14ac:dyDescent="0.25">
      <c r="B318" s="29">
        <v>25057</v>
      </c>
      <c r="C318" s="22">
        <v>32200</v>
      </c>
      <c r="D318" s="22"/>
      <c r="E318" s="22">
        <v>695</v>
      </c>
      <c r="F318" s="22"/>
      <c r="G318" s="22">
        <v>66400</v>
      </c>
      <c r="H318" s="22"/>
      <c r="I318" s="22">
        <f t="shared" si="4"/>
        <v>-37640</v>
      </c>
      <c r="J318" s="3">
        <f t="shared" si="5"/>
        <v>-56.686746987951807</v>
      </c>
    </row>
    <row r="319" spans="2:10" x14ac:dyDescent="0.25">
      <c r="B319" s="29">
        <v>25058</v>
      </c>
      <c r="C319" s="22">
        <v>41500</v>
      </c>
      <c r="D319" s="22"/>
      <c r="E319" s="22">
        <v>1020</v>
      </c>
      <c r="F319" s="22"/>
      <c r="G319" s="22">
        <v>57600</v>
      </c>
      <c r="H319" s="22"/>
      <c r="I319" s="22">
        <f t="shared" ref="I319:I382" si="6">(C318+E318)-G319</f>
        <v>-24705</v>
      </c>
      <c r="J319" s="3">
        <f t="shared" ref="J319:J382" si="7">I319/G319*100</f>
        <v>-42.890625</v>
      </c>
    </row>
    <row r="320" spans="2:10" x14ac:dyDescent="0.25">
      <c r="B320" s="29">
        <v>25059</v>
      </c>
      <c r="C320" s="22">
        <v>63100</v>
      </c>
      <c r="D320" s="22"/>
      <c r="E320" s="22">
        <v>966</v>
      </c>
      <c r="F320" s="22"/>
      <c r="G320" s="22">
        <v>60100</v>
      </c>
      <c r="H320" s="22"/>
      <c r="I320" s="22">
        <f t="shared" si="6"/>
        <v>-17580</v>
      </c>
      <c r="J320" s="3">
        <f t="shared" si="7"/>
        <v>-29.25124792013311</v>
      </c>
    </row>
    <row r="321" spans="2:10" x14ac:dyDescent="0.25">
      <c r="B321" s="29">
        <v>25060</v>
      </c>
      <c r="C321" s="22">
        <v>84100</v>
      </c>
      <c r="D321" s="22"/>
      <c r="E321" s="22">
        <v>1400</v>
      </c>
      <c r="F321" s="22"/>
      <c r="G321" s="22">
        <v>55800</v>
      </c>
      <c r="H321" s="22"/>
      <c r="I321" s="22">
        <f t="shared" si="6"/>
        <v>8266</v>
      </c>
      <c r="J321" s="3">
        <f t="shared" si="7"/>
        <v>14.813620071684589</v>
      </c>
    </row>
    <row r="322" spans="2:10" x14ac:dyDescent="0.25">
      <c r="B322" s="29">
        <v>25061</v>
      </c>
      <c r="C322" s="22">
        <v>77500</v>
      </c>
      <c r="D322" s="22"/>
      <c r="E322" s="22">
        <v>1950</v>
      </c>
      <c r="F322" s="22"/>
      <c r="G322" s="22">
        <v>48900</v>
      </c>
      <c r="H322" s="22"/>
      <c r="I322" s="22">
        <f t="shared" si="6"/>
        <v>36600</v>
      </c>
      <c r="J322" s="3">
        <f t="shared" si="7"/>
        <v>74.846625766871171</v>
      </c>
    </row>
    <row r="323" spans="2:10" x14ac:dyDescent="0.25">
      <c r="B323" s="29">
        <v>25062</v>
      </c>
      <c r="C323" s="22">
        <v>55600</v>
      </c>
      <c r="D323" s="22"/>
      <c r="E323" s="22">
        <v>1920</v>
      </c>
      <c r="F323" s="22"/>
      <c r="G323" s="22">
        <v>43400</v>
      </c>
      <c r="H323" s="22"/>
      <c r="I323" s="22">
        <f t="shared" si="6"/>
        <v>36050</v>
      </c>
      <c r="J323" s="3">
        <f t="shared" si="7"/>
        <v>83.064516129032256</v>
      </c>
    </row>
    <row r="324" spans="2:10" x14ac:dyDescent="0.25">
      <c r="B324" s="29">
        <v>25063</v>
      </c>
      <c r="C324" s="22">
        <v>38400</v>
      </c>
      <c r="D324" s="22"/>
      <c r="E324" s="22">
        <v>2380</v>
      </c>
      <c r="F324" s="22"/>
      <c r="G324" s="22">
        <v>57300</v>
      </c>
      <c r="H324" s="22"/>
      <c r="I324" s="22">
        <f t="shared" si="6"/>
        <v>220</v>
      </c>
      <c r="J324" s="3">
        <f t="shared" si="7"/>
        <v>0.38394415357766143</v>
      </c>
    </row>
    <row r="325" spans="2:10" x14ac:dyDescent="0.25">
      <c r="B325" s="29">
        <v>25064</v>
      </c>
      <c r="C325" s="22">
        <v>37900</v>
      </c>
      <c r="D325" s="22"/>
      <c r="E325" s="22">
        <v>2070</v>
      </c>
      <c r="F325" s="22"/>
      <c r="G325" s="22">
        <v>71800</v>
      </c>
      <c r="H325" s="22"/>
      <c r="I325" s="22">
        <f t="shared" si="6"/>
        <v>-31020</v>
      </c>
      <c r="J325" s="3">
        <f t="shared" si="7"/>
        <v>-43.203342618384397</v>
      </c>
    </row>
    <row r="326" spans="2:10" x14ac:dyDescent="0.25">
      <c r="B326" s="29">
        <v>25065</v>
      </c>
      <c r="C326" s="22">
        <v>39200</v>
      </c>
      <c r="D326" s="22"/>
      <c r="E326" s="22">
        <v>3980</v>
      </c>
      <c r="F326" s="22"/>
      <c r="G326" s="22">
        <v>86000</v>
      </c>
      <c r="H326" s="22"/>
      <c r="I326" s="22">
        <f t="shared" si="6"/>
        <v>-46030</v>
      </c>
      <c r="J326" s="3">
        <f t="shared" si="7"/>
        <v>-53.523255813953483</v>
      </c>
    </row>
    <row r="327" spans="2:10" x14ac:dyDescent="0.25">
      <c r="B327" s="29">
        <v>25066</v>
      </c>
      <c r="C327" s="22">
        <v>37500</v>
      </c>
      <c r="D327" s="22"/>
      <c r="E327" s="22">
        <v>3310</v>
      </c>
      <c r="F327" s="22"/>
      <c r="G327" s="22">
        <v>107000</v>
      </c>
      <c r="H327" s="22"/>
      <c r="I327" s="22">
        <f t="shared" si="6"/>
        <v>-63820</v>
      </c>
      <c r="J327" s="3">
        <f t="shared" si="7"/>
        <v>-59.644859813084118</v>
      </c>
    </row>
    <row r="328" spans="2:10" x14ac:dyDescent="0.25">
      <c r="B328" s="29">
        <v>25067</v>
      </c>
      <c r="C328" s="22">
        <v>37000</v>
      </c>
      <c r="D328" s="22"/>
      <c r="E328" s="22">
        <v>2980</v>
      </c>
      <c r="F328" s="22"/>
      <c r="G328" s="22">
        <v>120000</v>
      </c>
      <c r="H328" s="22"/>
      <c r="I328" s="22">
        <f t="shared" si="6"/>
        <v>-79190</v>
      </c>
      <c r="J328" s="3">
        <f t="shared" si="7"/>
        <v>-65.991666666666674</v>
      </c>
    </row>
    <row r="329" spans="2:10" x14ac:dyDescent="0.25">
      <c r="B329" s="29">
        <v>25068</v>
      </c>
      <c r="C329" s="22">
        <v>36900</v>
      </c>
      <c r="D329" s="22"/>
      <c r="E329" s="22">
        <v>2370</v>
      </c>
      <c r="F329" s="22"/>
      <c r="G329" s="22">
        <v>131000</v>
      </c>
      <c r="H329" s="22"/>
      <c r="I329" s="22">
        <f t="shared" si="6"/>
        <v>-91020</v>
      </c>
      <c r="J329" s="3">
        <f t="shared" si="7"/>
        <v>-69.48091603053436</v>
      </c>
    </row>
    <row r="330" spans="2:10" x14ac:dyDescent="0.25">
      <c r="B330" s="29">
        <v>25069</v>
      </c>
      <c r="C330" s="22">
        <v>39100</v>
      </c>
      <c r="D330" s="22"/>
      <c r="E330" s="22">
        <v>3170</v>
      </c>
      <c r="F330" s="22"/>
      <c r="G330" s="22">
        <v>161000</v>
      </c>
      <c r="H330" s="22"/>
      <c r="I330" s="22">
        <f t="shared" si="6"/>
        <v>-121730</v>
      </c>
      <c r="J330" s="3">
        <f t="shared" si="7"/>
        <v>-75.608695652173921</v>
      </c>
    </row>
    <row r="331" spans="2:10" x14ac:dyDescent="0.25">
      <c r="B331" s="29">
        <v>25070</v>
      </c>
      <c r="C331" s="22">
        <v>40100</v>
      </c>
      <c r="D331" s="22"/>
      <c r="E331" s="22">
        <v>3180</v>
      </c>
      <c r="F331" s="22"/>
      <c r="G331" s="22">
        <v>140000</v>
      </c>
      <c r="H331" s="22"/>
      <c r="I331" s="22">
        <f t="shared" si="6"/>
        <v>-97730</v>
      </c>
      <c r="J331" s="3">
        <f t="shared" si="7"/>
        <v>-69.80714285714285</v>
      </c>
    </row>
    <row r="332" spans="2:10" x14ac:dyDescent="0.25">
      <c r="B332" s="29">
        <v>25071</v>
      </c>
      <c r="C332" s="22">
        <v>39400</v>
      </c>
      <c r="D332" s="22"/>
      <c r="E332" s="22">
        <v>2940</v>
      </c>
      <c r="F332" s="22"/>
      <c r="G332" s="22">
        <v>127000</v>
      </c>
      <c r="H332" s="22"/>
      <c r="I332" s="22">
        <f t="shared" si="6"/>
        <v>-83720</v>
      </c>
      <c r="J332" s="3">
        <f t="shared" si="7"/>
        <v>-65.921259842519689</v>
      </c>
    </row>
    <row r="333" spans="2:10" x14ac:dyDescent="0.25">
      <c r="B333" s="29">
        <v>25072</v>
      </c>
      <c r="C333" s="22">
        <v>37000</v>
      </c>
      <c r="D333" s="22"/>
      <c r="E333" s="22">
        <v>2130</v>
      </c>
      <c r="F333" s="22"/>
      <c r="G333" s="22">
        <v>100000</v>
      </c>
      <c r="H333" s="22"/>
      <c r="I333" s="22">
        <f t="shared" si="6"/>
        <v>-57660</v>
      </c>
      <c r="J333" s="3">
        <f t="shared" si="7"/>
        <v>-57.66</v>
      </c>
    </row>
    <row r="334" spans="2:10" x14ac:dyDescent="0.25">
      <c r="B334" s="29">
        <v>25073</v>
      </c>
      <c r="C334" s="22">
        <v>45600</v>
      </c>
      <c r="D334" s="22"/>
      <c r="E334" s="22">
        <v>1570</v>
      </c>
      <c r="F334" s="22"/>
      <c r="G334" s="22">
        <v>81900</v>
      </c>
      <c r="H334" s="22"/>
      <c r="I334" s="22">
        <f t="shared" si="6"/>
        <v>-42770</v>
      </c>
      <c r="J334" s="3">
        <f t="shared" si="7"/>
        <v>-52.222222222222229</v>
      </c>
    </row>
    <row r="335" spans="2:10" x14ac:dyDescent="0.25">
      <c r="B335" s="29">
        <v>25074</v>
      </c>
      <c r="C335" s="22">
        <v>63400</v>
      </c>
      <c r="D335" s="22"/>
      <c r="E335" s="22">
        <v>1200</v>
      </c>
      <c r="F335" s="22"/>
      <c r="G335" s="22">
        <v>79900</v>
      </c>
      <c r="H335" s="22"/>
      <c r="I335" s="22">
        <f t="shared" si="6"/>
        <v>-32730</v>
      </c>
      <c r="J335" s="3">
        <f t="shared" si="7"/>
        <v>-40.963704630788484</v>
      </c>
    </row>
    <row r="336" spans="2:10" x14ac:dyDescent="0.25">
      <c r="B336" s="29">
        <v>25075</v>
      </c>
      <c r="C336" s="22">
        <v>68400</v>
      </c>
      <c r="D336" s="22"/>
      <c r="E336" s="22">
        <v>681</v>
      </c>
      <c r="F336" s="22"/>
      <c r="G336" s="22">
        <v>71000</v>
      </c>
      <c r="H336" s="22"/>
      <c r="I336" s="22">
        <f t="shared" si="6"/>
        <v>-6400</v>
      </c>
      <c r="J336" s="3">
        <f t="shared" si="7"/>
        <v>-9.0140845070422539</v>
      </c>
    </row>
    <row r="337" spans="2:10" x14ac:dyDescent="0.25">
      <c r="B337" s="29">
        <v>25076</v>
      </c>
      <c r="C337" s="22">
        <v>57600</v>
      </c>
      <c r="D337" s="22"/>
      <c r="E337" s="22">
        <v>608</v>
      </c>
      <c r="F337" s="22"/>
      <c r="G337" s="22">
        <v>53100</v>
      </c>
      <c r="H337" s="22"/>
      <c r="I337" s="22">
        <f t="shared" si="6"/>
        <v>15981</v>
      </c>
      <c r="J337" s="3">
        <f t="shared" si="7"/>
        <v>30.096045197740111</v>
      </c>
    </row>
    <row r="338" spans="2:10" x14ac:dyDescent="0.25">
      <c r="B338" s="29">
        <v>25077</v>
      </c>
      <c r="C338" s="22">
        <v>48000</v>
      </c>
      <c r="D338" s="22"/>
      <c r="E338" s="22">
        <v>634</v>
      </c>
      <c r="F338" s="22"/>
      <c r="G338" s="22">
        <v>58000</v>
      </c>
      <c r="H338" s="22"/>
      <c r="I338" s="22">
        <f t="shared" si="6"/>
        <v>208</v>
      </c>
      <c r="J338" s="3">
        <f t="shared" si="7"/>
        <v>0.35862068965517241</v>
      </c>
    </row>
    <row r="339" spans="2:10" x14ac:dyDescent="0.25">
      <c r="B339" s="29">
        <v>25078</v>
      </c>
      <c r="C339" s="22">
        <v>44800</v>
      </c>
      <c r="D339" s="22"/>
      <c r="E339" s="22">
        <v>744</v>
      </c>
      <c r="F339" s="22"/>
      <c r="G339" s="22">
        <v>57100</v>
      </c>
      <c r="H339" s="22"/>
      <c r="I339" s="22">
        <f t="shared" si="6"/>
        <v>-8466</v>
      </c>
      <c r="J339" s="3">
        <f t="shared" si="7"/>
        <v>-14.82661996497373</v>
      </c>
    </row>
    <row r="340" spans="2:10" x14ac:dyDescent="0.25">
      <c r="B340" s="29">
        <v>25079</v>
      </c>
      <c r="C340" s="22">
        <v>41600</v>
      </c>
      <c r="D340" s="22"/>
      <c r="E340" s="22">
        <v>752</v>
      </c>
      <c r="F340" s="22"/>
      <c r="G340" s="22">
        <v>57000</v>
      </c>
      <c r="H340" s="22"/>
      <c r="I340" s="22">
        <f t="shared" si="6"/>
        <v>-11456</v>
      </c>
      <c r="J340" s="3">
        <f t="shared" si="7"/>
        <v>-20.098245614035086</v>
      </c>
    </row>
    <row r="341" spans="2:10" x14ac:dyDescent="0.25">
      <c r="B341" s="29">
        <v>25080</v>
      </c>
      <c r="C341" s="22">
        <v>39700</v>
      </c>
      <c r="D341" s="22"/>
      <c r="E341" s="22">
        <v>675</v>
      </c>
      <c r="F341" s="22"/>
      <c r="G341" s="22">
        <v>53300</v>
      </c>
      <c r="H341" s="22"/>
      <c r="I341" s="22">
        <f t="shared" si="6"/>
        <v>-10948</v>
      </c>
      <c r="J341" s="3">
        <f t="shared" si="7"/>
        <v>-20.540337711069416</v>
      </c>
    </row>
    <row r="342" spans="2:10" x14ac:dyDescent="0.25">
      <c r="B342" s="29">
        <v>25081</v>
      </c>
      <c r="C342" s="22">
        <v>44500</v>
      </c>
      <c r="D342" s="22"/>
      <c r="E342" s="22">
        <v>1670</v>
      </c>
      <c r="F342" s="22"/>
      <c r="G342" s="22">
        <v>54100</v>
      </c>
      <c r="H342" s="22"/>
      <c r="I342" s="22">
        <f t="shared" si="6"/>
        <v>-13725</v>
      </c>
      <c r="J342" s="3">
        <f t="shared" si="7"/>
        <v>-25.369685767097966</v>
      </c>
    </row>
    <row r="343" spans="2:10" x14ac:dyDescent="0.25">
      <c r="B343" s="29">
        <v>25082</v>
      </c>
      <c r="C343" s="22">
        <v>42900</v>
      </c>
      <c r="D343" s="22"/>
      <c r="E343" s="22">
        <v>3550</v>
      </c>
      <c r="F343" s="22"/>
      <c r="G343" s="22">
        <v>52700</v>
      </c>
      <c r="H343" s="22"/>
      <c r="I343" s="22">
        <f t="shared" si="6"/>
        <v>-6530</v>
      </c>
      <c r="J343" s="3">
        <f t="shared" si="7"/>
        <v>-12.39089184060721</v>
      </c>
    </row>
    <row r="344" spans="2:10" x14ac:dyDescent="0.25">
      <c r="B344" s="29">
        <v>25083</v>
      </c>
      <c r="C344" s="22">
        <v>34000</v>
      </c>
      <c r="D344" s="22"/>
      <c r="E344" s="22">
        <v>4390</v>
      </c>
      <c r="F344" s="22"/>
      <c r="G344" s="22">
        <v>48800</v>
      </c>
      <c r="H344" s="22"/>
      <c r="I344" s="22">
        <f t="shared" si="6"/>
        <v>-2350</v>
      </c>
      <c r="J344" s="3">
        <f t="shared" si="7"/>
        <v>-4.8155737704918034</v>
      </c>
    </row>
    <row r="345" spans="2:10" x14ac:dyDescent="0.25">
      <c r="B345" s="29">
        <v>25084</v>
      </c>
      <c r="C345" s="22">
        <v>27500</v>
      </c>
      <c r="D345" s="22"/>
      <c r="E345" s="22">
        <v>4230</v>
      </c>
      <c r="F345" s="22"/>
      <c r="G345" s="22">
        <v>48800</v>
      </c>
      <c r="H345" s="22"/>
      <c r="I345" s="22">
        <f t="shared" si="6"/>
        <v>-10410</v>
      </c>
      <c r="J345" s="3">
        <f t="shared" si="7"/>
        <v>-21.331967213114755</v>
      </c>
    </row>
    <row r="346" spans="2:10" x14ac:dyDescent="0.25">
      <c r="B346" s="29">
        <v>25085</v>
      </c>
      <c r="C346" s="22">
        <v>32200</v>
      </c>
      <c r="D346" s="22"/>
      <c r="E346" s="22">
        <v>9270</v>
      </c>
      <c r="F346" s="22"/>
      <c r="G346" s="22">
        <v>65900</v>
      </c>
      <c r="H346" s="22"/>
      <c r="I346" s="22">
        <f t="shared" si="6"/>
        <v>-34170</v>
      </c>
      <c r="J346" s="3">
        <f t="shared" si="7"/>
        <v>-51.851289833080429</v>
      </c>
    </row>
    <row r="347" spans="2:10" x14ac:dyDescent="0.25">
      <c r="B347" s="29">
        <v>25086</v>
      </c>
      <c r="C347" s="22">
        <v>44700</v>
      </c>
      <c r="D347" s="22"/>
      <c r="E347" s="22">
        <v>7230</v>
      </c>
      <c r="F347" s="22"/>
      <c r="G347" s="22">
        <v>54100</v>
      </c>
      <c r="H347" s="22"/>
      <c r="I347" s="22">
        <f t="shared" si="6"/>
        <v>-12630</v>
      </c>
      <c r="J347" s="3">
        <f t="shared" si="7"/>
        <v>-23.3456561922366</v>
      </c>
    </row>
    <row r="348" spans="2:10" x14ac:dyDescent="0.25">
      <c r="B348" s="29">
        <v>25087</v>
      </c>
      <c r="C348" s="22">
        <v>38600</v>
      </c>
      <c r="D348" s="22"/>
      <c r="E348" s="22">
        <v>3780</v>
      </c>
      <c r="F348" s="22"/>
      <c r="G348" s="22">
        <v>48900</v>
      </c>
      <c r="H348" s="22"/>
      <c r="I348" s="22">
        <f t="shared" si="6"/>
        <v>3030</v>
      </c>
      <c r="J348" s="3">
        <f t="shared" si="7"/>
        <v>6.1963190184049086</v>
      </c>
    </row>
    <row r="349" spans="2:10" x14ac:dyDescent="0.25">
      <c r="B349" s="29">
        <v>25088</v>
      </c>
      <c r="C349" s="22">
        <v>33800</v>
      </c>
      <c r="D349" s="22"/>
      <c r="E349" s="22">
        <v>2590</v>
      </c>
      <c r="F349" s="22"/>
      <c r="G349" s="22">
        <v>42900</v>
      </c>
      <c r="H349" s="22"/>
      <c r="I349" s="22">
        <f t="shared" si="6"/>
        <v>-520</v>
      </c>
      <c r="J349" s="3">
        <f t="shared" si="7"/>
        <v>-1.2121212121212122</v>
      </c>
    </row>
    <row r="350" spans="2:10" x14ac:dyDescent="0.25">
      <c r="B350" s="29">
        <v>25089</v>
      </c>
      <c r="C350" s="22">
        <v>31900</v>
      </c>
      <c r="D350" s="22"/>
      <c r="E350" s="22">
        <v>1730</v>
      </c>
      <c r="F350" s="22"/>
      <c r="G350" s="22">
        <v>41300</v>
      </c>
      <c r="H350" s="22"/>
      <c r="I350" s="22">
        <f t="shared" si="6"/>
        <v>-4910</v>
      </c>
      <c r="J350" s="3">
        <f t="shared" si="7"/>
        <v>-11.888619854721549</v>
      </c>
    </row>
    <row r="351" spans="2:10" x14ac:dyDescent="0.25">
      <c r="B351" s="29">
        <v>25090</v>
      </c>
      <c r="C351" s="22">
        <v>31000</v>
      </c>
      <c r="D351" s="22"/>
      <c r="E351" s="22">
        <v>1930</v>
      </c>
      <c r="F351" s="22"/>
      <c r="G351" s="22">
        <v>38700</v>
      </c>
      <c r="H351" s="22"/>
      <c r="I351" s="22">
        <f t="shared" si="6"/>
        <v>-5070</v>
      </c>
      <c r="J351" s="3">
        <f t="shared" si="7"/>
        <v>-13.10077519379845</v>
      </c>
    </row>
    <row r="352" spans="2:10" x14ac:dyDescent="0.25">
      <c r="B352" s="29">
        <v>25091</v>
      </c>
      <c r="C352" s="22">
        <v>32200</v>
      </c>
      <c r="D352" s="22"/>
      <c r="E352" s="22">
        <v>1730</v>
      </c>
      <c r="F352" s="22"/>
      <c r="G352" s="22">
        <v>40200</v>
      </c>
      <c r="H352" s="22"/>
      <c r="I352" s="22">
        <f t="shared" si="6"/>
        <v>-7270</v>
      </c>
      <c r="J352" s="3">
        <f t="shared" si="7"/>
        <v>-18.084577114427862</v>
      </c>
    </row>
    <row r="353" spans="2:10" x14ac:dyDescent="0.25">
      <c r="B353" s="29">
        <v>25092</v>
      </c>
      <c r="C353" s="22">
        <v>34000</v>
      </c>
      <c r="D353" s="22"/>
      <c r="E353" s="22">
        <v>1800</v>
      </c>
      <c r="F353" s="22"/>
      <c r="G353" s="22">
        <v>40700</v>
      </c>
      <c r="H353" s="22"/>
      <c r="I353" s="22">
        <f t="shared" si="6"/>
        <v>-6770</v>
      </c>
      <c r="J353" s="3">
        <f t="shared" si="7"/>
        <v>-16.633906633906633</v>
      </c>
    </row>
    <row r="354" spans="2:10" x14ac:dyDescent="0.25">
      <c r="B354" s="29">
        <v>25093</v>
      </c>
      <c r="C354" s="22">
        <v>38600</v>
      </c>
      <c r="D354" s="22"/>
      <c r="E354" s="22">
        <v>1900</v>
      </c>
      <c r="F354" s="22"/>
      <c r="G354" s="22">
        <v>41000</v>
      </c>
      <c r="H354" s="22"/>
      <c r="I354" s="22">
        <f t="shared" si="6"/>
        <v>-5200</v>
      </c>
      <c r="J354" s="3">
        <f t="shared" si="7"/>
        <v>-12.682926829268293</v>
      </c>
    </row>
    <row r="355" spans="2:10" x14ac:dyDescent="0.25">
      <c r="B355" s="29">
        <v>25094</v>
      </c>
      <c r="C355" s="22">
        <v>38600</v>
      </c>
      <c r="D355" s="22"/>
      <c r="E355" s="22">
        <v>1840</v>
      </c>
      <c r="F355" s="22"/>
      <c r="G355" s="22">
        <v>41200</v>
      </c>
      <c r="H355" s="22"/>
      <c r="I355" s="22">
        <f t="shared" si="6"/>
        <v>-700</v>
      </c>
      <c r="J355" s="3">
        <f t="shared" si="7"/>
        <v>-1.6990291262135921</v>
      </c>
    </row>
    <row r="356" spans="2:10" x14ac:dyDescent="0.25">
      <c r="B356" s="29">
        <v>25095</v>
      </c>
      <c r="C356" s="22">
        <v>38800</v>
      </c>
      <c r="D356" s="22"/>
      <c r="E356" s="22">
        <v>2160</v>
      </c>
      <c r="F356" s="22"/>
      <c r="G356" s="22">
        <v>43000</v>
      </c>
      <c r="H356" s="22"/>
      <c r="I356" s="22">
        <f t="shared" si="6"/>
        <v>-2560</v>
      </c>
      <c r="J356" s="3">
        <f t="shared" si="7"/>
        <v>-5.9534883720930232</v>
      </c>
    </row>
    <row r="357" spans="2:10" x14ac:dyDescent="0.25">
      <c r="B357" s="29">
        <v>25096</v>
      </c>
      <c r="C357" s="22">
        <v>38900</v>
      </c>
      <c r="D357" s="22"/>
      <c r="E357" s="22">
        <v>2200</v>
      </c>
      <c r="F357" s="22"/>
      <c r="G357" s="22">
        <v>45300</v>
      </c>
      <c r="H357" s="22"/>
      <c r="I357" s="22">
        <f t="shared" si="6"/>
        <v>-4340</v>
      </c>
      <c r="J357" s="3">
        <f t="shared" si="7"/>
        <v>-9.5805739514348787</v>
      </c>
    </row>
    <row r="358" spans="2:10" x14ac:dyDescent="0.25">
      <c r="B358" s="29">
        <v>25097</v>
      </c>
      <c r="C358" s="22">
        <v>40200</v>
      </c>
      <c r="D358" s="22"/>
      <c r="E358" s="22">
        <v>2990</v>
      </c>
      <c r="F358" s="22"/>
      <c r="G358" s="22">
        <v>52600</v>
      </c>
      <c r="H358" s="22"/>
      <c r="I358" s="22">
        <f t="shared" si="6"/>
        <v>-11500</v>
      </c>
      <c r="J358" s="3">
        <f t="shared" si="7"/>
        <v>-21.863117870722434</v>
      </c>
    </row>
    <row r="359" spans="2:10" x14ac:dyDescent="0.25">
      <c r="B359" s="29">
        <v>25098</v>
      </c>
      <c r="C359" s="22">
        <v>54100</v>
      </c>
      <c r="D359" s="22"/>
      <c r="E359" s="22">
        <v>7410</v>
      </c>
      <c r="F359" s="22"/>
      <c r="G359" s="22">
        <v>63200</v>
      </c>
      <c r="H359" s="22"/>
      <c r="I359" s="22">
        <f t="shared" si="6"/>
        <v>-20010</v>
      </c>
      <c r="J359" s="3">
        <f t="shared" si="7"/>
        <v>-31.661392405063292</v>
      </c>
    </row>
    <row r="360" spans="2:10" x14ac:dyDescent="0.25">
      <c r="B360" s="29">
        <v>25099</v>
      </c>
      <c r="C360" s="22">
        <v>69700</v>
      </c>
      <c r="D360" s="22"/>
      <c r="E360" s="22">
        <v>5170</v>
      </c>
      <c r="F360" s="22"/>
      <c r="G360" s="22">
        <v>63500</v>
      </c>
      <c r="H360" s="22"/>
      <c r="I360" s="22">
        <f t="shared" si="6"/>
        <v>-1990</v>
      </c>
      <c r="J360" s="3">
        <f t="shared" si="7"/>
        <v>-3.1338582677165356</v>
      </c>
    </row>
    <row r="361" spans="2:10" x14ac:dyDescent="0.25">
      <c r="B361" s="29">
        <v>25100</v>
      </c>
      <c r="C361" s="22">
        <v>61000</v>
      </c>
      <c r="D361" s="22"/>
      <c r="E361" s="22">
        <v>7000</v>
      </c>
      <c r="F361" s="22"/>
      <c r="G361" s="22">
        <v>59000</v>
      </c>
      <c r="H361" s="22"/>
      <c r="I361" s="22">
        <f t="shared" si="6"/>
        <v>15870</v>
      </c>
      <c r="J361" s="3">
        <f t="shared" si="7"/>
        <v>26.898305084745761</v>
      </c>
    </row>
    <row r="362" spans="2:10" x14ac:dyDescent="0.25">
      <c r="B362" s="29">
        <v>25101</v>
      </c>
      <c r="C362" s="22">
        <v>44600</v>
      </c>
      <c r="D362" s="22"/>
      <c r="E362" s="22">
        <v>6620</v>
      </c>
      <c r="F362" s="22"/>
      <c r="G362" s="22">
        <v>52100</v>
      </c>
      <c r="H362" s="22"/>
      <c r="I362" s="22">
        <f t="shared" si="6"/>
        <v>15900</v>
      </c>
      <c r="J362" s="3">
        <f t="shared" si="7"/>
        <v>30.518234165067177</v>
      </c>
    </row>
    <row r="363" spans="2:10" x14ac:dyDescent="0.25">
      <c r="B363" s="29">
        <v>25102</v>
      </c>
      <c r="C363" s="22">
        <v>35200</v>
      </c>
      <c r="D363" s="22"/>
      <c r="E363" s="22">
        <v>4500</v>
      </c>
      <c r="F363" s="22"/>
      <c r="G363" s="22">
        <v>47600</v>
      </c>
      <c r="H363" s="22"/>
      <c r="I363" s="22">
        <f t="shared" si="6"/>
        <v>3620</v>
      </c>
      <c r="J363" s="3">
        <f t="shared" si="7"/>
        <v>7.6050420168067223</v>
      </c>
    </row>
    <row r="364" spans="2:10" x14ac:dyDescent="0.25">
      <c r="B364" s="29">
        <v>25103</v>
      </c>
      <c r="C364" s="22">
        <v>33500</v>
      </c>
      <c r="D364" s="22"/>
      <c r="E364" s="22">
        <v>3390</v>
      </c>
      <c r="F364" s="22"/>
      <c r="G364" s="22">
        <v>42800</v>
      </c>
      <c r="H364" s="22"/>
      <c r="I364" s="22">
        <f t="shared" si="6"/>
        <v>-3100</v>
      </c>
      <c r="J364" s="3">
        <f t="shared" si="7"/>
        <v>-7.2429906542056068</v>
      </c>
    </row>
    <row r="365" spans="2:10" x14ac:dyDescent="0.25">
      <c r="B365" s="29">
        <v>25104</v>
      </c>
      <c r="C365" s="22">
        <v>35200</v>
      </c>
      <c r="D365" s="22"/>
      <c r="E365" s="22">
        <v>2640</v>
      </c>
      <c r="F365" s="22"/>
      <c r="G365" s="22">
        <v>36500</v>
      </c>
      <c r="H365" s="22"/>
      <c r="I365" s="22">
        <f t="shared" si="6"/>
        <v>390</v>
      </c>
      <c r="J365" s="3">
        <f t="shared" si="7"/>
        <v>1.0684931506849316</v>
      </c>
    </row>
    <row r="366" spans="2:10" x14ac:dyDescent="0.25">
      <c r="B366" s="29">
        <v>25105</v>
      </c>
      <c r="C366" s="22">
        <v>43300</v>
      </c>
      <c r="D366" s="22"/>
      <c r="E366" s="22">
        <v>1840</v>
      </c>
      <c r="F366" s="22"/>
      <c r="G366" s="22">
        <v>39000</v>
      </c>
      <c r="H366" s="22"/>
      <c r="I366" s="22">
        <f t="shared" si="6"/>
        <v>-1160</v>
      </c>
      <c r="J366" s="3">
        <f t="shared" si="7"/>
        <v>-2.9743589743589745</v>
      </c>
    </row>
    <row r="367" spans="2:10" x14ac:dyDescent="0.25">
      <c r="B367" s="29">
        <v>25106</v>
      </c>
      <c r="C367" s="22">
        <v>69100</v>
      </c>
      <c r="D367" s="22"/>
      <c r="E367" s="22">
        <v>1770</v>
      </c>
      <c r="F367" s="22"/>
      <c r="G367" s="22">
        <v>42500</v>
      </c>
      <c r="H367" s="22"/>
      <c r="I367" s="22">
        <f t="shared" si="6"/>
        <v>2640</v>
      </c>
      <c r="J367" s="3">
        <f t="shared" si="7"/>
        <v>6.2117647058823531</v>
      </c>
    </row>
    <row r="368" spans="2:10" x14ac:dyDescent="0.25">
      <c r="B368" s="29">
        <v>25107</v>
      </c>
      <c r="C368" s="22">
        <v>71000</v>
      </c>
      <c r="D368" s="22"/>
      <c r="E368" s="22">
        <v>1790</v>
      </c>
      <c r="F368" s="22"/>
      <c r="G368" s="22">
        <v>41500</v>
      </c>
      <c r="H368" s="22"/>
      <c r="I368" s="22">
        <f t="shared" si="6"/>
        <v>29370</v>
      </c>
      <c r="J368" s="3">
        <f t="shared" si="7"/>
        <v>70.771084337349393</v>
      </c>
    </row>
    <row r="369" spans="2:10" x14ac:dyDescent="0.25">
      <c r="B369" s="29">
        <v>25108</v>
      </c>
      <c r="C369" s="22">
        <v>57400</v>
      </c>
      <c r="D369" s="22"/>
      <c r="E369" s="22">
        <v>1430</v>
      </c>
      <c r="F369" s="22"/>
      <c r="G369" s="22">
        <v>41000</v>
      </c>
      <c r="H369" s="22"/>
      <c r="I369" s="22">
        <f t="shared" si="6"/>
        <v>31790</v>
      </c>
      <c r="J369" s="3">
        <f t="shared" si="7"/>
        <v>77.536585365853654</v>
      </c>
    </row>
    <row r="370" spans="2:10" x14ac:dyDescent="0.25">
      <c r="B370" s="29">
        <v>25109</v>
      </c>
      <c r="C370" s="22">
        <v>49200</v>
      </c>
      <c r="D370" s="22"/>
      <c r="E370" s="22">
        <v>1790</v>
      </c>
      <c r="F370" s="22"/>
      <c r="G370" s="22">
        <v>38300</v>
      </c>
      <c r="H370" s="22"/>
      <c r="I370" s="22">
        <f t="shared" si="6"/>
        <v>20530</v>
      </c>
      <c r="J370" s="3">
        <f t="shared" si="7"/>
        <v>53.603133159268936</v>
      </c>
    </row>
    <row r="371" spans="2:10" x14ac:dyDescent="0.25">
      <c r="B371" s="29">
        <v>25110</v>
      </c>
      <c r="C371" s="22">
        <v>45200</v>
      </c>
      <c r="D371" s="22"/>
      <c r="E371" s="22">
        <v>1220</v>
      </c>
      <c r="F371" s="22"/>
      <c r="G371" s="22">
        <v>38900</v>
      </c>
      <c r="H371" s="22"/>
      <c r="I371" s="22">
        <f t="shared" si="6"/>
        <v>12090</v>
      </c>
      <c r="J371" s="3">
        <f t="shared" si="7"/>
        <v>31.079691516709513</v>
      </c>
    </row>
    <row r="372" spans="2:10" x14ac:dyDescent="0.25">
      <c r="B372" s="29">
        <v>25111</v>
      </c>
      <c r="C372" s="22">
        <v>48800</v>
      </c>
      <c r="D372" s="22"/>
      <c r="E372" s="22">
        <v>1120</v>
      </c>
      <c r="F372" s="22"/>
      <c r="G372" s="22">
        <v>41700</v>
      </c>
      <c r="H372" s="22"/>
      <c r="I372" s="22">
        <f t="shared" si="6"/>
        <v>4720</v>
      </c>
      <c r="J372" s="3">
        <f t="shared" si="7"/>
        <v>11.318944844124701</v>
      </c>
    </row>
    <row r="373" spans="2:10" x14ac:dyDescent="0.25">
      <c r="B373" s="29">
        <v>25112</v>
      </c>
      <c r="C373" s="22">
        <v>50300</v>
      </c>
      <c r="D373" s="22"/>
      <c r="E373" s="22">
        <v>1110</v>
      </c>
      <c r="F373" s="22"/>
      <c r="G373" s="22">
        <v>38100</v>
      </c>
      <c r="H373" s="22"/>
      <c r="I373" s="22">
        <f t="shared" si="6"/>
        <v>11820</v>
      </c>
      <c r="J373" s="3">
        <f t="shared" si="7"/>
        <v>31.023622047244093</v>
      </c>
    </row>
    <row r="374" spans="2:10" x14ac:dyDescent="0.25">
      <c r="B374" s="29">
        <v>25113</v>
      </c>
      <c r="C374" s="22">
        <v>49700</v>
      </c>
      <c r="D374" s="22"/>
      <c r="E374" s="22">
        <v>1110</v>
      </c>
      <c r="F374" s="22"/>
      <c r="G374" s="22">
        <v>39200</v>
      </c>
      <c r="H374" s="22"/>
      <c r="I374" s="22">
        <f t="shared" si="6"/>
        <v>12210</v>
      </c>
      <c r="J374" s="3">
        <f t="shared" si="7"/>
        <v>31.147959183673468</v>
      </c>
    </row>
    <row r="375" spans="2:10" x14ac:dyDescent="0.25">
      <c r="B375" s="29">
        <v>25114</v>
      </c>
      <c r="C375" s="22">
        <v>51300</v>
      </c>
      <c r="D375" s="22"/>
      <c r="E375" s="22">
        <v>1230</v>
      </c>
      <c r="F375" s="22"/>
      <c r="G375" s="22">
        <v>39600</v>
      </c>
      <c r="H375" s="22"/>
      <c r="I375" s="22">
        <f t="shared" si="6"/>
        <v>11210</v>
      </c>
      <c r="J375" s="3">
        <f t="shared" si="7"/>
        <v>28.30808080808081</v>
      </c>
    </row>
    <row r="376" spans="2:10" x14ac:dyDescent="0.25">
      <c r="B376" s="29">
        <v>25115</v>
      </c>
      <c r="C376" s="22">
        <v>55000</v>
      </c>
      <c r="D376" s="22"/>
      <c r="E376" s="22">
        <v>1000</v>
      </c>
      <c r="F376" s="22"/>
      <c r="G376" s="22">
        <v>41100</v>
      </c>
      <c r="H376" s="22"/>
      <c r="I376" s="22">
        <f t="shared" si="6"/>
        <v>11430</v>
      </c>
      <c r="J376" s="3">
        <f t="shared" si="7"/>
        <v>27.810218978102192</v>
      </c>
    </row>
    <row r="377" spans="2:10" x14ac:dyDescent="0.25">
      <c r="B377" s="29">
        <v>25116</v>
      </c>
      <c r="C377" s="22">
        <v>54300</v>
      </c>
      <c r="D377" s="22"/>
      <c r="E377" s="22">
        <v>1120</v>
      </c>
      <c r="F377" s="22"/>
      <c r="G377" s="22">
        <v>41100</v>
      </c>
      <c r="H377" s="22"/>
      <c r="I377" s="22">
        <f t="shared" si="6"/>
        <v>14900</v>
      </c>
      <c r="J377" s="3">
        <f t="shared" si="7"/>
        <v>36.253041362530411</v>
      </c>
    </row>
    <row r="378" spans="2:10" x14ac:dyDescent="0.25">
      <c r="B378" s="29">
        <v>25117</v>
      </c>
      <c r="C378" s="22">
        <v>49900</v>
      </c>
      <c r="D378" s="22"/>
      <c r="E378" s="22">
        <v>1070</v>
      </c>
      <c r="F378" s="22"/>
      <c r="G378" s="22">
        <v>43900</v>
      </c>
      <c r="H378" s="22"/>
      <c r="I378" s="22">
        <f t="shared" si="6"/>
        <v>11520</v>
      </c>
      <c r="J378" s="3">
        <f t="shared" si="7"/>
        <v>26.241457858769934</v>
      </c>
    </row>
    <row r="379" spans="2:10" x14ac:dyDescent="0.25">
      <c r="B379" s="29">
        <v>25118</v>
      </c>
      <c r="C379" s="22">
        <v>42200</v>
      </c>
      <c r="D379" s="22"/>
      <c r="E379" s="22">
        <v>940</v>
      </c>
      <c r="F379" s="22"/>
      <c r="G379" s="22">
        <v>43600</v>
      </c>
      <c r="H379" s="22"/>
      <c r="I379" s="22">
        <f t="shared" si="6"/>
        <v>7370</v>
      </c>
      <c r="J379" s="3">
        <f t="shared" si="7"/>
        <v>16.903669724770644</v>
      </c>
    </row>
    <row r="380" spans="2:10" x14ac:dyDescent="0.25">
      <c r="B380" s="29">
        <v>25119</v>
      </c>
      <c r="C380" s="22">
        <v>36200</v>
      </c>
      <c r="D380" s="22"/>
      <c r="E380" s="22">
        <v>1340</v>
      </c>
      <c r="F380" s="22"/>
      <c r="G380" s="22">
        <v>43700</v>
      </c>
      <c r="H380" s="22"/>
      <c r="I380" s="22">
        <f t="shared" si="6"/>
        <v>-560</v>
      </c>
      <c r="J380" s="3">
        <f t="shared" si="7"/>
        <v>-1.2814645308924484</v>
      </c>
    </row>
    <row r="381" spans="2:10" x14ac:dyDescent="0.25">
      <c r="B381" s="29">
        <v>25120</v>
      </c>
      <c r="C381" s="22">
        <v>45000</v>
      </c>
      <c r="D381" s="22"/>
      <c r="E381" s="22">
        <v>2560</v>
      </c>
      <c r="F381" s="22"/>
      <c r="G381" s="22">
        <v>48600</v>
      </c>
      <c r="H381" s="22"/>
      <c r="I381" s="22">
        <f t="shared" si="6"/>
        <v>-11060</v>
      </c>
      <c r="J381" s="3">
        <f t="shared" si="7"/>
        <v>-22.757201646090536</v>
      </c>
    </row>
    <row r="382" spans="2:10" x14ac:dyDescent="0.25">
      <c r="B382" s="29">
        <v>25121</v>
      </c>
      <c r="C382" s="22">
        <v>44300</v>
      </c>
      <c r="D382" s="22"/>
      <c r="E382" s="22">
        <v>4970</v>
      </c>
      <c r="F382" s="22"/>
      <c r="G382" s="22">
        <v>49500</v>
      </c>
      <c r="H382" s="22"/>
      <c r="I382" s="22">
        <f t="shared" si="6"/>
        <v>-1940</v>
      </c>
      <c r="J382" s="3">
        <f t="shared" si="7"/>
        <v>-3.9191919191919196</v>
      </c>
    </row>
    <row r="383" spans="2:10" x14ac:dyDescent="0.25">
      <c r="B383" s="29">
        <v>25122</v>
      </c>
      <c r="C383" s="22">
        <v>41100</v>
      </c>
      <c r="D383" s="22"/>
      <c r="E383" s="22">
        <v>2640</v>
      </c>
      <c r="F383" s="22"/>
      <c r="G383" s="22">
        <v>51700</v>
      </c>
      <c r="H383" s="22"/>
      <c r="I383" s="22">
        <f t="shared" ref="I383:I434" si="8">(C382+E382)-G383</f>
        <v>-2430</v>
      </c>
      <c r="J383" s="3">
        <f t="shared" ref="J383:J434" si="9">I383/G383*100</f>
        <v>-4.7001934235976792</v>
      </c>
    </row>
    <row r="384" spans="2:10" x14ac:dyDescent="0.25">
      <c r="B384" s="29">
        <v>25123</v>
      </c>
      <c r="C384" s="22">
        <v>35200</v>
      </c>
      <c r="D384" s="22"/>
      <c r="E384" s="22">
        <v>2170</v>
      </c>
      <c r="F384" s="22"/>
      <c r="G384" s="22">
        <v>45900</v>
      </c>
      <c r="H384" s="22"/>
      <c r="I384" s="22">
        <f t="shared" si="8"/>
        <v>-2160</v>
      </c>
      <c r="J384" s="3">
        <f t="shared" si="9"/>
        <v>-4.7058823529411766</v>
      </c>
    </row>
    <row r="385" spans="2:10" x14ac:dyDescent="0.25">
      <c r="B385" s="29">
        <v>25124</v>
      </c>
      <c r="C385" s="22">
        <v>32600</v>
      </c>
      <c r="D385" s="22"/>
      <c r="E385" s="22">
        <v>2280</v>
      </c>
      <c r="F385" s="22"/>
      <c r="G385" s="22">
        <v>41600</v>
      </c>
      <c r="H385" s="22"/>
      <c r="I385" s="22">
        <f t="shared" si="8"/>
        <v>-4230</v>
      </c>
      <c r="J385" s="3">
        <f t="shared" si="9"/>
        <v>-10.16826923076923</v>
      </c>
    </row>
    <row r="386" spans="2:10" x14ac:dyDescent="0.25">
      <c r="B386" s="29">
        <v>25125</v>
      </c>
      <c r="C386" s="22">
        <v>33100</v>
      </c>
      <c r="D386" s="22"/>
      <c r="E386" s="22">
        <v>3230</v>
      </c>
      <c r="F386" s="22"/>
      <c r="G386" s="22">
        <v>43300</v>
      </c>
      <c r="H386" s="22"/>
      <c r="I386" s="22">
        <f t="shared" si="8"/>
        <v>-8420</v>
      </c>
      <c r="J386" s="3">
        <f t="shared" si="9"/>
        <v>-19.445727482678983</v>
      </c>
    </row>
    <row r="387" spans="2:10" x14ac:dyDescent="0.25">
      <c r="B387" s="29">
        <v>25126</v>
      </c>
      <c r="C387" s="22">
        <v>56200</v>
      </c>
      <c r="D387" s="22"/>
      <c r="E387" s="22">
        <v>4180</v>
      </c>
      <c r="F387" s="22"/>
      <c r="G387" s="22">
        <v>42400</v>
      </c>
      <c r="H387" s="22"/>
      <c r="I387" s="22">
        <f t="shared" si="8"/>
        <v>-6070</v>
      </c>
      <c r="J387" s="3">
        <f t="shared" si="9"/>
        <v>-14.316037735849058</v>
      </c>
    </row>
    <row r="388" spans="2:10" x14ac:dyDescent="0.25">
      <c r="B388" s="29">
        <v>25127</v>
      </c>
      <c r="C388" s="22">
        <v>95900</v>
      </c>
      <c r="D388" s="22"/>
      <c r="E388" s="22">
        <v>6280</v>
      </c>
      <c r="F388" s="22"/>
      <c r="G388" s="22">
        <v>52400</v>
      </c>
      <c r="H388" s="22"/>
      <c r="I388" s="22">
        <f t="shared" si="8"/>
        <v>7980</v>
      </c>
      <c r="J388" s="3">
        <f t="shared" si="9"/>
        <v>15.229007633587784</v>
      </c>
    </row>
    <row r="389" spans="2:10" x14ac:dyDescent="0.25">
      <c r="B389" s="29">
        <v>25128</v>
      </c>
      <c r="C389" s="22">
        <v>209000</v>
      </c>
      <c r="D389" s="22"/>
      <c r="E389" s="22">
        <v>59600</v>
      </c>
      <c r="F389" s="22"/>
      <c r="G389" s="22">
        <v>115000</v>
      </c>
      <c r="H389" s="22"/>
      <c r="I389" s="22">
        <f t="shared" si="8"/>
        <v>-12820</v>
      </c>
      <c r="J389" s="3">
        <f t="shared" si="9"/>
        <v>-11.147826086956522</v>
      </c>
    </row>
    <row r="390" spans="2:10" x14ac:dyDescent="0.25">
      <c r="B390" s="29">
        <v>25129</v>
      </c>
      <c r="C390" s="22">
        <v>425000</v>
      </c>
      <c r="D390" s="22"/>
      <c r="E390" s="22">
        <v>130000</v>
      </c>
      <c r="F390" s="22"/>
      <c r="G390" s="22">
        <v>172000</v>
      </c>
      <c r="H390" s="22"/>
      <c r="I390" s="22">
        <f t="shared" si="8"/>
        <v>96600</v>
      </c>
      <c r="J390" s="3">
        <f t="shared" si="9"/>
        <v>56.162790697674417</v>
      </c>
    </row>
    <row r="391" spans="2:10" x14ac:dyDescent="0.25">
      <c r="B391" s="29">
        <v>25130</v>
      </c>
      <c r="C391" s="22">
        <v>308000</v>
      </c>
      <c r="D391" s="22"/>
      <c r="E391" s="22">
        <v>69300</v>
      </c>
      <c r="F391" s="22"/>
      <c r="G391" s="22">
        <v>164000</v>
      </c>
      <c r="H391" s="22"/>
      <c r="I391" s="22">
        <f t="shared" si="8"/>
        <v>391000</v>
      </c>
      <c r="J391" s="3">
        <f t="shared" si="9"/>
        <v>238.41463414634148</v>
      </c>
    </row>
    <row r="392" spans="2:10" x14ac:dyDescent="0.25">
      <c r="B392" s="29">
        <v>25131</v>
      </c>
      <c r="C392" s="22">
        <v>137000</v>
      </c>
      <c r="D392" s="22"/>
      <c r="E392" s="22">
        <v>46200</v>
      </c>
      <c r="F392" s="22"/>
      <c r="G392" s="22">
        <v>124000</v>
      </c>
      <c r="H392" s="22"/>
      <c r="I392" s="22">
        <f t="shared" si="8"/>
        <v>253300</v>
      </c>
      <c r="J392" s="3">
        <f t="shared" si="9"/>
        <v>204.27419354838713</v>
      </c>
    </row>
    <row r="393" spans="2:10" x14ac:dyDescent="0.25">
      <c r="B393" s="29">
        <v>25132</v>
      </c>
      <c r="C393" s="22">
        <v>57700</v>
      </c>
      <c r="D393" s="22"/>
      <c r="E393" s="22">
        <v>29800</v>
      </c>
      <c r="F393" s="22"/>
      <c r="G393" s="22">
        <v>94500</v>
      </c>
      <c r="H393" s="22"/>
      <c r="I393" s="22">
        <f t="shared" si="8"/>
        <v>88700</v>
      </c>
      <c r="J393" s="3">
        <f t="shared" si="9"/>
        <v>93.862433862433861</v>
      </c>
    </row>
    <row r="394" spans="2:10" x14ac:dyDescent="0.25">
      <c r="B394" s="29">
        <v>25133</v>
      </c>
      <c r="C394" s="22">
        <v>43300</v>
      </c>
      <c r="D394" s="22"/>
      <c r="E394" s="22">
        <v>26800</v>
      </c>
      <c r="F394" s="22"/>
      <c r="G394" s="22">
        <v>84600</v>
      </c>
      <c r="H394" s="22"/>
      <c r="I394" s="22">
        <f t="shared" si="8"/>
        <v>2900</v>
      </c>
      <c r="J394" s="3">
        <f t="shared" si="9"/>
        <v>3.4278959810874707</v>
      </c>
    </row>
    <row r="395" spans="2:10" x14ac:dyDescent="0.25">
      <c r="B395" s="29">
        <v>25134</v>
      </c>
      <c r="C395" s="22">
        <v>37800</v>
      </c>
      <c r="D395" s="22"/>
      <c r="E395" s="22">
        <v>25100</v>
      </c>
      <c r="F395" s="22"/>
      <c r="G395" s="22">
        <v>77500</v>
      </c>
      <c r="H395" s="22"/>
      <c r="I395" s="22">
        <f t="shared" si="8"/>
        <v>-7400</v>
      </c>
      <c r="J395" s="3">
        <f t="shared" si="9"/>
        <v>-9.5483870967741939</v>
      </c>
    </row>
    <row r="396" spans="2:10" x14ac:dyDescent="0.25">
      <c r="B396" s="29">
        <v>25135</v>
      </c>
      <c r="C396" s="22">
        <v>37400</v>
      </c>
      <c r="D396" s="22"/>
      <c r="E396" s="22">
        <v>20300</v>
      </c>
      <c r="F396" s="22"/>
      <c r="G396" s="22">
        <v>74200</v>
      </c>
      <c r="H396" s="22"/>
      <c r="I396" s="22">
        <f t="shared" si="8"/>
        <v>-11300</v>
      </c>
      <c r="J396" s="3">
        <f t="shared" si="9"/>
        <v>-15.229110512129379</v>
      </c>
    </row>
    <row r="397" spans="2:10" x14ac:dyDescent="0.25">
      <c r="B397" s="29">
        <v>25136</v>
      </c>
      <c r="C397" s="22">
        <v>43200</v>
      </c>
      <c r="D397" s="22"/>
      <c r="E397" s="22">
        <v>20900</v>
      </c>
      <c r="F397" s="22"/>
      <c r="G397" s="22">
        <v>73000</v>
      </c>
      <c r="H397" s="22"/>
      <c r="I397" s="22">
        <f t="shared" si="8"/>
        <v>-15300</v>
      </c>
      <c r="J397" s="3">
        <f t="shared" si="9"/>
        <v>-20.958904109589042</v>
      </c>
    </row>
    <row r="398" spans="2:10" x14ac:dyDescent="0.25">
      <c r="B398" s="29">
        <v>25137</v>
      </c>
      <c r="C398" s="22">
        <v>50700</v>
      </c>
      <c r="D398" s="22"/>
      <c r="E398" s="22">
        <v>18400</v>
      </c>
      <c r="F398" s="22"/>
      <c r="G398" s="22">
        <v>66600</v>
      </c>
      <c r="H398" s="22"/>
      <c r="I398" s="22">
        <f t="shared" si="8"/>
        <v>-2500</v>
      </c>
      <c r="J398" s="3">
        <f t="shared" si="9"/>
        <v>-3.7537537537537538</v>
      </c>
    </row>
    <row r="399" spans="2:10" x14ac:dyDescent="0.25">
      <c r="B399" s="29">
        <v>25138</v>
      </c>
      <c r="C399" s="22">
        <v>59900</v>
      </c>
      <c r="D399" s="22"/>
      <c r="E399" s="22">
        <v>18800</v>
      </c>
      <c r="F399" s="22"/>
      <c r="G399" s="22">
        <v>63500</v>
      </c>
      <c r="H399" s="22"/>
      <c r="I399" s="22">
        <f t="shared" si="8"/>
        <v>5600</v>
      </c>
      <c r="J399" s="3">
        <f t="shared" si="9"/>
        <v>8.8188976377952759</v>
      </c>
    </row>
    <row r="400" spans="2:10" x14ac:dyDescent="0.25">
      <c r="B400" s="29">
        <v>25139</v>
      </c>
      <c r="C400" s="22">
        <v>56700</v>
      </c>
      <c r="D400" s="22"/>
      <c r="E400" s="22">
        <v>18200</v>
      </c>
      <c r="F400" s="22"/>
      <c r="G400" s="22">
        <v>62400</v>
      </c>
      <c r="H400" s="22"/>
      <c r="I400" s="22">
        <f t="shared" si="8"/>
        <v>16300</v>
      </c>
      <c r="J400" s="3">
        <f t="shared" si="9"/>
        <v>26.121794871794872</v>
      </c>
    </row>
    <row r="401" spans="2:10" x14ac:dyDescent="0.25">
      <c r="B401" s="29">
        <v>25140</v>
      </c>
      <c r="C401" s="22">
        <v>45700</v>
      </c>
      <c r="D401" s="22"/>
      <c r="E401" s="22">
        <v>16900</v>
      </c>
      <c r="F401" s="22"/>
      <c r="G401" s="22">
        <v>59400</v>
      </c>
      <c r="H401" s="22"/>
      <c r="I401" s="22">
        <f t="shared" si="8"/>
        <v>15500</v>
      </c>
      <c r="J401" s="3">
        <f t="shared" si="9"/>
        <v>26.094276094276093</v>
      </c>
    </row>
    <row r="402" spans="2:10" x14ac:dyDescent="0.25">
      <c r="B402" s="29">
        <v>25141</v>
      </c>
      <c r="C402" s="22">
        <v>44700</v>
      </c>
      <c r="D402" s="22"/>
      <c r="E402" s="22">
        <v>23800</v>
      </c>
      <c r="F402" s="22"/>
      <c r="G402" s="22">
        <v>59600</v>
      </c>
      <c r="H402" s="22"/>
      <c r="I402" s="22">
        <f t="shared" si="8"/>
        <v>3000</v>
      </c>
      <c r="J402" s="3">
        <f t="shared" si="9"/>
        <v>5.0335570469798654</v>
      </c>
    </row>
    <row r="403" spans="2:10" x14ac:dyDescent="0.25">
      <c r="B403" s="29">
        <v>25142</v>
      </c>
      <c r="C403" s="22">
        <v>41400</v>
      </c>
      <c r="D403" s="22"/>
      <c r="E403" s="22">
        <v>21900</v>
      </c>
      <c r="F403" s="22"/>
      <c r="G403" s="22">
        <v>57900</v>
      </c>
      <c r="H403" s="22"/>
      <c r="I403" s="22">
        <f t="shared" si="8"/>
        <v>10600</v>
      </c>
      <c r="J403" s="3">
        <f t="shared" si="9"/>
        <v>18.307426597582037</v>
      </c>
    </row>
    <row r="404" spans="2:10" x14ac:dyDescent="0.25">
      <c r="B404" s="29">
        <v>25143</v>
      </c>
      <c r="C404" s="22">
        <v>41000</v>
      </c>
      <c r="D404" s="22"/>
      <c r="E404" s="22">
        <v>18600</v>
      </c>
      <c r="F404" s="22"/>
      <c r="G404" s="22">
        <v>53900</v>
      </c>
      <c r="H404" s="22"/>
      <c r="I404" s="22">
        <f t="shared" si="8"/>
        <v>9400</v>
      </c>
      <c r="J404" s="3">
        <f t="shared" si="9"/>
        <v>17.439703153988866</v>
      </c>
    </row>
    <row r="405" spans="2:10" x14ac:dyDescent="0.25">
      <c r="B405" s="29">
        <v>25144</v>
      </c>
      <c r="C405" s="22">
        <v>42500</v>
      </c>
      <c r="D405" s="22"/>
      <c r="E405" s="22">
        <v>17200</v>
      </c>
      <c r="F405" s="22"/>
      <c r="G405" s="22">
        <v>59400</v>
      </c>
      <c r="H405" s="22"/>
      <c r="I405" s="22">
        <f t="shared" si="8"/>
        <v>200</v>
      </c>
      <c r="J405" s="3">
        <f t="shared" si="9"/>
        <v>0.33670033670033667</v>
      </c>
    </row>
    <row r="406" spans="2:10" x14ac:dyDescent="0.25">
      <c r="B406" s="29">
        <v>25145</v>
      </c>
      <c r="C406" s="22">
        <v>45700</v>
      </c>
      <c r="D406" s="22"/>
      <c r="E406" s="22">
        <v>14500</v>
      </c>
      <c r="F406" s="22"/>
      <c r="G406" s="22">
        <v>59500</v>
      </c>
      <c r="H406" s="22"/>
      <c r="I406" s="22">
        <f t="shared" si="8"/>
        <v>200</v>
      </c>
      <c r="J406" s="3">
        <f t="shared" si="9"/>
        <v>0.33613445378151263</v>
      </c>
    </row>
    <row r="407" spans="2:10" x14ac:dyDescent="0.25">
      <c r="B407" s="29">
        <v>25146</v>
      </c>
      <c r="C407" s="22">
        <v>45100</v>
      </c>
      <c r="D407" s="22"/>
      <c r="E407" s="22">
        <v>16900</v>
      </c>
      <c r="F407" s="22"/>
      <c r="G407" s="22">
        <v>57100</v>
      </c>
      <c r="H407" s="22"/>
      <c r="I407" s="22">
        <f t="shared" si="8"/>
        <v>3100</v>
      </c>
      <c r="J407" s="3">
        <f t="shared" si="9"/>
        <v>5.4290718038528896</v>
      </c>
    </row>
    <row r="408" spans="2:10" x14ac:dyDescent="0.25">
      <c r="B408" s="29">
        <v>25147</v>
      </c>
      <c r="C408" s="22">
        <v>44000</v>
      </c>
      <c r="D408" s="22"/>
      <c r="E408" s="22">
        <v>17900</v>
      </c>
      <c r="F408" s="22"/>
      <c r="G408" s="22">
        <v>61600</v>
      </c>
      <c r="H408" s="22"/>
      <c r="I408" s="22">
        <f t="shared" si="8"/>
        <v>400</v>
      </c>
      <c r="J408" s="3">
        <f t="shared" si="9"/>
        <v>0.64935064935064934</v>
      </c>
    </row>
    <row r="409" spans="2:10" x14ac:dyDescent="0.25">
      <c r="B409" s="29">
        <v>25148</v>
      </c>
      <c r="C409" s="22">
        <v>48300</v>
      </c>
      <c r="D409" s="22"/>
      <c r="E409" s="22">
        <v>30800</v>
      </c>
      <c r="F409" s="22"/>
      <c r="G409" s="22">
        <v>65600</v>
      </c>
      <c r="H409" s="22"/>
      <c r="I409" s="22">
        <f t="shared" si="8"/>
        <v>-3700</v>
      </c>
      <c r="J409" s="3">
        <f t="shared" si="9"/>
        <v>-5.6402439024390247</v>
      </c>
    </row>
    <row r="410" spans="2:10" x14ac:dyDescent="0.25">
      <c r="B410" s="29">
        <v>25149</v>
      </c>
      <c r="C410" s="22">
        <v>55500</v>
      </c>
      <c r="D410" s="22"/>
      <c r="E410" s="22">
        <v>20800</v>
      </c>
      <c r="F410" s="22"/>
      <c r="G410" s="22">
        <v>65000</v>
      </c>
      <c r="H410" s="22"/>
      <c r="I410" s="22">
        <f t="shared" si="8"/>
        <v>14100</v>
      </c>
      <c r="J410" s="3">
        <f t="shared" si="9"/>
        <v>21.69230769230769</v>
      </c>
    </row>
    <row r="411" spans="2:10" x14ac:dyDescent="0.25">
      <c r="B411" s="29">
        <v>25150</v>
      </c>
      <c r="C411" s="22">
        <v>73900</v>
      </c>
      <c r="D411" s="22"/>
      <c r="E411" s="22">
        <v>18200</v>
      </c>
      <c r="F411" s="22"/>
      <c r="G411" s="22">
        <v>75400</v>
      </c>
      <c r="H411" s="22"/>
      <c r="I411" s="22">
        <f t="shared" si="8"/>
        <v>900</v>
      </c>
      <c r="J411" s="3">
        <f t="shared" si="9"/>
        <v>1.1936339522546418</v>
      </c>
    </row>
    <row r="412" spans="2:10" x14ac:dyDescent="0.25">
      <c r="B412" s="29">
        <v>25151</v>
      </c>
      <c r="C412" s="22">
        <v>77900</v>
      </c>
      <c r="D412" s="22"/>
      <c r="E412" s="22">
        <v>17100</v>
      </c>
      <c r="F412" s="22"/>
      <c r="G412" s="22">
        <v>81600</v>
      </c>
      <c r="H412" s="22"/>
      <c r="I412" s="22">
        <f t="shared" si="8"/>
        <v>10500</v>
      </c>
      <c r="J412" s="3">
        <f t="shared" si="9"/>
        <v>12.867647058823529</v>
      </c>
    </row>
    <row r="413" spans="2:10" x14ac:dyDescent="0.25">
      <c r="B413" s="29">
        <v>25152</v>
      </c>
      <c r="C413" s="22">
        <v>69800</v>
      </c>
      <c r="D413" s="22"/>
      <c r="E413" s="22">
        <v>15500</v>
      </c>
      <c r="F413" s="22"/>
      <c r="G413" s="22">
        <v>88200</v>
      </c>
      <c r="H413" s="22"/>
      <c r="I413" s="22">
        <f t="shared" si="8"/>
        <v>6800</v>
      </c>
      <c r="J413" s="3">
        <f t="shared" si="9"/>
        <v>7.7097505668934234</v>
      </c>
    </row>
    <row r="414" spans="2:10" x14ac:dyDescent="0.25">
      <c r="B414" s="29">
        <v>25153</v>
      </c>
      <c r="C414" s="22">
        <v>65400</v>
      </c>
      <c r="D414" s="22"/>
      <c r="E414" s="22">
        <v>13100</v>
      </c>
      <c r="F414" s="22"/>
      <c r="G414" s="22">
        <v>88200</v>
      </c>
      <c r="H414" s="22"/>
      <c r="I414" s="22">
        <f t="shared" si="8"/>
        <v>-2900</v>
      </c>
      <c r="J414" s="3">
        <f t="shared" si="9"/>
        <v>-3.2879818594104306</v>
      </c>
    </row>
    <row r="415" spans="2:10" x14ac:dyDescent="0.25">
      <c r="B415" s="29">
        <v>25154</v>
      </c>
      <c r="C415" s="22">
        <v>62900</v>
      </c>
      <c r="D415" s="22"/>
      <c r="E415" s="22">
        <v>13600</v>
      </c>
      <c r="F415" s="22"/>
      <c r="G415" s="22">
        <v>88100</v>
      </c>
      <c r="H415" s="22"/>
      <c r="I415" s="22">
        <f t="shared" si="8"/>
        <v>-9600</v>
      </c>
      <c r="J415" s="3">
        <f t="shared" si="9"/>
        <v>-10.896708286038592</v>
      </c>
    </row>
    <row r="416" spans="2:10" x14ac:dyDescent="0.25">
      <c r="B416" s="29">
        <v>25155</v>
      </c>
      <c r="C416" s="22">
        <v>61800</v>
      </c>
      <c r="D416" s="22"/>
      <c r="E416" s="22">
        <v>12000</v>
      </c>
      <c r="F416" s="22"/>
      <c r="G416" s="22">
        <v>83900</v>
      </c>
      <c r="H416" s="22"/>
      <c r="I416" s="22">
        <f t="shared" si="8"/>
        <v>-7400</v>
      </c>
      <c r="J416" s="3">
        <f t="shared" si="9"/>
        <v>-8.820023837902264</v>
      </c>
    </row>
    <row r="417" spans="2:10" x14ac:dyDescent="0.25">
      <c r="B417" s="29">
        <v>25156</v>
      </c>
      <c r="C417" s="22">
        <v>62400</v>
      </c>
      <c r="D417" s="22"/>
      <c r="E417" s="22">
        <v>10800</v>
      </c>
      <c r="F417" s="22"/>
      <c r="G417" s="22">
        <v>86500</v>
      </c>
      <c r="H417" s="22"/>
      <c r="I417" s="22">
        <f t="shared" si="8"/>
        <v>-12700</v>
      </c>
      <c r="J417" s="3">
        <f t="shared" si="9"/>
        <v>-14.682080924855493</v>
      </c>
    </row>
    <row r="418" spans="2:10" x14ac:dyDescent="0.25">
      <c r="B418" s="29">
        <v>25157</v>
      </c>
      <c r="C418" s="22">
        <v>64900</v>
      </c>
      <c r="D418" s="22"/>
      <c r="E418" s="22">
        <v>14300</v>
      </c>
      <c r="F418" s="22"/>
      <c r="G418" s="22">
        <v>88900</v>
      </c>
      <c r="H418" s="22"/>
      <c r="I418" s="22">
        <f t="shared" si="8"/>
        <v>-15700</v>
      </c>
      <c r="J418" s="3">
        <f t="shared" si="9"/>
        <v>-17.660292463442069</v>
      </c>
    </row>
    <row r="419" spans="2:10" x14ac:dyDescent="0.25">
      <c r="B419" s="29">
        <v>25158</v>
      </c>
      <c r="C419" s="22">
        <v>68700</v>
      </c>
      <c r="D419" s="22"/>
      <c r="E419" s="22">
        <v>13300</v>
      </c>
      <c r="F419" s="22"/>
      <c r="G419" s="22">
        <v>86000</v>
      </c>
      <c r="H419" s="22"/>
      <c r="I419" s="22">
        <f t="shared" si="8"/>
        <v>-6800</v>
      </c>
      <c r="J419" s="3">
        <f t="shared" si="9"/>
        <v>-7.9069767441860463</v>
      </c>
    </row>
    <row r="420" spans="2:10" x14ac:dyDescent="0.25">
      <c r="B420" s="29">
        <v>25159</v>
      </c>
      <c r="C420" s="22">
        <v>72600</v>
      </c>
      <c r="D420" s="22"/>
      <c r="E420" s="22">
        <v>13200</v>
      </c>
      <c r="F420" s="22"/>
      <c r="G420" s="22">
        <v>80700</v>
      </c>
      <c r="H420" s="22"/>
      <c r="I420" s="22">
        <f t="shared" si="8"/>
        <v>1300</v>
      </c>
      <c r="J420" s="3">
        <f t="shared" si="9"/>
        <v>1.6109045848822798</v>
      </c>
    </row>
    <row r="421" spans="2:10" x14ac:dyDescent="0.25">
      <c r="B421" s="29">
        <v>25160</v>
      </c>
      <c r="C421" s="22">
        <v>69200</v>
      </c>
      <c r="D421" s="22"/>
      <c r="E421" s="22">
        <v>12600</v>
      </c>
      <c r="F421" s="22"/>
      <c r="G421" s="22">
        <v>88000</v>
      </c>
      <c r="H421" s="22"/>
      <c r="I421" s="22">
        <f t="shared" si="8"/>
        <v>-2200</v>
      </c>
      <c r="J421" s="3">
        <f t="shared" si="9"/>
        <v>-2.5</v>
      </c>
    </row>
    <row r="422" spans="2:10" x14ac:dyDescent="0.25">
      <c r="B422" s="29">
        <v>25161</v>
      </c>
      <c r="C422" s="22">
        <v>62800</v>
      </c>
      <c r="D422" s="22"/>
      <c r="E422" s="22">
        <v>10900</v>
      </c>
      <c r="F422" s="22"/>
      <c r="G422" s="22">
        <v>80000</v>
      </c>
      <c r="H422" s="22"/>
      <c r="I422" s="22">
        <f t="shared" si="8"/>
        <v>1800</v>
      </c>
      <c r="J422" s="3">
        <f t="shared" si="9"/>
        <v>2.25</v>
      </c>
    </row>
    <row r="423" spans="2:10" x14ac:dyDescent="0.25">
      <c r="B423" s="29">
        <v>25162</v>
      </c>
      <c r="C423" s="22">
        <v>59700</v>
      </c>
      <c r="D423" s="22"/>
      <c r="E423" s="22">
        <v>7420</v>
      </c>
      <c r="F423" s="22"/>
      <c r="G423" s="22">
        <v>84500</v>
      </c>
      <c r="H423" s="22"/>
      <c r="I423" s="22">
        <f t="shared" si="8"/>
        <v>-10800</v>
      </c>
      <c r="J423" s="3">
        <f t="shared" si="9"/>
        <v>-12.781065088757396</v>
      </c>
    </row>
    <row r="424" spans="2:10" x14ac:dyDescent="0.25">
      <c r="B424" s="29">
        <v>25163</v>
      </c>
      <c r="C424" s="22">
        <v>58600</v>
      </c>
      <c r="D424" s="22"/>
      <c r="E424" s="22">
        <v>5320</v>
      </c>
      <c r="F424" s="22"/>
      <c r="G424" s="22">
        <v>78000</v>
      </c>
      <c r="H424" s="22"/>
      <c r="I424" s="22">
        <f t="shared" si="8"/>
        <v>-10880</v>
      </c>
      <c r="J424" s="3">
        <f t="shared" si="9"/>
        <v>-13.948717948717949</v>
      </c>
    </row>
    <row r="425" spans="2:10" x14ac:dyDescent="0.25">
      <c r="B425" s="29">
        <v>25164</v>
      </c>
      <c r="C425" s="22">
        <v>52700</v>
      </c>
      <c r="D425" s="22"/>
      <c r="E425" s="22">
        <v>6350</v>
      </c>
      <c r="F425" s="22"/>
      <c r="G425" s="22">
        <v>69500</v>
      </c>
      <c r="H425" s="22"/>
      <c r="I425" s="22">
        <f t="shared" si="8"/>
        <v>-5580</v>
      </c>
      <c r="J425" s="3">
        <f t="shared" si="9"/>
        <v>-8.028776978417266</v>
      </c>
    </row>
    <row r="426" spans="2:10" x14ac:dyDescent="0.25">
      <c r="B426" s="29">
        <v>25165</v>
      </c>
      <c r="C426" s="22">
        <v>54200</v>
      </c>
      <c r="D426" s="22"/>
      <c r="E426" s="22">
        <v>4520</v>
      </c>
      <c r="F426" s="22"/>
      <c r="G426" s="22">
        <v>71300</v>
      </c>
      <c r="H426" s="22"/>
      <c r="I426" s="22">
        <f t="shared" si="8"/>
        <v>-12250</v>
      </c>
      <c r="J426" s="3">
        <f t="shared" si="9"/>
        <v>-17.180925666199158</v>
      </c>
    </row>
    <row r="427" spans="2:10" x14ac:dyDescent="0.25">
      <c r="B427" s="29">
        <v>25166</v>
      </c>
      <c r="C427" s="22">
        <v>58300</v>
      </c>
      <c r="D427" s="22"/>
      <c r="E427" s="22">
        <v>3480</v>
      </c>
      <c r="F427" s="22"/>
      <c r="G427" s="22">
        <v>68600</v>
      </c>
      <c r="H427" s="22"/>
      <c r="I427" s="22">
        <f t="shared" si="8"/>
        <v>-9880</v>
      </c>
      <c r="J427" s="3">
        <f t="shared" si="9"/>
        <v>-14.402332361516034</v>
      </c>
    </row>
    <row r="428" spans="2:10" x14ac:dyDescent="0.25">
      <c r="B428" s="29">
        <v>25167</v>
      </c>
      <c r="C428" s="22">
        <v>47400</v>
      </c>
      <c r="D428" s="22"/>
      <c r="E428" s="22">
        <v>2640</v>
      </c>
      <c r="F428" s="22"/>
      <c r="G428" s="22">
        <v>67100</v>
      </c>
      <c r="H428" s="22"/>
      <c r="I428" s="22">
        <f t="shared" si="8"/>
        <v>-5320</v>
      </c>
      <c r="J428" s="3">
        <f t="shared" si="9"/>
        <v>-7.9284649776453051</v>
      </c>
    </row>
    <row r="429" spans="2:10" x14ac:dyDescent="0.25">
      <c r="B429" s="29">
        <v>25168</v>
      </c>
      <c r="C429" s="22">
        <v>49900</v>
      </c>
      <c r="D429" s="22"/>
      <c r="E429" s="22">
        <v>3270</v>
      </c>
      <c r="F429" s="22"/>
      <c r="G429" s="22">
        <v>78900</v>
      </c>
      <c r="H429" s="22"/>
      <c r="I429" s="22">
        <f t="shared" si="8"/>
        <v>-28860</v>
      </c>
      <c r="J429" s="3">
        <f t="shared" si="9"/>
        <v>-36.577946768060841</v>
      </c>
    </row>
    <row r="430" spans="2:10" x14ac:dyDescent="0.25">
      <c r="B430" s="29">
        <v>25169</v>
      </c>
      <c r="C430" s="22">
        <v>49500</v>
      </c>
      <c r="D430" s="22"/>
      <c r="E430" s="22">
        <v>3900</v>
      </c>
      <c r="F430" s="22"/>
      <c r="G430" s="22">
        <v>84300</v>
      </c>
      <c r="H430" s="22"/>
      <c r="I430" s="22">
        <f t="shared" si="8"/>
        <v>-31130</v>
      </c>
      <c r="J430" s="3">
        <f t="shared" si="9"/>
        <v>-36.927639383155395</v>
      </c>
    </row>
    <row r="431" spans="2:10" x14ac:dyDescent="0.25">
      <c r="B431" s="29">
        <v>25170</v>
      </c>
      <c r="C431" s="22">
        <v>45700</v>
      </c>
      <c r="D431" s="22"/>
      <c r="E431" s="22">
        <v>4650</v>
      </c>
      <c r="F431" s="22"/>
      <c r="G431" s="22">
        <v>88400</v>
      </c>
      <c r="H431" s="22"/>
      <c r="I431" s="22">
        <f t="shared" si="8"/>
        <v>-35000</v>
      </c>
      <c r="J431" s="3">
        <f t="shared" si="9"/>
        <v>-39.592760180995477</v>
      </c>
    </row>
    <row r="432" spans="2:10" x14ac:dyDescent="0.25">
      <c r="B432" s="29">
        <v>25171</v>
      </c>
      <c r="C432" s="22">
        <v>45600</v>
      </c>
      <c r="D432" s="22"/>
      <c r="E432" s="22">
        <v>4980</v>
      </c>
      <c r="F432" s="22"/>
      <c r="G432" s="22">
        <v>93700</v>
      </c>
      <c r="H432" s="22"/>
      <c r="I432" s="22">
        <f t="shared" si="8"/>
        <v>-43350</v>
      </c>
      <c r="J432" s="3">
        <f t="shared" si="9"/>
        <v>-46.264674493062969</v>
      </c>
    </row>
    <row r="433" spans="2:10" x14ac:dyDescent="0.25">
      <c r="B433" s="29">
        <v>25172</v>
      </c>
      <c r="C433" s="22">
        <v>44300</v>
      </c>
      <c r="D433" s="22"/>
      <c r="E433" s="22">
        <v>5680</v>
      </c>
      <c r="F433" s="22"/>
      <c r="G433" s="22">
        <v>94600</v>
      </c>
      <c r="H433" s="22"/>
      <c r="I433" s="22">
        <f t="shared" si="8"/>
        <v>-44020</v>
      </c>
      <c r="J433" s="3">
        <f t="shared" si="9"/>
        <v>-46.532769556025372</v>
      </c>
    </row>
    <row r="434" spans="2:10" x14ac:dyDescent="0.25">
      <c r="B434" s="29">
        <v>25173</v>
      </c>
      <c r="C434" s="22">
        <v>53800</v>
      </c>
      <c r="D434" s="22"/>
      <c r="E434" s="23" t="s">
        <v>10</v>
      </c>
      <c r="F434" s="22"/>
      <c r="G434" s="22">
        <v>101000</v>
      </c>
      <c r="H434" s="22"/>
      <c r="I434" s="22">
        <f t="shared" si="8"/>
        <v>-51020</v>
      </c>
      <c r="J434" s="3">
        <f t="shared" si="9"/>
        <v>-50.514851485148512</v>
      </c>
    </row>
    <row r="435" spans="2:10" x14ac:dyDescent="0.25">
      <c r="B435" s="29">
        <v>25174</v>
      </c>
      <c r="C435" s="22">
        <v>55600</v>
      </c>
      <c r="D435" s="22"/>
      <c r="E435" s="23" t="s">
        <v>10</v>
      </c>
      <c r="F435" s="22"/>
      <c r="G435" s="22">
        <v>105000</v>
      </c>
      <c r="H435" s="22"/>
      <c r="I435" s="23" t="s">
        <v>10</v>
      </c>
      <c r="J435" s="23" t="s">
        <v>10</v>
      </c>
    </row>
    <row r="436" spans="2:10" x14ac:dyDescent="0.25">
      <c r="B436" s="29">
        <v>25175</v>
      </c>
      <c r="C436" s="22">
        <v>59300</v>
      </c>
      <c r="D436" s="22"/>
      <c r="E436" s="23" t="s">
        <v>10</v>
      </c>
      <c r="F436" s="22"/>
      <c r="G436" s="22">
        <v>101000</v>
      </c>
      <c r="H436" s="22"/>
      <c r="I436" s="23" t="s">
        <v>10</v>
      </c>
      <c r="J436" s="23" t="s">
        <v>10</v>
      </c>
    </row>
    <row r="437" spans="2:10" x14ac:dyDescent="0.25">
      <c r="B437" s="29">
        <v>25176</v>
      </c>
      <c r="C437" s="22">
        <v>53300</v>
      </c>
      <c r="D437" s="22"/>
      <c r="E437" s="23" t="s">
        <v>10</v>
      </c>
      <c r="F437" s="22"/>
      <c r="G437" s="22">
        <v>109000</v>
      </c>
      <c r="H437" s="22"/>
      <c r="I437" s="23" t="s">
        <v>10</v>
      </c>
      <c r="J437" s="23" t="s">
        <v>10</v>
      </c>
    </row>
    <row r="438" spans="2:10" x14ac:dyDescent="0.25">
      <c r="B438" s="29">
        <v>25177</v>
      </c>
      <c r="C438" s="22">
        <v>49100</v>
      </c>
      <c r="D438" s="22"/>
      <c r="E438" s="23" t="s">
        <v>10</v>
      </c>
      <c r="F438" s="22"/>
      <c r="G438" s="22">
        <v>105000</v>
      </c>
      <c r="H438" s="22"/>
      <c r="I438" s="23" t="s">
        <v>10</v>
      </c>
      <c r="J438" s="23" t="s">
        <v>10</v>
      </c>
    </row>
    <row r="439" spans="2:10" x14ac:dyDescent="0.25">
      <c r="B439" s="29">
        <v>25178</v>
      </c>
      <c r="C439" s="22">
        <v>42300</v>
      </c>
      <c r="D439" s="22"/>
      <c r="E439" s="23" t="s">
        <v>10</v>
      </c>
      <c r="F439" s="22"/>
      <c r="G439" s="22">
        <v>93700</v>
      </c>
      <c r="H439" s="22"/>
      <c r="I439" s="23" t="s">
        <v>10</v>
      </c>
      <c r="J439" s="23" t="s">
        <v>10</v>
      </c>
    </row>
    <row r="440" spans="2:10" x14ac:dyDescent="0.25">
      <c r="B440" s="29">
        <v>25179</v>
      </c>
      <c r="C440" s="22">
        <v>32700</v>
      </c>
      <c r="D440" s="22"/>
      <c r="E440" s="23" t="s">
        <v>10</v>
      </c>
      <c r="F440" s="22"/>
      <c r="G440" s="22">
        <v>76200</v>
      </c>
      <c r="H440" s="22"/>
      <c r="I440" s="23" t="s">
        <v>10</v>
      </c>
      <c r="J440" s="23" t="s">
        <v>10</v>
      </c>
    </row>
    <row r="441" spans="2:10" x14ac:dyDescent="0.25">
      <c r="B441" s="29">
        <v>25180</v>
      </c>
      <c r="C441" s="22">
        <v>24300</v>
      </c>
      <c r="D441" s="22"/>
      <c r="E441" s="23" t="s">
        <v>10</v>
      </c>
      <c r="F441" s="22"/>
      <c r="G441" s="22">
        <v>63000</v>
      </c>
      <c r="H441" s="22"/>
      <c r="I441" s="23" t="s">
        <v>10</v>
      </c>
      <c r="J441" s="23" t="s">
        <v>10</v>
      </c>
    </row>
    <row r="442" spans="2:10" x14ac:dyDescent="0.25">
      <c r="B442" s="29">
        <v>25181</v>
      </c>
      <c r="C442" s="22">
        <v>19400</v>
      </c>
      <c r="D442" s="22"/>
      <c r="E442" s="23" t="s">
        <v>10</v>
      </c>
      <c r="F442" s="22"/>
      <c r="G442" s="22">
        <v>51600</v>
      </c>
      <c r="H442" s="22"/>
      <c r="I442" s="23" t="s">
        <v>10</v>
      </c>
      <c r="J442" s="23" t="s">
        <v>10</v>
      </c>
    </row>
    <row r="443" spans="2:10" x14ac:dyDescent="0.25">
      <c r="B443" s="29">
        <v>25182</v>
      </c>
      <c r="C443" s="22">
        <v>12700</v>
      </c>
      <c r="D443" s="22"/>
      <c r="E443" s="23" t="s">
        <v>10</v>
      </c>
      <c r="F443" s="22"/>
      <c r="G443" s="22">
        <v>38900</v>
      </c>
      <c r="H443" s="22"/>
      <c r="I443" s="23" t="s">
        <v>10</v>
      </c>
      <c r="J443" s="23" t="s">
        <v>10</v>
      </c>
    </row>
    <row r="444" spans="2:10" x14ac:dyDescent="0.25">
      <c r="B444" s="29">
        <v>25183</v>
      </c>
      <c r="C444" s="22">
        <v>11400</v>
      </c>
      <c r="D444" s="22"/>
      <c r="E444" s="23" t="s">
        <v>10</v>
      </c>
      <c r="F444" s="22"/>
      <c r="G444" s="22">
        <v>29300</v>
      </c>
      <c r="H444" s="22"/>
      <c r="I444" s="23" t="s">
        <v>10</v>
      </c>
      <c r="J444" s="23" t="s">
        <v>10</v>
      </c>
    </row>
    <row r="445" spans="2:10" x14ac:dyDescent="0.25">
      <c r="B445" s="29">
        <v>25184</v>
      </c>
      <c r="C445" s="22">
        <v>8400</v>
      </c>
      <c r="D445" s="22"/>
      <c r="E445" s="23" t="s">
        <v>10</v>
      </c>
      <c r="F445" s="22"/>
      <c r="G445" s="22">
        <v>23200</v>
      </c>
      <c r="H445" s="22"/>
      <c r="I445" s="23" t="s">
        <v>10</v>
      </c>
      <c r="J445" s="23" t="s">
        <v>10</v>
      </c>
    </row>
    <row r="446" spans="2:10" x14ac:dyDescent="0.25">
      <c r="B446" s="29">
        <v>25185</v>
      </c>
      <c r="C446" s="22">
        <v>6000</v>
      </c>
      <c r="D446" s="22"/>
      <c r="E446" s="23" t="s">
        <v>10</v>
      </c>
      <c r="F446" s="22"/>
      <c r="G446" s="22">
        <v>15800</v>
      </c>
      <c r="H446" s="22"/>
      <c r="I446" s="23" t="s">
        <v>10</v>
      </c>
      <c r="J446" s="23" t="s">
        <v>10</v>
      </c>
    </row>
    <row r="447" spans="2:10" x14ac:dyDescent="0.25">
      <c r="B447" s="29">
        <v>25186</v>
      </c>
      <c r="C447" s="22">
        <v>5200</v>
      </c>
      <c r="D447" s="22"/>
      <c r="E447" s="23" t="s">
        <v>10</v>
      </c>
      <c r="F447" s="22"/>
      <c r="G447" s="22">
        <v>12100</v>
      </c>
      <c r="H447" s="22"/>
      <c r="I447" s="23" t="s">
        <v>10</v>
      </c>
      <c r="J447" s="23" t="s">
        <v>10</v>
      </c>
    </row>
    <row r="448" spans="2:10" x14ac:dyDescent="0.25">
      <c r="B448" s="29">
        <v>25187</v>
      </c>
      <c r="C448" s="22">
        <v>2400</v>
      </c>
      <c r="D448" s="22"/>
      <c r="E448" s="23" t="s">
        <v>10</v>
      </c>
      <c r="F448" s="22"/>
      <c r="G448" s="22">
        <v>5660</v>
      </c>
      <c r="H448" s="22"/>
      <c r="I448" s="23" t="s">
        <v>10</v>
      </c>
      <c r="J448" s="23" t="s">
        <v>10</v>
      </c>
    </row>
    <row r="449" spans="2:10" x14ac:dyDescent="0.25">
      <c r="B449" s="29">
        <v>25188</v>
      </c>
      <c r="C449" s="22">
        <v>2200</v>
      </c>
      <c r="D449" s="22"/>
      <c r="E449" s="23" t="s">
        <v>10</v>
      </c>
      <c r="F449" s="22"/>
      <c r="G449" s="22">
        <v>1770</v>
      </c>
      <c r="H449" s="22"/>
      <c r="I449" s="23" t="s">
        <v>10</v>
      </c>
      <c r="J449" s="23" t="s">
        <v>10</v>
      </c>
    </row>
    <row r="450" spans="2:10" x14ac:dyDescent="0.25">
      <c r="B450" s="29">
        <v>25189</v>
      </c>
      <c r="C450" s="22">
        <v>8100</v>
      </c>
      <c r="D450" s="22"/>
      <c r="E450" s="23" t="s">
        <v>10</v>
      </c>
      <c r="F450" s="22"/>
      <c r="G450" s="22">
        <v>2220</v>
      </c>
      <c r="H450" s="22"/>
      <c r="I450" s="23" t="s">
        <v>10</v>
      </c>
      <c r="J450" s="23" t="s">
        <v>10</v>
      </c>
    </row>
    <row r="451" spans="2:10" x14ac:dyDescent="0.25">
      <c r="B451" s="29">
        <v>25190</v>
      </c>
      <c r="C451" s="22">
        <v>17800</v>
      </c>
      <c r="D451" s="22"/>
      <c r="E451" s="23" t="s">
        <v>10</v>
      </c>
      <c r="F451" s="22"/>
      <c r="G451" s="22">
        <v>13900</v>
      </c>
      <c r="H451" s="22"/>
      <c r="I451" s="23" t="s">
        <v>10</v>
      </c>
      <c r="J451" s="23" t="s">
        <v>10</v>
      </c>
    </row>
    <row r="452" spans="2:10" x14ac:dyDescent="0.25">
      <c r="B452" s="29">
        <v>25191</v>
      </c>
      <c r="C452" s="22">
        <v>12000</v>
      </c>
      <c r="D452" s="22"/>
      <c r="E452" s="23" t="s">
        <v>10</v>
      </c>
      <c r="F452" s="22"/>
      <c r="G452" s="22">
        <v>29200</v>
      </c>
      <c r="H452" s="22"/>
      <c r="I452" s="23" t="s">
        <v>10</v>
      </c>
      <c r="J452" s="23" t="s">
        <v>10</v>
      </c>
    </row>
    <row r="453" spans="2:10" x14ac:dyDescent="0.25">
      <c r="B453" s="29">
        <v>25192</v>
      </c>
      <c r="C453" s="22">
        <v>8400</v>
      </c>
      <c r="D453" s="22"/>
      <c r="E453" s="23" t="s">
        <v>10</v>
      </c>
      <c r="F453" s="22"/>
      <c r="G453" s="22">
        <v>17500</v>
      </c>
      <c r="H453" s="22"/>
      <c r="I453" s="23" t="s">
        <v>10</v>
      </c>
      <c r="J453" s="23" t="s">
        <v>10</v>
      </c>
    </row>
    <row r="454" spans="2:10" x14ac:dyDescent="0.25">
      <c r="B454" s="29">
        <v>25193</v>
      </c>
      <c r="C454" s="22">
        <v>8300</v>
      </c>
      <c r="D454" s="22"/>
      <c r="E454" s="23" t="s">
        <v>10</v>
      </c>
      <c r="F454" s="22"/>
      <c r="G454" s="22">
        <v>14800</v>
      </c>
      <c r="H454" s="22"/>
      <c r="I454" s="23" t="s">
        <v>10</v>
      </c>
      <c r="J454" s="23" t="s">
        <v>10</v>
      </c>
    </row>
    <row r="455" spans="2:10" x14ac:dyDescent="0.25">
      <c r="B455" s="29">
        <v>25194</v>
      </c>
      <c r="C455" s="22">
        <v>10000</v>
      </c>
      <c r="D455" s="22"/>
      <c r="E455" s="23" t="s">
        <v>10</v>
      </c>
      <c r="F455" s="22"/>
      <c r="G455" s="22">
        <v>13300</v>
      </c>
      <c r="H455" s="22"/>
      <c r="I455" s="23" t="s">
        <v>10</v>
      </c>
      <c r="J455" s="23" t="s">
        <v>10</v>
      </c>
    </row>
    <row r="456" spans="2:10" x14ac:dyDescent="0.25">
      <c r="B456" s="29">
        <v>25195</v>
      </c>
      <c r="C456" s="22">
        <v>9300</v>
      </c>
      <c r="D456" s="22"/>
      <c r="E456" s="23" t="s">
        <v>10</v>
      </c>
      <c r="F456" s="22"/>
      <c r="G456" s="22">
        <v>13000</v>
      </c>
      <c r="H456" s="22"/>
      <c r="I456" s="23" t="s">
        <v>10</v>
      </c>
      <c r="J456" s="23" t="s">
        <v>10</v>
      </c>
    </row>
    <row r="457" spans="2:10" x14ac:dyDescent="0.25">
      <c r="B457" s="29">
        <v>25196</v>
      </c>
      <c r="C457" s="22">
        <v>4800</v>
      </c>
      <c r="D457" s="22"/>
      <c r="E457" s="23" t="s">
        <v>10</v>
      </c>
      <c r="F457" s="22"/>
      <c r="G457" s="22">
        <v>11000</v>
      </c>
      <c r="H457" s="22"/>
      <c r="I457" s="23" t="s">
        <v>10</v>
      </c>
      <c r="J457" s="23" t="s">
        <v>10</v>
      </c>
    </row>
    <row r="458" spans="2:10" x14ac:dyDescent="0.25">
      <c r="B458" s="29">
        <v>25197</v>
      </c>
      <c r="C458" s="22">
        <v>4900</v>
      </c>
      <c r="D458" s="22"/>
      <c r="E458" s="23" t="s">
        <v>10</v>
      </c>
      <c r="F458" s="22"/>
      <c r="G458" s="22">
        <v>8380</v>
      </c>
      <c r="H458" s="22"/>
      <c r="I458" s="23" t="s">
        <v>10</v>
      </c>
      <c r="J458" s="23" t="s">
        <v>10</v>
      </c>
    </row>
    <row r="459" spans="2:10" x14ac:dyDescent="0.25">
      <c r="B459" s="29">
        <v>25198</v>
      </c>
      <c r="C459" s="22">
        <v>9100</v>
      </c>
      <c r="D459" s="22"/>
      <c r="E459" s="23" t="s">
        <v>10</v>
      </c>
      <c r="F459" s="22"/>
      <c r="G459" s="22">
        <v>9620</v>
      </c>
      <c r="H459" s="22"/>
      <c r="I459" s="23" t="s">
        <v>10</v>
      </c>
      <c r="J459" s="23" t="s">
        <v>10</v>
      </c>
    </row>
    <row r="460" spans="2:10" x14ac:dyDescent="0.25">
      <c r="B460" s="29">
        <v>25199</v>
      </c>
      <c r="C460" s="22">
        <v>13600</v>
      </c>
      <c r="D460" s="22"/>
      <c r="E460" s="23" t="s">
        <v>10</v>
      </c>
      <c r="F460" s="22"/>
      <c r="G460" s="22">
        <v>12900</v>
      </c>
      <c r="H460" s="22"/>
      <c r="I460" s="23" t="s">
        <v>10</v>
      </c>
      <c r="J460" s="23" t="s">
        <v>10</v>
      </c>
    </row>
    <row r="461" spans="2:10" x14ac:dyDescent="0.25">
      <c r="B461" s="29">
        <v>25200</v>
      </c>
      <c r="C461" s="22">
        <v>14900</v>
      </c>
      <c r="D461" s="22"/>
      <c r="E461" s="23" t="s">
        <v>10</v>
      </c>
      <c r="F461" s="22"/>
      <c r="G461" s="22">
        <v>14500</v>
      </c>
      <c r="H461" s="22"/>
      <c r="I461" s="23" t="s">
        <v>10</v>
      </c>
      <c r="J461" s="23" t="s">
        <v>10</v>
      </c>
    </row>
    <row r="462" spans="2:10" x14ac:dyDescent="0.25">
      <c r="B462" s="29">
        <v>25201</v>
      </c>
      <c r="C462" s="22">
        <v>14900</v>
      </c>
      <c r="D462" s="22"/>
      <c r="E462" s="23" t="s">
        <v>10</v>
      </c>
      <c r="F462" s="22"/>
      <c r="G462" s="22">
        <v>16400</v>
      </c>
      <c r="H462" s="22"/>
      <c r="I462" s="23" t="s">
        <v>10</v>
      </c>
      <c r="J462" s="23" t="s">
        <v>10</v>
      </c>
    </row>
    <row r="463" spans="2:10" x14ac:dyDescent="0.25">
      <c r="B463" s="29">
        <v>25202</v>
      </c>
      <c r="C463" s="22">
        <v>13500</v>
      </c>
      <c r="D463" s="22"/>
      <c r="E463" s="23" t="s">
        <v>10</v>
      </c>
      <c r="F463" s="22"/>
      <c r="G463" s="22">
        <v>17100</v>
      </c>
      <c r="H463" s="22"/>
      <c r="I463" s="23" t="s">
        <v>10</v>
      </c>
      <c r="J463" s="23" t="s">
        <v>10</v>
      </c>
    </row>
    <row r="464" spans="2:10" x14ac:dyDescent="0.25">
      <c r="B464" s="29">
        <v>25203</v>
      </c>
      <c r="C464" s="22">
        <v>10100</v>
      </c>
      <c r="D464" s="22"/>
      <c r="E464" s="23" t="s">
        <v>10</v>
      </c>
      <c r="F464" s="22"/>
      <c r="G464" s="22">
        <v>15400</v>
      </c>
      <c r="H464" s="22"/>
      <c r="I464" s="23" t="s">
        <v>10</v>
      </c>
      <c r="J464" s="23" t="s">
        <v>10</v>
      </c>
    </row>
    <row r="465" spans="2:10" x14ac:dyDescent="0.25">
      <c r="B465" s="29">
        <v>25204</v>
      </c>
      <c r="C465" s="23" t="s">
        <v>10</v>
      </c>
      <c r="D465" s="22"/>
      <c r="E465" s="23" t="s">
        <v>10</v>
      </c>
      <c r="F465" s="22"/>
      <c r="G465" s="23" t="s">
        <v>10</v>
      </c>
      <c r="H465" s="22"/>
      <c r="I465" s="23" t="s">
        <v>10</v>
      </c>
      <c r="J465" s="23" t="s">
        <v>10</v>
      </c>
    </row>
    <row r="466" spans="2:10" x14ac:dyDescent="0.25">
      <c r="B466" s="29">
        <v>25205</v>
      </c>
      <c r="C466" s="23" t="s">
        <v>10</v>
      </c>
      <c r="D466" s="22"/>
      <c r="E466" s="23" t="s">
        <v>10</v>
      </c>
      <c r="F466" s="22"/>
      <c r="G466" s="23" t="s">
        <v>10</v>
      </c>
      <c r="H466" s="22"/>
      <c r="I466" s="23" t="s">
        <v>10</v>
      </c>
      <c r="J466" s="23" t="s">
        <v>10</v>
      </c>
    </row>
    <row r="467" spans="2:10" x14ac:dyDescent="0.25">
      <c r="B467" s="29">
        <v>25206</v>
      </c>
      <c r="C467" s="23" t="s">
        <v>10</v>
      </c>
      <c r="D467" s="22"/>
      <c r="E467" s="23" t="s">
        <v>10</v>
      </c>
      <c r="F467" s="22"/>
      <c r="G467" s="23" t="s">
        <v>10</v>
      </c>
      <c r="H467" s="22"/>
      <c r="I467" s="23" t="s">
        <v>10</v>
      </c>
      <c r="J467" s="23" t="s">
        <v>10</v>
      </c>
    </row>
    <row r="468" spans="2:10" x14ac:dyDescent="0.25">
      <c r="B468" s="29">
        <v>25207</v>
      </c>
      <c r="C468" s="23" t="s">
        <v>10</v>
      </c>
      <c r="D468" s="22"/>
      <c r="E468" s="23" t="s">
        <v>10</v>
      </c>
      <c r="F468" s="22"/>
      <c r="G468" s="23" t="s">
        <v>10</v>
      </c>
      <c r="H468" s="22"/>
      <c r="I468" s="23" t="s">
        <v>10</v>
      </c>
      <c r="J468" s="23" t="s">
        <v>10</v>
      </c>
    </row>
    <row r="469" spans="2:10" x14ac:dyDescent="0.25">
      <c r="B469" s="29">
        <v>25208</v>
      </c>
      <c r="C469" s="23" t="s">
        <v>10</v>
      </c>
      <c r="D469" s="22"/>
      <c r="E469" s="23" t="s">
        <v>10</v>
      </c>
      <c r="F469" s="22"/>
      <c r="G469" s="23" t="s">
        <v>10</v>
      </c>
      <c r="H469" s="22"/>
      <c r="I469" s="23" t="s">
        <v>10</v>
      </c>
      <c r="J469" s="23" t="s">
        <v>10</v>
      </c>
    </row>
    <row r="470" spans="2:10" x14ac:dyDescent="0.25">
      <c r="B470" s="29">
        <v>25209</v>
      </c>
      <c r="C470" s="23" t="s">
        <v>10</v>
      </c>
      <c r="D470" s="22"/>
      <c r="E470" s="23" t="s">
        <v>10</v>
      </c>
      <c r="F470" s="22"/>
      <c r="G470" s="23" t="s">
        <v>10</v>
      </c>
      <c r="H470" s="22"/>
      <c r="I470" s="23" t="s">
        <v>10</v>
      </c>
      <c r="J470" s="23" t="s">
        <v>10</v>
      </c>
    </row>
    <row r="471" spans="2:10" x14ac:dyDescent="0.25">
      <c r="B471" s="29">
        <v>25210</v>
      </c>
      <c r="C471" s="23" t="s">
        <v>10</v>
      </c>
      <c r="D471" s="22"/>
      <c r="E471" s="23" t="s">
        <v>10</v>
      </c>
      <c r="F471" s="22"/>
      <c r="G471" s="23" t="s">
        <v>10</v>
      </c>
      <c r="H471" s="22"/>
      <c r="I471" s="23" t="s">
        <v>10</v>
      </c>
      <c r="J471" s="23" t="s">
        <v>10</v>
      </c>
    </row>
    <row r="472" spans="2:10" x14ac:dyDescent="0.25">
      <c r="B472" s="29">
        <v>25211</v>
      </c>
      <c r="C472" s="23" t="s">
        <v>10</v>
      </c>
      <c r="D472" s="22"/>
      <c r="E472" s="23" t="s">
        <v>10</v>
      </c>
      <c r="F472" s="22"/>
      <c r="G472" s="23" t="s">
        <v>10</v>
      </c>
      <c r="H472" s="22"/>
      <c r="I472" s="23" t="s">
        <v>10</v>
      </c>
      <c r="J472" s="23" t="s">
        <v>10</v>
      </c>
    </row>
    <row r="473" spans="2:10" x14ac:dyDescent="0.25">
      <c r="B473" s="29">
        <v>25212</v>
      </c>
      <c r="C473" s="23" t="s">
        <v>10</v>
      </c>
      <c r="D473" s="22"/>
      <c r="E473" s="23" t="s">
        <v>10</v>
      </c>
      <c r="F473" s="22"/>
      <c r="G473" s="23" t="s">
        <v>10</v>
      </c>
      <c r="H473" s="22"/>
      <c r="I473" s="23" t="s">
        <v>10</v>
      </c>
      <c r="J473" s="23" t="s">
        <v>10</v>
      </c>
    </row>
    <row r="474" spans="2:10" x14ac:dyDescent="0.25">
      <c r="B474" s="29">
        <v>25213</v>
      </c>
      <c r="C474" s="23" t="s">
        <v>10</v>
      </c>
      <c r="D474" s="22"/>
      <c r="E474" s="23" t="s">
        <v>10</v>
      </c>
      <c r="F474" s="22"/>
      <c r="G474" s="23" t="s">
        <v>10</v>
      </c>
      <c r="H474" s="22"/>
      <c r="I474" s="23" t="s">
        <v>10</v>
      </c>
      <c r="J474" s="23" t="s">
        <v>10</v>
      </c>
    </row>
    <row r="475" spans="2:10" x14ac:dyDescent="0.25">
      <c r="B475" s="29">
        <v>25214</v>
      </c>
      <c r="C475" s="23" t="s">
        <v>10</v>
      </c>
      <c r="D475" s="22"/>
      <c r="E475" s="23" t="s">
        <v>10</v>
      </c>
      <c r="F475" s="22"/>
      <c r="G475" s="23" t="s">
        <v>10</v>
      </c>
      <c r="H475" s="22"/>
      <c r="I475" s="23" t="s">
        <v>10</v>
      </c>
      <c r="J475" s="23" t="s">
        <v>10</v>
      </c>
    </row>
    <row r="476" spans="2:10" x14ac:dyDescent="0.25">
      <c r="B476" s="29">
        <v>25215</v>
      </c>
      <c r="C476" s="23" t="s">
        <v>10</v>
      </c>
      <c r="D476" s="22"/>
      <c r="E476" s="23" t="s">
        <v>10</v>
      </c>
      <c r="F476" s="22"/>
      <c r="G476" s="23" t="s">
        <v>10</v>
      </c>
      <c r="H476" s="22"/>
      <c r="I476" s="23" t="s">
        <v>10</v>
      </c>
      <c r="J476" s="23" t="s">
        <v>10</v>
      </c>
    </row>
    <row r="477" spans="2:10" x14ac:dyDescent="0.25">
      <c r="B477" s="29">
        <v>25216</v>
      </c>
      <c r="C477" s="23" t="s">
        <v>10</v>
      </c>
      <c r="D477" s="22"/>
      <c r="E477" s="23" t="s">
        <v>10</v>
      </c>
      <c r="F477" s="22"/>
      <c r="G477" s="23" t="s">
        <v>10</v>
      </c>
      <c r="H477" s="22"/>
      <c r="I477" s="23" t="s">
        <v>10</v>
      </c>
      <c r="J477" s="23" t="s">
        <v>10</v>
      </c>
    </row>
    <row r="478" spans="2:10" x14ac:dyDescent="0.25">
      <c r="B478" s="29">
        <v>25217</v>
      </c>
      <c r="C478" s="23" t="s">
        <v>10</v>
      </c>
      <c r="D478" s="22"/>
      <c r="E478" s="23" t="s">
        <v>10</v>
      </c>
      <c r="F478" s="22"/>
      <c r="G478" s="23" t="s">
        <v>10</v>
      </c>
      <c r="H478" s="22"/>
      <c r="I478" s="23" t="s">
        <v>10</v>
      </c>
      <c r="J478" s="23" t="s">
        <v>10</v>
      </c>
    </row>
    <row r="479" spans="2:10" x14ac:dyDescent="0.25">
      <c r="B479" s="29">
        <v>25218</v>
      </c>
      <c r="C479" s="23" t="s">
        <v>10</v>
      </c>
      <c r="D479" s="22"/>
      <c r="E479" s="23" t="s">
        <v>10</v>
      </c>
      <c r="F479" s="22"/>
      <c r="G479" s="23" t="s">
        <v>10</v>
      </c>
      <c r="H479" s="22"/>
      <c r="I479" s="23" t="s">
        <v>10</v>
      </c>
      <c r="J479" s="23" t="s">
        <v>10</v>
      </c>
    </row>
    <row r="480" spans="2:10" x14ac:dyDescent="0.25">
      <c r="B480" s="29">
        <v>25219</v>
      </c>
      <c r="C480" s="23" t="s">
        <v>10</v>
      </c>
      <c r="D480" s="22"/>
      <c r="E480" s="23" t="s">
        <v>10</v>
      </c>
      <c r="F480" s="22"/>
      <c r="G480" s="23" t="s">
        <v>10</v>
      </c>
      <c r="H480" s="22"/>
      <c r="I480" s="23" t="s">
        <v>10</v>
      </c>
      <c r="J480" s="23" t="s">
        <v>10</v>
      </c>
    </row>
    <row r="481" spans="2:10" x14ac:dyDescent="0.25">
      <c r="B481" s="29">
        <v>25220</v>
      </c>
      <c r="C481" s="23" t="s">
        <v>10</v>
      </c>
      <c r="D481" s="22"/>
      <c r="E481" s="23" t="s">
        <v>10</v>
      </c>
      <c r="F481" s="22"/>
      <c r="G481" s="23" t="s">
        <v>10</v>
      </c>
      <c r="H481" s="22"/>
      <c r="I481" s="23" t="s">
        <v>10</v>
      </c>
      <c r="J481" s="23" t="s">
        <v>10</v>
      </c>
    </row>
    <row r="482" spans="2:10" x14ac:dyDescent="0.25">
      <c r="B482" s="29">
        <v>25221</v>
      </c>
      <c r="C482" s="23" t="s">
        <v>10</v>
      </c>
      <c r="D482" s="22"/>
      <c r="E482" s="23" t="s">
        <v>10</v>
      </c>
      <c r="F482" s="22"/>
      <c r="G482" s="23" t="s">
        <v>10</v>
      </c>
      <c r="H482" s="22"/>
      <c r="I482" s="23" t="s">
        <v>10</v>
      </c>
      <c r="J482" s="23" t="s">
        <v>10</v>
      </c>
    </row>
    <row r="483" spans="2:10" x14ac:dyDescent="0.25">
      <c r="B483" s="29">
        <v>25222</v>
      </c>
      <c r="C483" s="23" t="s">
        <v>10</v>
      </c>
      <c r="D483" s="22"/>
      <c r="E483" s="23" t="s">
        <v>10</v>
      </c>
      <c r="F483" s="22"/>
      <c r="G483" s="23" t="s">
        <v>10</v>
      </c>
      <c r="H483" s="22"/>
      <c r="I483" s="23" t="s">
        <v>10</v>
      </c>
      <c r="J483" s="23" t="s">
        <v>10</v>
      </c>
    </row>
    <row r="484" spans="2:10" x14ac:dyDescent="0.25">
      <c r="B484" s="29">
        <v>25223</v>
      </c>
      <c r="C484" s="23" t="s">
        <v>10</v>
      </c>
      <c r="D484" s="22"/>
      <c r="E484" s="23" t="s">
        <v>10</v>
      </c>
      <c r="F484" s="22"/>
      <c r="G484" s="23" t="s">
        <v>10</v>
      </c>
      <c r="H484" s="22"/>
      <c r="I484" s="23" t="s">
        <v>10</v>
      </c>
      <c r="J484" s="23" t="s">
        <v>10</v>
      </c>
    </row>
    <row r="485" spans="2:10" x14ac:dyDescent="0.25">
      <c r="B485" s="29">
        <v>25224</v>
      </c>
      <c r="C485" s="23" t="s">
        <v>10</v>
      </c>
      <c r="D485" s="22"/>
      <c r="E485" s="23" t="s">
        <v>10</v>
      </c>
      <c r="F485" s="22"/>
      <c r="G485" s="23" t="s">
        <v>10</v>
      </c>
      <c r="H485" s="22"/>
      <c r="I485" s="23" t="s">
        <v>10</v>
      </c>
      <c r="J485" s="23" t="s">
        <v>10</v>
      </c>
    </row>
    <row r="486" spans="2:10" x14ac:dyDescent="0.25">
      <c r="B486" s="29">
        <v>25225</v>
      </c>
      <c r="C486" s="23" t="s">
        <v>10</v>
      </c>
      <c r="D486" s="22"/>
      <c r="E486" s="23" t="s">
        <v>10</v>
      </c>
      <c r="F486" s="22"/>
      <c r="G486" s="23" t="s">
        <v>10</v>
      </c>
      <c r="H486" s="22"/>
      <c r="I486" s="23" t="s">
        <v>10</v>
      </c>
      <c r="J486" s="23" t="s">
        <v>10</v>
      </c>
    </row>
    <row r="487" spans="2:10" x14ac:dyDescent="0.25">
      <c r="B487" s="29">
        <v>25226</v>
      </c>
      <c r="C487" s="23" t="s">
        <v>10</v>
      </c>
      <c r="D487" s="22"/>
      <c r="E487" s="23" t="s">
        <v>10</v>
      </c>
      <c r="F487" s="22"/>
      <c r="G487" s="23" t="s">
        <v>10</v>
      </c>
      <c r="H487" s="22"/>
      <c r="I487" s="23" t="s">
        <v>10</v>
      </c>
      <c r="J487" s="23" t="s">
        <v>10</v>
      </c>
    </row>
    <row r="488" spans="2:10" x14ac:dyDescent="0.25">
      <c r="B488" s="29">
        <v>25227</v>
      </c>
      <c r="C488" s="23" t="s">
        <v>10</v>
      </c>
      <c r="D488" s="22"/>
      <c r="E488" s="23" t="s">
        <v>10</v>
      </c>
      <c r="F488" s="22"/>
      <c r="G488" s="23" t="s">
        <v>10</v>
      </c>
      <c r="H488" s="22"/>
      <c r="I488" s="23" t="s">
        <v>10</v>
      </c>
      <c r="J488" s="23" t="s">
        <v>10</v>
      </c>
    </row>
    <row r="489" spans="2:10" x14ac:dyDescent="0.25">
      <c r="B489" s="29">
        <v>25228</v>
      </c>
      <c r="C489" s="23" t="s">
        <v>10</v>
      </c>
      <c r="D489" s="22"/>
      <c r="E489" s="23" t="s">
        <v>10</v>
      </c>
      <c r="F489" s="22"/>
      <c r="G489" s="23" t="s">
        <v>10</v>
      </c>
      <c r="H489" s="22"/>
      <c r="I489" s="23" t="s">
        <v>10</v>
      </c>
      <c r="J489" s="23" t="s">
        <v>10</v>
      </c>
    </row>
    <row r="490" spans="2:10" x14ac:dyDescent="0.25">
      <c r="B490" s="29">
        <v>25229</v>
      </c>
      <c r="C490" s="23" t="s">
        <v>10</v>
      </c>
      <c r="D490" s="22"/>
      <c r="E490" s="23" t="s">
        <v>10</v>
      </c>
      <c r="F490" s="22"/>
      <c r="G490" s="23" t="s">
        <v>10</v>
      </c>
      <c r="H490" s="22"/>
      <c r="I490" s="23" t="s">
        <v>10</v>
      </c>
      <c r="J490" s="23" t="s">
        <v>10</v>
      </c>
    </row>
    <row r="491" spans="2:10" x14ac:dyDescent="0.25">
      <c r="B491" s="29">
        <v>25230</v>
      </c>
      <c r="C491" s="23" t="s">
        <v>10</v>
      </c>
      <c r="D491" s="22"/>
      <c r="E491" s="23" t="s">
        <v>10</v>
      </c>
      <c r="F491" s="22"/>
      <c r="G491" s="23" t="s">
        <v>10</v>
      </c>
      <c r="H491" s="22"/>
      <c r="I491" s="23" t="s">
        <v>10</v>
      </c>
      <c r="J491" s="23" t="s">
        <v>10</v>
      </c>
    </row>
    <row r="492" spans="2:10" x14ac:dyDescent="0.25">
      <c r="B492" s="29">
        <v>25231</v>
      </c>
      <c r="C492" s="23" t="s">
        <v>10</v>
      </c>
      <c r="D492" s="22"/>
      <c r="E492" s="23" t="s">
        <v>10</v>
      </c>
      <c r="F492" s="22"/>
      <c r="G492" s="23" t="s">
        <v>10</v>
      </c>
      <c r="H492" s="22"/>
      <c r="I492" s="23" t="s">
        <v>10</v>
      </c>
      <c r="J492" s="23" t="s">
        <v>10</v>
      </c>
    </row>
    <row r="493" spans="2:10" x14ac:dyDescent="0.25">
      <c r="B493" s="29">
        <v>25232</v>
      </c>
      <c r="C493" s="23" t="s">
        <v>10</v>
      </c>
      <c r="D493" s="22"/>
      <c r="E493" s="23" t="s">
        <v>10</v>
      </c>
      <c r="F493" s="22"/>
      <c r="G493" s="23" t="s">
        <v>10</v>
      </c>
      <c r="H493" s="22"/>
      <c r="I493" s="23" t="s">
        <v>10</v>
      </c>
      <c r="J493" s="23" t="s">
        <v>10</v>
      </c>
    </row>
    <row r="494" spans="2:10" x14ac:dyDescent="0.25">
      <c r="B494" s="29">
        <v>25233</v>
      </c>
      <c r="C494" s="23" t="s">
        <v>10</v>
      </c>
      <c r="D494" s="22"/>
      <c r="E494" s="23" t="s">
        <v>10</v>
      </c>
      <c r="F494" s="22"/>
      <c r="G494" s="23" t="s">
        <v>10</v>
      </c>
      <c r="H494" s="22"/>
      <c r="I494" s="23" t="s">
        <v>10</v>
      </c>
      <c r="J494" s="23" t="s">
        <v>10</v>
      </c>
    </row>
    <row r="495" spans="2:10" x14ac:dyDescent="0.25">
      <c r="B495" s="29">
        <v>25234</v>
      </c>
      <c r="C495" s="23" t="s">
        <v>10</v>
      </c>
      <c r="D495" s="22"/>
      <c r="E495" s="23" t="s">
        <v>10</v>
      </c>
      <c r="F495" s="22"/>
      <c r="G495" s="23" t="s">
        <v>10</v>
      </c>
      <c r="H495" s="22"/>
      <c r="I495" s="23" t="s">
        <v>10</v>
      </c>
      <c r="J495" s="23" t="s">
        <v>10</v>
      </c>
    </row>
    <row r="496" spans="2:10" x14ac:dyDescent="0.25">
      <c r="B496" s="29">
        <v>25235</v>
      </c>
      <c r="C496" s="23" t="s">
        <v>10</v>
      </c>
      <c r="D496" s="22"/>
      <c r="E496" s="23" t="s">
        <v>10</v>
      </c>
      <c r="F496" s="22"/>
      <c r="G496" s="23" t="s">
        <v>10</v>
      </c>
      <c r="H496" s="22"/>
      <c r="I496" s="23" t="s">
        <v>10</v>
      </c>
      <c r="J496" s="23" t="s">
        <v>10</v>
      </c>
    </row>
    <row r="497" spans="2:10" x14ac:dyDescent="0.25">
      <c r="B497" s="29">
        <v>25236</v>
      </c>
      <c r="C497" s="23" t="s">
        <v>10</v>
      </c>
      <c r="D497" s="22"/>
      <c r="E497" s="23" t="s">
        <v>10</v>
      </c>
      <c r="F497" s="22"/>
      <c r="G497" s="23" t="s">
        <v>10</v>
      </c>
      <c r="H497" s="22"/>
      <c r="I497" s="23" t="s">
        <v>10</v>
      </c>
      <c r="J497" s="23" t="s">
        <v>10</v>
      </c>
    </row>
    <row r="498" spans="2:10" x14ac:dyDescent="0.25">
      <c r="B498" s="29">
        <v>25237</v>
      </c>
      <c r="C498" s="23" t="s">
        <v>10</v>
      </c>
      <c r="D498" s="22"/>
      <c r="E498" s="23" t="s">
        <v>10</v>
      </c>
      <c r="F498" s="22"/>
      <c r="G498" s="23" t="s">
        <v>10</v>
      </c>
      <c r="H498" s="22"/>
      <c r="I498" s="23" t="s">
        <v>10</v>
      </c>
      <c r="J498" s="23" t="s">
        <v>10</v>
      </c>
    </row>
    <row r="499" spans="2:10" x14ac:dyDescent="0.25">
      <c r="B499" s="29">
        <v>25238</v>
      </c>
      <c r="C499" s="23" t="s">
        <v>10</v>
      </c>
      <c r="D499" s="22"/>
      <c r="E499" s="23" t="s">
        <v>10</v>
      </c>
      <c r="F499" s="22"/>
      <c r="G499" s="23" t="s">
        <v>10</v>
      </c>
      <c r="H499" s="22"/>
      <c r="I499" s="23" t="s">
        <v>10</v>
      </c>
      <c r="J499" s="23" t="s">
        <v>10</v>
      </c>
    </row>
    <row r="500" spans="2:10" x14ac:dyDescent="0.25">
      <c r="B500" s="29">
        <v>25239</v>
      </c>
      <c r="C500" s="23" t="s">
        <v>10</v>
      </c>
      <c r="D500" s="22"/>
      <c r="E500" s="23" t="s">
        <v>10</v>
      </c>
      <c r="F500" s="22"/>
      <c r="G500" s="23" t="s">
        <v>10</v>
      </c>
      <c r="H500" s="22"/>
      <c r="I500" s="23" t="s">
        <v>10</v>
      </c>
      <c r="J500" s="23" t="s">
        <v>10</v>
      </c>
    </row>
    <row r="501" spans="2:10" x14ac:dyDescent="0.25">
      <c r="B501" s="29">
        <v>25240</v>
      </c>
      <c r="C501" s="23" t="s">
        <v>10</v>
      </c>
      <c r="D501" s="22"/>
      <c r="E501" s="23" t="s">
        <v>10</v>
      </c>
      <c r="F501" s="22"/>
      <c r="G501" s="23" t="s">
        <v>10</v>
      </c>
      <c r="H501" s="22"/>
      <c r="I501" s="23" t="s">
        <v>10</v>
      </c>
      <c r="J501" s="23" t="s">
        <v>10</v>
      </c>
    </row>
    <row r="502" spans="2:10" x14ac:dyDescent="0.25">
      <c r="B502" s="29">
        <v>25241</v>
      </c>
      <c r="C502" s="23" t="s">
        <v>10</v>
      </c>
      <c r="D502" s="22"/>
      <c r="E502" s="23" t="s">
        <v>10</v>
      </c>
      <c r="F502" s="22"/>
      <c r="G502" s="23" t="s">
        <v>10</v>
      </c>
      <c r="H502" s="22"/>
      <c r="I502" s="23" t="s">
        <v>10</v>
      </c>
      <c r="J502" s="23" t="s">
        <v>10</v>
      </c>
    </row>
    <row r="503" spans="2:10" x14ac:dyDescent="0.25">
      <c r="B503" s="29">
        <v>25242</v>
      </c>
      <c r="C503" s="23" t="s">
        <v>10</v>
      </c>
      <c r="D503" s="22"/>
      <c r="E503" s="23" t="s">
        <v>10</v>
      </c>
      <c r="F503" s="22"/>
      <c r="G503" s="23" t="s">
        <v>10</v>
      </c>
      <c r="H503" s="22"/>
      <c r="I503" s="23" t="s">
        <v>10</v>
      </c>
      <c r="J503" s="23" t="s">
        <v>10</v>
      </c>
    </row>
    <row r="504" spans="2:10" x14ac:dyDescent="0.25">
      <c r="B504" s="29">
        <v>25243</v>
      </c>
      <c r="C504" s="23" t="s">
        <v>10</v>
      </c>
      <c r="D504" s="22"/>
      <c r="E504" s="23" t="s">
        <v>10</v>
      </c>
      <c r="F504" s="22"/>
      <c r="G504" s="23" t="s">
        <v>10</v>
      </c>
      <c r="H504" s="22"/>
      <c r="I504" s="23" t="s">
        <v>10</v>
      </c>
      <c r="J504" s="23" t="s">
        <v>10</v>
      </c>
    </row>
    <row r="505" spans="2:10" x14ac:dyDescent="0.25">
      <c r="B505" s="29">
        <v>25244</v>
      </c>
      <c r="C505" s="23" t="s">
        <v>10</v>
      </c>
      <c r="D505" s="22"/>
      <c r="E505" s="23" t="s">
        <v>10</v>
      </c>
      <c r="F505" s="22"/>
      <c r="G505" s="23" t="s">
        <v>10</v>
      </c>
      <c r="H505" s="22"/>
      <c r="I505" s="23" t="s">
        <v>10</v>
      </c>
      <c r="J505" s="23" t="s">
        <v>10</v>
      </c>
    </row>
    <row r="506" spans="2:10" x14ac:dyDescent="0.25">
      <c r="B506" s="29">
        <v>25245</v>
      </c>
      <c r="C506" s="23" t="s">
        <v>10</v>
      </c>
      <c r="D506" s="22"/>
      <c r="E506" s="23" t="s">
        <v>10</v>
      </c>
      <c r="F506" s="22"/>
      <c r="G506" s="23" t="s">
        <v>10</v>
      </c>
      <c r="H506" s="22"/>
      <c r="I506" s="23" t="s">
        <v>10</v>
      </c>
      <c r="J506" s="23" t="s">
        <v>10</v>
      </c>
    </row>
    <row r="507" spans="2:10" x14ac:dyDescent="0.25">
      <c r="B507" s="29">
        <v>25246</v>
      </c>
      <c r="C507" s="23" t="s">
        <v>10</v>
      </c>
      <c r="D507" s="22"/>
      <c r="E507" s="23" t="s">
        <v>10</v>
      </c>
      <c r="F507" s="22"/>
      <c r="G507" s="23" t="s">
        <v>10</v>
      </c>
      <c r="H507" s="22"/>
      <c r="I507" s="23" t="s">
        <v>10</v>
      </c>
      <c r="J507" s="23" t="s">
        <v>10</v>
      </c>
    </row>
    <row r="508" spans="2:10" x14ac:dyDescent="0.25">
      <c r="B508" s="29">
        <v>25247</v>
      </c>
      <c r="C508" s="23" t="s">
        <v>10</v>
      </c>
      <c r="D508" s="22"/>
      <c r="E508" s="23" t="s">
        <v>10</v>
      </c>
      <c r="F508" s="22"/>
      <c r="G508" s="23" t="s">
        <v>10</v>
      </c>
      <c r="H508" s="22"/>
      <c r="I508" s="23" t="s">
        <v>10</v>
      </c>
      <c r="J508" s="23" t="s">
        <v>10</v>
      </c>
    </row>
    <row r="509" spans="2:10" x14ac:dyDescent="0.25">
      <c r="B509" s="29">
        <v>25248</v>
      </c>
      <c r="C509" s="23" t="s">
        <v>10</v>
      </c>
      <c r="D509" s="22"/>
      <c r="E509" s="23" t="s">
        <v>10</v>
      </c>
      <c r="F509" s="22"/>
      <c r="G509" s="23" t="s">
        <v>10</v>
      </c>
      <c r="H509" s="22"/>
      <c r="I509" s="23" t="s">
        <v>10</v>
      </c>
      <c r="J509" s="23" t="s">
        <v>10</v>
      </c>
    </row>
    <row r="510" spans="2:10" x14ac:dyDescent="0.25">
      <c r="B510" s="29">
        <v>25249</v>
      </c>
      <c r="C510" s="23" t="s">
        <v>10</v>
      </c>
      <c r="D510" s="22"/>
      <c r="E510" s="23" t="s">
        <v>10</v>
      </c>
      <c r="F510" s="22"/>
      <c r="G510" s="23" t="s">
        <v>10</v>
      </c>
      <c r="H510" s="22"/>
      <c r="I510" s="23" t="s">
        <v>10</v>
      </c>
      <c r="J510" s="23" t="s">
        <v>10</v>
      </c>
    </row>
    <row r="511" spans="2:10" x14ac:dyDescent="0.25">
      <c r="B511" s="29">
        <v>25250</v>
      </c>
      <c r="C511" s="23" t="s">
        <v>10</v>
      </c>
      <c r="D511" s="22"/>
      <c r="E511" s="23" t="s">
        <v>10</v>
      </c>
      <c r="F511" s="22"/>
      <c r="G511" s="23" t="s">
        <v>10</v>
      </c>
      <c r="H511" s="22"/>
      <c r="I511" s="23" t="s">
        <v>10</v>
      </c>
      <c r="J511" s="23" t="s">
        <v>10</v>
      </c>
    </row>
    <row r="512" spans="2:10" x14ac:dyDescent="0.25">
      <c r="B512" s="29">
        <v>25251</v>
      </c>
      <c r="C512" s="23" t="s">
        <v>10</v>
      </c>
      <c r="D512" s="22"/>
      <c r="E512" s="23" t="s">
        <v>10</v>
      </c>
      <c r="F512" s="22"/>
      <c r="G512" s="23" t="s">
        <v>10</v>
      </c>
      <c r="H512" s="22"/>
      <c r="I512" s="23" t="s">
        <v>10</v>
      </c>
      <c r="J512" s="23" t="s">
        <v>10</v>
      </c>
    </row>
    <row r="513" spans="2:10" x14ac:dyDescent="0.25">
      <c r="B513" s="29">
        <v>25252</v>
      </c>
      <c r="C513" s="23" t="s">
        <v>10</v>
      </c>
      <c r="D513" s="22"/>
      <c r="E513" s="23" t="s">
        <v>10</v>
      </c>
      <c r="F513" s="22"/>
      <c r="G513" s="23" t="s">
        <v>10</v>
      </c>
      <c r="H513" s="22"/>
      <c r="I513" s="23" t="s">
        <v>10</v>
      </c>
      <c r="J513" s="23" t="s">
        <v>10</v>
      </c>
    </row>
    <row r="514" spans="2:10" x14ac:dyDescent="0.25">
      <c r="B514" s="29">
        <v>25253</v>
      </c>
      <c r="C514" s="23" t="s">
        <v>10</v>
      </c>
      <c r="D514" s="22"/>
      <c r="E514" s="23" t="s">
        <v>10</v>
      </c>
      <c r="F514" s="22"/>
      <c r="G514" s="23" t="s">
        <v>10</v>
      </c>
      <c r="H514" s="22"/>
      <c r="I514" s="23" t="s">
        <v>10</v>
      </c>
      <c r="J514" s="23" t="s">
        <v>10</v>
      </c>
    </row>
    <row r="515" spans="2:10" x14ac:dyDescent="0.25">
      <c r="B515" s="29">
        <v>25254</v>
      </c>
      <c r="C515" s="23" t="s">
        <v>10</v>
      </c>
      <c r="D515" s="22"/>
      <c r="E515" s="23" t="s">
        <v>10</v>
      </c>
      <c r="F515" s="22"/>
      <c r="G515" s="23" t="s">
        <v>10</v>
      </c>
      <c r="H515" s="22"/>
      <c r="I515" s="23" t="s">
        <v>10</v>
      </c>
      <c r="J515" s="23" t="s">
        <v>10</v>
      </c>
    </row>
    <row r="516" spans="2:10" x14ac:dyDescent="0.25">
      <c r="B516" s="29">
        <v>25255</v>
      </c>
      <c r="C516" s="23" t="s">
        <v>10</v>
      </c>
      <c r="D516" s="22"/>
      <c r="E516" s="23" t="s">
        <v>10</v>
      </c>
      <c r="F516" s="22"/>
      <c r="G516" s="23" t="s">
        <v>10</v>
      </c>
      <c r="H516" s="22"/>
      <c r="I516" s="23" t="s">
        <v>10</v>
      </c>
      <c r="J516" s="23" t="s">
        <v>10</v>
      </c>
    </row>
    <row r="517" spans="2:10" x14ac:dyDescent="0.25">
      <c r="B517" s="29">
        <v>25256</v>
      </c>
      <c r="C517" s="23" t="s">
        <v>10</v>
      </c>
      <c r="D517" s="22"/>
      <c r="E517" s="23" t="s">
        <v>10</v>
      </c>
      <c r="F517" s="22"/>
      <c r="G517" s="23" t="s">
        <v>10</v>
      </c>
      <c r="H517" s="22"/>
      <c r="I517" s="23" t="s">
        <v>10</v>
      </c>
      <c r="J517" s="23" t="s">
        <v>10</v>
      </c>
    </row>
    <row r="518" spans="2:10" x14ac:dyDescent="0.25">
      <c r="B518" s="29">
        <v>25257</v>
      </c>
      <c r="C518" s="23" t="s">
        <v>10</v>
      </c>
      <c r="D518" s="22"/>
      <c r="E518" s="23" t="s">
        <v>10</v>
      </c>
      <c r="F518" s="22"/>
      <c r="G518" s="23" t="s">
        <v>10</v>
      </c>
      <c r="H518" s="22"/>
      <c r="I518" s="23" t="s">
        <v>10</v>
      </c>
      <c r="J518" s="23" t="s">
        <v>10</v>
      </c>
    </row>
    <row r="519" spans="2:10" x14ac:dyDescent="0.25">
      <c r="B519" s="29">
        <v>25258</v>
      </c>
      <c r="C519" s="23" t="s">
        <v>10</v>
      </c>
      <c r="D519" s="22"/>
      <c r="E519" s="23" t="s">
        <v>10</v>
      </c>
      <c r="F519" s="22"/>
      <c r="G519" s="23" t="s">
        <v>10</v>
      </c>
      <c r="H519" s="22"/>
      <c r="I519" s="23" t="s">
        <v>10</v>
      </c>
      <c r="J519" s="23" t="s">
        <v>10</v>
      </c>
    </row>
    <row r="520" spans="2:10" x14ac:dyDescent="0.25">
      <c r="B520" s="29">
        <v>25259</v>
      </c>
      <c r="C520" s="23" t="s">
        <v>10</v>
      </c>
      <c r="D520" s="22"/>
      <c r="E520" s="23" t="s">
        <v>10</v>
      </c>
      <c r="F520" s="22"/>
      <c r="G520" s="23" t="s">
        <v>10</v>
      </c>
      <c r="H520" s="22"/>
      <c r="I520" s="23" t="s">
        <v>10</v>
      </c>
      <c r="J520" s="23" t="s">
        <v>10</v>
      </c>
    </row>
    <row r="521" spans="2:10" x14ac:dyDescent="0.25">
      <c r="B521" s="29">
        <v>25260</v>
      </c>
      <c r="C521" s="23" t="s">
        <v>10</v>
      </c>
      <c r="D521" s="22"/>
      <c r="E521" s="23" t="s">
        <v>10</v>
      </c>
      <c r="F521" s="22"/>
      <c r="G521" s="23" t="s">
        <v>10</v>
      </c>
      <c r="H521" s="22"/>
      <c r="I521" s="23" t="s">
        <v>10</v>
      </c>
      <c r="J521" s="23" t="s">
        <v>10</v>
      </c>
    </row>
    <row r="522" spans="2:10" x14ac:dyDescent="0.25">
      <c r="B522" s="29">
        <v>25261</v>
      </c>
      <c r="C522" s="23" t="s">
        <v>10</v>
      </c>
      <c r="D522" s="22"/>
      <c r="E522" s="23" t="s">
        <v>10</v>
      </c>
      <c r="F522" s="22"/>
      <c r="G522" s="23" t="s">
        <v>10</v>
      </c>
      <c r="H522" s="22"/>
      <c r="I522" s="23" t="s">
        <v>10</v>
      </c>
      <c r="J522" s="23" t="s">
        <v>10</v>
      </c>
    </row>
    <row r="523" spans="2:10" x14ac:dyDescent="0.25">
      <c r="B523" s="29">
        <v>25262</v>
      </c>
      <c r="C523" s="23" t="s">
        <v>10</v>
      </c>
      <c r="D523" s="22"/>
      <c r="E523" s="23" t="s">
        <v>10</v>
      </c>
      <c r="F523" s="22"/>
      <c r="G523" s="23" t="s">
        <v>10</v>
      </c>
      <c r="H523" s="22"/>
      <c r="I523" s="23" t="s">
        <v>10</v>
      </c>
      <c r="J523" s="23" t="s">
        <v>10</v>
      </c>
    </row>
    <row r="524" spans="2:10" x14ac:dyDescent="0.25">
      <c r="B524" s="29">
        <v>25263</v>
      </c>
      <c r="C524" s="22">
        <v>35700</v>
      </c>
      <c r="D524" s="22"/>
      <c r="E524" s="22">
        <v>3180</v>
      </c>
      <c r="F524" s="22"/>
      <c r="G524" s="22">
        <v>68500</v>
      </c>
      <c r="H524" s="22"/>
      <c r="I524" s="23" t="s">
        <v>10</v>
      </c>
      <c r="J524" s="23" t="s">
        <v>10</v>
      </c>
    </row>
    <row r="525" spans="2:10" x14ac:dyDescent="0.25">
      <c r="B525" s="29">
        <v>25264</v>
      </c>
      <c r="C525" s="22">
        <v>34200</v>
      </c>
      <c r="D525" s="22"/>
      <c r="E525" s="22">
        <v>3400</v>
      </c>
      <c r="F525" s="22"/>
      <c r="G525" s="22">
        <v>61600</v>
      </c>
      <c r="H525" s="22"/>
      <c r="I525" s="22">
        <f t="shared" ref="I525:I587" si="10">(C524+E524)-G525</f>
        <v>-22720</v>
      </c>
      <c r="J525" s="3">
        <f t="shared" ref="J525:J588" si="11">I525/G525*100</f>
        <v>-36.883116883116884</v>
      </c>
    </row>
    <row r="526" spans="2:10" x14ac:dyDescent="0.25">
      <c r="B526" s="29">
        <v>25265</v>
      </c>
      <c r="C526" s="22">
        <v>32100</v>
      </c>
      <c r="D526" s="22"/>
      <c r="E526" s="22">
        <v>3870</v>
      </c>
      <c r="F526" s="22"/>
      <c r="G526" s="22">
        <v>56800</v>
      </c>
      <c r="H526" s="22"/>
      <c r="I526" s="22">
        <f t="shared" si="10"/>
        <v>-19200</v>
      </c>
      <c r="J526" s="3">
        <f t="shared" si="11"/>
        <v>-33.802816901408448</v>
      </c>
    </row>
    <row r="527" spans="2:10" x14ac:dyDescent="0.25">
      <c r="B527" s="29">
        <v>25266</v>
      </c>
      <c r="C527" s="22">
        <v>31000</v>
      </c>
      <c r="D527" s="22"/>
      <c r="E527" s="22">
        <v>4250</v>
      </c>
      <c r="F527" s="22"/>
      <c r="G527" s="22">
        <v>57800</v>
      </c>
      <c r="H527" s="22"/>
      <c r="I527" s="22">
        <f t="shared" si="10"/>
        <v>-21830</v>
      </c>
      <c r="J527" s="3">
        <f t="shared" si="11"/>
        <v>-37.768166089965398</v>
      </c>
    </row>
    <row r="528" spans="2:10" x14ac:dyDescent="0.25">
      <c r="B528" s="29">
        <v>25267</v>
      </c>
      <c r="C528" s="22">
        <v>30200</v>
      </c>
      <c r="D528" s="22"/>
      <c r="E528" s="22">
        <v>4630</v>
      </c>
      <c r="F528" s="22"/>
      <c r="G528" s="22">
        <v>58900</v>
      </c>
      <c r="H528" s="22"/>
      <c r="I528" s="22">
        <f t="shared" si="10"/>
        <v>-23650</v>
      </c>
      <c r="J528" s="3">
        <f t="shared" si="11"/>
        <v>-40.152801358234299</v>
      </c>
    </row>
    <row r="529" spans="2:10" x14ac:dyDescent="0.25">
      <c r="B529" s="29">
        <v>25268</v>
      </c>
      <c r="C529" s="22">
        <v>29500</v>
      </c>
      <c r="D529" s="22"/>
      <c r="E529" s="22">
        <v>6500</v>
      </c>
      <c r="F529" s="22"/>
      <c r="G529" s="22">
        <v>59900</v>
      </c>
      <c r="H529" s="22"/>
      <c r="I529" s="22">
        <f t="shared" si="10"/>
        <v>-25070</v>
      </c>
      <c r="J529" s="3">
        <f t="shared" si="11"/>
        <v>-41.85308848080134</v>
      </c>
    </row>
    <row r="530" spans="2:10" x14ac:dyDescent="0.25">
      <c r="B530" s="29">
        <v>25269</v>
      </c>
      <c r="C530" s="22">
        <v>25000</v>
      </c>
      <c r="D530" s="22"/>
      <c r="E530" s="22">
        <v>8240</v>
      </c>
      <c r="F530" s="22"/>
      <c r="G530" s="22">
        <v>60900</v>
      </c>
      <c r="H530" s="22"/>
      <c r="I530" s="22">
        <f t="shared" si="10"/>
        <v>-24900</v>
      </c>
      <c r="J530" s="3">
        <f t="shared" si="11"/>
        <v>-40.88669950738916</v>
      </c>
    </row>
    <row r="531" spans="2:10" x14ac:dyDescent="0.25">
      <c r="B531" s="29">
        <v>25270</v>
      </c>
      <c r="C531" s="22">
        <v>23500</v>
      </c>
      <c r="D531" s="22"/>
      <c r="E531" s="22">
        <v>10800</v>
      </c>
      <c r="F531" s="22"/>
      <c r="G531" s="22">
        <v>79800</v>
      </c>
      <c r="H531" s="22"/>
      <c r="I531" s="22">
        <f t="shared" si="10"/>
        <v>-46560</v>
      </c>
      <c r="J531" s="3">
        <f t="shared" si="11"/>
        <v>-58.345864661654133</v>
      </c>
    </row>
    <row r="532" spans="2:10" x14ac:dyDescent="0.25">
      <c r="B532" s="29">
        <v>25271</v>
      </c>
      <c r="C532" s="22">
        <v>20000</v>
      </c>
      <c r="D532" s="22"/>
      <c r="E532" s="22">
        <v>12800</v>
      </c>
      <c r="F532" s="22"/>
      <c r="G532" s="22">
        <v>97200</v>
      </c>
      <c r="H532" s="22"/>
      <c r="I532" s="22">
        <f t="shared" si="10"/>
        <v>-62900</v>
      </c>
      <c r="J532" s="3">
        <f t="shared" si="11"/>
        <v>-64.711934156378604</v>
      </c>
    </row>
    <row r="533" spans="2:10" x14ac:dyDescent="0.25">
      <c r="B533" s="29">
        <v>25272</v>
      </c>
      <c r="C533" s="22">
        <v>17500</v>
      </c>
      <c r="D533" s="22"/>
      <c r="E533" s="22">
        <v>14000</v>
      </c>
      <c r="F533" s="22"/>
      <c r="G533" s="22">
        <v>108000</v>
      </c>
      <c r="H533" s="22"/>
      <c r="I533" s="22">
        <f t="shared" si="10"/>
        <v>-75200</v>
      </c>
      <c r="J533" s="3">
        <f t="shared" si="11"/>
        <v>-69.629629629629633</v>
      </c>
    </row>
    <row r="534" spans="2:10" x14ac:dyDescent="0.25">
      <c r="B534" s="29">
        <v>25273</v>
      </c>
      <c r="C534" s="22">
        <v>15000</v>
      </c>
      <c r="D534" s="22"/>
      <c r="E534" s="22">
        <v>15500</v>
      </c>
      <c r="F534" s="22"/>
      <c r="G534" s="22">
        <v>117000</v>
      </c>
      <c r="H534" s="22"/>
      <c r="I534" s="22">
        <f t="shared" si="10"/>
        <v>-85500</v>
      </c>
      <c r="J534" s="3">
        <f t="shared" si="11"/>
        <v>-73.076923076923066</v>
      </c>
    </row>
    <row r="535" spans="2:10" x14ac:dyDescent="0.25">
      <c r="B535" s="29">
        <v>25274</v>
      </c>
      <c r="C535" s="22">
        <v>15900</v>
      </c>
      <c r="D535" s="22"/>
      <c r="E535" s="22">
        <v>17900</v>
      </c>
      <c r="F535" s="22"/>
      <c r="G535" s="22">
        <v>130000</v>
      </c>
      <c r="H535" s="22"/>
      <c r="I535" s="22">
        <f t="shared" si="10"/>
        <v>-99500</v>
      </c>
      <c r="J535" s="3">
        <f t="shared" si="11"/>
        <v>-76.538461538461533</v>
      </c>
    </row>
    <row r="536" spans="2:10" x14ac:dyDescent="0.25">
      <c r="B536" s="29">
        <v>25275</v>
      </c>
      <c r="C536" s="22">
        <v>21000</v>
      </c>
      <c r="D536" s="22"/>
      <c r="E536" s="22">
        <v>19800</v>
      </c>
      <c r="F536" s="22"/>
      <c r="G536" s="22">
        <v>149000</v>
      </c>
      <c r="H536" s="22"/>
      <c r="I536" s="22">
        <f t="shared" si="10"/>
        <v>-115200</v>
      </c>
      <c r="J536" s="3">
        <f t="shared" si="11"/>
        <v>-77.31543624161074</v>
      </c>
    </row>
    <row r="537" spans="2:10" x14ac:dyDescent="0.25">
      <c r="B537" s="29">
        <v>25276</v>
      </c>
      <c r="C537" s="22">
        <v>23300</v>
      </c>
      <c r="D537" s="22"/>
      <c r="E537" s="22">
        <v>23100</v>
      </c>
      <c r="F537" s="22"/>
      <c r="G537" s="22">
        <v>180000</v>
      </c>
      <c r="H537" s="22"/>
      <c r="I537" s="22">
        <f t="shared" si="10"/>
        <v>-139200</v>
      </c>
      <c r="J537" s="3">
        <f t="shared" si="11"/>
        <v>-77.333333333333329</v>
      </c>
    </row>
    <row r="538" spans="2:10" x14ac:dyDescent="0.25">
      <c r="B538" s="29">
        <v>25277</v>
      </c>
      <c r="C538" s="22">
        <v>24500</v>
      </c>
      <c r="D538" s="22"/>
      <c r="E538" s="22">
        <v>28800</v>
      </c>
      <c r="F538" s="22"/>
      <c r="G538" s="22">
        <v>196000</v>
      </c>
      <c r="H538" s="22"/>
      <c r="I538" s="22">
        <f t="shared" si="10"/>
        <v>-149600</v>
      </c>
      <c r="J538" s="3">
        <f t="shared" si="11"/>
        <v>-76.326530612244909</v>
      </c>
    </row>
    <row r="539" spans="2:10" x14ac:dyDescent="0.25">
      <c r="B539" s="29">
        <v>25278</v>
      </c>
      <c r="C539" s="22">
        <v>29600</v>
      </c>
      <c r="D539" s="22"/>
      <c r="E539" s="22">
        <v>40000</v>
      </c>
      <c r="F539" s="22"/>
      <c r="G539" s="22">
        <v>232000</v>
      </c>
      <c r="H539" s="22"/>
      <c r="I539" s="22">
        <f t="shared" si="10"/>
        <v>-178700</v>
      </c>
      <c r="J539" s="3">
        <f t="shared" si="11"/>
        <v>-77.025862068965523</v>
      </c>
    </row>
    <row r="540" spans="2:10" x14ac:dyDescent="0.25">
      <c r="B540" s="29">
        <v>25279</v>
      </c>
      <c r="C540" s="22">
        <v>48900</v>
      </c>
      <c r="D540" s="22"/>
      <c r="E540" s="22">
        <v>85800</v>
      </c>
      <c r="F540" s="22"/>
      <c r="G540" s="22">
        <v>370000</v>
      </c>
      <c r="H540" s="22"/>
      <c r="I540" s="22">
        <f t="shared" si="10"/>
        <v>-300400</v>
      </c>
      <c r="J540" s="3">
        <f t="shared" si="11"/>
        <v>-81.189189189189193</v>
      </c>
    </row>
    <row r="541" spans="2:10" x14ac:dyDescent="0.25">
      <c r="B541" s="29">
        <v>25280</v>
      </c>
      <c r="C541" s="22">
        <v>168000</v>
      </c>
      <c r="D541" s="22"/>
      <c r="E541" s="22">
        <v>139000</v>
      </c>
      <c r="F541" s="22"/>
      <c r="G541" s="22">
        <v>697000</v>
      </c>
      <c r="H541" s="22"/>
      <c r="I541" s="22">
        <f t="shared" si="10"/>
        <v>-562300</v>
      </c>
      <c r="J541" s="3">
        <f t="shared" si="11"/>
        <v>-80.674318507890959</v>
      </c>
    </row>
    <row r="542" spans="2:10" x14ac:dyDescent="0.25">
      <c r="B542" s="29">
        <v>25281</v>
      </c>
      <c r="C542" s="22">
        <v>469000</v>
      </c>
      <c r="D542" s="22"/>
      <c r="E542" s="22">
        <v>278000</v>
      </c>
      <c r="F542" s="22"/>
      <c r="G542" s="22">
        <v>1270000</v>
      </c>
      <c r="H542" s="22"/>
      <c r="I542" s="22">
        <f t="shared" si="10"/>
        <v>-963000</v>
      </c>
      <c r="J542" s="3">
        <f t="shared" si="11"/>
        <v>-75.826771653543318</v>
      </c>
    </row>
    <row r="543" spans="2:10" x14ac:dyDescent="0.25">
      <c r="B543" s="29">
        <v>25282</v>
      </c>
      <c r="C543" s="22">
        <v>256000</v>
      </c>
      <c r="D543" s="22"/>
      <c r="E543" s="22">
        <v>274000</v>
      </c>
      <c r="F543" s="22"/>
      <c r="G543" s="22">
        <v>1010000</v>
      </c>
      <c r="H543" s="22"/>
      <c r="I543" s="22">
        <f t="shared" si="10"/>
        <v>-263000</v>
      </c>
      <c r="J543" s="3">
        <f t="shared" si="11"/>
        <v>-26.03960396039604</v>
      </c>
    </row>
    <row r="544" spans="2:10" x14ac:dyDescent="0.25">
      <c r="B544" s="29">
        <v>25283</v>
      </c>
      <c r="C544" s="22">
        <v>168000</v>
      </c>
      <c r="D544" s="22"/>
      <c r="E544" s="22">
        <v>288000</v>
      </c>
      <c r="F544" s="22"/>
      <c r="G544" s="22">
        <v>833000</v>
      </c>
      <c r="H544" s="22"/>
      <c r="I544" s="22">
        <f t="shared" si="10"/>
        <v>-303000</v>
      </c>
      <c r="J544" s="3">
        <f t="shared" si="11"/>
        <v>-36.374549819927971</v>
      </c>
    </row>
    <row r="545" spans="2:10" x14ac:dyDescent="0.25">
      <c r="B545" s="29">
        <v>25284</v>
      </c>
      <c r="C545" s="22">
        <v>141000</v>
      </c>
      <c r="D545" s="22"/>
      <c r="E545" s="22">
        <v>395000</v>
      </c>
      <c r="F545" s="22"/>
      <c r="G545" s="22">
        <v>722000</v>
      </c>
      <c r="H545" s="22"/>
      <c r="I545" s="22">
        <f t="shared" si="10"/>
        <v>-266000</v>
      </c>
      <c r="J545" s="3">
        <f t="shared" si="11"/>
        <v>-36.84210526315789</v>
      </c>
    </row>
    <row r="546" spans="2:10" x14ac:dyDescent="0.25">
      <c r="B546" s="29">
        <v>25285</v>
      </c>
      <c r="C546" s="22">
        <v>208000</v>
      </c>
      <c r="D546" s="22"/>
      <c r="E546" s="22">
        <v>513000</v>
      </c>
      <c r="F546" s="22"/>
      <c r="G546" s="22">
        <v>814000</v>
      </c>
      <c r="H546" s="22"/>
      <c r="I546" s="22">
        <f t="shared" si="10"/>
        <v>-278000</v>
      </c>
      <c r="J546" s="3">
        <f t="shared" si="11"/>
        <v>-34.152334152334149</v>
      </c>
    </row>
    <row r="547" spans="2:10" x14ac:dyDescent="0.25">
      <c r="B547" s="29">
        <v>25286</v>
      </c>
      <c r="C547" s="22">
        <v>280000</v>
      </c>
      <c r="D547" s="22"/>
      <c r="E547" s="22">
        <v>370000</v>
      </c>
      <c r="F547" s="22"/>
      <c r="G547" s="22">
        <v>566000</v>
      </c>
      <c r="H547" s="22"/>
      <c r="I547" s="22">
        <f t="shared" si="10"/>
        <v>155000</v>
      </c>
      <c r="J547" s="3">
        <f t="shared" si="11"/>
        <v>27.385159010600706</v>
      </c>
    </row>
    <row r="548" spans="2:10" x14ac:dyDescent="0.25">
      <c r="B548" s="29">
        <v>25287</v>
      </c>
      <c r="C548" s="22">
        <v>220000</v>
      </c>
      <c r="D548" s="22"/>
      <c r="E548" s="22">
        <v>305000</v>
      </c>
      <c r="F548" s="22"/>
      <c r="G548" s="22">
        <v>502000</v>
      </c>
      <c r="H548" s="22"/>
      <c r="I548" s="22">
        <f t="shared" si="10"/>
        <v>148000</v>
      </c>
      <c r="J548" s="3">
        <f t="shared" si="11"/>
        <v>29.482071713147413</v>
      </c>
    </row>
    <row r="549" spans="2:10" x14ac:dyDescent="0.25">
      <c r="B549" s="29">
        <v>25288</v>
      </c>
      <c r="C549" s="22">
        <v>117000</v>
      </c>
      <c r="D549" s="22"/>
      <c r="E549" s="22">
        <v>180000</v>
      </c>
      <c r="F549" s="22"/>
      <c r="G549" s="22">
        <v>331000</v>
      </c>
      <c r="H549" s="22"/>
      <c r="I549" s="22">
        <f t="shared" si="10"/>
        <v>194000</v>
      </c>
      <c r="J549" s="3">
        <f t="shared" si="11"/>
        <v>58.610271903323266</v>
      </c>
    </row>
    <row r="550" spans="2:10" x14ac:dyDescent="0.25">
      <c r="B550" s="29">
        <v>25289</v>
      </c>
      <c r="C550" s="22">
        <v>124000</v>
      </c>
      <c r="D550" s="22"/>
      <c r="E550" s="22">
        <v>153000</v>
      </c>
      <c r="F550" s="22"/>
      <c r="G550" s="22">
        <v>269000</v>
      </c>
      <c r="H550" s="22"/>
      <c r="I550" s="22">
        <f t="shared" si="10"/>
        <v>28000</v>
      </c>
      <c r="J550" s="3">
        <f t="shared" si="11"/>
        <v>10.408921933085502</v>
      </c>
    </row>
    <row r="551" spans="2:10" x14ac:dyDescent="0.25">
      <c r="B551" s="29">
        <v>25290</v>
      </c>
      <c r="C551" s="22">
        <v>187000</v>
      </c>
      <c r="D551" s="22"/>
      <c r="E551" s="22">
        <v>148000</v>
      </c>
      <c r="F551" s="22"/>
      <c r="G551" s="22">
        <v>269000</v>
      </c>
      <c r="H551" s="22"/>
      <c r="I551" s="22">
        <f t="shared" si="10"/>
        <v>8000</v>
      </c>
      <c r="J551" s="3">
        <f t="shared" si="11"/>
        <v>2.9739776951672861</v>
      </c>
    </row>
    <row r="552" spans="2:10" x14ac:dyDescent="0.25">
      <c r="B552" s="29">
        <v>25291</v>
      </c>
      <c r="C552" s="22">
        <v>223000</v>
      </c>
      <c r="D552" s="22"/>
      <c r="E552" s="22">
        <v>161000</v>
      </c>
      <c r="F552" s="22"/>
      <c r="G552" s="22">
        <v>292000</v>
      </c>
      <c r="H552" s="22"/>
      <c r="I552" s="22">
        <f t="shared" si="10"/>
        <v>43000</v>
      </c>
      <c r="J552" s="3">
        <f t="shared" si="11"/>
        <v>14.726027397260275</v>
      </c>
    </row>
    <row r="553" spans="2:10" x14ac:dyDescent="0.25">
      <c r="B553" s="29">
        <v>25292</v>
      </c>
      <c r="C553" s="22">
        <v>178000</v>
      </c>
      <c r="D553" s="22"/>
      <c r="E553" s="22">
        <v>93000</v>
      </c>
      <c r="F553" s="22"/>
      <c r="G553" s="22">
        <v>247000</v>
      </c>
      <c r="H553" s="22"/>
      <c r="I553" s="22">
        <f t="shared" si="10"/>
        <v>137000</v>
      </c>
      <c r="J553" s="3">
        <f t="shared" si="11"/>
        <v>55.465587044534416</v>
      </c>
    </row>
    <row r="554" spans="2:10" x14ac:dyDescent="0.25">
      <c r="B554" s="29">
        <v>25293</v>
      </c>
      <c r="C554" s="22">
        <v>135000</v>
      </c>
      <c r="D554" s="22"/>
      <c r="E554" s="22">
        <v>76000</v>
      </c>
      <c r="F554" s="22"/>
      <c r="G554" s="22">
        <v>188000</v>
      </c>
      <c r="H554" s="22"/>
      <c r="I554" s="22">
        <f t="shared" si="10"/>
        <v>83000</v>
      </c>
      <c r="J554" s="3">
        <f t="shared" si="11"/>
        <v>44.148936170212764</v>
      </c>
    </row>
    <row r="555" spans="2:10" x14ac:dyDescent="0.25">
      <c r="B555" s="29">
        <v>25294</v>
      </c>
      <c r="C555" s="22">
        <v>134000</v>
      </c>
      <c r="D555" s="22"/>
      <c r="E555" s="22">
        <v>75700</v>
      </c>
      <c r="F555" s="22"/>
      <c r="G555" s="22">
        <v>189000</v>
      </c>
      <c r="H555" s="22"/>
      <c r="I555" s="22">
        <f t="shared" si="10"/>
        <v>22000</v>
      </c>
      <c r="J555" s="3">
        <f t="shared" si="11"/>
        <v>11.640211640211639</v>
      </c>
    </row>
    <row r="556" spans="2:10" x14ac:dyDescent="0.25">
      <c r="B556" s="29">
        <v>25295</v>
      </c>
      <c r="C556" s="22">
        <v>213000</v>
      </c>
      <c r="D556" s="22"/>
      <c r="E556" s="22">
        <v>125000</v>
      </c>
      <c r="F556" s="22"/>
      <c r="G556" s="22">
        <v>321000</v>
      </c>
      <c r="H556" s="22"/>
      <c r="I556" s="22">
        <f t="shared" si="10"/>
        <v>-111300</v>
      </c>
      <c r="J556" s="3">
        <f t="shared" si="11"/>
        <v>-34.67289719626168</v>
      </c>
    </row>
    <row r="557" spans="2:10" x14ac:dyDescent="0.25">
      <c r="B557" s="29">
        <v>25296</v>
      </c>
      <c r="C557" s="22">
        <v>302000</v>
      </c>
      <c r="D557" s="22"/>
      <c r="E557" s="22">
        <v>113000</v>
      </c>
      <c r="F557" s="22"/>
      <c r="G557" s="22">
        <v>484000</v>
      </c>
      <c r="H557" s="22"/>
      <c r="I557" s="22">
        <f t="shared" si="10"/>
        <v>-146000</v>
      </c>
      <c r="J557" s="3">
        <f t="shared" si="11"/>
        <v>-30.165289256198346</v>
      </c>
    </row>
    <row r="558" spans="2:10" x14ac:dyDescent="0.25">
      <c r="B558" s="29">
        <v>25297</v>
      </c>
      <c r="C558" s="22">
        <v>397000</v>
      </c>
      <c r="D558" s="22"/>
      <c r="E558" s="22">
        <v>139000</v>
      </c>
      <c r="F558" s="22"/>
      <c r="G558" s="22">
        <v>471000</v>
      </c>
      <c r="H558" s="22"/>
      <c r="I558" s="22">
        <f t="shared" si="10"/>
        <v>-56000</v>
      </c>
      <c r="J558" s="3">
        <f t="shared" si="11"/>
        <v>-11.8895966029724</v>
      </c>
    </row>
    <row r="559" spans="2:10" x14ac:dyDescent="0.25">
      <c r="B559" s="29">
        <v>25298</v>
      </c>
      <c r="C559" s="22">
        <v>550000</v>
      </c>
      <c r="D559" s="22"/>
      <c r="E559" s="22">
        <v>126000</v>
      </c>
      <c r="F559" s="22"/>
      <c r="G559" s="22">
        <v>567000</v>
      </c>
      <c r="H559" s="22"/>
      <c r="I559" s="22">
        <f t="shared" si="10"/>
        <v>-31000</v>
      </c>
      <c r="J559" s="3">
        <f t="shared" si="11"/>
        <v>-5.4673721340388006</v>
      </c>
    </row>
    <row r="560" spans="2:10" x14ac:dyDescent="0.25">
      <c r="B560" s="29">
        <v>25299</v>
      </c>
      <c r="C560" s="22">
        <v>640000</v>
      </c>
      <c r="D560" s="22"/>
      <c r="E560" s="22">
        <v>70900</v>
      </c>
      <c r="F560" s="22"/>
      <c r="G560" s="22">
        <v>580000</v>
      </c>
      <c r="H560" s="22"/>
      <c r="I560" s="22">
        <f t="shared" si="10"/>
        <v>96000</v>
      </c>
      <c r="J560" s="3">
        <f t="shared" si="11"/>
        <v>16.551724137931036</v>
      </c>
    </row>
    <row r="561" spans="2:10" x14ac:dyDescent="0.25">
      <c r="B561" s="29">
        <v>25300</v>
      </c>
      <c r="C561" s="22">
        <v>442000</v>
      </c>
      <c r="D561" s="22"/>
      <c r="E561" s="22">
        <v>45100</v>
      </c>
      <c r="F561" s="22"/>
      <c r="G561" s="22">
        <v>535000</v>
      </c>
      <c r="H561" s="22"/>
      <c r="I561" s="22">
        <f t="shared" si="10"/>
        <v>175900</v>
      </c>
      <c r="J561" s="3">
        <f t="shared" si="11"/>
        <v>32.878504672897193</v>
      </c>
    </row>
    <row r="562" spans="2:10" x14ac:dyDescent="0.25">
      <c r="B562" s="29">
        <v>25301</v>
      </c>
      <c r="C562" s="22">
        <v>313000</v>
      </c>
      <c r="D562" s="22"/>
      <c r="E562" s="22">
        <v>37500</v>
      </c>
      <c r="F562" s="22"/>
      <c r="G562" s="22">
        <v>448000</v>
      </c>
      <c r="H562" s="22"/>
      <c r="I562" s="22">
        <f t="shared" si="10"/>
        <v>39100</v>
      </c>
      <c r="J562" s="3">
        <f t="shared" si="11"/>
        <v>8.7276785714285712</v>
      </c>
    </row>
    <row r="563" spans="2:10" x14ac:dyDescent="0.25">
      <c r="B563" s="29">
        <v>25302</v>
      </c>
      <c r="C563" s="22">
        <v>301000</v>
      </c>
      <c r="D563" s="22"/>
      <c r="E563" s="22">
        <v>28600</v>
      </c>
      <c r="F563" s="22"/>
      <c r="G563" s="22">
        <v>444000</v>
      </c>
      <c r="H563" s="22"/>
      <c r="I563" s="22">
        <f t="shared" si="10"/>
        <v>-93500</v>
      </c>
      <c r="J563" s="3">
        <f t="shared" si="11"/>
        <v>-21.058558558558556</v>
      </c>
    </row>
    <row r="564" spans="2:10" x14ac:dyDescent="0.25">
      <c r="B564" s="29">
        <v>25303</v>
      </c>
      <c r="C564" s="22">
        <v>355000</v>
      </c>
      <c r="D564" s="22"/>
      <c r="E564" s="22">
        <v>22600</v>
      </c>
      <c r="F564" s="22"/>
      <c r="G564" s="22">
        <v>487000</v>
      </c>
      <c r="H564" s="22"/>
      <c r="I564" s="22">
        <f t="shared" si="10"/>
        <v>-157400</v>
      </c>
      <c r="J564" s="3">
        <f t="shared" si="11"/>
        <v>-32.320328542094458</v>
      </c>
    </row>
    <row r="565" spans="2:10" x14ac:dyDescent="0.25">
      <c r="B565" s="29">
        <v>25304</v>
      </c>
      <c r="C565" s="22">
        <v>547000</v>
      </c>
      <c r="D565" s="22"/>
      <c r="E565" s="22">
        <v>16600</v>
      </c>
      <c r="F565" s="22"/>
      <c r="G565" s="22">
        <v>584000</v>
      </c>
      <c r="H565" s="22"/>
      <c r="I565" s="22">
        <f t="shared" si="10"/>
        <v>-206400</v>
      </c>
      <c r="J565" s="3">
        <f t="shared" si="11"/>
        <v>-35.342465753424655</v>
      </c>
    </row>
    <row r="566" spans="2:10" x14ac:dyDescent="0.25">
      <c r="B566" s="29">
        <v>25305</v>
      </c>
      <c r="C566" s="22">
        <v>1050000</v>
      </c>
      <c r="D566" s="22"/>
      <c r="E566" s="22">
        <v>15900</v>
      </c>
      <c r="F566" s="22"/>
      <c r="G566" s="22">
        <v>611000</v>
      </c>
      <c r="H566" s="22"/>
      <c r="I566" s="22">
        <f t="shared" si="10"/>
        <v>-47400</v>
      </c>
      <c r="J566" s="3">
        <f t="shared" si="11"/>
        <v>-7.757774140752864</v>
      </c>
    </row>
    <row r="567" spans="2:10" x14ac:dyDescent="0.25">
      <c r="B567" s="29">
        <v>25306</v>
      </c>
      <c r="C567" s="22">
        <v>868000</v>
      </c>
      <c r="D567" s="22"/>
      <c r="E567" s="22">
        <v>13900</v>
      </c>
      <c r="F567" s="22"/>
      <c r="G567" s="22">
        <v>568000</v>
      </c>
      <c r="H567" s="22"/>
      <c r="I567" s="22">
        <f t="shared" si="10"/>
        <v>497900</v>
      </c>
      <c r="J567" s="3">
        <f t="shared" si="11"/>
        <v>87.658450704225359</v>
      </c>
    </row>
    <row r="568" spans="2:10" x14ac:dyDescent="0.25">
      <c r="B568" s="29">
        <v>25307</v>
      </c>
      <c r="C568" s="22">
        <v>339000</v>
      </c>
      <c r="D568" s="22"/>
      <c r="E568" s="22">
        <v>15600</v>
      </c>
      <c r="F568" s="22"/>
      <c r="G568" s="22">
        <v>495000</v>
      </c>
      <c r="H568" s="22"/>
      <c r="I568" s="22">
        <f t="shared" si="10"/>
        <v>386900</v>
      </c>
      <c r="J568" s="3">
        <f t="shared" si="11"/>
        <v>78.161616161616166</v>
      </c>
    </row>
    <row r="569" spans="2:10" x14ac:dyDescent="0.25">
      <c r="B569" s="29">
        <v>25308</v>
      </c>
      <c r="C569" s="22">
        <v>174000</v>
      </c>
      <c r="D569" s="22"/>
      <c r="E569" s="22">
        <v>16300</v>
      </c>
      <c r="F569" s="22"/>
      <c r="G569" s="22">
        <v>416000</v>
      </c>
      <c r="H569" s="22"/>
      <c r="I569" s="22">
        <f t="shared" si="10"/>
        <v>-61400</v>
      </c>
      <c r="J569" s="3">
        <f t="shared" si="11"/>
        <v>-14.759615384615385</v>
      </c>
    </row>
    <row r="570" spans="2:10" x14ac:dyDescent="0.25">
      <c r="B570" s="29">
        <v>25309</v>
      </c>
      <c r="C570" s="22">
        <v>132000</v>
      </c>
      <c r="D570" s="22"/>
      <c r="E570" s="22">
        <v>45200</v>
      </c>
      <c r="F570" s="22"/>
      <c r="G570" s="22">
        <v>342000</v>
      </c>
      <c r="H570" s="22"/>
      <c r="I570" s="22">
        <f t="shared" si="10"/>
        <v>-151700</v>
      </c>
      <c r="J570" s="3">
        <f t="shared" si="11"/>
        <v>-44.356725146198826</v>
      </c>
    </row>
    <row r="571" spans="2:10" x14ac:dyDescent="0.25">
      <c r="B571" s="29">
        <v>25310</v>
      </c>
      <c r="C571" s="22">
        <v>116000</v>
      </c>
      <c r="D571" s="22"/>
      <c r="E571" s="22">
        <v>46300</v>
      </c>
      <c r="F571" s="22"/>
      <c r="G571" s="22">
        <v>302000</v>
      </c>
      <c r="H571" s="22"/>
      <c r="I571" s="22">
        <f t="shared" si="10"/>
        <v>-124800</v>
      </c>
      <c r="J571" s="3">
        <f t="shared" si="11"/>
        <v>-41.324503311258276</v>
      </c>
    </row>
    <row r="572" spans="2:10" x14ac:dyDescent="0.25">
      <c r="B572" s="29">
        <v>25311</v>
      </c>
      <c r="C572" s="22">
        <v>110000</v>
      </c>
      <c r="D572" s="22"/>
      <c r="E572" s="22">
        <v>59800</v>
      </c>
      <c r="F572" s="22"/>
      <c r="G572" s="22">
        <v>276000</v>
      </c>
      <c r="H572" s="22"/>
      <c r="I572" s="22">
        <f t="shared" si="10"/>
        <v>-113700</v>
      </c>
      <c r="J572" s="3">
        <f t="shared" si="11"/>
        <v>-41.195652173913047</v>
      </c>
    </row>
    <row r="573" spans="2:10" x14ac:dyDescent="0.25">
      <c r="B573" s="29">
        <v>25312</v>
      </c>
      <c r="C573" s="22">
        <v>103000</v>
      </c>
      <c r="D573" s="22"/>
      <c r="E573" s="22">
        <v>28200</v>
      </c>
      <c r="F573" s="22"/>
      <c r="G573" s="22">
        <v>231000</v>
      </c>
      <c r="H573" s="22"/>
      <c r="I573" s="22">
        <f t="shared" si="10"/>
        <v>-61200</v>
      </c>
      <c r="J573" s="3">
        <f t="shared" si="11"/>
        <v>-26.493506493506491</v>
      </c>
    </row>
    <row r="574" spans="2:10" x14ac:dyDescent="0.25">
      <c r="B574" s="29">
        <v>25313</v>
      </c>
      <c r="C574" s="22">
        <v>113000</v>
      </c>
      <c r="D574" s="22"/>
      <c r="E574" s="22">
        <v>10600</v>
      </c>
      <c r="F574" s="22"/>
      <c r="G574" s="22">
        <v>177000</v>
      </c>
      <c r="H574" s="22"/>
      <c r="I574" s="22">
        <f t="shared" si="10"/>
        <v>-45800</v>
      </c>
      <c r="J574" s="3">
        <f t="shared" si="11"/>
        <v>-25.875706214689266</v>
      </c>
    </row>
    <row r="575" spans="2:10" x14ac:dyDescent="0.25">
      <c r="B575" s="29">
        <v>25314</v>
      </c>
      <c r="C575" s="22">
        <v>137000</v>
      </c>
      <c r="D575" s="22"/>
      <c r="E575" s="22">
        <v>8780</v>
      </c>
      <c r="F575" s="22"/>
      <c r="G575" s="22">
        <v>151000</v>
      </c>
      <c r="H575" s="22"/>
      <c r="I575" s="22">
        <f t="shared" si="10"/>
        <v>-27400</v>
      </c>
      <c r="J575" s="3">
        <f t="shared" si="11"/>
        <v>-18.14569536423841</v>
      </c>
    </row>
    <row r="576" spans="2:10" x14ac:dyDescent="0.25">
      <c r="B576" s="29">
        <v>25315</v>
      </c>
      <c r="C576" s="22">
        <v>138000</v>
      </c>
      <c r="D576" s="22"/>
      <c r="E576" s="22">
        <v>6690</v>
      </c>
      <c r="F576" s="22"/>
      <c r="G576" s="22">
        <v>167000</v>
      </c>
      <c r="H576" s="22"/>
      <c r="I576" s="22">
        <f t="shared" si="10"/>
        <v>-21220</v>
      </c>
      <c r="J576" s="3">
        <f t="shared" si="11"/>
        <v>-12.706586826347305</v>
      </c>
    </row>
    <row r="577" spans="2:10" x14ac:dyDescent="0.25">
      <c r="B577" s="29">
        <v>25316</v>
      </c>
      <c r="C577" s="22">
        <v>129000</v>
      </c>
      <c r="D577" s="22"/>
      <c r="E577" s="22">
        <v>5590</v>
      </c>
      <c r="F577" s="22"/>
      <c r="G577" s="22">
        <v>172000</v>
      </c>
      <c r="H577" s="22"/>
      <c r="I577" s="22">
        <f t="shared" si="10"/>
        <v>-27310</v>
      </c>
      <c r="J577" s="3">
        <f t="shared" si="11"/>
        <v>-15.877906976744185</v>
      </c>
    </row>
    <row r="578" spans="2:10" x14ac:dyDescent="0.25">
      <c r="B578" s="29">
        <v>25317</v>
      </c>
      <c r="C578" s="22">
        <v>119000</v>
      </c>
      <c r="D578" s="22"/>
      <c r="E578" s="22">
        <v>5640</v>
      </c>
      <c r="F578" s="22"/>
      <c r="G578" s="22">
        <v>154000</v>
      </c>
      <c r="H578" s="22"/>
      <c r="I578" s="22">
        <f t="shared" si="10"/>
        <v>-19410</v>
      </c>
      <c r="J578" s="3">
        <f t="shared" si="11"/>
        <v>-12.603896103896103</v>
      </c>
    </row>
    <row r="579" spans="2:10" x14ac:dyDescent="0.25">
      <c r="B579" s="29">
        <v>25318</v>
      </c>
      <c r="C579" s="22">
        <v>107000</v>
      </c>
      <c r="D579" s="22"/>
      <c r="E579" s="22">
        <v>5820</v>
      </c>
      <c r="F579" s="22"/>
      <c r="G579" s="22">
        <v>140000</v>
      </c>
      <c r="H579" s="22"/>
      <c r="I579" s="22">
        <f t="shared" si="10"/>
        <v>-15360</v>
      </c>
      <c r="J579" s="3">
        <f t="shared" si="11"/>
        <v>-10.971428571428572</v>
      </c>
    </row>
    <row r="580" spans="2:10" x14ac:dyDescent="0.25">
      <c r="B580" s="29">
        <v>25319</v>
      </c>
      <c r="C580" s="22">
        <v>99700</v>
      </c>
      <c r="D580" s="22"/>
      <c r="E580" s="22">
        <v>6260</v>
      </c>
      <c r="F580" s="22"/>
      <c r="G580" s="22">
        <v>134000</v>
      </c>
      <c r="H580" s="22"/>
      <c r="I580" s="22">
        <f t="shared" si="10"/>
        <v>-21180</v>
      </c>
      <c r="J580" s="3">
        <f t="shared" si="11"/>
        <v>-15.805970149253731</v>
      </c>
    </row>
    <row r="581" spans="2:10" x14ac:dyDescent="0.25">
      <c r="B581" s="29">
        <v>25320</v>
      </c>
      <c r="C581" s="22">
        <v>89500</v>
      </c>
      <c r="D581" s="22"/>
      <c r="E581" s="22">
        <v>5490</v>
      </c>
      <c r="F581" s="22"/>
      <c r="G581" s="22">
        <v>138000</v>
      </c>
      <c r="H581" s="22"/>
      <c r="I581" s="22">
        <f t="shared" si="10"/>
        <v>-32040</v>
      </c>
      <c r="J581" s="3">
        <f t="shared" si="11"/>
        <v>-23.217391304347824</v>
      </c>
    </row>
    <row r="582" spans="2:10" x14ac:dyDescent="0.25">
      <c r="B582" s="29">
        <v>25321</v>
      </c>
      <c r="C582" s="22">
        <v>82800</v>
      </c>
      <c r="D582" s="22"/>
      <c r="E582" s="22">
        <v>5750</v>
      </c>
      <c r="F582" s="22"/>
      <c r="G582" s="22">
        <v>131000</v>
      </c>
      <c r="H582" s="22"/>
      <c r="I582" s="22">
        <f t="shared" si="10"/>
        <v>-36010</v>
      </c>
      <c r="J582" s="3">
        <f t="shared" si="11"/>
        <v>-27.488549618320612</v>
      </c>
    </row>
    <row r="583" spans="2:10" x14ac:dyDescent="0.25">
      <c r="B583" s="29">
        <v>25322</v>
      </c>
      <c r="C583" s="22">
        <v>79500</v>
      </c>
      <c r="D583" s="22"/>
      <c r="E583" s="22">
        <v>4400</v>
      </c>
      <c r="F583" s="22"/>
      <c r="G583" s="22">
        <v>125000</v>
      </c>
      <c r="H583" s="22"/>
      <c r="I583" s="22">
        <f t="shared" si="10"/>
        <v>-36450</v>
      </c>
      <c r="J583" s="3">
        <f t="shared" si="11"/>
        <v>-29.160000000000004</v>
      </c>
    </row>
    <row r="584" spans="2:10" x14ac:dyDescent="0.25">
      <c r="B584" s="29">
        <v>25323</v>
      </c>
      <c r="C584" s="22">
        <v>79300</v>
      </c>
      <c r="D584" s="22"/>
      <c r="E584" s="22">
        <v>6250</v>
      </c>
      <c r="F584" s="22"/>
      <c r="G584" s="22">
        <v>116000</v>
      </c>
      <c r="H584" s="22"/>
      <c r="I584" s="22">
        <f t="shared" si="10"/>
        <v>-32100</v>
      </c>
      <c r="J584" s="3">
        <f t="shared" si="11"/>
        <v>-27.672413793103452</v>
      </c>
    </row>
    <row r="585" spans="2:10" x14ac:dyDescent="0.25">
      <c r="B585" s="29">
        <v>25324</v>
      </c>
      <c r="C585" s="22">
        <v>91100</v>
      </c>
      <c r="D585" s="22"/>
      <c r="E585" s="22">
        <v>6360</v>
      </c>
      <c r="F585" s="22"/>
      <c r="G585" s="22">
        <v>115000</v>
      </c>
      <c r="H585" s="22"/>
      <c r="I585" s="22">
        <f t="shared" si="10"/>
        <v>-29450</v>
      </c>
      <c r="J585" s="3">
        <f t="shared" si="11"/>
        <v>-25.608695652173914</v>
      </c>
    </row>
    <row r="586" spans="2:10" x14ac:dyDescent="0.25">
      <c r="B586" s="29">
        <v>25325</v>
      </c>
      <c r="C586" s="22">
        <v>105000</v>
      </c>
      <c r="D586" s="22"/>
      <c r="E586" s="22">
        <v>7780</v>
      </c>
      <c r="F586" s="22"/>
      <c r="G586" s="22">
        <v>114000</v>
      </c>
      <c r="H586" s="22"/>
      <c r="I586" s="22">
        <f t="shared" si="10"/>
        <v>-16540</v>
      </c>
      <c r="J586" s="3">
        <f t="shared" si="11"/>
        <v>-14.508771929824563</v>
      </c>
    </row>
    <row r="587" spans="2:10" x14ac:dyDescent="0.25">
      <c r="B587" s="29">
        <v>25326</v>
      </c>
      <c r="C587" s="22">
        <v>117000</v>
      </c>
      <c r="D587" s="22"/>
      <c r="E587" s="22">
        <v>6790</v>
      </c>
      <c r="F587" s="22"/>
      <c r="G587" s="22">
        <v>120000</v>
      </c>
      <c r="H587" s="22"/>
      <c r="I587" s="22">
        <f t="shared" si="10"/>
        <v>-7220</v>
      </c>
      <c r="J587" s="3">
        <f t="shared" si="11"/>
        <v>-6.0166666666666666</v>
      </c>
    </row>
    <row r="588" spans="2:10" x14ac:dyDescent="0.25">
      <c r="B588" s="29">
        <v>25327</v>
      </c>
      <c r="C588" s="22">
        <v>104000</v>
      </c>
      <c r="D588" s="22"/>
      <c r="E588" s="22">
        <v>7910</v>
      </c>
      <c r="F588" s="22"/>
      <c r="G588" s="22">
        <v>103000</v>
      </c>
      <c r="H588" s="22"/>
      <c r="I588" s="22">
        <f t="shared" ref="I588:I651" si="12">(C587+E587)-G588</f>
        <v>20790</v>
      </c>
      <c r="J588" s="3">
        <f t="shared" si="11"/>
        <v>20.184466019417478</v>
      </c>
    </row>
    <row r="589" spans="2:10" x14ac:dyDescent="0.25">
      <c r="B589" s="29">
        <v>25328</v>
      </c>
      <c r="C589" s="22">
        <v>85100</v>
      </c>
      <c r="D589" s="22"/>
      <c r="E589" s="22">
        <v>7030</v>
      </c>
      <c r="F589" s="22"/>
      <c r="G589" s="22">
        <v>96100</v>
      </c>
      <c r="H589" s="22"/>
      <c r="I589" s="22">
        <f t="shared" si="12"/>
        <v>15810</v>
      </c>
      <c r="J589" s="3">
        <f t="shared" ref="J589:J652" si="13">I589/G589*100</f>
        <v>16.451612903225808</v>
      </c>
    </row>
    <row r="590" spans="2:10" x14ac:dyDescent="0.25">
      <c r="B590" s="29">
        <v>25329</v>
      </c>
      <c r="C590" s="22">
        <v>65300</v>
      </c>
      <c r="D590" s="22"/>
      <c r="E590" s="22">
        <v>11200</v>
      </c>
      <c r="F590" s="22"/>
      <c r="G590" s="22">
        <v>96200</v>
      </c>
      <c r="H590" s="22"/>
      <c r="I590" s="22">
        <f t="shared" si="12"/>
        <v>-4070</v>
      </c>
      <c r="J590" s="3">
        <f t="shared" si="13"/>
        <v>-4.2307692307692308</v>
      </c>
    </row>
    <row r="591" spans="2:10" x14ac:dyDescent="0.25">
      <c r="B591" s="29">
        <v>25330</v>
      </c>
      <c r="C591" s="22">
        <v>57900</v>
      </c>
      <c r="D591" s="22"/>
      <c r="E591" s="22">
        <v>13100</v>
      </c>
      <c r="F591" s="22"/>
      <c r="G591" s="22">
        <v>102000</v>
      </c>
      <c r="H591" s="22"/>
      <c r="I591" s="22">
        <f t="shared" si="12"/>
        <v>-25500</v>
      </c>
      <c r="J591" s="3">
        <f t="shared" si="13"/>
        <v>-25</v>
      </c>
    </row>
    <row r="592" spans="2:10" x14ac:dyDescent="0.25">
      <c r="B592" s="29">
        <v>25331</v>
      </c>
      <c r="C592" s="22">
        <v>76600</v>
      </c>
      <c r="D592" s="22"/>
      <c r="E592" s="22">
        <v>15400</v>
      </c>
      <c r="F592" s="22"/>
      <c r="G592" s="22">
        <v>106000</v>
      </c>
      <c r="H592" s="22"/>
      <c r="I592" s="22">
        <f t="shared" si="12"/>
        <v>-35000</v>
      </c>
      <c r="J592" s="3">
        <f t="shared" si="13"/>
        <v>-33.018867924528301</v>
      </c>
    </row>
    <row r="593" spans="2:10" x14ac:dyDescent="0.25">
      <c r="B593" s="29">
        <v>25332</v>
      </c>
      <c r="C593" s="22">
        <v>146000</v>
      </c>
      <c r="D593" s="22"/>
      <c r="E593" s="22">
        <v>10500</v>
      </c>
      <c r="F593" s="22"/>
      <c r="G593" s="22">
        <v>111000</v>
      </c>
      <c r="H593" s="22"/>
      <c r="I593" s="22">
        <f t="shared" si="12"/>
        <v>-19000</v>
      </c>
      <c r="J593" s="3">
        <f t="shared" si="13"/>
        <v>-17.117117117117118</v>
      </c>
    </row>
    <row r="594" spans="2:10" x14ac:dyDescent="0.25">
      <c r="B594" s="29">
        <v>25333</v>
      </c>
      <c r="C594" s="22">
        <v>242000</v>
      </c>
      <c r="D594" s="22"/>
      <c r="E594" s="22">
        <v>7840</v>
      </c>
      <c r="F594" s="22"/>
      <c r="G594" s="22">
        <v>114000</v>
      </c>
      <c r="H594" s="22"/>
      <c r="I594" s="22">
        <f t="shared" si="12"/>
        <v>42500</v>
      </c>
      <c r="J594" s="3">
        <f t="shared" si="13"/>
        <v>37.280701754385966</v>
      </c>
    </row>
    <row r="595" spans="2:10" x14ac:dyDescent="0.25">
      <c r="B595" s="29">
        <v>25334</v>
      </c>
      <c r="C595" s="22">
        <v>296000</v>
      </c>
      <c r="D595" s="22"/>
      <c r="E595" s="22">
        <v>6350</v>
      </c>
      <c r="F595" s="22"/>
      <c r="G595" s="22">
        <v>109000</v>
      </c>
      <c r="H595" s="22"/>
      <c r="I595" s="22">
        <f t="shared" si="12"/>
        <v>140840</v>
      </c>
      <c r="J595" s="3">
        <f t="shared" si="13"/>
        <v>129.21100917431193</v>
      </c>
    </row>
    <row r="596" spans="2:10" x14ac:dyDescent="0.25">
      <c r="B596" s="29">
        <v>25335</v>
      </c>
      <c r="C596" s="22">
        <v>320000</v>
      </c>
      <c r="D596" s="22"/>
      <c r="E596" s="22">
        <v>3780</v>
      </c>
      <c r="F596" s="22"/>
      <c r="G596" s="22">
        <v>105000</v>
      </c>
      <c r="H596" s="22"/>
      <c r="I596" s="22">
        <f t="shared" si="12"/>
        <v>197350</v>
      </c>
      <c r="J596" s="3">
        <f t="shared" si="13"/>
        <v>187.95238095238096</v>
      </c>
    </row>
    <row r="597" spans="2:10" x14ac:dyDescent="0.25">
      <c r="B597" s="29">
        <v>25336</v>
      </c>
      <c r="C597" s="22">
        <v>182000</v>
      </c>
      <c r="D597" s="22"/>
      <c r="E597" s="22">
        <v>2300</v>
      </c>
      <c r="F597" s="22"/>
      <c r="G597" s="22">
        <v>103000</v>
      </c>
      <c r="H597" s="22"/>
      <c r="I597" s="22">
        <f t="shared" si="12"/>
        <v>220780</v>
      </c>
      <c r="J597" s="3">
        <f t="shared" si="13"/>
        <v>214.34951456310677</v>
      </c>
    </row>
    <row r="598" spans="2:10" x14ac:dyDescent="0.25">
      <c r="B598" s="29">
        <v>25337</v>
      </c>
      <c r="C598" s="22">
        <v>75300</v>
      </c>
      <c r="D598" s="22"/>
      <c r="E598" s="22">
        <v>1800</v>
      </c>
      <c r="F598" s="22"/>
      <c r="G598" s="22">
        <v>93400</v>
      </c>
      <c r="H598" s="22"/>
      <c r="I598" s="22">
        <f t="shared" si="12"/>
        <v>90900</v>
      </c>
      <c r="J598" s="3">
        <f t="shared" si="13"/>
        <v>97.323340471092081</v>
      </c>
    </row>
    <row r="599" spans="2:10" x14ac:dyDescent="0.25">
      <c r="B599" s="29">
        <v>25338</v>
      </c>
      <c r="C599" s="22">
        <v>53400</v>
      </c>
      <c r="D599" s="22"/>
      <c r="E599" s="22">
        <v>2000</v>
      </c>
      <c r="F599" s="22"/>
      <c r="G599" s="22">
        <v>81600</v>
      </c>
      <c r="H599" s="22"/>
      <c r="I599" s="22">
        <f t="shared" si="12"/>
        <v>-4500</v>
      </c>
      <c r="J599" s="3">
        <f t="shared" si="13"/>
        <v>-5.5147058823529411</v>
      </c>
    </row>
    <row r="600" spans="2:10" x14ac:dyDescent="0.25">
      <c r="B600" s="29">
        <v>25339</v>
      </c>
      <c r="C600" s="22">
        <v>60300</v>
      </c>
      <c r="D600" s="22"/>
      <c r="E600" s="22">
        <v>3210</v>
      </c>
      <c r="F600" s="22"/>
      <c r="G600" s="22">
        <v>80800</v>
      </c>
      <c r="H600" s="22"/>
      <c r="I600" s="22">
        <f t="shared" si="12"/>
        <v>-25400</v>
      </c>
      <c r="J600" s="3">
        <f t="shared" si="13"/>
        <v>-31.435643564356436</v>
      </c>
    </row>
    <row r="601" spans="2:10" x14ac:dyDescent="0.25">
      <c r="B601" s="29">
        <v>25340</v>
      </c>
      <c r="C601" s="22">
        <v>80100</v>
      </c>
      <c r="D601" s="22"/>
      <c r="E601" s="22">
        <v>3710</v>
      </c>
      <c r="F601" s="22"/>
      <c r="G601" s="22">
        <v>94900</v>
      </c>
      <c r="H601" s="22"/>
      <c r="I601" s="22">
        <f t="shared" si="12"/>
        <v>-31390</v>
      </c>
      <c r="J601" s="3">
        <f t="shared" si="13"/>
        <v>-33.076923076923073</v>
      </c>
    </row>
    <row r="602" spans="2:10" x14ac:dyDescent="0.25">
      <c r="B602" s="29">
        <v>25341</v>
      </c>
      <c r="C602" s="22">
        <v>100000</v>
      </c>
      <c r="D602" s="22"/>
      <c r="E602" s="22">
        <v>5930</v>
      </c>
      <c r="F602" s="22"/>
      <c r="G602" s="22">
        <v>100000</v>
      </c>
      <c r="H602" s="22"/>
      <c r="I602" s="22">
        <f t="shared" si="12"/>
        <v>-16190</v>
      </c>
      <c r="J602" s="3">
        <f t="shared" si="13"/>
        <v>-16.189999999999998</v>
      </c>
    </row>
    <row r="603" spans="2:10" x14ac:dyDescent="0.25">
      <c r="B603" s="29">
        <v>25342</v>
      </c>
      <c r="C603" s="22">
        <v>76300</v>
      </c>
      <c r="D603" s="22"/>
      <c r="E603" s="22">
        <v>8390</v>
      </c>
      <c r="F603" s="22"/>
      <c r="G603" s="22">
        <v>101000</v>
      </c>
      <c r="H603" s="22"/>
      <c r="I603" s="22">
        <f t="shared" si="12"/>
        <v>4930</v>
      </c>
      <c r="J603" s="3">
        <f t="shared" si="13"/>
        <v>4.8811881188118811</v>
      </c>
    </row>
    <row r="604" spans="2:10" x14ac:dyDescent="0.25">
      <c r="B604" s="29">
        <v>25343</v>
      </c>
      <c r="C604" s="22">
        <v>67700</v>
      </c>
      <c r="D604" s="22"/>
      <c r="E604" s="22">
        <v>7490</v>
      </c>
      <c r="F604" s="22"/>
      <c r="G604" s="22">
        <v>88800</v>
      </c>
      <c r="H604" s="22"/>
      <c r="I604" s="22">
        <f t="shared" si="12"/>
        <v>-4110</v>
      </c>
      <c r="J604" s="3">
        <f t="shared" si="13"/>
        <v>-4.6283783783783781</v>
      </c>
    </row>
    <row r="605" spans="2:10" x14ac:dyDescent="0.25">
      <c r="B605" s="29">
        <v>25344</v>
      </c>
      <c r="C605" s="22">
        <v>75200</v>
      </c>
      <c r="D605" s="22"/>
      <c r="E605" s="22">
        <v>12400</v>
      </c>
      <c r="F605" s="22"/>
      <c r="G605" s="22">
        <v>109000</v>
      </c>
      <c r="H605" s="22"/>
      <c r="I605" s="22">
        <f t="shared" si="12"/>
        <v>-33810</v>
      </c>
      <c r="J605" s="3">
        <f t="shared" si="13"/>
        <v>-31.01834862385321</v>
      </c>
    </row>
    <row r="606" spans="2:10" x14ac:dyDescent="0.25">
      <c r="B606" s="29">
        <v>25345</v>
      </c>
      <c r="C606" s="22">
        <v>91500</v>
      </c>
      <c r="D606" s="22"/>
      <c r="E606" s="22">
        <v>17300</v>
      </c>
      <c r="F606" s="22"/>
      <c r="G606" s="22">
        <v>121000</v>
      </c>
      <c r="H606" s="22"/>
      <c r="I606" s="22">
        <f t="shared" si="12"/>
        <v>-33400</v>
      </c>
      <c r="J606" s="3">
        <f t="shared" si="13"/>
        <v>-27.603305785123965</v>
      </c>
    </row>
    <row r="607" spans="2:10" x14ac:dyDescent="0.25">
      <c r="B607" s="29">
        <v>25346</v>
      </c>
      <c r="C607" s="22">
        <v>93200</v>
      </c>
      <c r="D607" s="22"/>
      <c r="E607" s="22">
        <v>14800</v>
      </c>
      <c r="F607" s="22"/>
      <c r="G607" s="22">
        <v>116000</v>
      </c>
      <c r="H607" s="22"/>
      <c r="I607" s="22">
        <f t="shared" si="12"/>
        <v>-7200</v>
      </c>
      <c r="J607" s="3">
        <f t="shared" si="13"/>
        <v>-6.2068965517241379</v>
      </c>
    </row>
    <row r="608" spans="2:10" x14ac:dyDescent="0.25">
      <c r="B608" s="29">
        <v>25347</v>
      </c>
      <c r="C608" s="22">
        <v>81200</v>
      </c>
      <c r="D608" s="22"/>
      <c r="E608" s="22">
        <v>17100</v>
      </c>
      <c r="F608" s="22"/>
      <c r="G608" s="22">
        <v>105000</v>
      </c>
      <c r="H608" s="22"/>
      <c r="I608" s="22">
        <f t="shared" si="12"/>
        <v>3000</v>
      </c>
      <c r="J608" s="3">
        <f t="shared" si="13"/>
        <v>2.8571428571428572</v>
      </c>
    </row>
    <row r="609" spans="2:10" x14ac:dyDescent="0.25">
      <c r="B609" s="29">
        <v>25348</v>
      </c>
      <c r="C609" s="22">
        <v>67700</v>
      </c>
      <c r="D609" s="22"/>
      <c r="E609" s="22">
        <v>15300</v>
      </c>
      <c r="F609" s="22"/>
      <c r="G609" s="22">
        <v>99400</v>
      </c>
      <c r="H609" s="22"/>
      <c r="I609" s="22">
        <f t="shared" si="12"/>
        <v>-1100</v>
      </c>
      <c r="J609" s="3">
        <f t="shared" si="13"/>
        <v>-1.1066398390342052</v>
      </c>
    </row>
    <row r="610" spans="2:10" x14ac:dyDescent="0.25">
      <c r="B610" s="29">
        <v>25349</v>
      </c>
      <c r="C610" s="22">
        <v>65300</v>
      </c>
      <c r="D610" s="22"/>
      <c r="E610" s="22">
        <v>17600</v>
      </c>
      <c r="F610" s="22"/>
      <c r="G610" s="22">
        <v>97200</v>
      </c>
      <c r="H610" s="22"/>
      <c r="I610" s="22">
        <f t="shared" si="12"/>
        <v>-14200</v>
      </c>
      <c r="J610" s="3">
        <f t="shared" si="13"/>
        <v>-14.609053497942387</v>
      </c>
    </row>
    <row r="611" spans="2:10" x14ac:dyDescent="0.25">
      <c r="B611" s="29">
        <v>25350</v>
      </c>
      <c r="C611" s="22">
        <v>79100</v>
      </c>
      <c r="D611" s="22"/>
      <c r="E611" s="22">
        <v>10200</v>
      </c>
      <c r="F611" s="22"/>
      <c r="G611" s="22">
        <v>95700</v>
      </c>
      <c r="H611" s="22"/>
      <c r="I611" s="22">
        <f t="shared" si="12"/>
        <v>-12800</v>
      </c>
      <c r="J611" s="3">
        <f t="shared" si="13"/>
        <v>-13.375130616509928</v>
      </c>
    </row>
    <row r="612" spans="2:10" x14ac:dyDescent="0.25">
      <c r="B612" s="29">
        <v>25351</v>
      </c>
      <c r="C612" s="22">
        <v>61800</v>
      </c>
      <c r="D612" s="22"/>
      <c r="E612" s="22">
        <v>6260</v>
      </c>
      <c r="F612" s="22"/>
      <c r="G612" s="22">
        <v>93400</v>
      </c>
      <c r="H612" s="22"/>
      <c r="I612" s="22">
        <f t="shared" si="12"/>
        <v>-4100</v>
      </c>
      <c r="J612" s="3">
        <f t="shared" si="13"/>
        <v>-4.3897216274089939</v>
      </c>
    </row>
    <row r="613" spans="2:10" x14ac:dyDescent="0.25">
      <c r="B613" s="29">
        <v>25352</v>
      </c>
      <c r="C613" s="22">
        <v>58200</v>
      </c>
      <c r="D613" s="22"/>
      <c r="E613" s="22">
        <v>7500</v>
      </c>
      <c r="F613" s="22"/>
      <c r="G613" s="22">
        <v>88200</v>
      </c>
      <c r="H613" s="22"/>
      <c r="I613" s="22">
        <f t="shared" si="12"/>
        <v>-20140</v>
      </c>
      <c r="J613" s="3">
        <f t="shared" si="13"/>
        <v>-22.834467120181408</v>
      </c>
    </row>
    <row r="614" spans="2:10" x14ac:dyDescent="0.25">
      <c r="B614" s="29">
        <v>25353</v>
      </c>
      <c r="C614" s="22">
        <v>57600</v>
      </c>
      <c r="D614" s="22"/>
      <c r="E614" s="22">
        <v>10200</v>
      </c>
      <c r="F614" s="22"/>
      <c r="G614" s="22">
        <v>92000</v>
      </c>
      <c r="H614" s="22"/>
      <c r="I614" s="22">
        <f t="shared" si="12"/>
        <v>-26300</v>
      </c>
      <c r="J614" s="3">
        <f t="shared" si="13"/>
        <v>-28.586956521739133</v>
      </c>
    </row>
    <row r="615" spans="2:10" x14ac:dyDescent="0.25">
      <c r="B615" s="29">
        <v>25354</v>
      </c>
      <c r="C615" s="22">
        <v>61500</v>
      </c>
      <c r="D615" s="22"/>
      <c r="E615" s="22">
        <v>5110</v>
      </c>
      <c r="F615" s="22"/>
      <c r="G615" s="22">
        <v>93600</v>
      </c>
      <c r="H615" s="22"/>
      <c r="I615" s="22">
        <f t="shared" si="12"/>
        <v>-25800</v>
      </c>
      <c r="J615" s="3">
        <f t="shared" si="13"/>
        <v>-27.564102564102566</v>
      </c>
    </row>
    <row r="616" spans="2:10" x14ac:dyDescent="0.25">
      <c r="B616" s="29">
        <v>25355</v>
      </c>
      <c r="C616" s="22">
        <v>68700</v>
      </c>
      <c r="D616" s="22"/>
      <c r="E616" s="22">
        <v>4130</v>
      </c>
      <c r="F616" s="22"/>
      <c r="G616" s="22">
        <v>89500</v>
      </c>
      <c r="H616" s="22"/>
      <c r="I616" s="22">
        <f t="shared" si="12"/>
        <v>-22890</v>
      </c>
      <c r="J616" s="3">
        <f t="shared" si="13"/>
        <v>-25.575418994413408</v>
      </c>
    </row>
    <row r="617" spans="2:10" x14ac:dyDescent="0.25">
      <c r="B617" s="29">
        <v>25356</v>
      </c>
      <c r="C617" s="22">
        <v>60700</v>
      </c>
      <c r="D617" s="22"/>
      <c r="E617" s="22">
        <v>2630</v>
      </c>
      <c r="F617" s="22"/>
      <c r="G617" s="22">
        <v>85400</v>
      </c>
      <c r="H617" s="22"/>
      <c r="I617" s="22">
        <f t="shared" si="12"/>
        <v>-12570</v>
      </c>
      <c r="J617" s="3">
        <f t="shared" si="13"/>
        <v>-14.71896955503513</v>
      </c>
    </row>
    <row r="618" spans="2:10" x14ac:dyDescent="0.25">
      <c r="B618" s="29">
        <v>25357</v>
      </c>
      <c r="C618" s="22">
        <v>54700</v>
      </c>
      <c r="D618" s="22"/>
      <c r="E618" s="22">
        <v>2830</v>
      </c>
      <c r="F618" s="22"/>
      <c r="G618" s="22">
        <v>83800</v>
      </c>
      <c r="H618" s="22"/>
      <c r="I618" s="22">
        <f t="shared" si="12"/>
        <v>-20470</v>
      </c>
      <c r="J618" s="3">
        <f t="shared" si="13"/>
        <v>-24.427207637231504</v>
      </c>
    </row>
    <row r="619" spans="2:10" x14ac:dyDescent="0.25">
      <c r="B619" s="29">
        <v>25358</v>
      </c>
      <c r="C619" s="22">
        <v>39100</v>
      </c>
      <c r="D619" s="22"/>
      <c r="E619" s="22">
        <v>2820</v>
      </c>
      <c r="F619" s="22"/>
      <c r="G619" s="22">
        <v>76500</v>
      </c>
      <c r="H619" s="22"/>
      <c r="I619" s="22">
        <f t="shared" si="12"/>
        <v>-18970</v>
      </c>
      <c r="J619" s="3">
        <f t="shared" si="13"/>
        <v>-24.797385620915033</v>
      </c>
    </row>
    <row r="620" spans="2:10" x14ac:dyDescent="0.25">
      <c r="B620" s="29">
        <v>25359</v>
      </c>
      <c r="C620" s="22">
        <v>36500</v>
      </c>
      <c r="D620" s="22"/>
      <c r="E620" s="22">
        <v>1770</v>
      </c>
      <c r="F620" s="22"/>
      <c r="G620" s="22">
        <v>66200</v>
      </c>
      <c r="H620" s="22"/>
      <c r="I620" s="22">
        <f t="shared" si="12"/>
        <v>-24280</v>
      </c>
      <c r="J620" s="3">
        <f t="shared" si="13"/>
        <v>-36.676737160120851</v>
      </c>
    </row>
    <row r="621" spans="2:10" x14ac:dyDescent="0.25">
      <c r="B621" s="29">
        <v>25360</v>
      </c>
      <c r="C621" s="22">
        <v>46200</v>
      </c>
      <c r="D621" s="22"/>
      <c r="E621" s="22">
        <v>1680</v>
      </c>
      <c r="F621" s="22"/>
      <c r="G621" s="22">
        <v>60300</v>
      </c>
      <c r="H621" s="22"/>
      <c r="I621" s="22">
        <f t="shared" si="12"/>
        <v>-22030</v>
      </c>
      <c r="J621" s="3">
        <f t="shared" si="13"/>
        <v>-36.533996683250415</v>
      </c>
    </row>
    <row r="622" spans="2:10" x14ac:dyDescent="0.25">
      <c r="B622" s="29">
        <v>25361</v>
      </c>
      <c r="C622" s="22">
        <v>64800</v>
      </c>
      <c r="D622" s="22"/>
      <c r="E622" s="22">
        <v>1460</v>
      </c>
      <c r="F622" s="22"/>
      <c r="G622" s="22">
        <v>61700</v>
      </c>
      <c r="H622" s="22"/>
      <c r="I622" s="22">
        <f t="shared" si="12"/>
        <v>-13820</v>
      </c>
      <c r="J622" s="3">
        <f t="shared" si="13"/>
        <v>-22.398703403565641</v>
      </c>
    </row>
    <row r="623" spans="2:10" x14ac:dyDescent="0.25">
      <c r="B623" s="29">
        <v>25362</v>
      </c>
      <c r="C623" s="22">
        <v>95000</v>
      </c>
      <c r="D623" s="22"/>
      <c r="E623" s="22">
        <v>2240</v>
      </c>
      <c r="F623" s="22"/>
      <c r="G623" s="22">
        <v>63900</v>
      </c>
      <c r="H623" s="22"/>
      <c r="I623" s="22">
        <f t="shared" si="12"/>
        <v>2360</v>
      </c>
      <c r="J623" s="3">
        <f t="shared" si="13"/>
        <v>3.6932707355242567</v>
      </c>
    </row>
    <row r="624" spans="2:10" x14ac:dyDescent="0.25">
      <c r="B624" s="29">
        <v>25363</v>
      </c>
      <c r="C624" s="22">
        <v>135000</v>
      </c>
      <c r="D624" s="22"/>
      <c r="E624" s="22">
        <v>1290</v>
      </c>
      <c r="F624" s="22"/>
      <c r="G624" s="22">
        <v>68800</v>
      </c>
      <c r="H624" s="22"/>
      <c r="I624" s="22">
        <f t="shared" si="12"/>
        <v>28440</v>
      </c>
      <c r="J624" s="3">
        <f t="shared" si="13"/>
        <v>41.337209302325583</v>
      </c>
    </row>
    <row r="625" spans="2:10" x14ac:dyDescent="0.25">
      <c r="B625" s="29">
        <v>25364</v>
      </c>
      <c r="C625" s="22">
        <v>139000</v>
      </c>
      <c r="D625" s="22"/>
      <c r="E625" s="22">
        <v>1130</v>
      </c>
      <c r="F625" s="22"/>
      <c r="G625" s="22">
        <v>73600</v>
      </c>
      <c r="H625" s="22"/>
      <c r="I625" s="22">
        <f t="shared" si="12"/>
        <v>62690</v>
      </c>
      <c r="J625" s="3">
        <f t="shared" si="13"/>
        <v>85.176630434782609</v>
      </c>
    </row>
    <row r="626" spans="2:10" x14ac:dyDescent="0.25">
      <c r="B626" s="29">
        <v>25365</v>
      </c>
      <c r="C626" s="22">
        <v>137000</v>
      </c>
      <c r="D626" s="22"/>
      <c r="E626" s="22">
        <v>1900</v>
      </c>
      <c r="F626" s="22"/>
      <c r="G626" s="22">
        <v>70200</v>
      </c>
      <c r="H626" s="22"/>
      <c r="I626" s="22">
        <f t="shared" si="12"/>
        <v>69930</v>
      </c>
      <c r="J626" s="3">
        <f t="shared" si="13"/>
        <v>99.615384615384613</v>
      </c>
    </row>
    <row r="627" spans="2:10" x14ac:dyDescent="0.25">
      <c r="B627" s="29">
        <v>25366</v>
      </c>
      <c r="C627" s="22">
        <v>159000</v>
      </c>
      <c r="D627" s="22"/>
      <c r="E627" s="22">
        <v>12200</v>
      </c>
      <c r="F627" s="22"/>
      <c r="G627" s="22">
        <v>79100</v>
      </c>
      <c r="H627" s="22"/>
      <c r="I627" s="22">
        <f t="shared" si="12"/>
        <v>59800</v>
      </c>
      <c r="J627" s="3">
        <f t="shared" si="13"/>
        <v>75.600505689001267</v>
      </c>
    </row>
    <row r="628" spans="2:10" x14ac:dyDescent="0.25">
      <c r="B628" s="29">
        <v>25367</v>
      </c>
      <c r="C628" s="22">
        <v>152000</v>
      </c>
      <c r="D628" s="22"/>
      <c r="E628" s="22">
        <v>5380</v>
      </c>
      <c r="F628" s="22"/>
      <c r="G628" s="22">
        <v>95100</v>
      </c>
      <c r="H628" s="22"/>
      <c r="I628" s="22">
        <f t="shared" si="12"/>
        <v>76100</v>
      </c>
      <c r="J628" s="3">
        <f t="shared" si="13"/>
        <v>80.021030494216618</v>
      </c>
    </row>
    <row r="629" spans="2:10" x14ac:dyDescent="0.25">
      <c r="B629" s="29">
        <v>25368</v>
      </c>
      <c r="C629" s="22">
        <v>128000</v>
      </c>
      <c r="D629" s="22"/>
      <c r="E629" s="22">
        <v>10400</v>
      </c>
      <c r="F629" s="22"/>
      <c r="G629" s="22">
        <v>85600</v>
      </c>
      <c r="H629" s="22"/>
      <c r="I629" s="22">
        <f t="shared" si="12"/>
        <v>71780</v>
      </c>
      <c r="J629" s="3">
        <f t="shared" si="13"/>
        <v>83.855140186915889</v>
      </c>
    </row>
    <row r="630" spans="2:10" x14ac:dyDescent="0.25">
      <c r="B630" s="29">
        <v>25369</v>
      </c>
      <c r="C630" s="22">
        <v>108000</v>
      </c>
      <c r="D630" s="22"/>
      <c r="E630" s="22">
        <v>7770</v>
      </c>
      <c r="F630" s="22"/>
      <c r="G630" s="22">
        <v>83400</v>
      </c>
      <c r="H630" s="22"/>
      <c r="I630" s="22">
        <f t="shared" si="12"/>
        <v>55000</v>
      </c>
      <c r="J630" s="3">
        <f t="shared" si="13"/>
        <v>65.947242206235018</v>
      </c>
    </row>
    <row r="631" spans="2:10" x14ac:dyDescent="0.25">
      <c r="B631" s="29">
        <v>25370</v>
      </c>
      <c r="C631" s="22">
        <v>85700</v>
      </c>
      <c r="D631" s="22"/>
      <c r="E631" s="22">
        <v>9110</v>
      </c>
      <c r="F631" s="22"/>
      <c r="G631" s="22">
        <v>79300</v>
      </c>
      <c r="H631" s="22"/>
      <c r="I631" s="22">
        <f t="shared" si="12"/>
        <v>36470</v>
      </c>
      <c r="J631" s="3">
        <f t="shared" si="13"/>
        <v>45.989911727616644</v>
      </c>
    </row>
    <row r="632" spans="2:10" x14ac:dyDescent="0.25">
      <c r="B632" s="29">
        <v>25371</v>
      </c>
      <c r="C632" s="22">
        <v>73800</v>
      </c>
      <c r="D632" s="22"/>
      <c r="E632" s="22">
        <v>5260</v>
      </c>
      <c r="F632" s="22"/>
      <c r="G632" s="22">
        <v>104000</v>
      </c>
      <c r="H632" s="22"/>
      <c r="I632" s="22">
        <f t="shared" si="12"/>
        <v>-9190</v>
      </c>
      <c r="J632" s="3">
        <f t="shared" si="13"/>
        <v>-8.8365384615384617</v>
      </c>
    </row>
    <row r="633" spans="2:10" x14ac:dyDescent="0.25">
      <c r="B633" s="29">
        <v>25372</v>
      </c>
      <c r="C633" s="22">
        <v>63400</v>
      </c>
      <c r="D633" s="22"/>
      <c r="E633" s="22">
        <v>7370</v>
      </c>
      <c r="F633" s="22"/>
      <c r="G633" s="22">
        <v>136000</v>
      </c>
      <c r="H633" s="22"/>
      <c r="I633" s="22">
        <f t="shared" si="12"/>
        <v>-56940</v>
      </c>
      <c r="J633" s="3">
        <f t="shared" si="13"/>
        <v>-41.867647058823529</v>
      </c>
    </row>
    <row r="634" spans="2:10" x14ac:dyDescent="0.25">
      <c r="B634" s="29">
        <v>25373</v>
      </c>
      <c r="C634" s="22">
        <v>56900</v>
      </c>
      <c r="D634" s="22"/>
      <c r="E634" s="22">
        <v>6380</v>
      </c>
      <c r="F634" s="22"/>
      <c r="G634" s="22">
        <v>155000</v>
      </c>
      <c r="H634" s="22"/>
      <c r="I634" s="22">
        <f t="shared" si="12"/>
        <v>-84230</v>
      </c>
      <c r="J634" s="3">
        <f t="shared" si="13"/>
        <v>-54.341935483870962</v>
      </c>
    </row>
    <row r="635" spans="2:10" x14ac:dyDescent="0.25">
      <c r="B635" s="29">
        <v>25374</v>
      </c>
      <c r="C635" s="22">
        <v>45100</v>
      </c>
      <c r="D635" s="22"/>
      <c r="E635" s="22">
        <v>3760</v>
      </c>
      <c r="F635" s="22"/>
      <c r="G635" s="22">
        <v>170000</v>
      </c>
      <c r="H635" s="22"/>
      <c r="I635" s="22">
        <f t="shared" si="12"/>
        <v>-106720</v>
      </c>
      <c r="J635" s="3">
        <f t="shared" si="13"/>
        <v>-62.776470588235291</v>
      </c>
    </row>
    <row r="636" spans="2:10" x14ac:dyDescent="0.25">
      <c r="B636" s="29">
        <v>25375</v>
      </c>
      <c r="C636" s="22">
        <v>58900</v>
      </c>
      <c r="D636" s="22"/>
      <c r="E636" s="22">
        <v>2300</v>
      </c>
      <c r="F636" s="22"/>
      <c r="G636" s="22">
        <v>192000</v>
      </c>
      <c r="H636" s="22"/>
      <c r="I636" s="22">
        <f t="shared" si="12"/>
        <v>-143140</v>
      </c>
      <c r="J636" s="3">
        <f t="shared" si="13"/>
        <v>-74.552083333333329</v>
      </c>
    </row>
    <row r="637" spans="2:10" x14ac:dyDescent="0.25">
      <c r="B637" s="29">
        <v>25376</v>
      </c>
      <c r="C637" s="22">
        <v>118000</v>
      </c>
      <c r="D637" s="22"/>
      <c r="E637" s="22">
        <v>3880</v>
      </c>
      <c r="F637" s="22"/>
      <c r="G637" s="22">
        <v>225000</v>
      </c>
      <c r="H637" s="22"/>
      <c r="I637" s="22">
        <f t="shared" si="12"/>
        <v>-163800</v>
      </c>
      <c r="J637" s="3">
        <f t="shared" si="13"/>
        <v>-72.8</v>
      </c>
    </row>
    <row r="638" spans="2:10" x14ac:dyDescent="0.25">
      <c r="B638" s="29">
        <v>25377</v>
      </c>
      <c r="C638" s="22">
        <v>229000</v>
      </c>
      <c r="D638" s="22"/>
      <c r="E638" s="22">
        <v>5860</v>
      </c>
      <c r="F638" s="22"/>
      <c r="G638" s="22">
        <v>288000</v>
      </c>
      <c r="H638" s="22"/>
      <c r="I638" s="22">
        <f t="shared" si="12"/>
        <v>-166120</v>
      </c>
      <c r="J638" s="3">
        <f t="shared" si="13"/>
        <v>-57.680555555555557</v>
      </c>
    </row>
    <row r="639" spans="2:10" x14ac:dyDescent="0.25">
      <c r="B639" s="29">
        <v>25378</v>
      </c>
      <c r="C639" s="22">
        <v>270000</v>
      </c>
      <c r="D639" s="22"/>
      <c r="E639" s="22">
        <v>18900</v>
      </c>
      <c r="F639" s="22"/>
      <c r="G639" s="22">
        <v>290000</v>
      </c>
      <c r="H639" s="22"/>
      <c r="I639" s="22">
        <f t="shared" si="12"/>
        <v>-55140</v>
      </c>
      <c r="J639" s="3">
        <f t="shared" si="13"/>
        <v>-19.013793103448275</v>
      </c>
    </row>
    <row r="640" spans="2:10" x14ac:dyDescent="0.25">
      <c r="B640" s="29">
        <v>25379</v>
      </c>
      <c r="C640" s="22">
        <v>236000</v>
      </c>
      <c r="D640" s="22"/>
      <c r="E640" s="22">
        <v>31000</v>
      </c>
      <c r="F640" s="22"/>
      <c r="G640" s="22">
        <v>290000</v>
      </c>
      <c r="H640" s="22"/>
      <c r="I640" s="22">
        <f t="shared" si="12"/>
        <v>-1100</v>
      </c>
      <c r="J640" s="3">
        <f t="shared" si="13"/>
        <v>-0.37931034482758619</v>
      </c>
    </row>
    <row r="641" spans="2:10" x14ac:dyDescent="0.25">
      <c r="B641" s="29">
        <v>25380</v>
      </c>
      <c r="C641" s="22">
        <v>366000</v>
      </c>
      <c r="D641" s="22"/>
      <c r="E641" s="22">
        <v>138000</v>
      </c>
      <c r="F641" s="22"/>
      <c r="G641" s="22">
        <v>355000</v>
      </c>
      <c r="H641" s="22"/>
      <c r="I641" s="22">
        <f t="shared" si="12"/>
        <v>-88000</v>
      </c>
      <c r="J641" s="3">
        <f t="shared" si="13"/>
        <v>-24.788732394366196</v>
      </c>
    </row>
    <row r="642" spans="2:10" x14ac:dyDescent="0.25">
      <c r="B642" s="29">
        <v>25381</v>
      </c>
      <c r="C642" s="22">
        <v>779000</v>
      </c>
      <c r="D642" s="22"/>
      <c r="E642" s="22">
        <v>262000</v>
      </c>
      <c r="F642" s="22"/>
      <c r="G642" s="22">
        <v>759000</v>
      </c>
      <c r="H642" s="22"/>
      <c r="I642" s="22">
        <f t="shared" si="12"/>
        <v>-255000</v>
      </c>
      <c r="J642" s="3">
        <f t="shared" si="13"/>
        <v>-33.596837944664031</v>
      </c>
    </row>
    <row r="643" spans="2:10" x14ac:dyDescent="0.25">
      <c r="B643" s="29">
        <v>25382</v>
      </c>
      <c r="C643" s="22">
        <v>557000</v>
      </c>
      <c r="D643" s="22"/>
      <c r="E643" s="22">
        <v>144000</v>
      </c>
      <c r="F643" s="22"/>
      <c r="G643" s="22">
        <v>609000</v>
      </c>
      <c r="H643" s="22"/>
      <c r="I643" s="22">
        <f t="shared" si="12"/>
        <v>432000</v>
      </c>
      <c r="J643" s="3">
        <f t="shared" si="13"/>
        <v>70.935960591133011</v>
      </c>
    </row>
    <row r="644" spans="2:10" x14ac:dyDescent="0.25">
      <c r="B644" s="29">
        <v>25383</v>
      </c>
      <c r="C644" s="22">
        <v>321000</v>
      </c>
      <c r="D644" s="22"/>
      <c r="E644" s="22">
        <v>43200</v>
      </c>
      <c r="F644" s="22"/>
      <c r="G644" s="22">
        <v>416000</v>
      </c>
      <c r="H644" s="22"/>
      <c r="I644" s="22">
        <f t="shared" si="12"/>
        <v>285000</v>
      </c>
      <c r="J644" s="3">
        <f t="shared" si="13"/>
        <v>68.509615384615387</v>
      </c>
    </row>
    <row r="645" spans="2:10" x14ac:dyDescent="0.25">
      <c r="B645" s="29">
        <v>25384</v>
      </c>
      <c r="C645" s="22">
        <v>173000</v>
      </c>
      <c r="D645" s="22"/>
      <c r="E645" s="22">
        <v>32700</v>
      </c>
      <c r="F645" s="22"/>
      <c r="G645" s="22">
        <v>304000</v>
      </c>
      <c r="H645" s="22"/>
      <c r="I645" s="22">
        <f t="shared" si="12"/>
        <v>60200</v>
      </c>
      <c r="J645" s="3">
        <f t="shared" si="13"/>
        <v>19.80263157894737</v>
      </c>
    </row>
    <row r="646" spans="2:10" x14ac:dyDescent="0.25">
      <c r="B646" s="29">
        <v>25385</v>
      </c>
      <c r="C646" s="22">
        <v>205000</v>
      </c>
      <c r="D646" s="22"/>
      <c r="E646" s="22">
        <v>32800</v>
      </c>
      <c r="F646" s="22"/>
      <c r="G646" s="22">
        <v>219000</v>
      </c>
      <c r="H646" s="22"/>
      <c r="I646" s="22">
        <f t="shared" si="12"/>
        <v>-13300</v>
      </c>
      <c r="J646" s="3">
        <f t="shared" si="13"/>
        <v>-6.0730593607305936</v>
      </c>
    </row>
    <row r="647" spans="2:10" x14ac:dyDescent="0.25">
      <c r="B647" s="29">
        <v>25386</v>
      </c>
      <c r="C647" s="22">
        <v>147000</v>
      </c>
      <c r="D647" s="22"/>
      <c r="E647" s="22">
        <v>33200</v>
      </c>
      <c r="F647" s="22"/>
      <c r="G647" s="22">
        <v>168000</v>
      </c>
      <c r="H647" s="22"/>
      <c r="I647" s="22">
        <f t="shared" si="12"/>
        <v>69800</v>
      </c>
      <c r="J647" s="3">
        <f t="shared" si="13"/>
        <v>41.547619047619051</v>
      </c>
    </row>
    <row r="648" spans="2:10" x14ac:dyDescent="0.25">
      <c r="B648" s="29">
        <v>25387</v>
      </c>
      <c r="C648" s="22">
        <v>97200</v>
      </c>
      <c r="D648" s="22"/>
      <c r="E648" s="22">
        <v>34700</v>
      </c>
      <c r="F648" s="22"/>
      <c r="G648" s="22">
        <v>162000</v>
      </c>
      <c r="H648" s="22"/>
      <c r="I648" s="22">
        <f t="shared" si="12"/>
        <v>18200</v>
      </c>
      <c r="J648" s="3">
        <f t="shared" si="13"/>
        <v>11.234567901234568</v>
      </c>
    </row>
    <row r="649" spans="2:10" x14ac:dyDescent="0.25">
      <c r="B649" s="29">
        <v>25388</v>
      </c>
      <c r="C649" s="22">
        <v>84000</v>
      </c>
      <c r="D649" s="22"/>
      <c r="E649" s="22">
        <v>26000</v>
      </c>
      <c r="F649" s="22"/>
      <c r="G649" s="22">
        <v>138000</v>
      </c>
      <c r="H649" s="22"/>
      <c r="I649" s="22">
        <f t="shared" si="12"/>
        <v>-6100</v>
      </c>
      <c r="J649" s="3">
        <f t="shared" si="13"/>
        <v>-4.4202898550724639</v>
      </c>
    </row>
    <row r="650" spans="2:10" x14ac:dyDescent="0.25">
      <c r="B650" s="29">
        <v>25389</v>
      </c>
      <c r="C650" s="22">
        <v>110000</v>
      </c>
      <c r="D650" s="22"/>
      <c r="E650" s="22">
        <v>25500</v>
      </c>
      <c r="F650" s="22"/>
      <c r="G650" s="22">
        <v>147000</v>
      </c>
      <c r="H650" s="22"/>
      <c r="I650" s="22">
        <f t="shared" si="12"/>
        <v>-37000</v>
      </c>
      <c r="J650" s="3">
        <f t="shared" si="13"/>
        <v>-25.170068027210885</v>
      </c>
    </row>
    <row r="651" spans="2:10" x14ac:dyDescent="0.25">
      <c r="B651" s="29">
        <v>25390</v>
      </c>
      <c r="C651" s="22">
        <v>141000</v>
      </c>
      <c r="D651" s="22"/>
      <c r="E651" s="22">
        <v>25400</v>
      </c>
      <c r="F651" s="22"/>
      <c r="G651" s="22">
        <v>153000</v>
      </c>
      <c r="H651" s="22"/>
      <c r="I651" s="22">
        <f t="shared" si="12"/>
        <v>-17500</v>
      </c>
      <c r="J651" s="3">
        <f t="shared" si="13"/>
        <v>-11.437908496732026</v>
      </c>
    </row>
    <row r="652" spans="2:10" x14ac:dyDescent="0.25">
      <c r="B652" s="29">
        <v>25391</v>
      </c>
      <c r="C652" s="22">
        <v>159000</v>
      </c>
      <c r="D652" s="22"/>
      <c r="E652" s="22">
        <v>20300</v>
      </c>
      <c r="F652" s="22"/>
      <c r="G652" s="22">
        <v>158000</v>
      </c>
      <c r="H652" s="22"/>
      <c r="I652" s="22">
        <f t="shared" ref="I652:I715" si="14">(C651+E651)-G652</f>
        <v>8400</v>
      </c>
      <c r="J652" s="3">
        <f t="shared" si="13"/>
        <v>5.3164556962025316</v>
      </c>
    </row>
    <row r="653" spans="2:10" x14ac:dyDescent="0.25">
      <c r="B653" s="29">
        <v>25392</v>
      </c>
      <c r="C653" s="22">
        <v>210000</v>
      </c>
      <c r="D653" s="22"/>
      <c r="E653" s="22">
        <v>16800</v>
      </c>
      <c r="F653" s="22"/>
      <c r="G653" s="22">
        <v>166000</v>
      </c>
      <c r="H653" s="22"/>
      <c r="I653" s="22">
        <f t="shared" si="14"/>
        <v>13300</v>
      </c>
      <c r="J653" s="3">
        <f t="shared" ref="J653:J716" si="15">I653/G653*100</f>
        <v>8.0120481927710845</v>
      </c>
    </row>
    <row r="654" spans="2:10" x14ac:dyDescent="0.25">
      <c r="B654" s="29">
        <v>25393</v>
      </c>
      <c r="C654" s="22">
        <v>413000</v>
      </c>
      <c r="D654" s="22"/>
      <c r="E654" s="22">
        <v>17400</v>
      </c>
      <c r="F654" s="22"/>
      <c r="G654" s="22">
        <v>201000</v>
      </c>
      <c r="H654" s="22"/>
      <c r="I654" s="22">
        <f t="shared" si="14"/>
        <v>25800</v>
      </c>
      <c r="J654" s="3">
        <f t="shared" si="15"/>
        <v>12.835820895522387</v>
      </c>
    </row>
    <row r="655" spans="2:10" x14ac:dyDescent="0.25">
      <c r="B655" s="29">
        <v>25394</v>
      </c>
      <c r="C655" s="22">
        <v>428000</v>
      </c>
      <c r="D655" s="22"/>
      <c r="E655" s="22">
        <v>37400</v>
      </c>
      <c r="F655" s="22"/>
      <c r="G655" s="22">
        <v>205000</v>
      </c>
      <c r="H655" s="22"/>
      <c r="I655" s="22">
        <f t="shared" si="14"/>
        <v>225400</v>
      </c>
      <c r="J655" s="3">
        <f t="shared" si="15"/>
        <v>109.95121951219514</v>
      </c>
    </row>
    <row r="656" spans="2:10" x14ac:dyDescent="0.25">
      <c r="B656" s="29">
        <v>25395</v>
      </c>
      <c r="C656" s="22">
        <v>291000</v>
      </c>
      <c r="D656" s="22"/>
      <c r="E656" s="22">
        <v>23500</v>
      </c>
      <c r="F656" s="22"/>
      <c r="G656" s="22">
        <v>159000</v>
      </c>
      <c r="H656" s="22"/>
      <c r="I656" s="22">
        <f t="shared" si="14"/>
        <v>306400</v>
      </c>
      <c r="J656" s="3">
        <f t="shared" si="15"/>
        <v>192.70440251572327</v>
      </c>
    </row>
    <row r="657" spans="2:10" x14ac:dyDescent="0.25">
      <c r="B657" s="29">
        <v>25396</v>
      </c>
      <c r="C657" s="22">
        <v>186000</v>
      </c>
      <c r="D657" s="22"/>
      <c r="E657" s="22">
        <v>11400</v>
      </c>
      <c r="F657" s="22"/>
      <c r="G657" s="22">
        <v>124000</v>
      </c>
      <c r="H657" s="22"/>
      <c r="I657" s="22">
        <f t="shared" si="14"/>
        <v>190500</v>
      </c>
      <c r="J657" s="3">
        <f t="shared" si="15"/>
        <v>153.62903225806451</v>
      </c>
    </row>
    <row r="658" spans="2:10" x14ac:dyDescent="0.25">
      <c r="B658" s="29">
        <v>25397</v>
      </c>
      <c r="C658" s="22">
        <v>110000</v>
      </c>
      <c r="D658" s="22"/>
      <c r="E658" s="22">
        <v>9660</v>
      </c>
      <c r="F658" s="22"/>
      <c r="G658" s="22">
        <v>107000</v>
      </c>
      <c r="H658" s="22"/>
      <c r="I658" s="22">
        <f t="shared" si="14"/>
        <v>90400</v>
      </c>
      <c r="J658" s="3">
        <f t="shared" si="15"/>
        <v>84.485981308411212</v>
      </c>
    </row>
    <row r="659" spans="2:10" x14ac:dyDescent="0.25">
      <c r="B659" s="29">
        <v>25398</v>
      </c>
      <c r="C659" s="22">
        <v>75000</v>
      </c>
      <c r="D659" s="22"/>
      <c r="E659" s="22">
        <v>9730</v>
      </c>
      <c r="F659" s="22"/>
      <c r="G659" s="22">
        <v>91700</v>
      </c>
      <c r="H659" s="22"/>
      <c r="I659" s="22">
        <f t="shared" si="14"/>
        <v>27960</v>
      </c>
      <c r="J659" s="3">
        <f t="shared" si="15"/>
        <v>30.490730643402397</v>
      </c>
    </row>
    <row r="660" spans="2:10" x14ac:dyDescent="0.25">
      <c r="B660" s="29">
        <v>25399</v>
      </c>
      <c r="C660" s="22">
        <v>55800</v>
      </c>
      <c r="D660" s="22"/>
      <c r="E660" s="22">
        <v>10500</v>
      </c>
      <c r="F660" s="22"/>
      <c r="G660" s="22">
        <v>80200</v>
      </c>
      <c r="H660" s="22"/>
      <c r="I660" s="22">
        <f t="shared" si="14"/>
        <v>4530</v>
      </c>
      <c r="J660" s="3">
        <f t="shared" si="15"/>
        <v>5.6483790523690773</v>
      </c>
    </row>
    <row r="661" spans="2:10" x14ac:dyDescent="0.25">
      <c r="B661" s="29">
        <v>25400</v>
      </c>
      <c r="C661" s="22">
        <v>64000</v>
      </c>
      <c r="D661" s="22"/>
      <c r="E661" s="22">
        <v>5640</v>
      </c>
      <c r="F661" s="22"/>
      <c r="G661" s="22">
        <v>75700</v>
      </c>
      <c r="H661" s="22"/>
      <c r="I661" s="22">
        <f t="shared" si="14"/>
        <v>-9400</v>
      </c>
      <c r="J661" s="3">
        <f t="shared" si="15"/>
        <v>-12.417437252311757</v>
      </c>
    </row>
    <row r="662" spans="2:10" x14ac:dyDescent="0.25">
      <c r="B662" s="29">
        <v>25401</v>
      </c>
      <c r="C662" s="22">
        <v>90300</v>
      </c>
      <c r="D662" s="22"/>
      <c r="E662" s="22">
        <v>6380</v>
      </c>
      <c r="F662" s="22"/>
      <c r="G662" s="22">
        <v>89000</v>
      </c>
      <c r="H662" s="22"/>
      <c r="I662" s="22">
        <f t="shared" si="14"/>
        <v>-19360</v>
      </c>
      <c r="J662" s="3">
        <f t="shared" si="15"/>
        <v>-21.752808988764045</v>
      </c>
    </row>
    <row r="663" spans="2:10" x14ac:dyDescent="0.25">
      <c r="B663" s="29">
        <v>25402</v>
      </c>
      <c r="C663" s="22">
        <v>118000</v>
      </c>
      <c r="D663" s="22"/>
      <c r="E663" s="22">
        <v>12000</v>
      </c>
      <c r="F663" s="22"/>
      <c r="G663" s="22">
        <v>104000</v>
      </c>
      <c r="H663" s="22"/>
      <c r="I663" s="22">
        <f t="shared" si="14"/>
        <v>-7320</v>
      </c>
      <c r="J663" s="3">
        <f t="shared" si="15"/>
        <v>-7.0384615384615383</v>
      </c>
    </row>
    <row r="664" spans="2:10" x14ac:dyDescent="0.25">
      <c r="B664" s="29">
        <v>25403</v>
      </c>
      <c r="C664" s="22">
        <v>163000</v>
      </c>
      <c r="D664" s="22"/>
      <c r="E664" s="22">
        <v>19600</v>
      </c>
      <c r="F664" s="22"/>
      <c r="G664" s="22">
        <v>84600</v>
      </c>
      <c r="H664" s="22"/>
      <c r="I664" s="22">
        <f t="shared" si="14"/>
        <v>45400</v>
      </c>
      <c r="J664" s="3">
        <f t="shared" si="15"/>
        <v>53.664302600472816</v>
      </c>
    </row>
    <row r="665" spans="2:10" x14ac:dyDescent="0.25">
      <c r="B665" s="29">
        <v>25404</v>
      </c>
      <c r="C665" s="22">
        <v>221000</v>
      </c>
      <c r="D665" s="22"/>
      <c r="E665" s="22">
        <v>7670</v>
      </c>
      <c r="F665" s="22"/>
      <c r="G665" s="22">
        <v>86600</v>
      </c>
      <c r="H665" s="22"/>
      <c r="I665" s="22">
        <f t="shared" si="14"/>
        <v>96000</v>
      </c>
      <c r="J665" s="3">
        <f t="shared" si="15"/>
        <v>110.85450346420322</v>
      </c>
    </row>
    <row r="666" spans="2:10" x14ac:dyDescent="0.25">
      <c r="B666" s="29">
        <v>25405</v>
      </c>
      <c r="C666" s="22">
        <v>210000</v>
      </c>
      <c r="D666" s="22"/>
      <c r="E666" s="22">
        <v>12400</v>
      </c>
      <c r="F666" s="22"/>
      <c r="G666" s="22">
        <v>75500</v>
      </c>
      <c r="H666" s="22"/>
      <c r="I666" s="22">
        <f t="shared" si="14"/>
        <v>153170</v>
      </c>
      <c r="J666" s="3">
        <f t="shared" si="15"/>
        <v>202.87417218543044</v>
      </c>
    </row>
    <row r="667" spans="2:10" x14ac:dyDescent="0.25">
      <c r="B667" s="29">
        <v>25406</v>
      </c>
      <c r="C667" s="22">
        <v>131000</v>
      </c>
      <c r="D667" s="22"/>
      <c r="E667" s="22">
        <v>10300</v>
      </c>
      <c r="F667" s="22"/>
      <c r="G667" s="22">
        <v>63600</v>
      </c>
      <c r="H667" s="22"/>
      <c r="I667" s="22">
        <f t="shared" si="14"/>
        <v>158800</v>
      </c>
      <c r="J667" s="3">
        <f t="shared" si="15"/>
        <v>249.68553459119499</v>
      </c>
    </row>
    <row r="668" spans="2:10" x14ac:dyDescent="0.25">
      <c r="B668" s="29">
        <v>25407</v>
      </c>
      <c r="C668" s="22">
        <v>58000</v>
      </c>
      <c r="D668" s="22"/>
      <c r="E668" s="22">
        <v>10600</v>
      </c>
      <c r="F668" s="22"/>
      <c r="G668" s="22">
        <v>62000</v>
      </c>
      <c r="H668" s="22"/>
      <c r="I668" s="22">
        <f t="shared" si="14"/>
        <v>79300</v>
      </c>
      <c r="J668" s="3">
        <f t="shared" si="15"/>
        <v>127.90322580645162</v>
      </c>
    </row>
    <row r="669" spans="2:10" x14ac:dyDescent="0.25">
      <c r="B669" s="29">
        <v>25408</v>
      </c>
      <c r="C669" s="22">
        <v>69000</v>
      </c>
      <c r="D669" s="22"/>
      <c r="E669" s="22">
        <v>5330</v>
      </c>
      <c r="F669" s="22"/>
      <c r="G669" s="22">
        <v>62500</v>
      </c>
      <c r="H669" s="22"/>
      <c r="I669" s="22">
        <f t="shared" si="14"/>
        <v>6100</v>
      </c>
      <c r="J669" s="3">
        <f t="shared" si="15"/>
        <v>9.76</v>
      </c>
    </row>
    <row r="670" spans="2:10" x14ac:dyDescent="0.25">
      <c r="B670" s="29">
        <v>25409</v>
      </c>
      <c r="C670" s="22">
        <v>157000</v>
      </c>
      <c r="D670" s="22"/>
      <c r="E670" s="22">
        <v>4070</v>
      </c>
      <c r="F670" s="22"/>
      <c r="G670" s="22">
        <v>65400</v>
      </c>
      <c r="H670" s="22"/>
      <c r="I670" s="22">
        <f t="shared" si="14"/>
        <v>8930</v>
      </c>
      <c r="J670" s="3">
        <f t="shared" si="15"/>
        <v>13.654434250764528</v>
      </c>
    </row>
    <row r="671" spans="2:10" x14ac:dyDescent="0.25">
      <c r="B671" s="29">
        <v>25410</v>
      </c>
      <c r="C671" s="22">
        <v>316000</v>
      </c>
      <c r="D671" s="22"/>
      <c r="E671" s="22">
        <v>2670</v>
      </c>
      <c r="F671" s="22"/>
      <c r="G671" s="22">
        <v>84000</v>
      </c>
      <c r="H671" s="22"/>
      <c r="I671" s="22">
        <f t="shared" si="14"/>
        <v>77070</v>
      </c>
      <c r="J671" s="3">
        <f t="shared" si="15"/>
        <v>91.75</v>
      </c>
    </row>
    <row r="672" spans="2:10" x14ac:dyDescent="0.25">
      <c r="B672" s="29">
        <v>25411</v>
      </c>
      <c r="C672" s="22">
        <v>314000</v>
      </c>
      <c r="D672" s="22"/>
      <c r="E672" s="22">
        <v>5920</v>
      </c>
      <c r="F672" s="22"/>
      <c r="G672" s="22">
        <v>91600</v>
      </c>
      <c r="H672" s="22"/>
      <c r="I672" s="22">
        <f t="shared" si="14"/>
        <v>227070</v>
      </c>
      <c r="J672" s="3">
        <f t="shared" si="15"/>
        <v>247.89301310043669</v>
      </c>
    </row>
    <row r="673" spans="2:10" x14ac:dyDescent="0.25">
      <c r="B673" s="29">
        <v>25412</v>
      </c>
      <c r="C673" s="22">
        <v>114000</v>
      </c>
      <c r="D673" s="22"/>
      <c r="E673" s="22">
        <v>4180</v>
      </c>
      <c r="F673" s="22"/>
      <c r="G673" s="22">
        <v>95500</v>
      </c>
      <c r="H673" s="22"/>
      <c r="I673" s="22">
        <f t="shared" si="14"/>
        <v>224420</v>
      </c>
      <c r="J673" s="3">
        <f t="shared" si="15"/>
        <v>234.99476439790575</v>
      </c>
    </row>
    <row r="674" spans="2:10" x14ac:dyDescent="0.25">
      <c r="B674" s="29">
        <v>25413</v>
      </c>
      <c r="C674" s="22">
        <v>86600</v>
      </c>
      <c r="D674" s="22"/>
      <c r="E674" s="22">
        <v>3400</v>
      </c>
      <c r="F674" s="22"/>
      <c r="G674" s="22">
        <v>89700</v>
      </c>
      <c r="H674" s="22"/>
      <c r="I674" s="22">
        <f t="shared" si="14"/>
        <v>28480</v>
      </c>
      <c r="J674" s="3">
        <f t="shared" si="15"/>
        <v>31.750278706800444</v>
      </c>
    </row>
    <row r="675" spans="2:10" x14ac:dyDescent="0.25">
      <c r="B675" s="29">
        <v>25414</v>
      </c>
      <c r="C675" s="22">
        <v>96500</v>
      </c>
      <c r="D675" s="22"/>
      <c r="E675" s="22">
        <v>2670</v>
      </c>
      <c r="F675" s="22"/>
      <c r="G675" s="22">
        <v>87300</v>
      </c>
      <c r="H675" s="22"/>
      <c r="I675" s="22">
        <f t="shared" si="14"/>
        <v>2700</v>
      </c>
      <c r="J675" s="3">
        <f t="shared" si="15"/>
        <v>3.0927835051546393</v>
      </c>
    </row>
    <row r="676" spans="2:10" x14ac:dyDescent="0.25">
      <c r="B676" s="29">
        <v>25415</v>
      </c>
      <c r="C676" s="22">
        <v>112000</v>
      </c>
      <c r="D676" s="22"/>
      <c r="E676" s="22">
        <v>2110</v>
      </c>
      <c r="F676" s="22"/>
      <c r="G676" s="22">
        <v>91400</v>
      </c>
      <c r="H676" s="22"/>
      <c r="I676" s="22">
        <f t="shared" si="14"/>
        <v>7770</v>
      </c>
      <c r="J676" s="3">
        <f t="shared" si="15"/>
        <v>8.5010940919037203</v>
      </c>
    </row>
    <row r="677" spans="2:10" x14ac:dyDescent="0.25">
      <c r="B677" s="29">
        <v>25416</v>
      </c>
      <c r="C677" s="22">
        <v>163000</v>
      </c>
      <c r="D677" s="22"/>
      <c r="E677" s="22">
        <v>1840</v>
      </c>
      <c r="F677" s="22"/>
      <c r="G677" s="22">
        <v>102000</v>
      </c>
      <c r="H677" s="22"/>
      <c r="I677" s="22">
        <f t="shared" si="14"/>
        <v>12110</v>
      </c>
      <c r="J677" s="3">
        <f t="shared" si="15"/>
        <v>11.872549019607844</v>
      </c>
    </row>
    <row r="678" spans="2:10" x14ac:dyDescent="0.25">
      <c r="B678" s="29">
        <v>25417</v>
      </c>
      <c r="C678" s="22">
        <v>200000</v>
      </c>
      <c r="D678" s="22"/>
      <c r="E678" s="22">
        <v>3310</v>
      </c>
      <c r="F678" s="22"/>
      <c r="G678" s="22">
        <v>114000</v>
      </c>
      <c r="H678" s="22"/>
      <c r="I678" s="22">
        <f t="shared" si="14"/>
        <v>50840</v>
      </c>
      <c r="J678" s="3">
        <f t="shared" si="15"/>
        <v>44.596491228070171</v>
      </c>
    </row>
    <row r="679" spans="2:10" x14ac:dyDescent="0.25">
      <c r="B679" s="29">
        <v>25418</v>
      </c>
      <c r="C679" s="22">
        <v>180000</v>
      </c>
      <c r="D679" s="22"/>
      <c r="E679" s="22">
        <v>2350</v>
      </c>
      <c r="F679" s="22"/>
      <c r="G679" s="22">
        <v>119000</v>
      </c>
      <c r="H679" s="22"/>
      <c r="I679" s="22">
        <f t="shared" si="14"/>
        <v>84310</v>
      </c>
      <c r="J679" s="3">
        <f t="shared" si="15"/>
        <v>70.848739495798313</v>
      </c>
    </row>
    <row r="680" spans="2:10" x14ac:dyDescent="0.25">
      <c r="B680" s="29">
        <v>25419</v>
      </c>
      <c r="C680" s="22">
        <v>119000</v>
      </c>
      <c r="D680" s="22"/>
      <c r="E680" s="22">
        <v>2370</v>
      </c>
      <c r="F680" s="22"/>
      <c r="G680" s="22">
        <v>119000</v>
      </c>
      <c r="H680" s="22"/>
      <c r="I680" s="22">
        <f t="shared" si="14"/>
        <v>63350</v>
      </c>
      <c r="J680" s="3">
        <f t="shared" si="15"/>
        <v>53.235294117647058</v>
      </c>
    </row>
    <row r="681" spans="2:10" x14ac:dyDescent="0.25">
      <c r="B681" s="29">
        <v>25420</v>
      </c>
      <c r="C681" s="22">
        <v>129000</v>
      </c>
      <c r="D681" s="22"/>
      <c r="E681" s="22">
        <v>2400</v>
      </c>
      <c r="F681" s="22"/>
      <c r="G681" s="22">
        <v>132000</v>
      </c>
      <c r="H681" s="22"/>
      <c r="I681" s="22">
        <f t="shared" si="14"/>
        <v>-10630</v>
      </c>
      <c r="J681" s="3">
        <f t="shared" si="15"/>
        <v>-8.0530303030303028</v>
      </c>
    </row>
    <row r="682" spans="2:10" x14ac:dyDescent="0.25">
      <c r="B682" s="29">
        <v>25421</v>
      </c>
      <c r="C682" s="22">
        <v>177000</v>
      </c>
      <c r="D682" s="22"/>
      <c r="E682" s="22">
        <v>2870</v>
      </c>
      <c r="F682" s="22"/>
      <c r="G682" s="22">
        <v>149000</v>
      </c>
      <c r="H682" s="22"/>
      <c r="I682" s="22">
        <f t="shared" si="14"/>
        <v>-17600</v>
      </c>
      <c r="J682" s="3">
        <f t="shared" si="15"/>
        <v>-11.812080536912752</v>
      </c>
    </row>
    <row r="683" spans="2:10" x14ac:dyDescent="0.25">
      <c r="B683" s="29">
        <v>25422</v>
      </c>
      <c r="C683" s="22">
        <v>239000</v>
      </c>
      <c r="D683" s="22"/>
      <c r="E683" s="22">
        <v>2800</v>
      </c>
      <c r="F683" s="22"/>
      <c r="G683" s="22">
        <v>161000</v>
      </c>
      <c r="H683" s="22"/>
      <c r="I683" s="22">
        <f t="shared" si="14"/>
        <v>18870</v>
      </c>
      <c r="J683" s="3">
        <f t="shared" si="15"/>
        <v>11.720496894409937</v>
      </c>
    </row>
    <row r="684" spans="2:10" x14ac:dyDescent="0.25">
      <c r="B684" s="29">
        <v>25423</v>
      </c>
      <c r="C684" s="22">
        <v>300000</v>
      </c>
      <c r="D684" s="22"/>
      <c r="E684" s="22">
        <v>2500</v>
      </c>
      <c r="F684" s="22"/>
      <c r="G684" s="22">
        <v>180000</v>
      </c>
      <c r="H684" s="22"/>
      <c r="I684" s="22">
        <f t="shared" si="14"/>
        <v>61800</v>
      </c>
      <c r="J684" s="3">
        <f t="shared" si="15"/>
        <v>34.333333333333336</v>
      </c>
    </row>
    <row r="685" spans="2:10" x14ac:dyDescent="0.25">
      <c r="B685" s="29">
        <v>25424</v>
      </c>
      <c r="C685" s="22">
        <v>366000</v>
      </c>
      <c r="D685" s="22"/>
      <c r="E685" s="22">
        <v>2320</v>
      </c>
      <c r="F685" s="22"/>
      <c r="G685" s="22">
        <v>182000</v>
      </c>
      <c r="H685" s="22"/>
      <c r="I685" s="22">
        <f t="shared" si="14"/>
        <v>120500</v>
      </c>
      <c r="J685" s="3">
        <f t="shared" si="15"/>
        <v>66.208791208791212</v>
      </c>
    </row>
    <row r="686" spans="2:10" x14ac:dyDescent="0.25">
      <c r="B686" s="29">
        <v>25425</v>
      </c>
      <c r="C686" s="22">
        <v>367000</v>
      </c>
      <c r="D686" s="22"/>
      <c r="E686" s="22">
        <v>3200</v>
      </c>
      <c r="F686" s="22"/>
      <c r="G686" s="22">
        <v>220000</v>
      </c>
      <c r="H686" s="22"/>
      <c r="I686" s="22">
        <f t="shared" si="14"/>
        <v>148320</v>
      </c>
      <c r="J686" s="3">
        <f t="shared" si="15"/>
        <v>67.418181818181822</v>
      </c>
    </row>
    <row r="687" spans="2:10" x14ac:dyDescent="0.25">
      <c r="B687" s="29">
        <v>25426</v>
      </c>
      <c r="C687" s="22">
        <v>103000</v>
      </c>
      <c r="D687" s="22"/>
      <c r="E687" s="22">
        <v>2670</v>
      </c>
      <c r="F687" s="22"/>
      <c r="G687" s="22">
        <v>217000</v>
      </c>
      <c r="H687" s="22"/>
      <c r="I687" s="22">
        <f t="shared" si="14"/>
        <v>153200</v>
      </c>
      <c r="J687" s="3">
        <f t="shared" si="15"/>
        <v>70.599078341013822</v>
      </c>
    </row>
    <row r="688" spans="2:10" x14ac:dyDescent="0.25">
      <c r="B688" s="29">
        <v>25427</v>
      </c>
      <c r="C688" s="22">
        <v>174000</v>
      </c>
      <c r="D688" s="22"/>
      <c r="E688" s="22">
        <v>2030</v>
      </c>
      <c r="F688" s="22"/>
      <c r="G688" s="22">
        <v>210000</v>
      </c>
      <c r="H688" s="22"/>
      <c r="I688" s="22">
        <f t="shared" si="14"/>
        <v>-104330</v>
      </c>
      <c r="J688" s="3">
        <f t="shared" si="15"/>
        <v>-49.680952380952384</v>
      </c>
    </row>
    <row r="689" spans="2:10" x14ac:dyDescent="0.25">
      <c r="B689" s="29">
        <v>25428</v>
      </c>
      <c r="C689" s="22">
        <v>218000</v>
      </c>
      <c r="D689" s="22"/>
      <c r="E689" s="22">
        <v>1610</v>
      </c>
      <c r="F689" s="22"/>
      <c r="G689" s="22">
        <v>211000</v>
      </c>
      <c r="H689" s="22"/>
      <c r="I689" s="22">
        <f t="shared" si="14"/>
        <v>-34970</v>
      </c>
      <c r="J689" s="3">
        <f t="shared" si="15"/>
        <v>-16.57345971563981</v>
      </c>
    </row>
    <row r="690" spans="2:10" x14ac:dyDescent="0.25">
      <c r="B690" s="29">
        <v>25429</v>
      </c>
      <c r="C690" s="22">
        <v>179000</v>
      </c>
      <c r="D690" s="22"/>
      <c r="E690" s="22">
        <v>1090</v>
      </c>
      <c r="F690" s="22"/>
      <c r="G690" s="22">
        <v>226000</v>
      </c>
      <c r="H690" s="22"/>
      <c r="I690" s="22">
        <f t="shared" si="14"/>
        <v>-6390</v>
      </c>
      <c r="J690" s="3">
        <f t="shared" si="15"/>
        <v>-2.8274336283185839</v>
      </c>
    </row>
    <row r="691" spans="2:10" x14ac:dyDescent="0.25">
      <c r="B691" s="29">
        <v>25430</v>
      </c>
      <c r="C691" s="22">
        <v>143000</v>
      </c>
      <c r="D691" s="22"/>
      <c r="E691" s="22">
        <v>837</v>
      </c>
      <c r="F691" s="22"/>
      <c r="G691" s="22">
        <v>235000</v>
      </c>
      <c r="H691" s="22"/>
      <c r="I691" s="22">
        <f t="shared" si="14"/>
        <v>-54910</v>
      </c>
      <c r="J691" s="3">
        <f t="shared" si="15"/>
        <v>-23.365957446808512</v>
      </c>
    </row>
    <row r="692" spans="2:10" x14ac:dyDescent="0.25">
      <c r="B692" s="29">
        <v>25431</v>
      </c>
      <c r="C692" s="22">
        <v>95500</v>
      </c>
      <c r="D692" s="22"/>
      <c r="E692" s="22">
        <v>705</v>
      </c>
      <c r="F692" s="22"/>
      <c r="G692" s="22">
        <v>182000</v>
      </c>
      <c r="H692" s="22"/>
      <c r="I692" s="22">
        <f t="shared" si="14"/>
        <v>-38163</v>
      </c>
      <c r="J692" s="3">
        <f t="shared" si="15"/>
        <v>-20.968681318681316</v>
      </c>
    </row>
    <row r="693" spans="2:10" x14ac:dyDescent="0.25">
      <c r="B693" s="29">
        <v>25432</v>
      </c>
      <c r="C693" s="22">
        <v>66600</v>
      </c>
      <c r="D693" s="22"/>
      <c r="E693" s="22">
        <v>627</v>
      </c>
      <c r="F693" s="22"/>
      <c r="G693" s="22">
        <v>130000</v>
      </c>
      <c r="H693" s="22"/>
      <c r="I693" s="22">
        <f t="shared" si="14"/>
        <v>-33795</v>
      </c>
      <c r="J693" s="3">
        <f t="shared" si="15"/>
        <v>-25.996153846153845</v>
      </c>
    </row>
    <row r="694" spans="2:10" x14ac:dyDescent="0.25">
      <c r="B694" s="29">
        <v>25433</v>
      </c>
      <c r="C694" s="22">
        <v>68700</v>
      </c>
      <c r="D694" s="22"/>
      <c r="E694" s="22">
        <v>577</v>
      </c>
      <c r="F694" s="22"/>
      <c r="G694" s="22">
        <v>78900</v>
      </c>
      <c r="H694" s="22"/>
      <c r="I694" s="22">
        <f t="shared" si="14"/>
        <v>-11673</v>
      </c>
      <c r="J694" s="3">
        <f t="shared" si="15"/>
        <v>-14.79467680608365</v>
      </c>
    </row>
    <row r="695" spans="2:10" x14ac:dyDescent="0.25">
      <c r="B695" s="29">
        <v>25434</v>
      </c>
      <c r="C695" s="22">
        <v>90500</v>
      </c>
      <c r="D695" s="22"/>
      <c r="E695" s="22">
        <v>530</v>
      </c>
      <c r="F695" s="22"/>
      <c r="G695" s="22">
        <v>77200</v>
      </c>
      <c r="H695" s="22"/>
      <c r="I695" s="22">
        <f t="shared" si="14"/>
        <v>-7923</v>
      </c>
      <c r="J695" s="3">
        <f t="shared" si="15"/>
        <v>-10.262953367875648</v>
      </c>
    </row>
    <row r="696" spans="2:10" x14ac:dyDescent="0.25">
      <c r="B696" s="29">
        <v>25435</v>
      </c>
      <c r="C696" s="22">
        <v>122000</v>
      </c>
      <c r="D696" s="22"/>
      <c r="E696" s="22">
        <v>650</v>
      </c>
      <c r="F696" s="22"/>
      <c r="G696" s="22">
        <v>82100</v>
      </c>
      <c r="H696" s="22"/>
      <c r="I696" s="22">
        <f t="shared" si="14"/>
        <v>8930</v>
      </c>
      <c r="J696" s="3">
        <f t="shared" si="15"/>
        <v>10.876979293544457</v>
      </c>
    </row>
    <row r="697" spans="2:10" x14ac:dyDescent="0.25">
      <c r="B697" s="29">
        <v>25436</v>
      </c>
      <c r="C697" s="22">
        <v>120000</v>
      </c>
      <c r="D697" s="22"/>
      <c r="E697" s="22">
        <v>977</v>
      </c>
      <c r="F697" s="22"/>
      <c r="G697" s="22">
        <v>82900</v>
      </c>
      <c r="H697" s="22"/>
      <c r="I697" s="22">
        <f t="shared" si="14"/>
        <v>39750</v>
      </c>
      <c r="J697" s="3">
        <f t="shared" si="15"/>
        <v>47.949336550060309</v>
      </c>
    </row>
    <row r="698" spans="2:10" x14ac:dyDescent="0.25">
      <c r="B698" s="29">
        <v>25437</v>
      </c>
      <c r="C698" s="22">
        <v>103000</v>
      </c>
      <c r="D698" s="22"/>
      <c r="E698" s="22">
        <v>1310</v>
      </c>
      <c r="F698" s="22"/>
      <c r="G698" s="22">
        <v>81200</v>
      </c>
      <c r="H698" s="22"/>
      <c r="I698" s="22">
        <f t="shared" si="14"/>
        <v>39777</v>
      </c>
      <c r="J698" s="3">
        <f t="shared" si="15"/>
        <v>48.986453201970441</v>
      </c>
    </row>
    <row r="699" spans="2:10" x14ac:dyDescent="0.25">
      <c r="B699" s="29">
        <v>25438</v>
      </c>
      <c r="C699" s="22">
        <v>84700</v>
      </c>
      <c r="D699" s="22"/>
      <c r="E699" s="22">
        <v>4430</v>
      </c>
      <c r="F699" s="22"/>
      <c r="G699" s="22">
        <v>82000</v>
      </c>
      <c r="H699" s="22"/>
      <c r="I699" s="22">
        <f t="shared" si="14"/>
        <v>22310</v>
      </c>
      <c r="J699" s="3">
        <f t="shared" si="15"/>
        <v>27.207317073170735</v>
      </c>
    </row>
    <row r="700" spans="2:10" x14ac:dyDescent="0.25">
      <c r="B700" s="29">
        <v>25439</v>
      </c>
      <c r="C700" s="22">
        <v>63300</v>
      </c>
      <c r="D700" s="22"/>
      <c r="E700" s="22">
        <v>3270</v>
      </c>
      <c r="F700" s="22"/>
      <c r="G700" s="22">
        <v>85300</v>
      </c>
      <c r="H700" s="22"/>
      <c r="I700" s="22">
        <f t="shared" si="14"/>
        <v>3830</v>
      </c>
      <c r="J700" s="3">
        <f t="shared" si="15"/>
        <v>4.4900351699882766</v>
      </c>
    </row>
    <row r="701" spans="2:10" x14ac:dyDescent="0.25">
      <c r="B701" s="29">
        <v>25440</v>
      </c>
      <c r="C701" s="22">
        <v>61300</v>
      </c>
      <c r="D701" s="22"/>
      <c r="E701" s="22">
        <v>3320</v>
      </c>
      <c r="F701" s="22"/>
      <c r="G701" s="22">
        <v>82000</v>
      </c>
      <c r="H701" s="22"/>
      <c r="I701" s="22">
        <f t="shared" si="14"/>
        <v>-15430</v>
      </c>
      <c r="J701" s="3">
        <f t="shared" si="15"/>
        <v>-18.817073170731707</v>
      </c>
    </row>
    <row r="702" spans="2:10" x14ac:dyDescent="0.25">
      <c r="B702" s="29">
        <v>25441</v>
      </c>
      <c r="C702" s="22">
        <v>90300</v>
      </c>
      <c r="D702" s="22"/>
      <c r="E702" s="22">
        <v>2100</v>
      </c>
      <c r="F702" s="22"/>
      <c r="G702" s="22">
        <v>82900</v>
      </c>
      <c r="H702" s="22"/>
      <c r="I702" s="22">
        <f t="shared" si="14"/>
        <v>-18280</v>
      </c>
      <c r="J702" s="3">
        <f t="shared" si="15"/>
        <v>-22.050663449939687</v>
      </c>
    </row>
    <row r="703" spans="2:10" x14ac:dyDescent="0.25">
      <c r="B703" s="29">
        <v>25442</v>
      </c>
      <c r="C703" s="22">
        <v>115000</v>
      </c>
      <c r="D703" s="22"/>
      <c r="E703" s="22">
        <v>1530</v>
      </c>
      <c r="F703" s="22"/>
      <c r="G703" s="22">
        <v>84700</v>
      </c>
      <c r="H703" s="22"/>
      <c r="I703" s="22">
        <f t="shared" si="14"/>
        <v>7700</v>
      </c>
      <c r="J703" s="3">
        <f t="shared" si="15"/>
        <v>9.0909090909090917</v>
      </c>
    </row>
    <row r="704" spans="2:10" x14ac:dyDescent="0.25">
      <c r="B704" s="29">
        <v>25443</v>
      </c>
      <c r="C704" s="22">
        <v>120000</v>
      </c>
      <c r="D704" s="22"/>
      <c r="E704" s="22">
        <v>1320</v>
      </c>
      <c r="F704" s="22"/>
      <c r="G704" s="22">
        <v>86600</v>
      </c>
      <c r="H704" s="22"/>
      <c r="I704" s="22">
        <f t="shared" si="14"/>
        <v>29930</v>
      </c>
      <c r="J704" s="3">
        <f t="shared" si="15"/>
        <v>34.561200923787524</v>
      </c>
    </row>
    <row r="705" spans="2:10" x14ac:dyDescent="0.25">
      <c r="B705" s="29">
        <v>25444</v>
      </c>
      <c r="C705" s="22">
        <v>126000</v>
      </c>
      <c r="D705" s="22"/>
      <c r="E705" s="22">
        <v>1190</v>
      </c>
      <c r="F705" s="22"/>
      <c r="G705" s="22">
        <v>84900</v>
      </c>
      <c r="H705" s="22"/>
      <c r="I705" s="22">
        <f t="shared" si="14"/>
        <v>36420</v>
      </c>
      <c r="J705" s="3">
        <f t="shared" si="15"/>
        <v>42.897526501766784</v>
      </c>
    </row>
    <row r="706" spans="2:10" x14ac:dyDescent="0.25">
      <c r="B706" s="29">
        <v>25445</v>
      </c>
      <c r="C706" s="22">
        <v>147000</v>
      </c>
      <c r="D706" s="22"/>
      <c r="E706" s="22">
        <v>1180</v>
      </c>
      <c r="F706" s="22"/>
      <c r="G706" s="22">
        <v>84600</v>
      </c>
      <c r="H706" s="22"/>
      <c r="I706" s="22">
        <f t="shared" si="14"/>
        <v>42590</v>
      </c>
      <c r="J706" s="3">
        <f t="shared" si="15"/>
        <v>50.342789598108752</v>
      </c>
    </row>
    <row r="707" spans="2:10" x14ac:dyDescent="0.25">
      <c r="B707" s="29">
        <v>25446</v>
      </c>
      <c r="C707" s="22">
        <v>190000</v>
      </c>
      <c r="D707" s="22"/>
      <c r="E707" s="22">
        <v>1710</v>
      </c>
      <c r="F707" s="22"/>
      <c r="G707" s="22">
        <v>90600</v>
      </c>
      <c r="H707" s="22"/>
      <c r="I707" s="22">
        <f t="shared" si="14"/>
        <v>57580</v>
      </c>
      <c r="J707" s="3">
        <f t="shared" si="15"/>
        <v>63.554083885209714</v>
      </c>
    </row>
    <row r="708" spans="2:10" x14ac:dyDescent="0.25">
      <c r="B708" s="29">
        <v>25447</v>
      </c>
      <c r="C708" s="22">
        <v>113000</v>
      </c>
      <c r="D708" s="22"/>
      <c r="E708" s="22">
        <v>4050</v>
      </c>
      <c r="F708" s="22"/>
      <c r="G708" s="22">
        <v>99700</v>
      </c>
      <c r="H708" s="22"/>
      <c r="I708" s="22">
        <f t="shared" si="14"/>
        <v>92010</v>
      </c>
      <c r="J708" s="3">
        <f t="shared" si="15"/>
        <v>92.286860581745231</v>
      </c>
    </row>
    <row r="709" spans="2:10" x14ac:dyDescent="0.25">
      <c r="B709" s="29">
        <v>25448</v>
      </c>
      <c r="C709" s="22">
        <v>62000</v>
      </c>
      <c r="D709" s="22"/>
      <c r="E709" s="22">
        <v>8330</v>
      </c>
      <c r="F709" s="22"/>
      <c r="G709" s="22">
        <v>102000</v>
      </c>
      <c r="H709" s="22"/>
      <c r="I709" s="22">
        <f t="shared" si="14"/>
        <v>15050</v>
      </c>
      <c r="J709" s="3">
        <f t="shared" si="15"/>
        <v>14.754901960784315</v>
      </c>
    </row>
    <row r="710" spans="2:10" x14ac:dyDescent="0.25">
      <c r="B710" s="29">
        <v>25449</v>
      </c>
      <c r="C710" s="22">
        <v>75200</v>
      </c>
      <c r="D710" s="22"/>
      <c r="E710" s="22">
        <v>12700</v>
      </c>
      <c r="F710" s="22"/>
      <c r="G710" s="22">
        <v>94000</v>
      </c>
      <c r="H710" s="22"/>
      <c r="I710" s="22">
        <f t="shared" si="14"/>
        <v>-23670</v>
      </c>
      <c r="J710" s="3">
        <f t="shared" si="15"/>
        <v>-25.180851063829792</v>
      </c>
    </row>
    <row r="711" spans="2:10" x14ac:dyDescent="0.25">
      <c r="B711" s="29">
        <v>25450</v>
      </c>
      <c r="C711" s="22">
        <v>140000</v>
      </c>
      <c r="D711" s="22"/>
      <c r="E711" s="22">
        <v>11700</v>
      </c>
      <c r="F711" s="22"/>
      <c r="G711" s="22">
        <v>95000</v>
      </c>
      <c r="H711" s="22"/>
      <c r="I711" s="22">
        <f t="shared" si="14"/>
        <v>-7100</v>
      </c>
      <c r="J711" s="3">
        <f t="shared" si="15"/>
        <v>-7.4736842105263159</v>
      </c>
    </row>
    <row r="712" spans="2:10" x14ac:dyDescent="0.25">
      <c r="B712" s="29">
        <v>25451</v>
      </c>
      <c r="C712" s="22">
        <v>195000</v>
      </c>
      <c r="D712" s="22"/>
      <c r="E712" s="22">
        <v>5020</v>
      </c>
      <c r="F712" s="22"/>
      <c r="G712" s="22">
        <v>99400</v>
      </c>
      <c r="H712" s="22"/>
      <c r="I712" s="22">
        <f t="shared" si="14"/>
        <v>52300</v>
      </c>
      <c r="J712" s="3">
        <f t="shared" si="15"/>
        <v>52.615694164989932</v>
      </c>
    </row>
    <row r="713" spans="2:10" x14ac:dyDescent="0.25">
      <c r="B713" s="29">
        <v>25452</v>
      </c>
      <c r="C713" s="22">
        <v>178000</v>
      </c>
      <c r="D713" s="22"/>
      <c r="E713" s="22">
        <v>1730</v>
      </c>
      <c r="F713" s="22"/>
      <c r="G713" s="22">
        <v>98400</v>
      </c>
      <c r="H713" s="22"/>
      <c r="I713" s="22">
        <f t="shared" si="14"/>
        <v>101620</v>
      </c>
      <c r="J713" s="3">
        <f t="shared" si="15"/>
        <v>103.27235772357723</v>
      </c>
    </row>
    <row r="714" spans="2:10" x14ac:dyDescent="0.25">
      <c r="B714" s="29">
        <v>25453</v>
      </c>
      <c r="C714" s="22">
        <v>125000</v>
      </c>
      <c r="D714" s="22"/>
      <c r="E714" s="22">
        <v>3280</v>
      </c>
      <c r="F714" s="22"/>
      <c r="G714" s="22">
        <v>95700</v>
      </c>
      <c r="H714" s="22"/>
      <c r="I714" s="22">
        <f t="shared" si="14"/>
        <v>84030</v>
      </c>
      <c r="J714" s="3">
        <f t="shared" si="15"/>
        <v>87.805642633228842</v>
      </c>
    </row>
    <row r="715" spans="2:10" x14ac:dyDescent="0.25">
      <c r="B715" s="29">
        <v>25454</v>
      </c>
      <c r="C715" s="22">
        <v>79600</v>
      </c>
      <c r="D715" s="22"/>
      <c r="E715" s="22">
        <v>2490</v>
      </c>
      <c r="F715" s="22"/>
      <c r="G715" s="22">
        <v>96600</v>
      </c>
      <c r="H715" s="22"/>
      <c r="I715" s="22">
        <f t="shared" si="14"/>
        <v>31680</v>
      </c>
      <c r="J715" s="3">
        <f t="shared" si="15"/>
        <v>32.795031055900623</v>
      </c>
    </row>
    <row r="716" spans="2:10" x14ac:dyDescent="0.25">
      <c r="B716" s="29">
        <v>25455</v>
      </c>
      <c r="C716" s="22">
        <v>131000</v>
      </c>
      <c r="D716" s="22"/>
      <c r="E716" s="22">
        <v>1980</v>
      </c>
      <c r="F716" s="22"/>
      <c r="G716" s="22">
        <v>100000</v>
      </c>
      <c r="H716" s="22"/>
      <c r="I716" s="22">
        <f t="shared" ref="I716:I779" si="16">(C715+E715)-G716</f>
        <v>-17910</v>
      </c>
      <c r="J716" s="3">
        <f t="shared" si="15"/>
        <v>-17.91</v>
      </c>
    </row>
    <row r="717" spans="2:10" x14ac:dyDescent="0.25">
      <c r="B717" s="29">
        <v>25456</v>
      </c>
      <c r="C717" s="22">
        <v>195000</v>
      </c>
      <c r="D717" s="22"/>
      <c r="E717" s="22">
        <v>2420</v>
      </c>
      <c r="F717" s="22"/>
      <c r="G717" s="22">
        <v>110000</v>
      </c>
      <c r="H717" s="22"/>
      <c r="I717" s="22">
        <f t="shared" si="16"/>
        <v>22980</v>
      </c>
      <c r="J717" s="3">
        <f t="shared" ref="J717:J780" si="17">I717/G717*100</f>
        <v>20.890909090909091</v>
      </c>
    </row>
    <row r="718" spans="2:10" x14ac:dyDescent="0.25">
      <c r="B718" s="29">
        <v>25457</v>
      </c>
      <c r="C718" s="22">
        <v>227000</v>
      </c>
      <c r="D718" s="22"/>
      <c r="E718" s="22">
        <v>2640</v>
      </c>
      <c r="F718" s="22"/>
      <c r="G718" s="22">
        <v>119000</v>
      </c>
      <c r="H718" s="22"/>
      <c r="I718" s="22">
        <f t="shared" si="16"/>
        <v>78420</v>
      </c>
      <c r="J718" s="3">
        <f t="shared" si="17"/>
        <v>65.899159663865547</v>
      </c>
    </row>
    <row r="719" spans="2:10" x14ac:dyDescent="0.25">
      <c r="B719" s="29">
        <v>25458</v>
      </c>
      <c r="C719" s="22">
        <v>207000</v>
      </c>
      <c r="D719" s="22"/>
      <c r="E719" s="22">
        <v>2560</v>
      </c>
      <c r="F719" s="22"/>
      <c r="G719" s="22">
        <v>127000</v>
      </c>
      <c r="H719" s="22"/>
      <c r="I719" s="22">
        <f t="shared" si="16"/>
        <v>102640</v>
      </c>
      <c r="J719" s="3">
        <f t="shared" si="17"/>
        <v>80.818897637795274</v>
      </c>
    </row>
    <row r="720" spans="2:10" x14ac:dyDescent="0.25">
      <c r="B720" s="29">
        <v>25459</v>
      </c>
      <c r="C720" s="22">
        <v>165000</v>
      </c>
      <c r="D720" s="22"/>
      <c r="E720" s="22">
        <v>2760</v>
      </c>
      <c r="F720" s="22"/>
      <c r="G720" s="22">
        <v>125000</v>
      </c>
      <c r="H720" s="22"/>
      <c r="I720" s="22">
        <f t="shared" si="16"/>
        <v>84560</v>
      </c>
      <c r="J720" s="3">
        <f t="shared" si="17"/>
        <v>67.647999999999996</v>
      </c>
    </row>
    <row r="721" spans="2:10" x14ac:dyDescent="0.25">
      <c r="B721" s="29">
        <v>25460</v>
      </c>
      <c r="C721" s="22">
        <v>109000</v>
      </c>
      <c r="D721" s="22"/>
      <c r="E721" s="22">
        <v>1920</v>
      </c>
      <c r="F721" s="22"/>
      <c r="G721" s="22">
        <v>127000</v>
      </c>
      <c r="H721" s="22"/>
      <c r="I721" s="22">
        <f t="shared" si="16"/>
        <v>40760</v>
      </c>
      <c r="J721" s="3">
        <f t="shared" si="17"/>
        <v>32.094488188976378</v>
      </c>
    </row>
    <row r="722" spans="2:10" x14ac:dyDescent="0.25">
      <c r="B722" s="29">
        <v>25461</v>
      </c>
      <c r="C722" s="22">
        <v>78100</v>
      </c>
      <c r="D722" s="22"/>
      <c r="E722" s="22">
        <v>2140</v>
      </c>
      <c r="F722" s="22"/>
      <c r="G722" s="22">
        <v>136000</v>
      </c>
      <c r="H722" s="22"/>
      <c r="I722" s="22">
        <f t="shared" si="16"/>
        <v>-25080</v>
      </c>
      <c r="J722" s="3">
        <f t="shared" si="17"/>
        <v>-18.441176470588236</v>
      </c>
    </row>
    <row r="723" spans="2:10" x14ac:dyDescent="0.25">
      <c r="B723" s="29">
        <v>25462</v>
      </c>
      <c r="C723" s="22">
        <v>110000</v>
      </c>
      <c r="D723" s="22"/>
      <c r="E723" s="22">
        <v>2380</v>
      </c>
      <c r="F723" s="22"/>
      <c r="G723" s="22">
        <v>130000</v>
      </c>
      <c r="H723" s="22"/>
      <c r="I723" s="22">
        <f t="shared" si="16"/>
        <v>-49760</v>
      </c>
      <c r="J723" s="3">
        <f t="shared" si="17"/>
        <v>-38.276923076923076</v>
      </c>
    </row>
    <row r="724" spans="2:10" x14ac:dyDescent="0.25">
      <c r="B724" s="29">
        <v>25463</v>
      </c>
      <c r="C724" s="22">
        <v>124000</v>
      </c>
      <c r="D724" s="22"/>
      <c r="E724" s="22">
        <v>2290</v>
      </c>
      <c r="F724" s="22"/>
      <c r="G724" s="22">
        <v>128000</v>
      </c>
      <c r="H724" s="22"/>
      <c r="I724" s="22">
        <f t="shared" si="16"/>
        <v>-15620</v>
      </c>
      <c r="J724" s="3">
        <f t="shared" si="17"/>
        <v>-12.203125</v>
      </c>
    </row>
    <row r="725" spans="2:10" x14ac:dyDescent="0.25">
      <c r="B725" s="29">
        <v>25464</v>
      </c>
      <c r="C725" s="22">
        <v>81800</v>
      </c>
      <c r="D725" s="22"/>
      <c r="E725" s="22">
        <v>2190</v>
      </c>
      <c r="F725" s="22"/>
      <c r="G725" s="22">
        <v>121000</v>
      </c>
      <c r="H725" s="22"/>
      <c r="I725" s="22">
        <f t="shared" si="16"/>
        <v>5290</v>
      </c>
      <c r="J725" s="3">
        <f t="shared" si="17"/>
        <v>4.3719008264462813</v>
      </c>
    </row>
    <row r="726" spans="2:10" x14ac:dyDescent="0.25">
      <c r="B726" s="29">
        <v>25465</v>
      </c>
      <c r="C726" s="22">
        <v>69400</v>
      </c>
      <c r="D726" s="22"/>
      <c r="E726" s="22">
        <v>2280</v>
      </c>
      <c r="F726" s="22"/>
      <c r="G726" s="22">
        <v>112000</v>
      </c>
      <c r="H726" s="22"/>
      <c r="I726" s="22">
        <f t="shared" si="16"/>
        <v>-28010</v>
      </c>
      <c r="J726" s="3">
        <f t="shared" si="17"/>
        <v>-25.008928571428573</v>
      </c>
    </row>
    <row r="727" spans="2:10" x14ac:dyDescent="0.25">
      <c r="B727" s="29">
        <v>25466</v>
      </c>
      <c r="C727" s="22">
        <v>66100</v>
      </c>
      <c r="D727" s="22"/>
      <c r="E727" s="22">
        <v>2970</v>
      </c>
      <c r="F727" s="22"/>
      <c r="G727" s="22">
        <v>109000</v>
      </c>
      <c r="H727" s="22"/>
      <c r="I727" s="22">
        <f t="shared" si="16"/>
        <v>-37320</v>
      </c>
      <c r="J727" s="3">
        <f t="shared" si="17"/>
        <v>-34.238532110091739</v>
      </c>
    </row>
    <row r="728" spans="2:10" x14ac:dyDescent="0.25">
      <c r="B728" s="29">
        <v>25467</v>
      </c>
      <c r="C728" s="22">
        <v>62600</v>
      </c>
      <c r="D728" s="22"/>
      <c r="E728" s="22">
        <v>2400</v>
      </c>
      <c r="F728" s="22"/>
      <c r="G728" s="22">
        <v>104000</v>
      </c>
      <c r="H728" s="22"/>
      <c r="I728" s="22">
        <f t="shared" si="16"/>
        <v>-34930</v>
      </c>
      <c r="J728" s="3">
        <f t="shared" si="17"/>
        <v>-33.58653846153846</v>
      </c>
    </row>
    <row r="729" spans="2:10" x14ac:dyDescent="0.25">
      <c r="B729" s="29">
        <v>25468</v>
      </c>
      <c r="C729" s="22">
        <v>63600</v>
      </c>
      <c r="D729" s="22"/>
      <c r="E729" s="22">
        <v>4640</v>
      </c>
      <c r="F729" s="22"/>
      <c r="G729" s="22">
        <v>95500</v>
      </c>
      <c r="H729" s="22"/>
      <c r="I729" s="22">
        <f t="shared" si="16"/>
        <v>-30500</v>
      </c>
      <c r="J729" s="3">
        <f t="shared" si="17"/>
        <v>-31.937172774869111</v>
      </c>
    </row>
    <row r="730" spans="2:10" x14ac:dyDescent="0.25">
      <c r="B730" s="29">
        <v>25469</v>
      </c>
      <c r="C730" s="22">
        <v>85900</v>
      </c>
      <c r="D730" s="22"/>
      <c r="E730" s="22">
        <v>4870</v>
      </c>
      <c r="F730" s="22"/>
      <c r="G730" s="22">
        <v>95900</v>
      </c>
      <c r="H730" s="22"/>
      <c r="I730" s="22">
        <f t="shared" si="16"/>
        <v>-27660</v>
      </c>
      <c r="J730" s="3">
        <f t="shared" si="17"/>
        <v>-28.842544316996872</v>
      </c>
    </row>
    <row r="731" spans="2:10" x14ac:dyDescent="0.25">
      <c r="B731" s="29">
        <v>25470</v>
      </c>
      <c r="C731" s="22">
        <v>90400</v>
      </c>
      <c r="D731" s="22"/>
      <c r="E731" s="22">
        <v>4470</v>
      </c>
      <c r="F731" s="22"/>
      <c r="G731" s="22">
        <v>96000</v>
      </c>
      <c r="H731" s="22"/>
      <c r="I731" s="22">
        <f t="shared" si="16"/>
        <v>-5230</v>
      </c>
      <c r="J731" s="3">
        <f t="shared" si="17"/>
        <v>-5.447916666666667</v>
      </c>
    </row>
    <row r="732" spans="2:10" x14ac:dyDescent="0.25">
      <c r="B732" s="29">
        <v>25471</v>
      </c>
      <c r="C732" s="22">
        <v>70400</v>
      </c>
      <c r="D732" s="22"/>
      <c r="E732" s="22">
        <v>3890</v>
      </c>
      <c r="F732" s="22"/>
      <c r="G732" s="22">
        <v>93000</v>
      </c>
      <c r="H732" s="22"/>
      <c r="I732" s="22">
        <f t="shared" si="16"/>
        <v>1870</v>
      </c>
      <c r="J732" s="3">
        <f t="shared" si="17"/>
        <v>2.010752688172043</v>
      </c>
    </row>
    <row r="733" spans="2:10" x14ac:dyDescent="0.25">
      <c r="B733" s="29">
        <v>25472</v>
      </c>
      <c r="C733" s="22">
        <v>57900</v>
      </c>
      <c r="D733" s="22"/>
      <c r="E733" s="22">
        <v>3650</v>
      </c>
      <c r="F733" s="22"/>
      <c r="G733" s="22">
        <v>91400</v>
      </c>
      <c r="H733" s="22"/>
      <c r="I733" s="22">
        <f t="shared" si="16"/>
        <v>-17110</v>
      </c>
      <c r="J733" s="3">
        <f t="shared" si="17"/>
        <v>-18.7199124726477</v>
      </c>
    </row>
    <row r="734" spans="2:10" x14ac:dyDescent="0.25">
      <c r="B734" s="29">
        <v>25473</v>
      </c>
      <c r="C734" s="22">
        <v>51700</v>
      </c>
      <c r="D734" s="22"/>
      <c r="E734" s="22">
        <v>3090</v>
      </c>
      <c r="F734" s="22"/>
      <c r="G734" s="22">
        <v>89700</v>
      </c>
      <c r="H734" s="22"/>
      <c r="I734" s="22">
        <f t="shared" si="16"/>
        <v>-28150</v>
      </c>
      <c r="J734" s="3">
        <f t="shared" si="17"/>
        <v>-31.382385730211816</v>
      </c>
    </row>
    <row r="735" spans="2:10" x14ac:dyDescent="0.25">
      <c r="B735" s="29">
        <v>25474</v>
      </c>
      <c r="C735" s="22">
        <v>45400</v>
      </c>
      <c r="D735" s="22"/>
      <c r="E735" s="22">
        <v>3230</v>
      </c>
      <c r="F735" s="22"/>
      <c r="G735" s="22">
        <v>90500</v>
      </c>
      <c r="H735" s="22"/>
      <c r="I735" s="22">
        <f t="shared" si="16"/>
        <v>-35710</v>
      </c>
      <c r="J735" s="3">
        <f t="shared" si="17"/>
        <v>-39.458563535911601</v>
      </c>
    </row>
    <row r="736" spans="2:10" x14ac:dyDescent="0.25">
      <c r="B736" s="29">
        <v>25475</v>
      </c>
      <c r="C736" s="22">
        <v>53900</v>
      </c>
      <c r="D736" s="22"/>
      <c r="E736" s="22">
        <v>2450</v>
      </c>
      <c r="F736" s="22"/>
      <c r="G736" s="22">
        <v>92200</v>
      </c>
      <c r="H736" s="22"/>
      <c r="I736" s="22">
        <f t="shared" si="16"/>
        <v>-43570</v>
      </c>
      <c r="J736" s="3">
        <f t="shared" si="17"/>
        <v>-47.255965292841651</v>
      </c>
    </row>
    <row r="737" spans="2:10" x14ac:dyDescent="0.25">
      <c r="B737" s="29">
        <v>25476</v>
      </c>
      <c r="C737" s="22">
        <v>70300</v>
      </c>
      <c r="D737" s="22"/>
      <c r="E737" s="22">
        <v>2210</v>
      </c>
      <c r="F737" s="22"/>
      <c r="G737" s="22">
        <v>97100</v>
      </c>
      <c r="H737" s="22"/>
      <c r="I737" s="22">
        <f t="shared" si="16"/>
        <v>-40750</v>
      </c>
      <c r="J737" s="3">
        <f t="shared" si="17"/>
        <v>-41.967044284243052</v>
      </c>
    </row>
    <row r="738" spans="2:10" x14ac:dyDescent="0.25">
      <c r="B738" s="29">
        <v>25477</v>
      </c>
      <c r="C738" s="22">
        <v>53000</v>
      </c>
      <c r="D738" s="22"/>
      <c r="E738" s="22">
        <v>5910</v>
      </c>
      <c r="F738" s="22"/>
      <c r="G738" s="22">
        <v>95600</v>
      </c>
      <c r="H738" s="22"/>
      <c r="I738" s="22">
        <f t="shared" si="16"/>
        <v>-23090</v>
      </c>
      <c r="J738" s="3">
        <f t="shared" si="17"/>
        <v>-24.152719665271967</v>
      </c>
    </row>
    <row r="739" spans="2:10" x14ac:dyDescent="0.25">
      <c r="B739" s="29">
        <v>25478</v>
      </c>
      <c r="C739" s="22">
        <v>55100</v>
      </c>
      <c r="D739" s="22"/>
      <c r="E739" s="22">
        <v>7930</v>
      </c>
      <c r="F739" s="22"/>
      <c r="G739" s="22">
        <v>91700</v>
      </c>
      <c r="H739" s="22"/>
      <c r="I739" s="22">
        <f t="shared" si="16"/>
        <v>-32790</v>
      </c>
      <c r="J739" s="3">
        <f t="shared" si="17"/>
        <v>-35.75790621592148</v>
      </c>
    </row>
    <row r="740" spans="2:10" x14ac:dyDescent="0.25">
      <c r="B740" s="29">
        <v>25479</v>
      </c>
      <c r="C740" s="22">
        <v>56000</v>
      </c>
      <c r="D740" s="22"/>
      <c r="E740" s="22">
        <v>8140</v>
      </c>
      <c r="F740" s="22"/>
      <c r="G740" s="22">
        <v>90300</v>
      </c>
      <c r="H740" s="22"/>
      <c r="I740" s="22">
        <f t="shared" si="16"/>
        <v>-27270</v>
      </c>
      <c r="J740" s="3">
        <f t="shared" si="17"/>
        <v>-30.199335548172755</v>
      </c>
    </row>
    <row r="741" spans="2:10" x14ac:dyDescent="0.25">
      <c r="B741" s="29">
        <v>25480</v>
      </c>
      <c r="C741" s="22">
        <v>56300</v>
      </c>
      <c r="D741" s="22"/>
      <c r="E741" s="22">
        <v>8350</v>
      </c>
      <c r="F741" s="22"/>
      <c r="G741" s="22">
        <v>84400</v>
      </c>
      <c r="H741" s="22"/>
      <c r="I741" s="22">
        <f t="shared" si="16"/>
        <v>-20260</v>
      </c>
      <c r="J741" s="3">
        <f t="shared" si="17"/>
        <v>-24.004739336492893</v>
      </c>
    </row>
    <row r="742" spans="2:10" x14ac:dyDescent="0.25">
      <c r="B742" s="29">
        <v>25481</v>
      </c>
      <c r="C742" s="22">
        <v>59000</v>
      </c>
      <c r="D742" s="22"/>
      <c r="E742" s="22">
        <v>9170</v>
      </c>
      <c r="F742" s="22"/>
      <c r="G742" s="22">
        <v>83000</v>
      </c>
      <c r="H742" s="22"/>
      <c r="I742" s="22">
        <f t="shared" si="16"/>
        <v>-18350</v>
      </c>
      <c r="J742" s="3">
        <f t="shared" si="17"/>
        <v>-22.108433734939759</v>
      </c>
    </row>
    <row r="743" spans="2:10" x14ac:dyDescent="0.25">
      <c r="B743" s="29">
        <v>25482</v>
      </c>
      <c r="C743" s="22">
        <v>61700</v>
      </c>
      <c r="D743" s="22"/>
      <c r="E743" s="22">
        <v>14600</v>
      </c>
      <c r="F743" s="22"/>
      <c r="G743" s="22">
        <v>87000</v>
      </c>
      <c r="H743" s="22"/>
      <c r="I743" s="22">
        <f t="shared" si="16"/>
        <v>-18830</v>
      </c>
      <c r="J743" s="3">
        <f t="shared" si="17"/>
        <v>-21.643678160919542</v>
      </c>
    </row>
    <row r="744" spans="2:10" x14ac:dyDescent="0.25">
      <c r="B744" s="29">
        <v>25483</v>
      </c>
      <c r="C744" s="22">
        <v>62000</v>
      </c>
      <c r="D744" s="22"/>
      <c r="E744" s="22">
        <v>18300</v>
      </c>
      <c r="F744" s="22"/>
      <c r="G744" s="22">
        <v>93300</v>
      </c>
      <c r="H744" s="22"/>
      <c r="I744" s="22">
        <f t="shared" si="16"/>
        <v>-17000</v>
      </c>
      <c r="J744" s="3">
        <f t="shared" si="17"/>
        <v>-18.220793140407288</v>
      </c>
    </row>
    <row r="745" spans="2:10" x14ac:dyDescent="0.25">
      <c r="B745" s="29">
        <v>25484</v>
      </c>
      <c r="C745" s="22">
        <v>60400</v>
      </c>
      <c r="D745" s="22"/>
      <c r="E745" s="22">
        <v>39700</v>
      </c>
      <c r="F745" s="22"/>
      <c r="G745" s="22">
        <v>92300</v>
      </c>
      <c r="H745" s="22"/>
      <c r="I745" s="22">
        <f t="shared" si="16"/>
        <v>-12000</v>
      </c>
      <c r="J745" s="3">
        <f t="shared" si="17"/>
        <v>-13.001083423618635</v>
      </c>
    </row>
    <row r="746" spans="2:10" x14ac:dyDescent="0.25">
      <c r="B746" s="29">
        <v>25485</v>
      </c>
      <c r="C746" s="22">
        <v>59300</v>
      </c>
      <c r="D746" s="22"/>
      <c r="E746" s="22">
        <v>40700</v>
      </c>
      <c r="F746" s="22"/>
      <c r="G746" s="22">
        <v>91500</v>
      </c>
      <c r="H746" s="22"/>
      <c r="I746" s="22">
        <f t="shared" si="16"/>
        <v>8600</v>
      </c>
      <c r="J746" s="3">
        <f t="shared" si="17"/>
        <v>9.3989071038251364</v>
      </c>
    </row>
    <row r="747" spans="2:10" x14ac:dyDescent="0.25">
      <c r="B747" s="29">
        <v>25486</v>
      </c>
      <c r="C747" s="22">
        <v>63100</v>
      </c>
      <c r="D747" s="22"/>
      <c r="E747" s="22">
        <v>33600</v>
      </c>
      <c r="F747" s="22"/>
      <c r="G747" s="22">
        <v>94100</v>
      </c>
      <c r="H747" s="22"/>
      <c r="I747" s="22">
        <f t="shared" si="16"/>
        <v>5900</v>
      </c>
      <c r="J747" s="3">
        <f t="shared" si="17"/>
        <v>6.2699256110520727</v>
      </c>
    </row>
    <row r="748" spans="2:10" x14ac:dyDescent="0.25">
      <c r="B748" s="29">
        <v>25487</v>
      </c>
      <c r="C748" s="22">
        <v>68900</v>
      </c>
      <c r="D748" s="22"/>
      <c r="E748" s="22">
        <v>24900</v>
      </c>
      <c r="F748" s="22"/>
      <c r="G748" s="22">
        <v>98100</v>
      </c>
      <c r="H748" s="22"/>
      <c r="I748" s="22">
        <f t="shared" si="16"/>
        <v>-1400</v>
      </c>
      <c r="J748" s="3">
        <f t="shared" si="17"/>
        <v>-1.4271151885830784</v>
      </c>
    </row>
    <row r="749" spans="2:10" x14ac:dyDescent="0.25">
      <c r="B749" s="29">
        <v>25488</v>
      </c>
      <c r="C749" s="22">
        <v>80700</v>
      </c>
      <c r="D749" s="22"/>
      <c r="E749" s="22">
        <v>15500</v>
      </c>
      <c r="F749" s="22"/>
      <c r="G749" s="22">
        <v>99200</v>
      </c>
      <c r="H749" s="22"/>
      <c r="I749" s="22">
        <f t="shared" si="16"/>
        <v>-5400</v>
      </c>
      <c r="J749" s="3">
        <f t="shared" si="17"/>
        <v>-5.443548387096774</v>
      </c>
    </row>
    <row r="750" spans="2:10" x14ac:dyDescent="0.25">
      <c r="B750" s="29">
        <v>25489</v>
      </c>
      <c r="C750" s="22">
        <v>87000</v>
      </c>
      <c r="D750" s="22"/>
      <c r="E750" s="22">
        <v>31200</v>
      </c>
      <c r="F750" s="22"/>
      <c r="G750" s="22">
        <v>107000</v>
      </c>
      <c r="H750" s="22"/>
      <c r="I750" s="22">
        <f t="shared" si="16"/>
        <v>-10800</v>
      </c>
      <c r="J750" s="3">
        <f t="shared" si="17"/>
        <v>-10.093457943925234</v>
      </c>
    </row>
    <row r="751" spans="2:10" x14ac:dyDescent="0.25">
      <c r="B751" s="29">
        <v>25490</v>
      </c>
      <c r="C751" s="22">
        <v>89000</v>
      </c>
      <c r="D751" s="22"/>
      <c r="E751" s="22">
        <v>33400</v>
      </c>
      <c r="F751" s="22"/>
      <c r="G751" s="22">
        <v>108000</v>
      </c>
      <c r="H751" s="22"/>
      <c r="I751" s="22">
        <f t="shared" si="16"/>
        <v>10200</v>
      </c>
      <c r="J751" s="3">
        <f t="shared" si="17"/>
        <v>9.4444444444444446</v>
      </c>
    </row>
    <row r="752" spans="2:10" x14ac:dyDescent="0.25">
      <c r="B752" s="29">
        <v>25491</v>
      </c>
      <c r="C752" s="22">
        <v>82600</v>
      </c>
      <c r="D752" s="22"/>
      <c r="E752" s="22">
        <v>34700</v>
      </c>
      <c r="F752" s="22"/>
      <c r="G752" s="22">
        <v>101000</v>
      </c>
      <c r="H752" s="22"/>
      <c r="I752" s="22">
        <f t="shared" si="16"/>
        <v>21400</v>
      </c>
      <c r="J752" s="3">
        <f t="shared" si="17"/>
        <v>21.188118811881189</v>
      </c>
    </row>
    <row r="753" spans="2:10" x14ac:dyDescent="0.25">
      <c r="B753" s="29">
        <v>25492</v>
      </c>
      <c r="C753" s="22">
        <v>81300</v>
      </c>
      <c r="D753" s="22"/>
      <c r="E753" s="22">
        <v>40000</v>
      </c>
      <c r="F753" s="22"/>
      <c r="G753" s="22">
        <v>100000</v>
      </c>
      <c r="H753" s="22"/>
      <c r="I753" s="22">
        <f t="shared" si="16"/>
        <v>17300</v>
      </c>
      <c r="J753" s="3">
        <f t="shared" si="17"/>
        <v>17.299999999999997</v>
      </c>
    </row>
    <row r="754" spans="2:10" x14ac:dyDescent="0.25">
      <c r="B754" s="29">
        <v>25493</v>
      </c>
      <c r="C754" s="22">
        <v>76200</v>
      </c>
      <c r="D754" s="22"/>
      <c r="E754" s="22">
        <v>31200</v>
      </c>
      <c r="F754" s="22"/>
      <c r="G754" s="22">
        <v>100000</v>
      </c>
      <c r="H754" s="22"/>
      <c r="I754" s="22">
        <f t="shared" si="16"/>
        <v>21300</v>
      </c>
      <c r="J754" s="3">
        <f t="shared" si="17"/>
        <v>21.3</v>
      </c>
    </row>
    <row r="755" spans="2:10" x14ac:dyDescent="0.25">
      <c r="B755" s="29">
        <v>25494</v>
      </c>
      <c r="C755" s="22">
        <v>66200</v>
      </c>
      <c r="D755" s="22"/>
      <c r="E755" s="22">
        <v>28700</v>
      </c>
      <c r="F755" s="22"/>
      <c r="G755" s="22">
        <v>91900</v>
      </c>
      <c r="H755" s="22"/>
      <c r="I755" s="22">
        <f t="shared" si="16"/>
        <v>15500</v>
      </c>
      <c r="J755" s="3">
        <f t="shared" si="17"/>
        <v>16.866158868335145</v>
      </c>
    </row>
    <row r="756" spans="2:10" x14ac:dyDescent="0.25">
      <c r="B756" s="29">
        <v>25495</v>
      </c>
      <c r="C756" s="22">
        <v>61100</v>
      </c>
      <c r="D756" s="22"/>
      <c r="E756" s="22">
        <v>20900</v>
      </c>
      <c r="F756" s="22"/>
      <c r="G756" s="22">
        <v>88200</v>
      </c>
      <c r="H756" s="22"/>
      <c r="I756" s="22">
        <f t="shared" si="16"/>
        <v>6700</v>
      </c>
      <c r="J756" s="3">
        <f t="shared" si="17"/>
        <v>7.5963718820861681</v>
      </c>
    </row>
    <row r="757" spans="2:10" x14ac:dyDescent="0.25">
      <c r="B757" s="29">
        <v>25496</v>
      </c>
      <c r="C757" s="22">
        <v>55500</v>
      </c>
      <c r="D757" s="22"/>
      <c r="E757" s="22">
        <v>14800</v>
      </c>
      <c r="F757" s="22"/>
      <c r="G757" s="22">
        <v>79500</v>
      </c>
      <c r="H757" s="22"/>
      <c r="I757" s="22">
        <f t="shared" si="16"/>
        <v>2500</v>
      </c>
      <c r="J757" s="3">
        <f t="shared" si="17"/>
        <v>3.1446540880503147</v>
      </c>
    </row>
    <row r="758" spans="2:10" x14ac:dyDescent="0.25">
      <c r="B758" s="29">
        <v>25497</v>
      </c>
      <c r="C758" s="22">
        <v>61600</v>
      </c>
      <c r="D758" s="22"/>
      <c r="E758" s="22">
        <v>11000</v>
      </c>
      <c r="F758" s="22"/>
      <c r="G758" s="22">
        <v>74900</v>
      </c>
      <c r="H758" s="22"/>
      <c r="I758" s="22">
        <f t="shared" si="16"/>
        <v>-4600</v>
      </c>
      <c r="J758" s="3">
        <f t="shared" si="17"/>
        <v>-6.1415220293724966</v>
      </c>
    </row>
    <row r="759" spans="2:10" x14ac:dyDescent="0.25">
      <c r="B759" s="29">
        <v>25498</v>
      </c>
      <c r="C759" s="22">
        <v>68300</v>
      </c>
      <c r="D759" s="22"/>
      <c r="E759" s="22">
        <v>10700</v>
      </c>
      <c r="F759" s="22"/>
      <c r="G759" s="22">
        <v>78100</v>
      </c>
      <c r="H759" s="22"/>
      <c r="I759" s="22">
        <f t="shared" si="16"/>
        <v>-5500</v>
      </c>
      <c r="J759" s="3">
        <f t="shared" si="17"/>
        <v>-7.042253521126761</v>
      </c>
    </row>
    <row r="760" spans="2:10" x14ac:dyDescent="0.25">
      <c r="B760" s="29">
        <v>25499</v>
      </c>
      <c r="C760" s="22">
        <v>71000</v>
      </c>
      <c r="D760" s="22"/>
      <c r="E760" s="22">
        <v>9110</v>
      </c>
      <c r="F760" s="22"/>
      <c r="G760" s="22">
        <v>81400</v>
      </c>
      <c r="H760" s="22"/>
      <c r="I760" s="22">
        <f t="shared" si="16"/>
        <v>-2400</v>
      </c>
      <c r="J760" s="3">
        <f t="shared" si="17"/>
        <v>-2.9484029484029484</v>
      </c>
    </row>
    <row r="761" spans="2:10" x14ac:dyDescent="0.25">
      <c r="B761" s="29">
        <v>25500</v>
      </c>
      <c r="C761" s="22">
        <v>75100</v>
      </c>
      <c r="D761" s="22"/>
      <c r="E761" s="22">
        <v>7150</v>
      </c>
      <c r="F761" s="22"/>
      <c r="G761" s="22">
        <v>80300</v>
      </c>
      <c r="H761" s="22"/>
      <c r="I761" s="22">
        <f t="shared" si="16"/>
        <v>-190</v>
      </c>
      <c r="J761" s="3">
        <f t="shared" si="17"/>
        <v>-0.23661270236612705</v>
      </c>
    </row>
    <row r="762" spans="2:10" x14ac:dyDescent="0.25">
      <c r="B762" s="29">
        <v>25501</v>
      </c>
      <c r="C762" s="22">
        <v>78000</v>
      </c>
      <c r="D762" s="22"/>
      <c r="E762" s="22">
        <v>6470</v>
      </c>
      <c r="F762" s="22"/>
      <c r="G762" s="22">
        <v>81400</v>
      </c>
      <c r="H762" s="22"/>
      <c r="I762" s="22">
        <f t="shared" si="16"/>
        <v>850</v>
      </c>
      <c r="J762" s="3">
        <f t="shared" si="17"/>
        <v>1.0442260442260443</v>
      </c>
    </row>
    <row r="763" spans="2:10" x14ac:dyDescent="0.25">
      <c r="B763" s="29">
        <v>25502</v>
      </c>
      <c r="C763" s="22">
        <v>83800</v>
      </c>
      <c r="D763" s="22"/>
      <c r="E763" s="22">
        <v>6110</v>
      </c>
      <c r="F763" s="22"/>
      <c r="G763" s="22">
        <v>80200</v>
      </c>
      <c r="H763" s="22"/>
      <c r="I763" s="22">
        <f t="shared" si="16"/>
        <v>4270</v>
      </c>
      <c r="J763" s="3">
        <f t="shared" si="17"/>
        <v>5.3241895261845382</v>
      </c>
    </row>
    <row r="764" spans="2:10" x14ac:dyDescent="0.25">
      <c r="B764" s="29">
        <v>25503</v>
      </c>
      <c r="C764" s="22">
        <v>92200</v>
      </c>
      <c r="D764" s="22"/>
      <c r="E764" s="22">
        <v>4560</v>
      </c>
      <c r="F764" s="22"/>
      <c r="G764" s="22">
        <v>83600</v>
      </c>
      <c r="H764" s="22"/>
      <c r="I764" s="22">
        <f t="shared" si="16"/>
        <v>6310</v>
      </c>
      <c r="J764" s="3">
        <f t="shared" si="17"/>
        <v>7.5478468899521536</v>
      </c>
    </row>
    <row r="765" spans="2:10" x14ac:dyDescent="0.25">
      <c r="B765" s="29">
        <v>25504</v>
      </c>
      <c r="C765" s="22">
        <v>94100</v>
      </c>
      <c r="D765" s="22"/>
      <c r="E765" s="22">
        <v>4460</v>
      </c>
      <c r="F765" s="22"/>
      <c r="G765" s="22">
        <v>89800</v>
      </c>
      <c r="H765" s="22"/>
      <c r="I765" s="22">
        <f t="shared" si="16"/>
        <v>6960</v>
      </c>
      <c r="J765" s="3">
        <f t="shared" si="17"/>
        <v>7.7505567928730503</v>
      </c>
    </row>
    <row r="766" spans="2:10" x14ac:dyDescent="0.25">
      <c r="B766" s="29">
        <v>25505</v>
      </c>
      <c r="C766" s="22">
        <v>84400</v>
      </c>
      <c r="D766" s="22"/>
      <c r="E766" s="22">
        <v>3750</v>
      </c>
      <c r="F766" s="22"/>
      <c r="G766" s="22">
        <v>92200</v>
      </c>
      <c r="H766" s="22"/>
      <c r="I766" s="22">
        <f t="shared" si="16"/>
        <v>6360</v>
      </c>
      <c r="J766" s="3">
        <f t="shared" si="17"/>
        <v>6.8980477223427332</v>
      </c>
    </row>
    <row r="767" spans="2:10" x14ac:dyDescent="0.25">
      <c r="B767" s="29">
        <v>25506</v>
      </c>
      <c r="C767" s="22">
        <v>77800</v>
      </c>
      <c r="D767" s="22"/>
      <c r="E767" s="22">
        <v>5270</v>
      </c>
      <c r="F767" s="22"/>
      <c r="G767" s="22">
        <v>90800</v>
      </c>
      <c r="H767" s="22"/>
      <c r="I767" s="22">
        <f t="shared" si="16"/>
        <v>-2650</v>
      </c>
      <c r="J767" s="3">
        <f t="shared" si="17"/>
        <v>-2.9185022026431717</v>
      </c>
    </row>
    <row r="768" spans="2:10" x14ac:dyDescent="0.25">
      <c r="B768" s="29">
        <v>25507</v>
      </c>
      <c r="C768" s="22">
        <v>74000</v>
      </c>
      <c r="D768" s="22"/>
      <c r="E768" s="22">
        <v>4340</v>
      </c>
      <c r="F768" s="22"/>
      <c r="G768" s="22">
        <v>93200</v>
      </c>
      <c r="H768" s="22"/>
      <c r="I768" s="22">
        <f t="shared" si="16"/>
        <v>-10130</v>
      </c>
      <c r="J768" s="3">
        <f t="shared" si="17"/>
        <v>-10.869098712446352</v>
      </c>
    </row>
    <row r="769" spans="2:10" x14ac:dyDescent="0.25">
      <c r="B769" s="29">
        <v>25508</v>
      </c>
      <c r="C769" s="22">
        <v>68900</v>
      </c>
      <c r="D769" s="22"/>
      <c r="E769" s="22">
        <v>5870</v>
      </c>
      <c r="F769" s="22"/>
      <c r="G769" s="22">
        <v>99600</v>
      </c>
      <c r="H769" s="22"/>
      <c r="I769" s="22">
        <f t="shared" si="16"/>
        <v>-21260</v>
      </c>
      <c r="J769" s="3">
        <f t="shared" si="17"/>
        <v>-21.345381526104418</v>
      </c>
    </row>
    <row r="770" spans="2:10" x14ac:dyDescent="0.25">
      <c r="B770" s="29">
        <v>25509</v>
      </c>
      <c r="C770" s="22">
        <v>62800</v>
      </c>
      <c r="D770" s="22"/>
      <c r="E770" s="22">
        <v>5890</v>
      </c>
      <c r="F770" s="22"/>
      <c r="G770" s="22">
        <v>105000</v>
      </c>
      <c r="H770" s="22"/>
      <c r="I770" s="22">
        <f t="shared" si="16"/>
        <v>-30230</v>
      </c>
      <c r="J770" s="3">
        <f t="shared" si="17"/>
        <v>-28.790476190476188</v>
      </c>
    </row>
    <row r="771" spans="2:10" x14ac:dyDescent="0.25">
      <c r="B771" s="29">
        <v>25510</v>
      </c>
      <c r="C771" s="22">
        <v>55400</v>
      </c>
      <c r="D771" s="22"/>
      <c r="E771" s="22">
        <v>6740</v>
      </c>
      <c r="F771" s="22"/>
      <c r="G771" s="22">
        <v>105000</v>
      </c>
      <c r="H771" s="22"/>
      <c r="I771" s="22">
        <f t="shared" si="16"/>
        <v>-36310</v>
      </c>
      <c r="J771" s="3">
        <f t="shared" si="17"/>
        <v>-34.580952380952382</v>
      </c>
    </row>
    <row r="772" spans="2:10" x14ac:dyDescent="0.25">
      <c r="B772" s="29">
        <v>25511</v>
      </c>
      <c r="C772" s="22">
        <v>57200</v>
      </c>
      <c r="D772" s="22"/>
      <c r="E772" s="22">
        <v>4620</v>
      </c>
      <c r="F772" s="22"/>
      <c r="G772" s="22">
        <v>109000</v>
      </c>
      <c r="H772" s="22"/>
      <c r="I772" s="22">
        <f t="shared" si="16"/>
        <v>-46860</v>
      </c>
      <c r="J772" s="3">
        <f t="shared" si="17"/>
        <v>-42.990825688073393</v>
      </c>
    </row>
    <row r="773" spans="2:10" x14ac:dyDescent="0.25">
      <c r="B773" s="29">
        <v>25512</v>
      </c>
      <c r="C773" s="22">
        <v>58100</v>
      </c>
      <c r="D773" s="22"/>
      <c r="E773" s="22">
        <v>5970</v>
      </c>
      <c r="F773" s="22"/>
      <c r="G773" s="22">
        <v>120000</v>
      </c>
      <c r="H773" s="22"/>
      <c r="I773" s="22">
        <f t="shared" si="16"/>
        <v>-58180</v>
      </c>
      <c r="J773" s="3">
        <f t="shared" si="17"/>
        <v>-48.483333333333334</v>
      </c>
    </row>
    <row r="774" spans="2:10" x14ac:dyDescent="0.25">
      <c r="B774" s="29">
        <v>25513</v>
      </c>
      <c r="C774" s="22">
        <v>60000</v>
      </c>
      <c r="D774" s="22"/>
      <c r="E774" s="22">
        <v>5600</v>
      </c>
      <c r="F774" s="22"/>
      <c r="G774" s="22">
        <v>133000</v>
      </c>
      <c r="H774" s="22"/>
      <c r="I774" s="22">
        <f t="shared" si="16"/>
        <v>-68930</v>
      </c>
      <c r="J774" s="3">
        <f t="shared" si="17"/>
        <v>-51.827067669172934</v>
      </c>
    </row>
    <row r="775" spans="2:10" x14ac:dyDescent="0.25">
      <c r="B775" s="29">
        <v>25514</v>
      </c>
      <c r="C775" s="22">
        <v>64100</v>
      </c>
      <c r="D775" s="22"/>
      <c r="E775" s="22">
        <v>4910</v>
      </c>
      <c r="F775" s="22"/>
      <c r="G775" s="22">
        <v>142000</v>
      </c>
      <c r="H775" s="22"/>
      <c r="I775" s="22">
        <f t="shared" si="16"/>
        <v>-76400</v>
      </c>
      <c r="J775" s="3">
        <f t="shared" si="17"/>
        <v>-53.802816901408448</v>
      </c>
    </row>
    <row r="776" spans="2:10" x14ac:dyDescent="0.25">
      <c r="B776" s="29">
        <v>25515</v>
      </c>
      <c r="C776" s="22">
        <v>65300</v>
      </c>
      <c r="D776" s="22"/>
      <c r="E776" s="22">
        <v>3900</v>
      </c>
      <c r="F776" s="22"/>
      <c r="G776" s="22">
        <v>153000</v>
      </c>
      <c r="H776" s="22"/>
      <c r="I776" s="22">
        <f t="shared" si="16"/>
        <v>-83990</v>
      </c>
      <c r="J776" s="3">
        <f t="shared" si="17"/>
        <v>-54.8954248366013</v>
      </c>
    </row>
    <row r="777" spans="2:10" x14ac:dyDescent="0.25">
      <c r="B777" s="29">
        <v>25516</v>
      </c>
      <c r="C777" s="22">
        <v>65900</v>
      </c>
      <c r="D777" s="22"/>
      <c r="E777" s="22">
        <v>4460</v>
      </c>
      <c r="F777" s="22"/>
      <c r="G777" s="22">
        <v>168000</v>
      </c>
      <c r="H777" s="22"/>
      <c r="I777" s="22">
        <f t="shared" si="16"/>
        <v>-98800</v>
      </c>
      <c r="J777" s="3">
        <f t="shared" si="17"/>
        <v>-58.80952380952381</v>
      </c>
    </row>
    <row r="778" spans="2:10" x14ac:dyDescent="0.25">
      <c r="B778" s="29">
        <v>25517</v>
      </c>
      <c r="C778" s="22">
        <v>65400</v>
      </c>
      <c r="D778" s="22"/>
      <c r="E778" s="22">
        <v>3980</v>
      </c>
      <c r="F778" s="22"/>
      <c r="G778" s="22">
        <v>178000</v>
      </c>
      <c r="H778" s="22"/>
      <c r="I778" s="22">
        <f t="shared" si="16"/>
        <v>-107640</v>
      </c>
      <c r="J778" s="3">
        <f t="shared" si="17"/>
        <v>-60.471910112359552</v>
      </c>
    </row>
    <row r="779" spans="2:10" x14ac:dyDescent="0.25">
      <c r="B779" s="29">
        <v>25518</v>
      </c>
      <c r="C779" s="22">
        <v>68100</v>
      </c>
      <c r="D779" s="22"/>
      <c r="E779" s="22">
        <v>4290</v>
      </c>
      <c r="F779" s="22"/>
      <c r="G779" s="22">
        <v>180000</v>
      </c>
      <c r="H779" s="22"/>
      <c r="I779" s="22">
        <f t="shared" si="16"/>
        <v>-110620</v>
      </c>
      <c r="J779" s="3">
        <f t="shared" si="17"/>
        <v>-61.455555555555549</v>
      </c>
    </row>
    <row r="780" spans="2:10" x14ac:dyDescent="0.25">
      <c r="B780" s="29">
        <v>25519</v>
      </c>
      <c r="C780" s="22">
        <v>70400</v>
      </c>
      <c r="D780" s="22"/>
      <c r="E780" s="22">
        <v>4850</v>
      </c>
      <c r="F780" s="22"/>
      <c r="G780" s="22">
        <v>184000</v>
      </c>
      <c r="H780" s="22"/>
      <c r="I780" s="22">
        <f t="shared" ref="I780:I843" si="18">(C779+E779)-G780</f>
        <v>-111610</v>
      </c>
      <c r="J780" s="3">
        <f t="shared" si="17"/>
        <v>-60.657608695652179</v>
      </c>
    </row>
    <row r="781" spans="2:10" x14ac:dyDescent="0.25">
      <c r="B781" s="29">
        <v>25520</v>
      </c>
      <c r="C781" s="22">
        <v>74200</v>
      </c>
      <c r="D781" s="22"/>
      <c r="E781" s="22">
        <v>4060</v>
      </c>
      <c r="F781" s="22"/>
      <c r="G781" s="22">
        <v>180000</v>
      </c>
      <c r="H781" s="22"/>
      <c r="I781" s="22">
        <f t="shared" si="18"/>
        <v>-104750</v>
      </c>
      <c r="J781" s="3">
        <f t="shared" ref="J781:J844" si="19">I781/G781*100</f>
        <v>-58.19444444444445</v>
      </c>
    </row>
    <row r="782" spans="2:10" x14ac:dyDescent="0.25">
      <c r="B782" s="29">
        <v>25521</v>
      </c>
      <c r="C782" s="22">
        <v>75300</v>
      </c>
      <c r="D782" s="22"/>
      <c r="E782" s="22">
        <v>4800</v>
      </c>
      <c r="F782" s="22"/>
      <c r="G782" s="22">
        <v>184000</v>
      </c>
      <c r="H782" s="22"/>
      <c r="I782" s="22">
        <f t="shared" si="18"/>
        <v>-105740</v>
      </c>
      <c r="J782" s="3">
        <f t="shared" si="19"/>
        <v>-57.467391304347828</v>
      </c>
    </row>
    <row r="783" spans="2:10" x14ac:dyDescent="0.25">
      <c r="B783" s="29">
        <v>25522</v>
      </c>
      <c r="C783" s="22">
        <v>76300</v>
      </c>
      <c r="D783" s="22"/>
      <c r="E783" s="22">
        <v>5030</v>
      </c>
      <c r="F783" s="22"/>
      <c r="G783" s="22">
        <v>188000</v>
      </c>
      <c r="H783" s="22"/>
      <c r="I783" s="22">
        <f t="shared" si="18"/>
        <v>-107900</v>
      </c>
      <c r="J783" s="3">
        <f t="shared" si="19"/>
        <v>-57.393617021276597</v>
      </c>
    </row>
    <row r="784" spans="2:10" x14ac:dyDescent="0.25">
      <c r="B784" s="29">
        <v>25523</v>
      </c>
      <c r="C784" s="22">
        <v>77000</v>
      </c>
      <c r="D784" s="22"/>
      <c r="E784" s="22">
        <v>4500</v>
      </c>
      <c r="F784" s="22"/>
      <c r="G784" s="22">
        <v>189000</v>
      </c>
      <c r="H784" s="22"/>
      <c r="I784" s="22">
        <f t="shared" si="18"/>
        <v>-107670</v>
      </c>
      <c r="J784" s="3">
        <f t="shared" si="19"/>
        <v>-56.968253968253968</v>
      </c>
    </row>
    <row r="785" spans="2:10" x14ac:dyDescent="0.25">
      <c r="B785" s="29">
        <v>25524</v>
      </c>
      <c r="C785" s="22">
        <v>83900</v>
      </c>
      <c r="D785" s="22"/>
      <c r="E785" s="22">
        <v>10400</v>
      </c>
      <c r="F785" s="22"/>
      <c r="G785" s="22">
        <v>205000</v>
      </c>
      <c r="H785" s="22"/>
      <c r="I785" s="22">
        <f t="shared" si="18"/>
        <v>-123500</v>
      </c>
      <c r="J785" s="3">
        <f t="shared" si="19"/>
        <v>-60.243902439024389</v>
      </c>
    </row>
    <row r="786" spans="2:10" x14ac:dyDescent="0.25">
      <c r="B786" s="29">
        <v>25525</v>
      </c>
      <c r="C786" s="22">
        <v>81200</v>
      </c>
      <c r="D786" s="22"/>
      <c r="E786" s="22">
        <v>8980</v>
      </c>
      <c r="F786" s="22"/>
      <c r="G786" s="22">
        <v>215000</v>
      </c>
      <c r="H786" s="22"/>
      <c r="I786" s="22">
        <f t="shared" si="18"/>
        <v>-120700</v>
      </c>
      <c r="J786" s="3">
        <f t="shared" si="19"/>
        <v>-56.139534883720934</v>
      </c>
    </row>
    <row r="787" spans="2:10" x14ac:dyDescent="0.25">
      <c r="B787" s="29">
        <v>25526</v>
      </c>
      <c r="C787" s="22">
        <v>72800</v>
      </c>
      <c r="D787" s="22"/>
      <c r="E787" s="22">
        <v>5460</v>
      </c>
      <c r="F787" s="22"/>
      <c r="G787" s="22">
        <v>214000</v>
      </c>
      <c r="H787" s="22"/>
      <c r="I787" s="22">
        <f t="shared" si="18"/>
        <v>-123820</v>
      </c>
      <c r="J787" s="3">
        <f t="shared" si="19"/>
        <v>-57.859813084112155</v>
      </c>
    </row>
    <row r="788" spans="2:10" x14ac:dyDescent="0.25">
      <c r="B788" s="29">
        <v>25527</v>
      </c>
      <c r="C788" s="22">
        <v>61400</v>
      </c>
      <c r="D788" s="22"/>
      <c r="E788" s="22">
        <v>4890</v>
      </c>
      <c r="F788" s="22"/>
      <c r="G788" s="22">
        <v>198000</v>
      </c>
      <c r="H788" s="22"/>
      <c r="I788" s="22">
        <f t="shared" si="18"/>
        <v>-119740</v>
      </c>
      <c r="J788" s="3">
        <f t="shared" si="19"/>
        <v>-60.474747474747467</v>
      </c>
    </row>
    <row r="789" spans="2:10" x14ac:dyDescent="0.25">
      <c r="B789" s="29">
        <v>25528</v>
      </c>
      <c r="C789" s="22">
        <v>52800</v>
      </c>
      <c r="D789" s="22"/>
      <c r="E789" s="22">
        <v>6320</v>
      </c>
      <c r="F789" s="22"/>
      <c r="G789" s="22">
        <v>188000</v>
      </c>
      <c r="H789" s="22"/>
      <c r="I789" s="22">
        <f t="shared" si="18"/>
        <v>-121710</v>
      </c>
      <c r="J789" s="3">
        <f t="shared" si="19"/>
        <v>-64.739361702127667</v>
      </c>
    </row>
    <row r="790" spans="2:10" x14ac:dyDescent="0.25">
      <c r="B790" s="29">
        <v>25529</v>
      </c>
      <c r="C790" s="22">
        <v>48500</v>
      </c>
      <c r="D790" s="22"/>
      <c r="E790" s="22">
        <v>7240</v>
      </c>
      <c r="F790" s="22"/>
      <c r="G790" s="22">
        <v>184000</v>
      </c>
      <c r="H790" s="22"/>
      <c r="I790" s="22">
        <f t="shared" si="18"/>
        <v>-124880</v>
      </c>
      <c r="J790" s="3">
        <f t="shared" si="19"/>
        <v>-67.869565217391298</v>
      </c>
    </row>
    <row r="791" spans="2:10" x14ac:dyDescent="0.25">
      <c r="B791" s="29">
        <v>25530</v>
      </c>
      <c r="C791" s="22">
        <v>43900</v>
      </c>
      <c r="D791" s="22"/>
      <c r="E791" s="22">
        <v>6290</v>
      </c>
      <c r="F791" s="22"/>
      <c r="G791" s="22">
        <v>180000</v>
      </c>
      <c r="H791" s="22"/>
      <c r="I791" s="22">
        <f t="shared" si="18"/>
        <v>-124260</v>
      </c>
      <c r="J791" s="3">
        <f t="shared" si="19"/>
        <v>-69.033333333333331</v>
      </c>
    </row>
    <row r="792" spans="2:10" x14ac:dyDescent="0.25">
      <c r="B792" s="29">
        <v>25531</v>
      </c>
      <c r="C792" s="22">
        <v>38000</v>
      </c>
      <c r="D792" s="22"/>
      <c r="E792" s="22">
        <v>5150</v>
      </c>
      <c r="F792" s="22"/>
      <c r="G792" s="22">
        <v>160000</v>
      </c>
      <c r="H792" s="22"/>
      <c r="I792" s="22">
        <f t="shared" si="18"/>
        <v>-109810</v>
      </c>
      <c r="J792" s="3">
        <f t="shared" si="19"/>
        <v>-68.631249999999994</v>
      </c>
    </row>
    <row r="793" spans="2:10" x14ac:dyDescent="0.25">
      <c r="B793" s="29">
        <v>25532</v>
      </c>
      <c r="C793" s="22">
        <v>39200</v>
      </c>
      <c r="D793" s="22"/>
      <c r="E793" s="22">
        <v>4940</v>
      </c>
      <c r="F793" s="22"/>
      <c r="G793" s="22">
        <v>150000</v>
      </c>
      <c r="H793" s="22"/>
      <c r="I793" s="22">
        <f t="shared" si="18"/>
        <v>-106850</v>
      </c>
      <c r="J793" s="3">
        <f t="shared" si="19"/>
        <v>-71.233333333333334</v>
      </c>
    </row>
    <row r="794" spans="2:10" x14ac:dyDescent="0.25">
      <c r="B794" s="29">
        <v>25533</v>
      </c>
      <c r="C794" s="22">
        <v>37600</v>
      </c>
      <c r="D794" s="22"/>
      <c r="E794" s="22">
        <v>5070</v>
      </c>
      <c r="F794" s="22"/>
      <c r="G794" s="22">
        <v>136000</v>
      </c>
      <c r="H794" s="22"/>
      <c r="I794" s="22">
        <f t="shared" si="18"/>
        <v>-91860</v>
      </c>
      <c r="J794" s="3">
        <f t="shared" si="19"/>
        <v>-67.544117647058826</v>
      </c>
    </row>
    <row r="795" spans="2:10" x14ac:dyDescent="0.25">
      <c r="B795" s="29">
        <v>25534</v>
      </c>
      <c r="C795" s="22">
        <v>40200</v>
      </c>
      <c r="D795" s="22"/>
      <c r="E795" s="22">
        <v>4930</v>
      </c>
      <c r="F795" s="22"/>
      <c r="G795" s="22">
        <v>132000</v>
      </c>
      <c r="H795" s="22"/>
      <c r="I795" s="22">
        <f t="shared" si="18"/>
        <v>-89330</v>
      </c>
      <c r="J795" s="3">
        <f t="shared" si="19"/>
        <v>-67.674242424242422</v>
      </c>
    </row>
    <row r="796" spans="2:10" x14ac:dyDescent="0.25">
      <c r="B796" s="29">
        <v>25535</v>
      </c>
      <c r="C796" s="22">
        <v>40800</v>
      </c>
      <c r="D796" s="22"/>
      <c r="E796" s="22">
        <v>4870</v>
      </c>
      <c r="F796" s="22"/>
      <c r="G796" s="22">
        <v>127000</v>
      </c>
      <c r="H796" s="22"/>
      <c r="I796" s="22">
        <f t="shared" si="18"/>
        <v>-81870</v>
      </c>
      <c r="J796" s="3">
        <f t="shared" si="19"/>
        <v>-64.464566929133866</v>
      </c>
    </row>
    <row r="797" spans="2:10" x14ac:dyDescent="0.25">
      <c r="B797" s="29">
        <v>25536</v>
      </c>
      <c r="C797" s="22">
        <v>43000</v>
      </c>
      <c r="D797" s="22"/>
      <c r="E797" s="22">
        <v>4430</v>
      </c>
      <c r="F797" s="22"/>
      <c r="G797" s="22">
        <v>122000</v>
      </c>
      <c r="H797" s="22"/>
      <c r="I797" s="22">
        <f t="shared" si="18"/>
        <v>-76330</v>
      </c>
      <c r="J797" s="3">
        <f t="shared" si="19"/>
        <v>-62.565573770491802</v>
      </c>
    </row>
    <row r="798" spans="2:10" x14ac:dyDescent="0.25">
      <c r="B798" s="29">
        <v>25537</v>
      </c>
      <c r="C798" s="22">
        <v>46300</v>
      </c>
      <c r="D798" s="22"/>
      <c r="E798" s="22">
        <v>5340</v>
      </c>
      <c r="F798" s="22"/>
      <c r="G798" s="22">
        <v>119000</v>
      </c>
      <c r="H798" s="22"/>
      <c r="I798" s="22">
        <f t="shared" si="18"/>
        <v>-71570</v>
      </c>
      <c r="J798" s="3">
        <f t="shared" si="19"/>
        <v>-60.142857142857139</v>
      </c>
    </row>
    <row r="799" spans="2:10" x14ac:dyDescent="0.25">
      <c r="B799" s="29">
        <v>25538</v>
      </c>
      <c r="C799" s="22">
        <v>49900</v>
      </c>
      <c r="D799" s="22"/>
      <c r="E799" s="22">
        <v>5640</v>
      </c>
      <c r="F799" s="22"/>
      <c r="G799" s="22">
        <v>120000</v>
      </c>
      <c r="H799" s="22"/>
      <c r="I799" s="22">
        <f t="shared" si="18"/>
        <v>-68360</v>
      </c>
      <c r="J799" s="3">
        <f t="shared" si="19"/>
        <v>-56.966666666666669</v>
      </c>
    </row>
    <row r="800" spans="2:10" x14ac:dyDescent="0.25">
      <c r="B800" s="29">
        <v>25539</v>
      </c>
      <c r="C800" s="22">
        <v>53500</v>
      </c>
      <c r="D800" s="22"/>
      <c r="E800" s="22">
        <v>5620</v>
      </c>
      <c r="F800" s="22"/>
      <c r="G800" s="22">
        <v>120000</v>
      </c>
      <c r="H800" s="22"/>
      <c r="I800" s="22">
        <f t="shared" si="18"/>
        <v>-64460</v>
      </c>
      <c r="J800" s="3">
        <f t="shared" si="19"/>
        <v>-53.716666666666669</v>
      </c>
    </row>
    <row r="801" spans="2:10" x14ac:dyDescent="0.25">
      <c r="B801" s="29">
        <v>25540</v>
      </c>
      <c r="C801" s="22">
        <v>59700</v>
      </c>
      <c r="D801" s="22"/>
      <c r="E801" s="22">
        <v>6000</v>
      </c>
      <c r="F801" s="22"/>
      <c r="G801" s="22">
        <v>120000</v>
      </c>
      <c r="H801" s="22"/>
      <c r="I801" s="22">
        <f t="shared" si="18"/>
        <v>-60880</v>
      </c>
      <c r="J801" s="3">
        <f t="shared" si="19"/>
        <v>-50.733333333333327</v>
      </c>
    </row>
    <row r="802" spans="2:10" x14ac:dyDescent="0.25">
      <c r="B802" s="29">
        <v>25541</v>
      </c>
      <c r="C802" s="22">
        <v>62200</v>
      </c>
      <c r="D802" s="22"/>
      <c r="E802" s="22">
        <v>5850</v>
      </c>
      <c r="F802" s="22"/>
      <c r="G802" s="22">
        <v>120000</v>
      </c>
      <c r="H802" s="22"/>
      <c r="I802" s="22">
        <f t="shared" si="18"/>
        <v>-54300</v>
      </c>
      <c r="J802" s="3">
        <f t="shared" si="19"/>
        <v>-45.25</v>
      </c>
    </row>
    <row r="803" spans="2:10" x14ac:dyDescent="0.25">
      <c r="B803" s="29">
        <v>25542</v>
      </c>
      <c r="C803" s="22">
        <v>56100</v>
      </c>
      <c r="D803" s="22"/>
      <c r="E803" s="22">
        <v>6480</v>
      </c>
      <c r="F803" s="22"/>
      <c r="G803" s="22">
        <v>114000</v>
      </c>
      <c r="H803" s="22"/>
      <c r="I803" s="22">
        <f t="shared" si="18"/>
        <v>-45950</v>
      </c>
      <c r="J803" s="3">
        <f t="shared" si="19"/>
        <v>-40.307017543859644</v>
      </c>
    </row>
    <row r="804" spans="2:10" x14ac:dyDescent="0.25">
      <c r="B804" s="29">
        <v>25543</v>
      </c>
      <c r="C804" s="22">
        <v>48100</v>
      </c>
      <c r="D804" s="22"/>
      <c r="E804" s="22">
        <v>6060</v>
      </c>
      <c r="F804" s="22"/>
      <c r="G804" s="22">
        <v>93600</v>
      </c>
      <c r="H804" s="22"/>
      <c r="I804" s="22">
        <f t="shared" si="18"/>
        <v>-31020</v>
      </c>
      <c r="J804" s="3">
        <f t="shared" si="19"/>
        <v>-33.141025641025642</v>
      </c>
    </row>
    <row r="805" spans="2:10" x14ac:dyDescent="0.25">
      <c r="B805" s="29">
        <v>25544</v>
      </c>
      <c r="C805" s="22">
        <v>42200</v>
      </c>
      <c r="D805" s="22"/>
      <c r="E805" s="22">
        <v>6220</v>
      </c>
      <c r="F805" s="22"/>
      <c r="G805" s="22">
        <v>75700</v>
      </c>
      <c r="H805" s="22"/>
      <c r="I805" s="22">
        <f t="shared" si="18"/>
        <v>-21540</v>
      </c>
      <c r="J805" s="3">
        <f t="shared" si="19"/>
        <v>-28.454425363276094</v>
      </c>
    </row>
    <row r="806" spans="2:10" x14ac:dyDescent="0.25">
      <c r="B806" s="29">
        <v>25545</v>
      </c>
      <c r="C806" s="22">
        <v>36500</v>
      </c>
      <c r="D806" s="22"/>
      <c r="E806" s="22">
        <v>7300</v>
      </c>
      <c r="F806" s="22"/>
      <c r="G806" s="22">
        <v>68900</v>
      </c>
      <c r="H806" s="22"/>
      <c r="I806" s="22">
        <f t="shared" si="18"/>
        <v>-20480</v>
      </c>
      <c r="J806" s="3">
        <f t="shared" si="19"/>
        <v>-29.724238026124816</v>
      </c>
    </row>
    <row r="807" spans="2:10" x14ac:dyDescent="0.25">
      <c r="B807" s="29">
        <v>25546</v>
      </c>
      <c r="C807" s="22">
        <v>31300</v>
      </c>
      <c r="D807" s="22"/>
      <c r="E807" s="22">
        <v>7120</v>
      </c>
      <c r="F807" s="22"/>
      <c r="G807" s="22">
        <v>58700</v>
      </c>
      <c r="H807" s="22"/>
      <c r="I807" s="22">
        <f t="shared" si="18"/>
        <v>-14900</v>
      </c>
      <c r="J807" s="3">
        <f t="shared" si="19"/>
        <v>-25.383304940374785</v>
      </c>
    </row>
    <row r="808" spans="2:10" x14ac:dyDescent="0.25">
      <c r="B808" s="29">
        <v>25547</v>
      </c>
      <c r="C808" s="22">
        <v>26600</v>
      </c>
      <c r="D808" s="22"/>
      <c r="E808" s="22">
        <v>6120</v>
      </c>
      <c r="F808" s="22"/>
      <c r="G808" s="22">
        <v>50600</v>
      </c>
      <c r="H808" s="22"/>
      <c r="I808" s="22">
        <f t="shared" si="18"/>
        <v>-12180</v>
      </c>
      <c r="J808" s="3">
        <f t="shared" si="19"/>
        <v>-24.071146245059289</v>
      </c>
    </row>
    <row r="809" spans="2:10" x14ac:dyDescent="0.25">
      <c r="B809" s="29">
        <v>25548</v>
      </c>
      <c r="C809" s="22">
        <v>22300</v>
      </c>
      <c r="D809" s="22"/>
      <c r="E809" s="22">
        <v>4200</v>
      </c>
      <c r="F809" s="22"/>
      <c r="G809" s="22">
        <v>40800</v>
      </c>
      <c r="H809" s="22"/>
      <c r="I809" s="22">
        <f t="shared" si="18"/>
        <v>-8080</v>
      </c>
      <c r="J809" s="3">
        <f t="shared" si="19"/>
        <v>-19.803921568627452</v>
      </c>
    </row>
    <row r="810" spans="2:10" x14ac:dyDescent="0.25">
      <c r="B810" s="29">
        <v>25549</v>
      </c>
      <c r="C810" s="22">
        <v>20400</v>
      </c>
      <c r="D810" s="22"/>
      <c r="E810" s="22">
        <v>3770</v>
      </c>
      <c r="F810" s="22"/>
      <c r="G810" s="22">
        <v>37500</v>
      </c>
      <c r="H810" s="22"/>
      <c r="I810" s="22">
        <f t="shared" si="18"/>
        <v>-11000</v>
      </c>
      <c r="J810" s="3">
        <f t="shared" si="19"/>
        <v>-29.333333333333332</v>
      </c>
    </row>
    <row r="811" spans="2:10" x14ac:dyDescent="0.25">
      <c r="B811" s="29">
        <v>25550</v>
      </c>
      <c r="C811" s="22">
        <v>19700</v>
      </c>
      <c r="D811" s="22"/>
      <c r="E811" s="22">
        <v>4350</v>
      </c>
      <c r="F811" s="22"/>
      <c r="G811" s="22">
        <v>37300</v>
      </c>
      <c r="H811" s="22"/>
      <c r="I811" s="22">
        <f t="shared" si="18"/>
        <v>-13130</v>
      </c>
      <c r="J811" s="3">
        <f t="shared" si="19"/>
        <v>-35.201072386058982</v>
      </c>
    </row>
    <row r="812" spans="2:10" x14ac:dyDescent="0.25">
      <c r="B812" s="29">
        <v>25551</v>
      </c>
      <c r="C812" s="22">
        <v>19300</v>
      </c>
      <c r="D812" s="22"/>
      <c r="E812" s="22">
        <v>6590</v>
      </c>
      <c r="F812" s="22"/>
      <c r="G812" s="22">
        <v>38100</v>
      </c>
      <c r="H812" s="22"/>
      <c r="I812" s="22">
        <f t="shared" si="18"/>
        <v>-14050</v>
      </c>
      <c r="J812" s="3">
        <f t="shared" si="19"/>
        <v>-36.876640419947506</v>
      </c>
    </row>
    <row r="813" spans="2:10" x14ac:dyDescent="0.25">
      <c r="B813" s="29">
        <v>25552</v>
      </c>
      <c r="C813" s="22">
        <v>18500</v>
      </c>
      <c r="D813" s="22"/>
      <c r="E813" s="22">
        <v>12600</v>
      </c>
      <c r="F813" s="22"/>
      <c r="G813" s="22">
        <v>39700</v>
      </c>
      <c r="H813" s="22"/>
      <c r="I813" s="22">
        <f t="shared" si="18"/>
        <v>-13810</v>
      </c>
      <c r="J813" s="3">
        <f t="shared" si="19"/>
        <v>-34.785894206549116</v>
      </c>
    </row>
    <row r="814" spans="2:10" x14ac:dyDescent="0.25">
      <c r="B814" s="29">
        <v>25553</v>
      </c>
      <c r="C814" s="22">
        <v>18600</v>
      </c>
      <c r="D814" s="22"/>
      <c r="E814" s="22">
        <v>12500</v>
      </c>
      <c r="F814" s="22"/>
      <c r="G814" s="22">
        <v>42400</v>
      </c>
      <c r="H814" s="22"/>
      <c r="I814" s="22">
        <f t="shared" si="18"/>
        <v>-11300</v>
      </c>
      <c r="J814" s="3">
        <f t="shared" si="19"/>
        <v>-26.650943396226417</v>
      </c>
    </row>
    <row r="815" spans="2:10" x14ac:dyDescent="0.25">
      <c r="B815" s="29">
        <v>25554</v>
      </c>
      <c r="C815" s="22">
        <v>18500</v>
      </c>
      <c r="D815" s="22"/>
      <c r="E815" s="22">
        <v>10500</v>
      </c>
      <c r="F815" s="22"/>
      <c r="G815" s="22">
        <v>40400</v>
      </c>
      <c r="H815" s="22"/>
      <c r="I815" s="22">
        <f t="shared" si="18"/>
        <v>-9300</v>
      </c>
      <c r="J815" s="3">
        <f t="shared" si="19"/>
        <v>-23.019801980198022</v>
      </c>
    </row>
    <row r="816" spans="2:10" x14ac:dyDescent="0.25">
      <c r="B816" s="29">
        <v>25555</v>
      </c>
      <c r="C816" s="22">
        <v>19300</v>
      </c>
      <c r="D816" s="22"/>
      <c r="E816" s="22">
        <v>13000</v>
      </c>
      <c r="F816" s="22"/>
      <c r="G816" s="22">
        <v>40000</v>
      </c>
      <c r="H816" s="22"/>
      <c r="I816" s="22">
        <f t="shared" si="18"/>
        <v>-11000</v>
      </c>
      <c r="J816" s="3">
        <f t="shared" si="19"/>
        <v>-27.500000000000004</v>
      </c>
    </row>
    <row r="817" spans="2:10" x14ac:dyDescent="0.25">
      <c r="B817" s="29">
        <v>25556</v>
      </c>
      <c r="C817" s="22">
        <v>19200</v>
      </c>
      <c r="D817" s="22"/>
      <c r="E817" s="22">
        <v>13300</v>
      </c>
      <c r="F817" s="22"/>
      <c r="G817" s="22">
        <v>40400</v>
      </c>
      <c r="H817" s="22"/>
      <c r="I817" s="22">
        <f t="shared" si="18"/>
        <v>-8100</v>
      </c>
      <c r="J817" s="3">
        <f t="shared" si="19"/>
        <v>-20.049504950495052</v>
      </c>
    </row>
    <row r="818" spans="2:10" x14ac:dyDescent="0.25">
      <c r="B818" s="29">
        <v>25557</v>
      </c>
      <c r="C818" s="22">
        <v>19300</v>
      </c>
      <c r="D818" s="22"/>
      <c r="E818" s="22">
        <v>13400</v>
      </c>
      <c r="F818" s="22"/>
      <c r="G818" s="22">
        <v>40700</v>
      </c>
      <c r="H818" s="22"/>
      <c r="I818" s="22">
        <f t="shared" si="18"/>
        <v>-8200</v>
      </c>
      <c r="J818" s="3">
        <f t="shared" si="19"/>
        <v>-20.147420147420149</v>
      </c>
    </row>
    <row r="819" spans="2:10" x14ac:dyDescent="0.25">
      <c r="B819" s="29">
        <v>25558</v>
      </c>
      <c r="C819" s="22">
        <v>18900</v>
      </c>
      <c r="D819" s="22"/>
      <c r="E819" s="22">
        <v>12300</v>
      </c>
      <c r="F819" s="22"/>
      <c r="G819" s="22">
        <v>41700</v>
      </c>
      <c r="H819" s="22"/>
      <c r="I819" s="22">
        <f t="shared" si="18"/>
        <v>-9000</v>
      </c>
      <c r="J819" s="3">
        <f t="shared" si="19"/>
        <v>-21.582733812949641</v>
      </c>
    </row>
    <row r="820" spans="2:10" x14ac:dyDescent="0.25">
      <c r="B820" s="29">
        <v>25559</v>
      </c>
      <c r="C820" s="22">
        <v>19400</v>
      </c>
      <c r="D820" s="22"/>
      <c r="E820" s="22">
        <v>9180</v>
      </c>
      <c r="F820" s="22"/>
      <c r="G820" s="22">
        <v>42800</v>
      </c>
      <c r="H820" s="22"/>
      <c r="I820" s="22">
        <f t="shared" si="18"/>
        <v>-11600</v>
      </c>
      <c r="J820" s="3">
        <f t="shared" si="19"/>
        <v>-27.102803738317753</v>
      </c>
    </row>
    <row r="821" spans="2:10" x14ac:dyDescent="0.25">
      <c r="B821" s="29">
        <v>25560</v>
      </c>
      <c r="C821" s="22">
        <v>19100</v>
      </c>
      <c r="D821" s="22"/>
      <c r="E821" s="22">
        <v>7580</v>
      </c>
      <c r="F821" s="22"/>
      <c r="G821" s="22">
        <v>43200</v>
      </c>
      <c r="H821" s="22"/>
      <c r="I821" s="22">
        <f t="shared" si="18"/>
        <v>-14620</v>
      </c>
      <c r="J821" s="3">
        <f t="shared" si="19"/>
        <v>-33.842592592592588</v>
      </c>
    </row>
    <row r="822" spans="2:10" x14ac:dyDescent="0.25">
      <c r="B822" s="29">
        <v>25561</v>
      </c>
      <c r="C822" s="22">
        <v>18400</v>
      </c>
      <c r="D822" s="22"/>
      <c r="E822" s="22">
        <v>7640</v>
      </c>
      <c r="F822" s="22"/>
      <c r="G822" s="22">
        <v>42100</v>
      </c>
      <c r="H822" s="22"/>
      <c r="I822" s="22">
        <f t="shared" si="18"/>
        <v>-15420</v>
      </c>
      <c r="J822" s="3">
        <f t="shared" si="19"/>
        <v>-36.627078384798104</v>
      </c>
    </row>
    <row r="823" spans="2:10" x14ac:dyDescent="0.25">
      <c r="B823" s="29">
        <v>25562</v>
      </c>
      <c r="C823" s="22">
        <v>19000</v>
      </c>
      <c r="D823" s="22"/>
      <c r="E823" s="22">
        <v>7180</v>
      </c>
      <c r="F823" s="22"/>
      <c r="G823" s="22">
        <v>41000</v>
      </c>
      <c r="H823" s="22"/>
      <c r="I823" s="22">
        <f t="shared" si="18"/>
        <v>-14960</v>
      </c>
      <c r="J823" s="3">
        <f t="shared" si="19"/>
        <v>-36.487804878048777</v>
      </c>
    </row>
    <row r="824" spans="2:10" x14ac:dyDescent="0.25">
      <c r="B824" s="29">
        <v>25563</v>
      </c>
      <c r="C824" s="22">
        <v>19700</v>
      </c>
      <c r="D824" s="22"/>
      <c r="E824" s="22">
        <v>2390</v>
      </c>
      <c r="F824" s="22"/>
      <c r="G824" s="22">
        <v>41300</v>
      </c>
      <c r="H824" s="22"/>
      <c r="I824" s="22">
        <f t="shared" si="18"/>
        <v>-15120</v>
      </c>
      <c r="J824" s="3">
        <f t="shared" si="19"/>
        <v>-36.610169491525426</v>
      </c>
    </row>
    <row r="825" spans="2:10" x14ac:dyDescent="0.25">
      <c r="B825" s="29">
        <v>25564</v>
      </c>
      <c r="C825" s="22">
        <v>19900</v>
      </c>
      <c r="D825" s="22"/>
      <c r="E825" s="22">
        <v>1510</v>
      </c>
      <c r="F825" s="22"/>
      <c r="G825" s="22">
        <v>39800</v>
      </c>
      <c r="H825" s="22"/>
      <c r="I825" s="22">
        <f t="shared" si="18"/>
        <v>-17710</v>
      </c>
      <c r="J825" s="3">
        <f t="shared" si="19"/>
        <v>-44.497487437185931</v>
      </c>
    </row>
    <row r="826" spans="2:10" x14ac:dyDescent="0.25">
      <c r="B826" s="29">
        <v>25565</v>
      </c>
      <c r="C826" s="22">
        <v>19600</v>
      </c>
      <c r="D826" s="22"/>
      <c r="E826" s="22">
        <v>1070</v>
      </c>
      <c r="F826" s="22"/>
      <c r="G826" s="22">
        <v>35000</v>
      </c>
      <c r="H826" s="22"/>
      <c r="I826" s="22">
        <f t="shared" si="18"/>
        <v>-13590</v>
      </c>
      <c r="J826" s="3">
        <f t="shared" si="19"/>
        <v>-38.828571428571429</v>
      </c>
    </row>
    <row r="827" spans="2:10" x14ac:dyDescent="0.25">
      <c r="B827" s="29">
        <v>25566</v>
      </c>
      <c r="C827" s="22">
        <v>19500</v>
      </c>
      <c r="D827" s="22"/>
      <c r="E827" s="22">
        <v>819</v>
      </c>
      <c r="F827" s="22"/>
      <c r="G827" s="22">
        <v>32000</v>
      </c>
      <c r="H827" s="22"/>
      <c r="I827" s="22">
        <f t="shared" si="18"/>
        <v>-11330</v>
      </c>
      <c r="J827" s="3">
        <f t="shared" si="19"/>
        <v>-35.40625</v>
      </c>
    </row>
    <row r="828" spans="2:10" x14ac:dyDescent="0.25">
      <c r="B828" s="29">
        <v>25567</v>
      </c>
      <c r="C828" s="22">
        <v>19000</v>
      </c>
      <c r="D828" s="22"/>
      <c r="E828" s="22">
        <v>1160</v>
      </c>
      <c r="F828" s="22"/>
      <c r="G828" s="22">
        <v>32200</v>
      </c>
      <c r="H828" s="22"/>
      <c r="I828" s="22">
        <f t="shared" si="18"/>
        <v>-11881</v>
      </c>
      <c r="J828" s="3">
        <f t="shared" si="19"/>
        <v>-36.897515527950311</v>
      </c>
    </row>
    <row r="829" spans="2:10" x14ac:dyDescent="0.25">
      <c r="B829" s="29">
        <v>25568</v>
      </c>
      <c r="C829" s="22">
        <v>19100</v>
      </c>
      <c r="D829" s="22"/>
      <c r="E829" s="22">
        <v>1410</v>
      </c>
      <c r="F829" s="22"/>
      <c r="G829" s="22">
        <v>30900</v>
      </c>
      <c r="H829" s="22"/>
      <c r="I829" s="22">
        <f t="shared" si="18"/>
        <v>-10740</v>
      </c>
      <c r="J829" s="3">
        <f t="shared" si="19"/>
        <v>-34.757281553398059</v>
      </c>
    </row>
    <row r="830" spans="2:10" x14ac:dyDescent="0.25">
      <c r="B830" s="29">
        <v>25569</v>
      </c>
      <c r="C830" s="22">
        <v>19400</v>
      </c>
      <c r="D830" s="22"/>
      <c r="E830" s="22">
        <v>1530</v>
      </c>
      <c r="F830" s="22"/>
      <c r="G830" s="22">
        <v>31100</v>
      </c>
      <c r="H830" s="22"/>
      <c r="I830" s="22">
        <f t="shared" si="18"/>
        <v>-10590</v>
      </c>
      <c r="J830" s="3">
        <f t="shared" si="19"/>
        <v>-34.051446945337624</v>
      </c>
    </row>
    <row r="831" spans="2:10" x14ac:dyDescent="0.25">
      <c r="B831" s="29">
        <v>25570</v>
      </c>
      <c r="C831" s="22">
        <v>20200</v>
      </c>
      <c r="D831" s="22"/>
      <c r="E831" s="22">
        <v>1640</v>
      </c>
      <c r="F831" s="22"/>
      <c r="G831" s="22">
        <v>33000</v>
      </c>
      <c r="H831" s="22"/>
      <c r="I831" s="22">
        <f t="shared" si="18"/>
        <v>-12070</v>
      </c>
      <c r="J831" s="3">
        <f t="shared" si="19"/>
        <v>-36.575757575757578</v>
      </c>
    </row>
    <row r="832" spans="2:10" x14ac:dyDescent="0.25">
      <c r="B832" s="29">
        <v>25571</v>
      </c>
      <c r="C832" s="22">
        <v>21500</v>
      </c>
      <c r="D832" s="22"/>
      <c r="E832" s="22">
        <v>1770</v>
      </c>
      <c r="F832" s="22"/>
      <c r="G832" s="22">
        <v>34900</v>
      </c>
      <c r="H832" s="22"/>
      <c r="I832" s="22">
        <f t="shared" si="18"/>
        <v>-13060</v>
      </c>
      <c r="J832" s="3">
        <f t="shared" si="19"/>
        <v>-37.421203438395416</v>
      </c>
    </row>
    <row r="833" spans="2:10" x14ac:dyDescent="0.25">
      <c r="B833" s="29">
        <v>25572</v>
      </c>
      <c r="C833" s="22">
        <v>20000</v>
      </c>
      <c r="D833" s="22"/>
      <c r="E833" s="22">
        <v>1890</v>
      </c>
      <c r="F833" s="22"/>
      <c r="G833" s="22">
        <v>35200</v>
      </c>
      <c r="H833" s="22"/>
      <c r="I833" s="22">
        <f t="shared" si="18"/>
        <v>-11930</v>
      </c>
      <c r="J833" s="3">
        <f t="shared" si="19"/>
        <v>-33.892045454545453</v>
      </c>
    </row>
    <row r="834" spans="2:10" x14ac:dyDescent="0.25">
      <c r="B834" s="29">
        <v>25573</v>
      </c>
      <c r="C834" s="22">
        <v>19300</v>
      </c>
      <c r="D834" s="22"/>
      <c r="E834" s="22">
        <v>1850</v>
      </c>
      <c r="F834" s="22"/>
      <c r="G834" s="22">
        <v>33700</v>
      </c>
      <c r="H834" s="22"/>
      <c r="I834" s="22">
        <f t="shared" si="18"/>
        <v>-11810</v>
      </c>
      <c r="J834" s="3">
        <f t="shared" si="19"/>
        <v>-35.044510385756681</v>
      </c>
    </row>
    <row r="835" spans="2:10" x14ac:dyDescent="0.25">
      <c r="B835" s="29">
        <v>25574</v>
      </c>
      <c r="C835" s="22">
        <v>18900</v>
      </c>
      <c r="D835" s="22"/>
      <c r="E835" s="22">
        <v>1820</v>
      </c>
      <c r="F835" s="22"/>
      <c r="G835" s="22">
        <v>32300</v>
      </c>
      <c r="H835" s="22"/>
      <c r="I835" s="22">
        <f t="shared" si="18"/>
        <v>-11150</v>
      </c>
      <c r="J835" s="3">
        <f t="shared" si="19"/>
        <v>-34.520123839009287</v>
      </c>
    </row>
    <row r="836" spans="2:10" x14ac:dyDescent="0.25">
      <c r="B836" s="29">
        <v>25575</v>
      </c>
      <c r="C836" s="22">
        <v>16500</v>
      </c>
      <c r="D836" s="22"/>
      <c r="E836" s="22">
        <v>1780</v>
      </c>
      <c r="F836" s="22"/>
      <c r="G836" s="22">
        <v>29300</v>
      </c>
      <c r="H836" s="22"/>
      <c r="I836" s="22">
        <f t="shared" si="18"/>
        <v>-8580</v>
      </c>
      <c r="J836" s="3">
        <f t="shared" si="19"/>
        <v>-29.283276450511948</v>
      </c>
    </row>
    <row r="837" spans="2:10" x14ac:dyDescent="0.25">
      <c r="B837" s="29">
        <v>25576</v>
      </c>
      <c r="C837" s="22">
        <v>15200</v>
      </c>
      <c r="D837" s="22"/>
      <c r="E837" s="22">
        <v>1750</v>
      </c>
      <c r="F837" s="22"/>
      <c r="G837" s="22">
        <v>26400</v>
      </c>
      <c r="H837" s="22"/>
      <c r="I837" s="22">
        <f t="shared" si="18"/>
        <v>-8120</v>
      </c>
      <c r="J837" s="3">
        <f t="shared" si="19"/>
        <v>-30.757575757575754</v>
      </c>
    </row>
    <row r="838" spans="2:10" x14ac:dyDescent="0.25">
      <c r="B838" s="29">
        <v>25577</v>
      </c>
      <c r="C838" s="22">
        <v>10800</v>
      </c>
      <c r="D838" s="22"/>
      <c r="E838" s="22">
        <v>1710</v>
      </c>
      <c r="F838" s="22"/>
      <c r="G838" s="22">
        <v>23600</v>
      </c>
      <c r="H838" s="22"/>
      <c r="I838" s="22">
        <f t="shared" si="18"/>
        <v>-6650</v>
      </c>
      <c r="J838" s="3">
        <f t="shared" si="19"/>
        <v>-28.177966101694917</v>
      </c>
    </row>
    <row r="839" spans="2:10" x14ac:dyDescent="0.25">
      <c r="B839" s="29">
        <v>25578</v>
      </c>
      <c r="C839" s="22">
        <v>6400</v>
      </c>
      <c r="D839" s="22"/>
      <c r="E839" s="22">
        <v>1820</v>
      </c>
      <c r="F839" s="22"/>
      <c r="G839" s="22">
        <v>17100</v>
      </c>
      <c r="H839" s="22"/>
      <c r="I839" s="22">
        <f t="shared" si="18"/>
        <v>-4590</v>
      </c>
      <c r="J839" s="3">
        <f t="shared" si="19"/>
        <v>-26.842105263157894</v>
      </c>
    </row>
    <row r="840" spans="2:10" x14ac:dyDescent="0.25">
      <c r="B840" s="29">
        <v>25579</v>
      </c>
      <c r="C840" s="22">
        <v>9300</v>
      </c>
      <c r="D840" s="22"/>
      <c r="E840" s="22">
        <v>1930</v>
      </c>
      <c r="F840" s="22"/>
      <c r="G840" s="22">
        <v>12700</v>
      </c>
      <c r="H840" s="22"/>
      <c r="I840" s="22">
        <f t="shared" si="18"/>
        <v>-4480</v>
      </c>
      <c r="J840" s="3">
        <f t="shared" si="19"/>
        <v>-35.275590551181104</v>
      </c>
    </row>
    <row r="841" spans="2:10" x14ac:dyDescent="0.25">
      <c r="B841" s="29">
        <v>25580</v>
      </c>
      <c r="C841" s="22">
        <v>11800</v>
      </c>
      <c r="D841" s="22"/>
      <c r="E841" s="22">
        <v>2190</v>
      </c>
      <c r="F841" s="22"/>
      <c r="G841" s="22">
        <v>9770</v>
      </c>
      <c r="H841" s="22"/>
      <c r="I841" s="22">
        <f t="shared" si="18"/>
        <v>1460</v>
      </c>
      <c r="J841" s="3">
        <f t="shared" si="19"/>
        <v>14.943705220061412</v>
      </c>
    </row>
    <row r="842" spans="2:10" x14ac:dyDescent="0.25">
      <c r="B842" s="29">
        <v>25581</v>
      </c>
      <c r="C842" s="22">
        <v>13700</v>
      </c>
      <c r="D842" s="22"/>
      <c r="E842" s="22">
        <v>2460</v>
      </c>
      <c r="F842" s="22"/>
      <c r="G842" s="22">
        <v>16300</v>
      </c>
      <c r="H842" s="22"/>
      <c r="I842" s="22">
        <f t="shared" si="18"/>
        <v>-2310</v>
      </c>
      <c r="J842" s="3">
        <f t="shared" si="19"/>
        <v>-14.171779141104293</v>
      </c>
    </row>
    <row r="843" spans="2:10" x14ac:dyDescent="0.25">
      <c r="B843" s="29">
        <v>25582</v>
      </c>
      <c r="C843" s="22">
        <v>16800</v>
      </c>
      <c r="D843" s="22"/>
      <c r="E843" s="22">
        <v>2560</v>
      </c>
      <c r="F843" s="22"/>
      <c r="G843" s="22">
        <v>20200</v>
      </c>
      <c r="H843" s="22"/>
      <c r="I843" s="22">
        <f t="shared" si="18"/>
        <v>-4040</v>
      </c>
      <c r="J843" s="3">
        <f t="shared" si="19"/>
        <v>-20</v>
      </c>
    </row>
    <row r="844" spans="2:10" x14ac:dyDescent="0.25">
      <c r="B844" s="29">
        <v>25583</v>
      </c>
      <c r="C844" s="22">
        <v>14900</v>
      </c>
      <c r="D844" s="22"/>
      <c r="E844" s="22">
        <v>2840</v>
      </c>
      <c r="F844" s="22"/>
      <c r="G844" s="22">
        <v>26200</v>
      </c>
      <c r="H844" s="22"/>
      <c r="I844" s="22">
        <f t="shared" ref="I844:I907" si="20">(C843+E843)-G844</f>
        <v>-6840</v>
      </c>
      <c r="J844" s="3">
        <f t="shared" si="19"/>
        <v>-26.106870229007633</v>
      </c>
    </row>
    <row r="845" spans="2:10" x14ac:dyDescent="0.25">
      <c r="B845" s="29">
        <v>25584</v>
      </c>
      <c r="C845" s="22">
        <v>14000</v>
      </c>
      <c r="D845" s="22"/>
      <c r="E845" s="22">
        <v>3480</v>
      </c>
      <c r="F845" s="22"/>
      <c r="G845" s="22">
        <v>31200</v>
      </c>
      <c r="H845" s="22"/>
      <c r="I845" s="22">
        <f t="shared" si="20"/>
        <v>-13460</v>
      </c>
      <c r="J845" s="3">
        <f t="shared" ref="J845:J908" si="21">I845/G845*100</f>
        <v>-43.141025641025642</v>
      </c>
    </row>
    <row r="846" spans="2:10" x14ac:dyDescent="0.25">
      <c r="B846" s="29">
        <v>25585</v>
      </c>
      <c r="C846" s="22">
        <v>14100</v>
      </c>
      <c r="D846" s="22"/>
      <c r="E846" s="22">
        <v>3980</v>
      </c>
      <c r="F846" s="22"/>
      <c r="G846" s="22">
        <v>28100</v>
      </c>
      <c r="H846" s="22"/>
      <c r="I846" s="22">
        <f t="shared" si="20"/>
        <v>-10620</v>
      </c>
      <c r="J846" s="3">
        <f t="shared" si="21"/>
        <v>-37.793594306049819</v>
      </c>
    </row>
    <row r="847" spans="2:10" x14ac:dyDescent="0.25">
      <c r="B847" s="29">
        <v>25586</v>
      </c>
      <c r="C847" s="22">
        <v>15100</v>
      </c>
      <c r="D847" s="22"/>
      <c r="E847" s="22">
        <v>3880</v>
      </c>
      <c r="F847" s="22"/>
      <c r="G847" s="22">
        <v>26700</v>
      </c>
      <c r="H847" s="22"/>
      <c r="I847" s="22">
        <f t="shared" si="20"/>
        <v>-8620</v>
      </c>
      <c r="J847" s="3">
        <f t="shared" si="21"/>
        <v>-32.284644194756559</v>
      </c>
    </row>
    <row r="848" spans="2:10" x14ac:dyDescent="0.25">
      <c r="B848" s="29">
        <v>25587</v>
      </c>
      <c r="C848" s="22">
        <v>15200</v>
      </c>
      <c r="D848" s="22"/>
      <c r="E848" s="22">
        <v>3590</v>
      </c>
      <c r="F848" s="22"/>
      <c r="G848" s="22">
        <v>26900</v>
      </c>
      <c r="H848" s="22"/>
      <c r="I848" s="22">
        <f t="shared" si="20"/>
        <v>-7920</v>
      </c>
      <c r="J848" s="3">
        <f t="shared" si="21"/>
        <v>-29.442379182156138</v>
      </c>
    </row>
    <row r="849" spans="2:10" x14ac:dyDescent="0.25">
      <c r="B849" s="29">
        <v>25588</v>
      </c>
      <c r="C849" s="22">
        <v>15300</v>
      </c>
      <c r="D849" s="22"/>
      <c r="E849" s="22">
        <v>3500</v>
      </c>
      <c r="F849" s="22"/>
      <c r="G849" s="22">
        <v>27000</v>
      </c>
      <c r="H849" s="22"/>
      <c r="I849" s="22">
        <f t="shared" si="20"/>
        <v>-8210</v>
      </c>
      <c r="J849" s="3">
        <f t="shared" si="21"/>
        <v>-30.407407407407405</v>
      </c>
    </row>
    <row r="850" spans="2:10" x14ac:dyDescent="0.25">
      <c r="B850" s="29">
        <v>25589</v>
      </c>
      <c r="C850" s="22">
        <v>15400</v>
      </c>
      <c r="D850" s="22"/>
      <c r="E850" s="22">
        <v>3410</v>
      </c>
      <c r="F850" s="22"/>
      <c r="G850" s="22">
        <v>27200</v>
      </c>
      <c r="H850" s="22"/>
      <c r="I850" s="22">
        <f t="shared" si="20"/>
        <v>-8400</v>
      </c>
      <c r="J850" s="3">
        <f t="shared" si="21"/>
        <v>-30.882352941176471</v>
      </c>
    </row>
    <row r="851" spans="2:10" x14ac:dyDescent="0.25">
      <c r="B851" s="29">
        <v>25590</v>
      </c>
      <c r="C851" s="22">
        <v>15500</v>
      </c>
      <c r="D851" s="22"/>
      <c r="E851" s="22">
        <v>3320</v>
      </c>
      <c r="F851" s="22"/>
      <c r="G851" s="22">
        <v>27400</v>
      </c>
      <c r="H851" s="22"/>
      <c r="I851" s="22">
        <f t="shared" si="20"/>
        <v>-8590</v>
      </c>
      <c r="J851" s="3">
        <f t="shared" si="21"/>
        <v>-31.350364963503651</v>
      </c>
    </row>
    <row r="852" spans="2:10" x14ac:dyDescent="0.25">
      <c r="B852" s="29">
        <v>25591</v>
      </c>
      <c r="C852" s="22">
        <v>16600</v>
      </c>
      <c r="D852" s="22"/>
      <c r="E852" s="22">
        <v>3060</v>
      </c>
      <c r="F852" s="22"/>
      <c r="G852" s="22">
        <v>27600</v>
      </c>
      <c r="H852" s="22"/>
      <c r="I852" s="22">
        <f t="shared" si="20"/>
        <v>-8780</v>
      </c>
      <c r="J852" s="3">
        <f t="shared" si="21"/>
        <v>-31.811594202898551</v>
      </c>
    </row>
    <row r="853" spans="2:10" x14ac:dyDescent="0.25">
      <c r="B853" s="29">
        <v>25592</v>
      </c>
      <c r="C853" s="22">
        <v>19000</v>
      </c>
      <c r="D853" s="22"/>
      <c r="E853" s="22">
        <v>2970</v>
      </c>
      <c r="F853" s="22"/>
      <c r="G853" s="22">
        <v>27800</v>
      </c>
      <c r="H853" s="22"/>
      <c r="I853" s="22">
        <f t="shared" si="20"/>
        <v>-8140</v>
      </c>
      <c r="J853" s="3">
        <f t="shared" si="21"/>
        <v>-29.280575539568343</v>
      </c>
    </row>
    <row r="854" spans="2:10" x14ac:dyDescent="0.25">
      <c r="B854" s="29">
        <v>25593</v>
      </c>
      <c r="C854" s="22">
        <v>20200</v>
      </c>
      <c r="D854" s="22"/>
      <c r="E854" s="22">
        <v>3040</v>
      </c>
      <c r="F854" s="22"/>
      <c r="G854" s="22">
        <v>31300</v>
      </c>
      <c r="H854" s="22"/>
      <c r="I854" s="22">
        <f t="shared" si="20"/>
        <v>-9330</v>
      </c>
      <c r="J854" s="3">
        <f t="shared" si="21"/>
        <v>-29.808306709265175</v>
      </c>
    </row>
    <row r="855" spans="2:10" x14ac:dyDescent="0.25">
      <c r="B855" s="29">
        <v>25594</v>
      </c>
      <c r="C855" s="22">
        <v>21600</v>
      </c>
      <c r="D855" s="22"/>
      <c r="E855" s="22">
        <v>3100</v>
      </c>
      <c r="F855" s="22"/>
      <c r="G855" s="22">
        <v>36100</v>
      </c>
      <c r="H855" s="22"/>
      <c r="I855" s="22">
        <f t="shared" si="20"/>
        <v>-12860</v>
      </c>
      <c r="J855" s="3">
        <f t="shared" si="21"/>
        <v>-35.62326869806094</v>
      </c>
    </row>
    <row r="856" spans="2:10" x14ac:dyDescent="0.25">
      <c r="B856" s="29">
        <v>25595</v>
      </c>
      <c r="C856" s="22">
        <v>24200</v>
      </c>
      <c r="D856" s="22"/>
      <c r="E856" s="22">
        <v>3800</v>
      </c>
      <c r="F856" s="22"/>
      <c r="G856" s="22">
        <v>43200</v>
      </c>
      <c r="H856" s="22"/>
      <c r="I856" s="22">
        <f t="shared" si="20"/>
        <v>-18500</v>
      </c>
      <c r="J856" s="3">
        <f t="shared" si="21"/>
        <v>-42.824074074074076</v>
      </c>
    </row>
    <row r="857" spans="2:10" x14ac:dyDescent="0.25">
      <c r="B857" s="29">
        <v>25596</v>
      </c>
      <c r="C857" s="22">
        <v>25700</v>
      </c>
      <c r="D857" s="22"/>
      <c r="E857" s="22">
        <v>4000</v>
      </c>
      <c r="F857" s="22"/>
      <c r="G857" s="22">
        <v>56800</v>
      </c>
      <c r="H857" s="22"/>
      <c r="I857" s="22">
        <f t="shared" si="20"/>
        <v>-28800</v>
      </c>
      <c r="J857" s="3">
        <f t="shared" si="21"/>
        <v>-50.704225352112672</v>
      </c>
    </row>
    <row r="858" spans="2:10" x14ac:dyDescent="0.25">
      <c r="B858" s="29">
        <v>25597</v>
      </c>
      <c r="C858" s="22">
        <v>24500</v>
      </c>
      <c r="D858" s="22"/>
      <c r="E858" s="22">
        <v>4380</v>
      </c>
      <c r="F858" s="22"/>
      <c r="G858" s="22">
        <v>64500</v>
      </c>
      <c r="H858" s="22"/>
      <c r="I858" s="22">
        <f t="shared" si="20"/>
        <v>-34800</v>
      </c>
      <c r="J858" s="3">
        <f t="shared" si="21"/>
        <v>-53.953488372093027</v>
      </c>
    </row>
    <row r="859" spans="2:10" x14ac:dyDescent="0.25">
      <c r="B859" s="29">
        <v>25598</v>
      </c>
      <c r="C859" s="22">
        <v>24700</v>
      </c>
      <c r="D859" s="22"/>
      <c r="E859" s="22">
        <v>4230</v>
      </c>
      <c r="F859" s="22"/>
      <c r="G859" s="22">
        <v>65800</v>
      </c>
      <c r="H859" s="22"/>
      <c r="I859" s="22">
        <f t="shared" si="20"/>
        <v>-36920</v>
      </c>
      <c r="J859" s="3">
        <f t="shared" si="21"/>
        <v>-56.109422492401215</v>
      </c>
    </row>
    <row r="860" spans="2:10" x14ac:dyDescent="0.25">
      <c r="B860" s="29">
        <v>25599</v>
      </c>
      <c r="C860" s="22">
        <v>22800</v>
      </c>
      <c r="D860" s="22"/>
      <c r="E860" s="22">
        <v>4860</v>
      </c>
      <c r="F860" s="22"/>
      <c r="G860" s="22">
        <v>65500</v>
      </c>
      <c r="H860" s="22"/>
      <c r="I860" s="22">
        <f t="shared" si="20"/>
        <v>-36570</v>
      </c>
      <c r="J860" s="3">
        <f t="shared" si="21"/>
        <v>-55.832061068702288</v>
      </c>
    </row>
    <row r="861" spans="2:10" x14ac:dyDescent="0.25">
      <c r="B861" s="29">
        <v>25600</v>
      </c>
      <c r="C861" s="22">
        <v>21000</v>
      </c>
      <c r="D861" s="22"/>
      <c r="E861" s="22">
        <v>5520</v>
      </c>
      <c r="F861" s="22"/>
      <c r="G861" s="22">
        <v>60500</v>
      </c>
      <c r="H861" s="22"/>
      <c r="I861" s="22">
        <f t="shared" si="20"/>
        <v>-32840</v>
      </c>
      <c r="J861" s="3">
        <f t="shared" si="21"/>
        <v>-54.280991735537185</v>
      </c>
    </row>
    <row r="862" spans="2:10" x14ac:dyDescent="0.25">
      <c r="B862" s="29">
        <v>25601</v>
      </c>
      <c r="C862" s="22">
        <v>18100</v>
      </c>
      <c r="D862" s="22"/>
      <c r="E862" s="22">
        <v>5820</v>
      </c>
      <c r="F862" s="22"/>
      <c r="G862" s="22">
        <v>53000</v>
      </c>
      <c r="H862" s="22"/>
      <c r="I862" s="22">
        <f t="shared" si="20"/>
        <v>-26480</v>
      </c>
      <c r="J862" s="3">
        <f t="shared" si="21"/>
        <v>-49.962264150943398</v>
      </c>
    </row>
    <row r="863" spans="2:10" x14ac:dyDescent="0.25">
      <c r="B863" s="29">
        <v>25602</v>
      </c>
      <c r="C863" s="22">
        <v>16000</v>
      </c>
      <c r="D863" s="22"/>
      <c r="E863" s="22">
        <v>5350</v>
      </c>
      <c r="F863" s="22"/>
      <c r="G863" s="22">
        <v>43500</v>
      </c>
      <c r="H863" s="22"/>
      <c r="I863" s="22">
        <f t="shared" si="20"/>
        <v>-19580</v>
      </c>
      <c r="J863" s="3">
        <f t="shared" si="21"/>
        <v>-45.011494252873561</v>
      </c>
    </row>
    <row r="864" spans="2:10" x14ac:dyDescent="0.25">
      <c r="B864" s="29">
        <v>25603</v>
      </c>
      <c r="C864" s="22">
        <v>13900</v>
      </c>
      <c r="D864" s="22"/>
      <c r="E864" s="22">
        <v>5260</v>
      </c>
      <c r="F864" s="22"/>
      <c r="G864" s="22">
        <v>36200</v>
      </c>
      <c r="H864" s="22"/>
      <c r="I864" s="22">
        <f t="shared" si="20"/>
        <v>-14850</v>
      </c>
      <c r="J864" s="3">
        <f t="shared" si="21"/>
        <v>-41.02209944751381</v>
      </c>
    </row>
    <row r="865" spans="2:10" x14ac:dyDescent="0.25">
      <c r="B865" s="29">
        <v>25604</v>
      </c>
      <c r="C865" s="22">
        <v>11900</v>
      </c>
      <c r="D865" s="22"/>
      <c r="E865" s="22">
        <v>5360</v>
      </c>
      <c r="F865" s="22"/>
      <c r="G865" s="22">
        <v>28500</v>
      </c>
      <c r="H865" s="22"/>
      <c r="I865" s="22">
        <f t="shared" si="20"/>
        <v>-9340</v>
      </c>
      <c r="J865" s="3">
        <f t="shared" si="21"/>
        <v>-32.771929824561404</v>
      </c>
    </row>
    <row r="866" spans="2:10" x14ac:dyDescent="0.25">
      <c r="B866" s="29">
        <v>25605</v>
      </c>
      <c r="C866" s="22">
        <v>12900</v>
      </c>
      <c r="D866" s="22"/>
      <c r="E866" s="22">
        <v>5090</v>
      </c>
      <c r="F866" s="22"/>
      <c r="G866" s="22">
        <v>23300</v>
      </c>
      <c r="H866" s="22"/>
      <c r="I866" s="22">
        <f t="shared" si="20"/>
        <v>-6040</v>
      </c>
      <c r="J866" s="3">
        <f t="shared" si="21"/>
        <v>-25.92274678111588</v>
      </c>
    </row>
    <row r="867" spans="2:10" x14ac:dyDescent="0.25">
      <c r="B867" s="29">
        <v>25606</v>
      </c>
      <c r="C867" s="22">
        <v>15500</v>
      </c>
      <c r="D867" s="22"/>
      <c r="E867" s="22">
        <v>5450</v>
      </c>
      <c r="F867" s="22"/>
      <c r="G867" s="22">
        <v>28200</v>
      </c>
      <c r="H867" s="22"/>
      <c r="I867" s="22">
        <f t="shared" si="20"/>
        <v>-10210</v>
      </c>
      <c r="J867" s="3">
        <f t="shared" si="21"/>
        <v>-36.205673758865245</v>
      </c>
    </row>
    <row r="868" spans="2:10" x14ac:dyDescent="0.25">
      <c r="B868" s="29">
        <v>25607</v>
      </c>
      <c r="C868" s="22">
        <v>17600</v>
      </c>
      <c r="D868" s="22"/>
      <c r="E868" s="22">
        <v>6190</v>
      </c>
      <c r="F868" s="22"/>
      <c r="G868" s="22">
        <v>31900</v>
      </c>
      <c r="H868" s="22"/>
      <c r="I868" s="22">
        <f t="shared" si="20"/>
        <v>-10950</v>
      </c>
      <c r="J868" s="3">
        <f t="shared" si="21"/>
        <v>-34.326018808777434</v>
      </c>
    </row>
    <row r="869" spans="2:10" x14ac:dyDescent="0.25">
      <c r="B869" s="29">
        <v>25608</v>
      </c>
      <c r="C869" s="22">
        <v>18300</v>
      </c>
      <c r="D869" s="22"/>
      <c r="E869" s="22">
        <v>6590</v>
      </c>
      <c r="F869" s="22"/>
      <c r="G869" s="22">
        <v>34200</v>
      </c>
      <c r="H869" s="22"/>
      <c r="I869" s="22">
        <f t="shared" si="20"/>
        <v>-10410</v>
      </c>
      <c r="J869" s="3">
        <f t="shared" si="21"/>
        <v>-30.438596491228072</v>
      </c>
    </row>
    <row r="870" spans="2:10" x14ac:dyDescent="0.25">
      <c r="B870" s="29">
        <v>25609</v>
      </c>
      <c r="C870" s="22">
        <v>17600</v>
      </c>
      <c r="D870" s="22"/>
      <c r="E870" s="22">
        <v>6580</v>
      </c>
      <c r="F870" s="22"/>
      <c r="G870" s="22">
        <v>36400</v>
      </c>
      <c r="H870" s="22"/>
      <c r="I870" s="22">
        <f t="shared" si="20"/>
        <v>-11510</v>
      </c>
      <c r="J870" s="3">
        <f t="shared" si="21"/>
        <v>-31.62087912087912</v>
      </c>
    </row>
    <row r="871" spans="2:10" x14ac:dyDescent="0.25">
      <c r="B871" s="29">
        <v>25610</v>
      </c>
      <c r="C871" s="22">
        <v>16800</v>
      </c>
      <c r="D871" s="22"/>
      <c r="E871" s="22">
        <v>6750</v>
      </c>
      <c r="F871" s="22"/>
      <c r="G871" s="22">
        <v>36800</v>
      </c>
      <c r="H871" s="22"/>
      <c r="I871" s="22">
        <f t="shared" si="20"/>
        <v>-12620</v>
      </c>
      <c r="J871" s="3">
        <f t="shared" si="21"/>
        <v>-34.293478260869563</v>
      </c>
    </row>
    <row r="872" spans="2:10" x14ac:dyDescent="0.25">
      <c r="B872" s="29">
        <v>25611</v>
      </c>
      <c r="C872" s="22">
        <v>18300</v>
      </c>
      <c r="D872" s="22"/>
      <c r="E872" s="22">
        <v>6100</v>
      </c>
      <c r="F872" s="22"/>
      <c r="G872" s="22">
        <v>37800</v>
      </c>
      <c r="H872" s="22"/>
      <c r="I872" s="22">
        <f t="shared" si="20"/>
        <v>-14250</v>
      </c>
      <c r="J872" s="3">
        <f t="shared" si="21"/>
        <v>-37.698412698412696</v>
      </c>
    </row>
    <row r="873" spans="2:10" x14ac:dyDescent="0.25">
      <c r="B873" s="29">
        <v>25612</v>
      </c>
      <c r="C873" s="22">
        <v>17300</v>
      </c>
      <c r="D873" s="22"/>
      <c r="E873" s="22">
        <v>5850</v>
      </c>
      <c r="F873" s="22"/>
      <c r="G873" s="22">
        <v>43500</v>
      </c>
      <c r="H873" s="22"/>
      <c r="I873" s="22">
        <f t="shared" si="20"/>
        <v>-19100</v>
      </c>
      <c r="J873" s="3">
        <f t="shared" si="21"/>
        <v>-43.908045977011497</v>
      </c>
    </row>
    <row r="874" spans="2:10" x14ac:dyDescent="0.25">
      <c r="B874" s="29">
        <v>25613</v>
      </c>
      <c r="C874" s="22">
        <v>16600</v>
      </c>
      <c r="D874" s="22"/>
      <c r="E874" s="22">
        <v>5600</v>
      </c>
      <c r="F874" s="22"/>
      <c r="G874" s="22">
        <v>38200</v>
      </c>
      <c r="H874" s="22"/>
      <c r="I874" s="22">
        <f t="shared" si="20"/>
        <v>-15050</v>
      </c>
      <c r="J874" s="3">
        <f t="shared" si="21"/>
        <v>-39.397905759162306</v>
      </c>
    </row>
    <row r="875" spans="2:10" x14ac:dyDescent="0.25">
      <c r="B875" s="29">
        <v>25614</v>
      </c>
      <c r="C875" s="22">
        <v>16200</v>
      </c>
      <c r="D875" s="22"/>
      <c r="E875" s="22">
        <v>5720</v>
      </c>
      <c r="F875" s="22"/>
      <c r="G875" s="22">
        <v>36500</v>
      </c>
      <c r="H875" s="22"/>
      <c r="I875" s="22">
        <f t="shared" si="20"/>
        <v>-14300</v>
      </c>
      <c r="J875" s="3">
        <f t="shared" si="21"/>
        <v>-39.178082191780824</v>
      </c>
    </row>
    <row r="876" spans="2:10" x14ac:dyDescent="0.25">
      <c r="B876" s="29">
        <v>25615</v>
      </c>
      <c r="C876" s="22">
        <v>16000</v>
      </c>
      <c r="D876" s="22"/>
      <c r="E876" s="22">
        <v>5850</v>
      </c>
      <c r="F876" s="22"/>
      <c r="G876" s="22">
        <v>36400</v>
      </c>
      <c r="H876" s="22"/>
      <c r="I876" s="22">
        <f t="shared" si="20"/>
        <v>-14480</v>
      </c>
      <c r="J876" s="3">
        <f t="shared" si="21"/>
        <v>-39.780219780219781</v>
      </c>
    </row>
    <row r="877" spans="2:10" x14ac:dyDescent="0.25">
      <c r="B877" s="29">
        <v>25616</v>
      </c>
      <c r="C877" s="22">
        <v>16500</v>
      </c>
      <c r="D877" s="22"/>
      <c r="E877" s="22">
        <v>5920</v>
      </c>
      <c r="F877" s="22"/>
      <c r="G877" s="22">
        <v>41500</v>
      </c>
      <c r="H877" s="22"/>
      <c r="I877" s="22">
        <f t="shared" si="20"/>
        <v>-19650</v>
      </c>
      <c r="J877" s="3">
        <f t="shared" si="21"/>
        <v>-47.349397590361448</v>
      </c>
    </row>
    <row r="878" spans="2:10" x14ac:dyDescent="0.25">
      <c r="B878" s="29">
        <v>25617</v>
      </c>
      <c r="C878" s="22">
        <v>18000</v>
      </c>
      <c r="D878" s="22"/>
      <c r="E878" s="22">
        <v>6170</v>
      </c>
      <c r="F878" s="22"/>
      <c r="G878" s="22">
        <v>49100</v>
      </c>
      <c r="H878" s="22"/>
      <c r="I878" s="22">
        <f t="shared" si="20"/>
        <v>-26680</v>
      </c>
      <c r="J878" s="3">
        <f t="shared" si="21"/>
        <v>-54.338085539714868</v>
      </c>
    </row>
    <row r="879" spans="2:10" x14ac:dyDescent="0.25">
      <c r="B879" s="29">
        <v>25618</v>
      </c>
      <c r="C879" s="22">
        <v>22000</v>
      </c>
      <c r="D879" s="22"/>
      <c r="E879" s="22">
        <v>6380</v>
      </c>
      <c r="F879" s="22"/>
      <c r="G879" s="22">
        <v>49700</v>
      </c>
      <c r="H879" s="22"/>
      <c r="I879" s="22">
        <f t="shared" si="20"/>
        <v>-25530</v>
      </c>
      <c r="J879" s="3">
        <f t="shared" si="21"/>
        <v>-51.368209255533202</v>
      </c>
    </row>
    <row r="880" spans="2:10" x14ac:dyDescent="0.25">
      <c r="B880" s="29">
        <v>25619</v>
      </c>
      <c r="C880" s="22">
        <v>21100</v>
      </c>
      <c r="D880" s="22"/>
      <c r="E880" s="22">
        <v>6820</v>
      </c>
      <c r="F880" s="22"/>
      <c r="G880" s="22">
        <v>56800</v>
      </c>
      <c r="H880" s="22"/>
      <c r="I880" s="22">
        <f t="shared" si="20"/>
        <v>-28420</v>
      </c>
      <c r="J880" s="3">
        <f t="shared" si="21"/>
        <v>-50.035211267605639</v>
      </c>
    </row>
    <row r="881" spans="2:10" x14ac:dyDescent="0.25">
      <c r="B881" s="29">
        <v>25620</v>
      </c>
      <c r="C881" s="22">
        <v>19200</v>
      </c>
      <c r="D881" s="22"/>
      <c r="E881" s="22">
        <v>8960</v>
      </c>
      <c r="F881" s="22"/>
      <c r="G881" s="22">
        <v>61500</v>
      </c>
      <c r="H881" s="22"/>
      <c r="I881" s="22">
        <f t="shared" si="20"/>
        <v>-33580</v>
      </c>
      <c r="J881" s="3">
        <f t="shared" si="21"/>
        <v>-54.601626016260163</v>
      </c>
    </row>
    <row r="882" spans="2:10" x14ac:dyDescent="0.25">
      <c r="B882" s="29">
        <v>25621</v>
      </c>
      <c r="C882" s="22">
        <v>24400</v>
      </c>
      <c r="D882" s="22"/>
      <c r="E882" s="22">
        <v>14400</v>
      </c>
      <c r="F882" s="22"/>
      <c r="G882" s="22">
        <v>56600</v>
      </c>
      <c r="H882" s="22"/>
      <c r="I882" s="22">
        <f t="shared" si="20"/>
        <v>-28440</v>
      </c>
      <c r="J882" s="3">
        <f t="shared" si="21"/>
        <v>-50.247349823321549</v>
      </c>
    </row>
    <row r="883" spans="2:10" x14ac:dyDescent="0.25">
      <c r="B883" s="29">
        <v>25622</v>
      </c>
      <c r="C883" s="22">
        <v>62300</v>
      </c>
      <c r="D883" s="22"/>
      <c r="E883" s="22">
        <v>22600</v>
      </c>
      <c r="F883" s="22"/>
      <c r="G883" s="22">
        <v>172000</v>
      </c>
      <c r="H883" s="22"/>
      <c r="I883" s="22">
        <f t="shared" si="20"/>
        <v>-133200</v>
      </c>
      <c r="J883" s="3">
        <f t="shared" si="21"/>
        <v>-77.441860465116278</v>
      </c>
    </row>
    <row r="884" spans="2:10" x14ac:dyDescent="0.25">
      <c r="B884" s="29">
        <v>25623</v>
      </c>
      <c r="C884" s="22">
        <v>38200</v>
      </c>
      <c r="D884" s="22"/>
      <c r="E884" s="22">
        <v>35500</v>
      </c>
      <c r="F884" s="22"/>
      <c r="G884" s="22">
        <v>119000</v>
      </c>
      <c r="H884" s="22"/>
      <c r="I884" s="22">
        <f t="shared" si="20"/>
        <v>-34100</v>
      </c>
      <c r="J884" s="3">
        <f t="shared" si="21"/>
        <v>-28.655462184873947</v>
      </c>
    </row>
    <row r="885" spans="2:10" x14ac:dyDescent="0.25">
      <c r="B885" s="29">
        <v>25624</v>
      </c>
      <c r="C885" s="22">
        <v>42400</v>
      </c>
      <c r="D885" s="22"/>
      <c r="E885" s="22">
        <v>57200</v>
      </c>
      <c r="F885" s="22"/>
      <c r="G885" s="22">
        <v>133000</v>
      </c>
      <c r="H885" s="22"/>
      <c r="I885" s="22">
        <f t="shared" si="20"/>
        <v>-59300</v>
      </c>
      <c r="J885" s="3">
        <f t="shared" si="21"/>
        <v>-44.586466165413533</v>
      </c>
    </row>
    <row r="886" spans="2:10" x14ac:dyDescent="0.25">
      <c r="B886" s="29">
        <v>25625</v>
      </c>
      <c r="C886" s="22">
        <v>40600</v>
      </c>
      <c r="D886" s="22"/>
      <c r="E886" s="22">
        <v>35800</v>
      </c>
      <c r="F886" s="22"/>
      <c r="G886" s="22">
        <v>105000</v>
      </c>
      <c r="H886" s="22"/>
      <c r="I886" s="22">
        <f t="shared" si="20"/>
        <v>-5400</v>
      </c>
      <c r="J886" s="3">
        <f t="shared" si="21"/>
        <v>-5.1428571428571423</v>
      </c>
    </row>
    <row r="887" spans="2:10" x14ac:dyDescent="0.25">
      <c r="B887" s="29">
        <v>25626</v>
      </c>
      <c r="C887" s="22">
        <v>42600</v>
      </c>
      <c r="D887" s="22"/>
      <c r="E887" s="22">
        <v>31100</v>
      </c>
      <c r="F887" s="22"/>
      <c r="G887" s="22">
        <v>90000</v>
      </c>
      <c r="H887" s="22"/>
      <c r="I887" s="22">
        <f t="shared" si="20"/>
        <v>-13600</v>
      </c>
      <c r="J887" s="3">
        <f t="shared" si="21"/>
        <v>-15.111111111111111</v>
      </c>
    </row>
    <row r="888" spans="2:10" x14ac:dyDescent="0.25">
      <c r="B888" s="29">
        <v>25627</v>
      </c>
      <c r="C888" s="22">
        <v>52000</v>
      </c>
      <c r="D888" s="22"/>
      <c r="E888" s="22">
        <v>26700</v>
      </c>
      <c r="F888" s="22"/>
      <c r="G888" s="22">
        <v>84300</v>
      </c>
      <c r="H888" s="22"/>
      <c r="I888" s="22">
        <f t="shared" si="20"/>
        <v>-10600</v>
      </c>
      <c r="J888" s="3">
        <f t="shared" si="21"/>
        <v>-12.574139976275209</v>
      </c>
    </row>
    <row r="889" spans="2:10" x14ac:dyDescent="0.25">
      <c r="B889" s="29">
        <v>25628</v>
      </c>
      <c r="C889" s="22">
        <v>54700</v>
      </c>
      <c r="D889" s="22"/>
      <c r="E889" s="22">
        <v>20400</v>
      </c>
      <c r="F889" s="22"/>
      <c r="G889" s="22">
        <v>66200</v>
      </c>
      <c r="H889" s="22"/>
      <c r="I889" s="22">
        <f t="shared" si="20"/>
        <v>12500</v>
      </c>
      <c r="J889" s="3">
        <f t="shared" si="21"/>
        <v>18.882175226586103</v>
      </c>
    </row>
    <row r="890" spans="2:10" x14ac:dyDescent="0.25">
      <c r="B890" s="29">
        <v>25629</v>
      </c>
      <c r="C890" s="22">
        <v>65800</v>
      </c>
      <c r="D890" s="22"/>
      <c r="E890" s="22">
        <v>16800</v>
      </c>
      <c r="F890" s="22"/>
      <c r="G890" s="22">
        <v>58300</v>
      </c>
      <c r="H890" s="22"/>
      <c r="I890" s="22">
        <f t="shared" si="20"/>
        <v>16800</v>
      </c>
      <c r="J890" s="3">
        <f t="shared" si="21"/>
        <v>28.81646655231561</v>
      </c>
    </row>
    <row r="891" spans="2:10" x14ac:dyDescent="0.25">
      <c r="B891" s="29">
        <v>25630</v>
      </c>
      <c r="C891" s="22">
        <v>83800</v>
      </c>
      <c r="D891" s="22"/>
      <c r="E891" s="22">
        <v>21300</v>
      </c>
      <c r="F891" s="22"/>
      <c r="G891" s="22">
        <v>68500</v>
      </c>
      <c r="H891" s="22"/>
      <c r="I891" s="22">
        <f t="shared" si="20"/>
        <v>14100</v>
      </c>
      <c r="J891" s="3">
        <f t="shared" si="21"/>
        <v>20.583941605839414</v>
      </c>
    </row>
    <row r="892" spans="2:10" x14ac:dyDescent="0.25">
      <c r="B892" s="29">
        <v>25631</v>
      </c>
      <c r="C892" s="22">
        <v>131000</v>
      </c>
      <c r="D892" s="22"/>
      <c r="E892" s="22">
        <v>25500</v>
      </c>
      <c r="F892" s="22"/>
      <c r="G892" s="22">
        <v>131000</v>
      </c>
      <c r="H892" s="22"/>
      <c r="I892" s="22">
        <f t="shared" si="20"/>
        <v>-25900</v>
      </c>
      <c r="J892" s="3">
        <f t="shared" si="21"/>
        <v>-19.770992366412212</v>
      </c>
    </row>
    <row r="893" spans="2:10" x14ac:dyDescent="0.25">
      <c r="B893" s="29">
        <v>25632</v>
      </c>
      <c r="C893" s="22">
        <v>145000</v>
      </c>
      <c r="D893" s="22"/>
      <c r="E893" s="22">
        <v>20900</v>
      </c>
      <c r="F893" s="22"/>
      <c r="G893" s="22">
        <v>188000</v>
      </c>
      <c r="H893" s="22"/>
      <c r="I893" s="22">
        <f t="shared" si="20"/>
        <v>-31500</v>
      </c>
      <c r="J893" s="3">
        <f t="shared" si="21"/>
        <v>-16.75531914893617</v>
      </c>
    </row>
    <row r="894" spans="2:10" x14ac:dyDescent="0.25">
      <c r="B894" s="29">
        <v>25633</v>
      </c>
      <c r="C894" s="22">
        <v>153000</v>
      </c>
      <c r="D894" s="22"/>
      <c r="E894" s="22">
        <v>22600</v>
      </c>
      <c r="F894" s="22"/>
      <c r="G894" s="22">
        <v>165000</v>
      </c>
      <c r="H894" s="22"/>
      <c r="I894" s="22">
        <f t="shared" si="20"/>
        <v>900</v>
      </c>
      <c r="J894" s="3">
        <f t="shared" si="21"/>
        <v>0.54545454545454553</v>
      </c>
    </row>
    <row r="895" spans="2:10" x14ac:dyDescent="0.25">
      <c r="B895" s="29">
        <v>25634</v>
      </c>
      <c r="C895" s="22">
        <v>120000</v>
      </c>
      <c r="D895" s="22"/>
      <c r="E895" s="22">
        <v>20900</v>
      </c>
      <c r="F895" s="22"/>
      <c r="G895" s="22">
        <v>137000</v>
      </c>
      <c r="H895" s="22"/>
      <c r="I895" s="22">
        <f t="shared" si="20"/>
        <v>38600</v>
      </c>
      <c r="J895" s="3">
        <f t="shared" si="21"/>
        <v>28.175182481751825</v>
      </c>
    </row>
    <row r="896" spans="2:10" x14ac:dyDescent="0.25">
      <c r="B896" s="29">
        <v>25635</v>
      </c>
      <c r="C896" s="22">
        <v>109000</v>
      </c>
      <c r="D896" s="22"/>
      <c r="E896" s="22">
        <v>20200</v>
      </c>
      <c r="F896" s="22"/>
      <c r="G896" s="22">
        <v>109000</v>
      </c>
      <c r="H896" s="22"/>
      <c r="I896" s="22">
        <f t="shared" si="20"/>
        <v>31900</v>
      </c>
      <c r="J896" s="3">
        <f t="shared" si="21"/>
        <v>29.266055045871557</v>
      </c>
    </row>
    <row r="897" spans="2:10" x14ac:dyDescent="0.25">
      <c r="B897" s="29">
        <v>25636</v>
      </c>
      <c r="C897" s="22">
        <v>99700</v>
      </c>
      <c r="D897" s="22"/>
      <c r="E897" s="22">
        <v>20000</v>
      </c>
      <c r="F897" s="22"/>
      <c r="G897" s="22">
        <v>96900</v>
      </c>
      <c r="H897" s="22"/>
      <c r="I897" s="22">
        <f t="shared" si="20"/>
        <v>32300</v>
      </c>
      <c r="J897" s="3">
        <f t="shared" si="21"/>
        <v>33.333333333333329</v>
      </c>
    </row>
    <row r="898" spans="2:10" x14ac:dyDescent="0.25">
      <c r="B898" s="29">
        <v>25637</v>
      </c>
      <c r="C898" s="22">
        <v>81700</v>
      </c>
      <c r="D898" s="22"/>
      <c r="E898" s="22">
        <v>17300</v>
      </c>
      <c r="F898" s="22"/>
      <c r="G898" s="22">
        <v>95500</v>
      </c>
      <c r="H898" s="22"/>
      <c r="I898" s="22">
        <f t="shared" si="20"/>
        <v>24200</v>
      </c>
      <c r="J898" s="3">
        <f t="shared" si="21"/>
        <v>25.340314136125652</v>
      </c>
    </row>
    <row r="899" spans="2:10" x14ac:dyDescent="0.25">
      <c r="B899" s="29">
        <v>25638</v>
      </c>
      <c r="C899" s="22">
        <v>62100</v>
      </c>
      <c r="D899" s="22"/>
      <c r="E899" s="22">
        <v>13400</v>
      </c>
      <c r="F899" s="22"/>
      <c r="G899" s="22">
        <v>87700</v>
      </c>
      <c r="H899" s="22"/>
      <c r="I899" s="22">
        <f t="shared" si="20"/>
        <v>11300</v>
      </c>
      <c r="J899" s="3">
        <f t="shared" si="21"/>
        <v>12.884834663625996</v>
      </c>
    </row>
    <row r="900" spans="2:10" x14ac:dyDescent="0.25">
      <c r="B900" s="29">
        <v>25639</v>
      </c>
      <c r="C900" s="22">
        <v>50400</v>
      </c>
      <c r="D900" s="22"/>
      <c r="E900" s="22">
        <v>15800</v>
      </c>
      <c r="F900" s="22"/>
      <c r="G900" s="22">
        <v>74800</v>
      </c>
      <c r="H900" s="22"/>
      <c r="I900" s="22">
        <f t="shared" si="20"/>
        <v>700</v>
      </c>
      <c r="J900" s="3">
        <f t="shared" si="21"/>
        <v>0.93582887700534756</v>
      </c>
    </row>
    <row r="901" spans="2:10" x14ac:dyDescent="0.25">
      <c r="B901" s="29">
        <v>25640</v>
      </c>
      <c r="C901" s="22">
        <v>46000</v>
      </c>
      <c r="D901" s="22"/>
      <c r="E901" s="22">
        <v>12000</v>
      </c>
      <c r="F901" s="22"/>
      <c r="G901" s="22">
        <v>81800</v>
      </c>
      <c r="H901" s="22"/>
      <c r="I901" s="22">
        <f t="shared" si="20"/>
        <v>-15600</v>
      </c>
      <c r="J901" s="3">
        <f t="shared" si="21"/>
        <v>-19.070904645476773</v>
      </c>
    </row>
    <row r="902" spans="2:10" x14ac:dyDescent="0.25">
      <c r="B902" s="29">
        <v>25641</v>
      </c>
      <c r="C902" s="22">
        <v>50200</v>
      </c>
      <c r="D902" s="22"/>
      <c r="E902" s="22">
        <v>13100</v>
      </c>
      <c r="F902" s="22"/>
      <c r="G902" s="22">
        <v>88500</v>
      </c>
      <c r="H902" s="22"/>
      <c r="I902" s="22">
        <f t="shared" si="20"/>
        <v>-30500</v>
      </c>
      <c r="J902" s="3">
        <f t="shared" si="21"/>
        <v>-34.463276836158194</v>
      </c>
    </row>
    <row r="903" spans="2:10" x14ac:dyDescent="0.25">
      <c r="B903" s="29">
        <v>25642</v>
      </c>
      <c r="C903" s="22">
        <v>48900</v>
      </c>
      <c r="D903" s="22"/>
      <c r="E903" s="22">
        <v>8100</v>
      </c>
      <c r="F903" s="22"/>
      <c r="G903" s="22">
        <v>84800</v>
      </c>
      <c r="H903" s="22"/>
      <c r="I903" s="22">
        <f t="shared" si="20"/>
        <v>-21500</v>
      </c>
      <c r="J903" s="3">
        <f t="shared" si="21"/>
        <v>-25.35377358490566</v>
      </c>
    </row>
    <row r="904" spans="2:10" x14ac:dyDescent="0.25">
      <c r="B904" s="29">
        <v>25643</v>
      </c>
      <c r="C904" s="22">
        <v>48300</v>
      </c>
      <c r="D904" s="22"/>
      <c r="E904" s="22">
        <v>6400</v>
      </c>
      <c r="F904" s="22"/>
      <c r="G904" s="22">
        <v>75500</v>
      </c>
      <c r="H904" s="22"/>
      <c r="I904" s="22">
        <f t="shared" si="20"/>
        <v>-18500</v>
      </c>
      <c r="J904" s="3">
        <f t="shared" si="21"/>
        <v>-24.503311258278146</v>
      </c>
    </row>
    <row r="905" spans="2:10" x14ac:dyDescent="0.25">
      <c r="B905" s="29">
        <v>25644</v>
      </c>
      <c r="C905" s="22">
        <v>48300</v>
      </c>
      <c r="D905" s="22"/>
      <c r="E905" s="22">
        <v>7020</v>
      </c>
      <c r="F905" s="22"/>
      <c r="G905" s="22">
        <v>75600</v>
      </c>
      <c r="H905" s="22"/>
      <c r="I905" s="22">
        <f t="shared" si="20"/>
        <v>-20900</v>
      </c>
      <c r="J905" s="3">
        <f t="shared" si="21"/>
        <v>-27.645502645502646</v>
      </c>
    </row>
    <row r="906" spans="2:10" x14ac:dyDescent="0.25">
      <c r="B906" s="29">
        <v>25645</v>
      </c>
      <c r="C906" s="22">
        <v>51300</v>
      </c>
      <c r="D906" s="22"/>
      <c r="E906" s="22">
        <v>6480</v>
      </c>
      <c r="F906" s="22"/>
      <c r="G906" s="22">
        <v>78800</v>
      </c>
      <c r="H906" s="22"/>
      <c r="I906" s="22">
        <f t="shared" si="20"/>
        <v>-23480</v>
      </c>
      <c r="J906" s="3">
        <f t="shared" si="21"/>
        <v>-29.796954314720814</v>
      </c>
    </row>
    <row r="907" spans="2:10" x14ac:dyDescent="0.25">
      <c r="B907" s="29">
        <v>25646</v>
      </c>
      <c r="C907" s="22">
        <v>54100</v>
      </c>
      <c r="D907" s="22"/>
      <c r="E907" s="22">
        <v>8500</v>
      </c>
      <c r="F907" s="22"/>
      <c r="G907" s="22">
        <v>89200</v>
      </c>
      <c r="H907" s="22"/>
      <c r="I907" s="22">
        <f t="shared" si="20"/>
        <v>-31420</v>
      </c>
      <c r="J907" s="3">
        <f t="shared" si="21"/>
        <v>-35.224215246636767</v>
      </c>
    </row>
    <row r="908" spans="2:10" x14ac:dyDescent="0.25">
      <c r="B908" s="29">
        <v>25647</v>
      </c>
      <c r="C908" s="22">
        <v>73100</v>
      </c>
      <c r="D908" s="22"/>
      <c r="E908" s="22">
        <v>8980</v>
      </c>
      <c r="F908" s="22"/>
      <c r="G908" s="22">
        <v>97200</v>
      </c>
      <c r="H908" s="22"/>
      <c r="I908" s="22">
        <f t="shared" ref="I908:I971" si="22">(C907+E907)-G908</f>
        <v>-34600</v>
      </c>
      <c r="J908" s="3">
        <f t="shared" si="21"/>
        <v>-35.596707818930042</v>
      </c>
    </row>
    <row r="909" spans="2:10" x14ac:dyDescent="0.25">
      <c r="B909" s="29">
        <v>25648</v>
      </c>
      <c r="C909" s="22">
        <v>81700</v>
      </c>
      <c r="D909" s="22"/>
      <c r="E909" s="22">
        <v>9840</v>
      </c>
      <c r="F909" s="22"/>
      <c r="G909" s="22">
        <v>92900</v>
      </c>
      <c r="H909" s="22"/>
      <c r="I909" s="22">
        <f t="shared" si="22"/>
        <v>-10820</v>
      </c>
      <c r="J909" s="3">
        <f t="shared" ref="J909:J972" si="23">I909/G909*100</f>
        <v>-11.646932185145317</v>
      </c>
    </row>
    <row r="910" spans="2:10" x14ac:dyDescent="0.25">
      <c r="B910" s="29">
        <v>25649</v>
      </c>
      <c r="C910" s="22">
        <v>92100</v>
      </c>
      <c r="D910" s="22"/>
      <c r="E910" s="22">
        <v>11400</v>
      </c>
      <c r="F910" s="22"/>
      <c r="G910" s="22">
        <v>87600</v>
      </c>
      <c r="H910" s="22"/>
      <c r="I910" s="22">
        <f t="shared" si="22"/>
        <v>3940</v>
      </c>
      <c r="J910" s="3">
        <f t="shared" si="23"/>
        <v>4.4977168949771693</v>
      </c>
    </row>
    <row r="911" spans="2:10" x14ac:dyDescent="0.25">
      <c r="B911" s="29">
        <v>25650</v>
      </c>
      <c r="C911" s="22">
        <v>115000</v>
      </c>
      <c r="D911" s="22"/>
      <c r="E911" s="22">
        <v>12000</v>
      </c>
      <c r="F911" s="22"/>
      <c r="G911" s="22">
        <v>92200</v>
      </c>
      <c r="H911" s="22"/>
      <c r="I911" s="22">
        <f t="shared" si="22"/>
        <v>11300</v>
      </c>
      <c r="J911" s="3">
        <f t="shared" si="23"/>
        <v>12.255965292841649</v>
      </c>
    </row>
    <row r="912" spans="2:10" x14ac:dyDescent="0.25">
      <c r="B912" s="29">
        <v>25651</v>
      </c>
      <c r="C912" s="22">
        <v>128000</v>
      </c>
      <c r="D912" s="22"/>
      <c r="E912" s="22">
        <v>10700</v>
      </c>
      <c r="F912" s="22"/>
      <c r="G912" s="22">
        <v>123000</v>
      </c>
      <c r="H912" s="22"/>
      <c r="I912" s="22">
        <f t="shared" si="22"/>
        <v>4000</v>
      </c>
      <c r="J912" s="3">
        <f t="shared" si="23"/>
        <v>3.2520325203252036</v>
      </c>
    </row>
    <row r="913" spans="2:10" x14ac:dyDescent="0.25">
      <c r="B913" s="29">
        <v>25652</v>
      </c>
      <c r="C913" s="22">
        <v>151000</v>
      </c>
      <c r="D913" s="22"/>
      <c r="E913" s="22">
        <v>11300</v>
      </c>
      <c r="F913" s="22"/>
      <c r="G913" s="22">
        <v>157000</v>
      </c>
      <c r="H913" s="22"/>
      <c r="I913" s="22">
        <f t="shared" si="22"/>
        <v>-18300</v>
      </c>
      <c r="J913" s="3">
        <f t="shared" si="23"/>
        <v>-11.656050955414013</v>
      </c>
    </row>
    <row r="914" spans="2:10" x14ac:dyDescent="0.25">
      <c r="B914" s="29">
        <v>25653</v>
      </c>
      <c r="C914" s="22">
        <v>198000</v>
      </c>
      <c r="D914" s="22"/>
      <c r="E914" s="22">
        <v>11100</v>
      </c>
      <c r="F914" s="22"/>
      <c r="G914" s="22">
        <v>234000</v>
      </c>
      <c r="H914" s="22"/>
      <c r="I914" s="22">
        <f t="shared" si="22"/>
        <v>-71700</v>
      </c>
      <c r="J914" s="3">
        <f t="shared" si="23"/>
        <v>-30.641025641025642</v>
      </c>
    </row>
    <row r="915" spans="2:10" x14ac:dyDescent="0.25">
      <c r="B915" s="29">
        <v>25654</v>
      </c>
      <c r="C915" s="22">
        <v>181000</v>
      </c>
      <c r="D915" s="22"/>
      <c r="E915" s="22">
        <v>11700</v>
      </c>
      <c r="F915" s="22"/>
      <c r="G915" s="22">
        <v>198000</v>
      </c>
      <c r="H915" s="22"/>
      <c r="I915" s="22">
        <f t="shared" si="22"/>
        <v>11100</v>
      </c>
      <c r="J915" s="3">
        <f t="shared" si="23"/>
        <v>5.6060606060606064</v>
      </c>
    </row>
    <row r="916" spans="2:10" x14ac:dyDescent="0.25">
      <c r="B916" s="29">
        <v>25655</v>
      </c>
      <c r="C916" s="22">
        <v>154000</v>
      </c>
      <c r="D916" s="22"/>
      <c r="E916" s="22">
        <v>13100</v>
      </c>
      <c r="F916" s="22"/>
      <c r="G916" s="22">
        <v>161000</v>
      </c>
      <c r="H916" s="22"/>
      <c r="I916" s="22">
        <f t="shared" si="22"/>
        <v>31700</v>
      </c>
      <c r="J916" s="3">
        <f t="shared" si="23"/>
        <v>19.689440993788821</v>
      </c>
    </row>
    <row r="917" spans="2:10" x14ac:dyDescent="0.25">
      <c r="B917" s="29">
        <v>25656</v>
      </c>
      <c r="C917" s="22">
        <v>137000</v>
      </c>
      <c r="D917" s="22"/>
      <c r="E917" s="22">
        <v>12600</v>
      </c>
      <c r="F917" s="22"/>
      <c r="G917" s="22">
        <v>134000</v>
      </c>
      <c r="H917" s="22"/>
      <c r="I917" s="22">
        <f t="shared" si="22"/>
        <v>33100</v>
      </c>
      <c r="J917" s="3">
        <f t="shared" si="23"/>
        <v>24.701492537313431</v>
      </c>
    </row>
    <row r="918" spans="2:10" x14ac:dyDescent="0.25">
      <c r="B918" s="29">
        <v>25657</v>
      </c>
      <c r="C918" s="22">
        <v>125000</v>
      </c>
      <c r="D918" s="22"/>
      <c r="E918" s="22">
        <v>11000</v>
      </c>
      <c r="F918" s="22"/>
      <c r="G918" s="22">
        <v>119000</v>
      </c>
      <c r="H918" s="22"/>
      <c r="I918" s="22">
        <f t="shared" si="22"/>
        <v>30600</v>
      </c>
      <c r="J918" s="3">
        <f t="shared" si="23"/>
        <v>25.714285714285712</v>
      </c>
    </row>
    <row r="919" spans="2:10" x14ac:dyDescent="0.25">
      <c r="B919" s="29">
        <v>25658</v>
      </c>
      <c r="C919" s="22">
        <v>111000</v>
      </c>
      <c r="D919" s="22"/>
      <c r="E919" s="22">
        <v>8870</v>
      </c>
      <c r="F919" s="22"/>
      <c r="G919" s="22">
        <v>107000</v>
      </c>
      <c r="H919" s="22"/>
      <c r="I919" s="22">
        <f t="shared" si="22"/>
        <v>29000</v>
      </c>
      <c r="J919" s="3">
        <f t="shared" si="23"/>
        <v>27.102803738317753</v>
      </c>
    </row>
    <row r="920" spans="2:10" x14ac:dyDescent="0.25">
      <c r="B920" s="29">
        <v>25659</v>
      </c>
      <c r="C920" s="22">
        <v>91200</v>
      </c>
      <c r="D920" s="22"/>
      <c r="E920" s="22">
        <v>8870</v>
      </c>
      <c r="F920" s="22"/>
      <c r="G920" s="22">
        <v>113000</v>
      </c>
      <c r="H920" s="22"/>
      <c r="I920" s="22">
        <f t="shared" si="22"/>
        <v>6870</v>
      </c>
      <c r="J920" s="3">
        <f t="shared" si="23"/>
        <v>6.0796460176991145</v>
      </c>
    </row>
    <row r="921" spans="2:10" x14ac:dyDescent="0.25">
      <c r="B921" s="29">
        <v>25660</v>
      </c>
      <c r="C921" s="22">
        <v>73800</v>
      </c>
      <c r="D921" s="22"/>
      <c r="E921" s="22">
        <v>8040</v>
      </c>
      <c r="F921" s="22"/>
      <c r="G921" s="22">
        <v>115000</v>
      </c>
      <c r="H921" s="22"/>
      <c r="I921" s="22">
        <f t="shared" si="22"/>
        <v>-14930</v>
      </c>
      <c r="J921" s="3">
        <f t="shared" si="23"/>
        <v>-12.982608695652173</v>
      </c>
    </row>
    <row r="922" spans="2:10" x14ac:dyDescent="0.25">
      <c r="B922" s="29">
        <v>25661</v>
      </c>
      <c r="C922" s="22">
        <v>59600</v>
      </c>
      <c r="D922" s="22"/>
      <c r="E922" s="22">
        <v>7560</v>
      </c>
      <c r="F922" s="22"/>
      <c r="G922" s="22">
        <v>116000</v>
      </c>
      <c r="H922" s="22"/>
      <c r="I922" s="22">
        <f t="shared" si="22"/>
        <v>-34160</v>
      </c>
      <c r="J922" s="3">
        <f t="shared" si="23"/>
        <v>-29.448275862068968</v>
      </c>
    </row>
    <row r="923" spans="2:10" x14ac:dyDescent="0.25">
      <c r="B923" s="29">
        <v>25662</v>
      </c>
      <c r="C923" s="22">
        <v>62700</v>
      </c>
      <c r="D923" s="22"/>
      <c r="E923" s="22">
        <v>6840</v>
      </c>
      <c r="F923" s="22"/>
      <c r="G923" s="22">
        <v>122000</v>
      </c>
      <c r="H923" s="22"/>
      <c r="I923" s="22">
        <f t="shared" si="22"/>
        <v>-54840</v>
      </c>
      <c r="J923" s="3">
        <f t="shared" si="23"/>
        <v>-44.950819672131146</v>
      </c>
    </row>
    <row r="924" spans="2:10" x14ac:dyDescent="0.25">
      <c r="B924" s="29">
        <v>25663</v>
      </c>
      <c r="C924" s="22">
        <v>64800</v>
      </c>
      <c r="D924" s="22"/>
      <c r="E924" s="22">
        <v>5890</v>
      </c>
      <c r="F924" s="22"/>
      <c r="G924" s="22">
        <v>134000</v>
      </c>
      <c r="H924" s="22"/>
      <c r="I924" s="22">
        <f t="shared" si="22"/>
        <v>-64460</v>
      </c>
      <c r="J924" s="3">
        <f t="shared" si="23"/>
        <v>-48.104477611940297</v>
      </c>
    </row>
    <row r="925" spans="2:10" x14ac:dyDescent="0.25">
      <c r="B925" s="29">
        <v>25664</v>
      </c>
      <c r="C925" s="22">
        <v>68500</v>
      </c>
      <c r="D925" s="22"/>
      <c r="E925" s="22">
        <v>5540</v>
      </c>
      <c r="F925" s="22"/>
      <c r="G925" s="22">
        <v>135000</v>
      </c>
      <c r="H925" s="22"/>
      <c r="I925" s="22">
        <f t="shared" si="22"/>
        <v>-64310</v>
      </c>
      <c r="J925" s="3">
        <f t="shared" si="23"/>
        <v>-47.63703703703704</v>
      </c>
    </row>
    <row r="926" spans="2:10" x14ac:dyDescent="0.25">
      <c r="B926" s="29">
        <v>25665</v>
      </c>
      <c r="C926" s="22">
        <v>69200</v>
      </c>
      <c r="D926" s="22"/>
      <c r="E926" s="22">
        <v>6910</v>
      </c>
      <c r="F926" s="22"/>
      <c r="G926" s="22">
        <v>127000</v>
      </c>
      <c r="H926" s="22"/>
      <c r="I926" s="22">
        <f t="shared" si="22"/>
        <v>-52960</v>
      </c>
      <c r="J926" s="3">
        <f t="shared" si="23"/>
        <v>-41.7007874015748</v>
      </c>
    </row>
    <row r="927" spans="2:10" x14ac:dyDescent="0.25">
      <c r="B927" s="29">
        <v>25666</v>
      </c>
      <c r="C927" s="22">
        <v>74900</v>
      </c>
      <c r="D927" s="22"/>
      <c r="E927" s="22">
        <v>7170</v>
      </c>
      <c r="F927" s="22"/>
      <c r="G927" s="22">
        <v>130000</v>
      </c>
      <c r="H927" s="22"/>
      <c r="I927" s="22">
        <f t="shared" si="22"/>
        <v>-53890</v>
      </c>
      <c r="J927" s="3">
        <f t="shared" si="23"/>
        <v>-41.45384615384615</v>
      </c>
    </row>
    <row r="928" spans="2:10" x14ac:dyDescent="0.25">
      <c r="B928" s="29">
        <v>25667</v>
      </c>
      <c r="C928" s="22">
        <v>76900</v>
      </c>
      <c r="D928" s="22"/>
      <c r="E928" s="22">
        <v>8380</v>
      </c>
      <c r="F928" s="22"/>
      <c r="G928" s="22">
        <v>138000</v>
      </c>
      <c r="H928" s="22"/>
      <c r="I928" s="22">
        <f t="shared" si="22"/>
        <v>-55930</v>
      </c>
      <c r="J928" s="3">
        <f t="shared" si="23"/>
        <v>-40.528985507246382</v>
      </c>
    </row>
    <row r="929" spans="2:10" x14ac:dyDescent="0.25">
      <c r="B929" s="29">
        <v>25668</v>
      </c>
      <c r="C929" s="22">
        <v>69900</v>
      </c>
      <c r="D929" s="22"/>
      <c r="E929" s="22">
        <v>8390</v>
      </c>
      <c r="F929" s="22"/>
      <c r="G929" s="22">
        <v>123000</v>
      </c>
      <c r="H929" s="22"/>
      <c r="I929" s="22">
        <f t="shared" si="22"/>
        <v>-37720</v>
      </c>
      <c r="J929" s="3">
        <f t="shared" si="23"/>
        <v>-30.666666666666664</v>
      </c>
    </row>
    <row r="930" spans="2:10" x14ac:dyDescent="0.25">
      <c r="B930" s="29">
        <v>25669</v>
      </c>
      <c r="C930" s="22">
        <v>66700</v>
      </c>
      <c r="D930" s="22"/>
      <c r="E930" s="22">
        <v>11300</v>
      </c>
      <c r="F930" s="22"/>
      <c r="G930" s="22">
        <v>114000</v>
      </c>
      <c r="H930" s="22"/>
      <c r="I930" s="22">
        <f t="shared" si="22"/>
        <v>-35710</v>
      </c>
      <c r="J930" s="3">
        <f t="shared" si="23"/>
        <v>-31.32456140350877</v>
      </c>
    </row>
    <row r="931" spans="2:10" x14ac:dyDescent="0.25">
      <c r="B931" s="29">
        <v>25670</v>
      </c>
      <c r="C931" s="22">
        <v>69000</v>
      </c>
      <c r="D931" s="22"/>
      <c r="E931" s="22">
        <v>13400</v>
      </c>
      <c r="F931" s="22"/>
      <c r="G931" s="22">
        <v>111000</v>
      </c>
      <c r="H931" s="22"/>
      <c r="I931" s="22">
        <f t="shared" si="22"/>
        <v>-33000</v>
      </c>
      <c r="J931" s="3">
        <f t="shared" si="23"/>
        <v>-29.72972972972973</v>
      </c>
    </row>
    <row r="932" spans="2:10" x14ac:dyDescent="0.25">
      <c r="B932" s="29">
        <v>25671</v>
      </c>
      <c r="C932" s="22">
        <v>75700</v>
      </c>
      <c r="D932" s="22"/>
      <c r="E932" s="22">
        <v>20200</v>
      </c>
      <c r="F932" s="22"/>
      <c r="G932" s="22">
        <v>118000</v>
      </c>
      <c r="H932" s="22"/>
      <c r="I932" s="22">
        <f t="shared" si="22"/>
        <v>-35600</v>
      </c>
      <c r="J932" s="3">
        <f t="shared" si="23"/>
        <v>-30.16949152542373</v>
      </c>
    </row>
    <row r="933" spans="2:10" x14ac:dyDescent="0.25">
      <c r="B933" s="29">
        <v>25672</v>
      </c>
      <c r="C933" s="22">
        <v>78100</v>
      </c>
      <c r="D933" s="22"/>
      <c r="E933" s="22">
        <v>20300</v>
      </c>
      <c r="F933" s="22"/>
      <c r="G933" s="22">
        <v>124000</v>
      </c>
      <c r="H933" s="22"/>
      <c r="I933" s="22">
        <f t="shared" si="22"/>
        <v>-28100</v>
      </c>
      <c r="J933" s="3">
        <f t="shared" si="23"/>
        <v>-22.661290322580648</v>
      </c>
    </row>
    <row r="934" spans="2:10" x14ac:dyDescent="0.25">
      <c r="B934" s="29">
        <v>25673</v>
      </c>
      <c r="C934" s="22">
        <v>72100</v>
      </c>
      <c r="D934" s="22"/>
      <c r="E934" s="22">
        <v>40900</v>
      </c>
      <c r="F934" s="22"/>
      <c r="G934" s="22">
        <v>121000</v>
      </c>
      <c r="H934" s="22"/>
      <c r="I934" s="22">
        <f t="shared" si="22"/>
        <v>-22600</v>
      </c>
      <c r="J934" s="3">
        <f t="shared" si="23"/>
        <v>-18.677685950413224</v>
      </c>
    </row>
    <row r="935" spans="2:10" x14ac:dyDescent="0.25">
      <c r="B935" s="29">
        <v>25674</v>
      </c>
      <c r="C935" s="22">
        <v>72300</v>
      </c>
      <c r="D935" s="22"/>
      <c r="E935" s="22">
        <v>37100</v>
      </c>
      <c r="F935" s="22"/>
      <c r="G935" s="22">
        <v>111000</v>
      </c>
      <c r="H935" s="22"/>
      <c r="I935" s="22">
        <f t="shared" si="22"/>
        <v>2000</v>
      </c>
      <c r="J935" s="3">
        <f t="shared" si="23"/>
        <v>1.8018018018018018</v>
      </c>
    </row>
    <row r="936" spans="2:10" x14ac:dyDescent="0.25">
      <c r="B936" s="29">
        <v>25675</v>
      </c>
      <c r="C936" s="22">
        <v>75400</v>
      </c>
      <c r="D936" s="22"/>
      <c r="E936" s="22">
        <v>27700</v>
      </c>
      <c r="F936" s="22"/>
      <c r="G936" s="22">
        <v>106000</v>
      </c>
      <c r="H936" s="22"/>
      <c r="I936" s="22">
        <f t="shared" si="22"/>
        <v>3400</v>
      </c>
      <c r="J936" s="3">
        <f t="shared" si="23"/>
        <v>3.2075471698113209</v>
      </c>
    </row>
    <row r="937" spans="2:10" x14ac:dyDescent="0.25">
      <c r="B937" s="29">
        <v>25676</v>
      </c>
      <c r="C937" s="22">
        <v>73000</v>
      </c>
      <c r="D937" s="22"/>
      <c r="E937" s="22">
        <v>24000</v>
      </c>
      <c r="F937" s="22"/>
      <c r="G937" s="22">
        <v>99900</v>
      </c>
      <c r="H937" s="22"/>
      <c r="I937" s="22">
        <f t="shared" si="22"/>
        <v>3200</v>
      </c>
      <c r="J937" s="3">
        <f t="shared" si="23"/>
        <v>3.203203203203203</v>
      </c>
    </row>
    <row r="938" spans="2:10" x14ac:dyDescent="0.25">
      <c r="B938" s="29">
        <v>25677</v>
      </c>
      <c r="C938" s="22">
        <v>70700</v>
      </c>
      <c r="D938" s="22"/>
      <c r="E938" s="22">
        <v>24800</v>
      </c>
      <c r="F938" s="22"/>
      <c r="G938" s="22">
        <v>91700</v>
      </c>
      <c r="H938" s="22"/>
      <c r="I938" s="22">
        <f t="shared" si="22"/>
        <v>5300</v>
      </c>
      <c r="J938" s="3">
        <f t="shared" si="23"/>
        <v>5.7797164667393677</v>
      </c>
    </row>
    <row r="939" spans="2:10" x14ac:dyDescent="0.25">
      <c r="B939" s="29">
        <v>25678</v>
      </c>
      <c r="C939" s="22">
        <v>72500</v>
      </c>
      <c r="D939" s="22"/>
      <c r="E939" s="22">
        <v>30600</v>
      </c>
      <c r="F939" s="22"/>
      <c r="G939" s="22">
        <v>87600</v>
      </c>
      <c r="H939" s="22"/>
      <c r="I939" s="22">
        <f t="shared" si="22"/>
        <v>7900</v>
      </c>
      <c r="J939" s="3">
        <f t="shared" si="23"/>
        <v>9.0182648401826473</v>
      </c>
    </row>
    <row r="940" spans="2:10" x14ac:dyDescent="0.25">
      <c r="B940" s="29">
        <v>25679</v>
      </c>
      <c r="C940" s="22">
        <v>66700</v>
      </c>
      <c r="D940" s="22"/>
      <c r="E940" s="22">
        <v>36400</v>
      </c>
      <c r="F940" s="22"/>
      <c r="G940" s="22">
        <v>94700</v>
      </c>
      <c r="H940" s="22"/>
      <c r="I940" s="22">
        <f t="shared" si="22"/>
        <v>8400</v>
      </c>
      <c r="J940" s="3">
        <f t="shared" si="23"/>
        <v>8.8701161562829984</v>
      </c>
    </row>
    <row r="941" spans="2:10" x14ac:dyDescent="0.25">
      <c r="B941" s="29">
        <v>25680</v>
      </c>
      <c r="C941" s="22">
        <v>60100</v>
      </c>
      <c r="D941" s="22"/>
      <c r="E941" s="22">
        <v>30600</v>
      </c>
      <c r="F941" s="22"/>
      <c r="G941" s="22">
        <v>84000</v>
      </c>
      <c r="H941" s="22"/>
      <c r="I941" s="22">
        <f t="shared" si="22"/>
        <v>19100</v>
      </c>
      <c r="J941" s="3">
        <f t="shared" si="23"/>
        <v>22.738095238095237</v>
      </c>
    </row>
    <row r="942" spans="2:10" x14ac:dyDescent="0.25">
      <c r="B942" s="29">
        <v>25681</v>
      </c>
      <c r="C942" s="22">
        <v>54200</v>
      </c>
      <c r="D942" s="22"/>
      <c r="E942" s="22">
        <v>28700</v>
      </c>
      <c r="F942" s="22"/>
      <c r="G942" s="22">
        <v>73500</v>
      </c>
      <c r="H942" s="22"/>
      <c r="I942" s="22">
        <f t="shared" si="22"/>
        <v>17200</v>
      </c>
      <c r="J942" s="3">
        <f t="shared" si="23"/>
        <v>23.401360544217688</v>
      </c>
    </row>
    <row r="943" spans="2:10" x14ac:dyDescent="0.25">
      <c r="B943" s="29">
        <v>25682</v>
      </c>
      <c r="C943" s="22">
        <v>51600</v>
      </c>
      <c r="D943" s="22"/>
      <c r="E943" s="22">
        <v>21500</v>
      </c>
      <c r="F943" s="22"/>
      <c r="G943" s="22">
        <v>65800</v>
      </c>
      <c r="H943" s="22"/>
      <c r="I943" s="22">
        <f t="shared" si="22"/>
        <v>17100</v>
      </c>
      <c r="J943" s="3">
        <f t="shared" si="23"/>
        <v>25.987841945288753</v>
      </c>
    </row>
    <row r="944" spans="2:10" x14ac:dyDescent="0.25">
      <c r="B944" s="29">
        <v>25683</v>
      </c>
      <c r="C944" s="22">
        <v>46800</v>
      </c>
      <c r="D944" s="22"/>
      <c r="E944" s="22">
        <v>17800</v>
      </c>
      <c r="F944" s="22"/>
      <c r="G944" s="22">
        <v>60400</v>
      </c>
      <c r="H944" s="22"/>
      <c r="I944" s="22">
        <f t="shared" si="22"/>
        <v>12700</v>
      </c>
      <c r="J944" s="3">
        <f t="shared" si="23"/>
        <v>21.026490066225165</v>
      </c>
    </row>
    <row r="945" spans="2:10" x14ac:dyDescent="0.25">
      <c r="B945" s="29">
        <v>25684</v>
      </c>
      <c r="C945" s="22">
        <v>46200</v>
      </c>
      <c r="D945" s="22"/>
      <c r="E945" s="22">
        <v>16000</v>
      </c>
      <c r="F945" s="22"/>
      <c r="G945" s="22">
        <v>53600</v>
      </c>
      <c r="H945" s="22"/>
      <c r="I945" s="22">
        <f t="shared" si="22"/>
        <v>11000</v>
      </c>
      <c r="J945" s="3">
        <f t="shared" si="23"/>
        <v>20.522388059701495</v>
      </c>
    </row>
    <row r="946" spans="2:10" x14ac:dyDescent="0.25">
      <c r="B946" s="29">
        <v>25685</v>
      </c>
      <c r="C946" s="22">
        <v>44200</v>
      </c>
      <c r="D946" s="22"/>
      <c r="E946" s="22">
        <v>10800</v>
      </c>
      <c r="F946" s="22"/>
      <c r="G946" s="22">
        <v>49500</v>
      </c>
      <c r="H946" s="22"/>
      <c r="I946" s="22">
        <f t="shared" si="22"/>
        <v>12700</v>
      </c>
      <c r="J946" s="3">
        <f t="shared" si="23"/>
        <v>25.656565656565654</v>
      </c>
    </row>
    <row r="947" spans="2:10" x14ac:dyDescent="0.25">
      <c r="B947" s="29">
        <v>25686</v>
      </c>
      <c r="C947" s="22">
        <v>42100</v>
      </c>
      <c r="D947" s="22"/>
      <c r="E947" s="22">
        <v>8170</v>
      </c>
      <c r="F947" s="22"/>
      <c r="G947" s="22">
        <v>47200</v>
      </c>
      <c r="H947" s="22"/>
      <c r="I947" s="22">
        <f t="shared" si="22"/>
        <v>7800</v>
      </c>
      <c r="J947" s="3">
        <f t="shared" si="23"/>
        <v>16.525423728813561</v>
      </c>
    </row>
    <row r="948" spans="2:10" x14ac:dyDescent="0.25">
      <c r="B948" s="29">
        <v>25687</v>
      </c>
      <c r="C948" s="22">
        <v>39700</v>
      </c>
      <c r="D948" s="22"/>
      <c r="E948" s="22">
        <v>7270</v>
      </c>
      <c r="F948" s="22"/>
      <c r="G948" s="22">
        <v>44000</v>
      </c>
      <c r="H948" s="22"/>
      <c r="I948" s="22">
        <f t="shared" si="22"/>
        <v>6270</v>
      </c>
      <c r="J948" s="3">
        <f t="shared" si="23"/>
        <v>14.249999999999998</v>
      </c>
    </row>
    <row r="949" spans="2:10" x14ac:dyDescent="0.25">
      <c r="B949" s="29">
        <v>25688</v>
      </c>
      <c r="C949" s="22">
        <v>35800</v>
      </c>
      <c r="D949" s="22"/>
      <c r="E949" s="22">
        <v>6220</v>
      </c>
      <c r="F949" s="22"/>
      <c r="G949" s="22">
        <v>42800</v>
      </c>
      <c r="H949" s="22"/>
      <c r="I949" s="22">
        <f t="shared" si="22"/>
        <v>4170</v>
      </c>
      <c r="J949" s="3">
        <f t="shared" si="23"/>
        <v>9.7429906542056077</v>
      </c>
    </row>
    <row r="950" spans="2:10" x14ac:dyDescent="0.25">
      <c r="B950" s="29">
        <v>25689</v>
      </c>
      <c r="C950" s="22">
        <v>35100</v>
      </c>
      <c r="D950" s="22"/>
      <c r="E950" s="22">
        <v>5830</v>
      </c>
      <c r="F950" s="22"/>
      <c r="G950" s="22">
        <v>41900</v>
      </c>
      <c r="H950" s="22"/>
      <c r="I950" s="22">
        <f t="shared" si="22"/>
        <v>120</v>
      </c>
      <c r="J950" s="3">
        <f t="shared" si="23"/>
        <v>0.28639618138424822</v>
      </c>
    </row>
    <row r="951" spans="2:10" x14ac:dyDescent="0.25">
      <c r="B951" s="29">
        <v>25690</v>
      </c>
      <c r="C951" s="22">
        <v>32500</v>
      </c>
      <c r="D951" s="22"/>
      <c r="E951" s="22">
        <v>6160</v>
      </c>
      <c r="F951" s="22"/>
      <c r="G951" s="22">
        <v>40400</v>
      </c>
      <c r="H951" s="22"/>
      <c r="I951" s="22">
        <f t="shared" si="22"/>
        <v>530</v>
      </c>
      <c r="J951" s="3">
        <f t="shared" si="23"/>
        <v>1.3118811881188119</v>
      </c>
    </row>
    <row r="952" spans="2:10" x14ac:dyDescent="0.25">
      <c r="B952" s="29">
        <v>25691</v>
      </c>
      <c r="C952" s="22">
        <v>30100</v>
      </c>
      <c r="D952" s="22"/>
      <c r="E952" s="22">
        <v>6990</v>
      </c>
      <c r="F952" s="22"/>
      <c r="G952" s="22">
        <v>40100</v>
      </c>
      <c r="H952" s="22"/>
      <c r="I952" s="22">
        <f t="shared" si="22"/>
        <v>-1440</v>
      </c>
      <c r="J952" s="3">
        <f t="shared" si="23"/>
        <v>-3.5910224438902745</v>
      </c>
    </row>
    <row r="953" spans="2:10" x14ac:dyDescent="0.25">
      <c r="B953" s="29">
        <v>25692</v>
      </c>
      <c r="C953" s="22">
        <v>29000</v>
      </c>
      <c r="D953" s="22"/>
      <c r="E953" s="22">
        <v>6560</v>
      </c>
      <c r="F953" s="22"/>
      <c r="G953" s="22">
        <v>37900</v>
      </c>
      <c r="H953" s="22"/>
      <c r="I953" s="22">
        <f t="shared" si="22"/>
        <v>-810</v>
      </c>
      <c r="J953" s="3">
        <f t="shared" si="23"/>
        <v>-2.1372031662269126</v>
      </c>
    </row>
    <row r="954" spans="2:10" x14ac:dyDescent="0.25">
      <c r="B954" s="29">
        <v>25693</v>
      </c>
      <c r="C954" s="22">
        <v>29900</v>
      </c>
      <c r="D954" s="22"/>
      <c r="E954" s="22">
        <v>6430</v>
      </c>
      <c r="F954" s="22"/>
      <c r="G954" s="22">
        <v>37900</v>
      </c>
      <c r="H954" s="22"/>
      <c r="I954" s="22">
        <f t="shared" si="22"/>
        <v>-2340</v>
      </c>
      <c r="J954" s="3">
        <f t="shared" si="23"/>
        <v>-6.1741424802110823</v>
      </c>
    </row>
    <row r="955" spans="2:10" x14ac:dyDescent="0.25">
      <c r="B955" s="29">
        <v>25694</v>
      </c>
      <c r="C955" s="22">
        <v>29000</v>
      </c>
      <c r="D955" s="22"/>
      <c r="E955" s="22">
        <v>5890</v>
      </c>
      <c r="F955" s="22"/>
      <c r="G955" s="22">
        <v>39000</v>
      </c>
      <c r="H955" s="22"/>
      <c r="I955" s="22">
        <f t="shared" si="22"/>
        <v>-2670</v>
      </c>
      <c r="J955" s="3">
        <f t="shared" si="23"/>
        <v>-6.8461538461538467</v>
      </c>
    </row>
    <row r="956" spans="2:10" x14ac:dyDescent="0.25">
      <c r="B956" s="29">
        <v>25695</v>
      </c>
      <c r="C956" s="22">
        <v>27600</v>
      </c>
      <c r="D956" s="22"/>
      <c r="E956" s="22">
        <v>5630</v>
      </c>
      <c r="F956" s="22"/>
      <c r="G956" s="22">
        <v>41000</v>
      </c>
      <c r="H956" s="22"/>
      <c r="I956" s="22">
        <f t="shared" si="22"/>
        <v>-6110</v>
      </c>
      <c r="J956" s="3">
        <f t="shared" si="23"/>
        <v>-14.902439024390244</v>
      </c>
    </row>
    <row r="957" spans="2:10" x14ac:dyDescent="0.25">
      <c r="B957" s="29">
        <v>25696</v>
      </c>
      <c r="C957" s="22">
        <v>44100</v>
      </c>
      <c r="D957" s="22"/>
      <c r="E957" s="22">
        <v>6500</v>
      </c>
      <c r="F957" s="22"/>
      <c r="G957" s="22">
        <v>43200</v>
      </c>
      <c r="H957" s="22"/>
      <c r="I957" s="22">
        <f t="shared" si="22"/>
        <v>-9970</v>
      </c>
      <c r="J957" s="3">
        <f t="shared" si="23"/>
        <v>-23.078703703703702</v>
      </c>
    </row>
    <row r="958" spans="2:10" x14ac:dyDescent="0.25">
      <c r="B958" s="29">
        <v>25697</v>
      </c>
      <c r="C958" s="22">
        <v>60800</v>
      </c>
      <c r="D958" s="22"/>
      <c r="E958" s="22">
        <v>5860</v>
      </c>
      <c r="F958" s="22"/>
      <c r="G958" s="22">
        <v>49100</v>
      </c>
      <c r="H958" s="22"/>
      <c r="I958" s="22">
        <f t="shared" si="22"/>
        <v>1500</v>
      </c>
      <c r="J958" s="3">
        <f t="shared" si="23"/>
        <v>3.0549898167006111</v>
      </c>
    </row>
    <row r="959" spans="2:10" x14ac:dyDescent="0.25">
      <c r="B959" s="29">
        <v>25698</v>
      </c>
      <c r="C959" s="22">
        <v>78600</v>
      </c>
      <c r="D959" s="22"/>
      <c r="E959" s="22">
        <v>6580</v>
      </c>
      <c r="F959" s="22"/>
      <c r="G959" s="22">
        <v>50600</v>
      </c>
      <c r="H959" s="22"/>
      <c r="I959" s="22">
        <f t="shared" si="22"/>
        <v>16060</v>
      </c>
      <c r="J959" s="3">
        <f t="shared" si="23"/>
        <v>31.739130434782609</v>
      </c>
    </row>
    <row r="960" spans="2:10" x14ac:dyDescent="0.25">
      <c r="B960" s="29">
        <v>25699</v>
      </c>
      <c r="C960" s="22">
        <v>99600</v>
      </c>
      <c r="D960" s="22"/>
      <c r="E960" s="22">
        <v>6710</v>
      </c>
      <c r="F960" s="22"/>
      <c r="G960" s="22">
        <v>59200</v>
      </c>
      <c r="H960" s="22"/>
      <c r="I960" s="22">
        <f t="shared" si="22"/>
        <v>25980</v>
      </c>
      <c r="J960" s="3">
        <f t="shared" si="23"/>
        <v>43.885135135135137</v>
      </c>
    </row>
    <row r="961" spans="2:10" x14ac:dyDescent="0.25">
      <c r="B961" s="29">
        <v>25700</v>
      </c>
      <c r="C961" s="22">
        <v>128000</v>
      </c>
      <c r="D961" s="22"/>
      <c r="E961" s="22">
        <v>5760</v>
      </c>
      <c r="F961" s="22"/>
      <c r="G961" s="22">
        <v>107000</v>
      </c>
      <c r="H961" s="22"/>
      <c r="I961" s="22">
        <f t="shared" si="22"/>
        <v>-690</v>
      </c>
      <c r="J961" s="3">
        <f t="shared" si="23"/>
        <v>-0.64485981308411211</v>
      </c>
    </row>
    <row r="962" spans="2:10" x14ac:dyDescent="0.25">
      <c r="B962" s="29">
        <v>25701</v>
      </c>
      <c r="C962" s="22">
        <v>155000</v>
      </c>
      <c r="D962" s="22"/>
      <c r="E962" s="22">
        <v>6310</v>
      </c>
      <c r="F962" s="22"/>
      <c r="G962" s="22">
        <v>140000</v>
      </c>
      <c r="H962" s="22"/>
      <c r="I962" s="22">
        <f t="shared" si="22"/>
        <v>-6240</v>
      </c>
      <c r="J962" s="3">
        <f t="shared" si="23"/>
        <v>-4.4571428571428573</v>
      </c>
    </row>
    <row r="963" spans="2:10" x14ac:dyDescent="0.25">
      <c r="B963" s="29">
        <v>25702</v>
      </c>
      <c r="C963" s="22">
        <v>220000</v>
      </c>
      <c r="D963" s="22"/>
      <c r="E963" s="22">
        <v>7370</v>
      </c>
      <c r="F963" s="22"/>
      <c r="G963" s="22">
        <v>204000</v>
      </c>
      <c r="H963" s="22"/>
      <c r="I963" s="22">
        <f t="shared" si="22"/>
        <v>-42690</v>
      </c>
      <c r="J963" s="3">
        <f t="shared" si="23"/>
        <v>-20.926470588235293</v>
      </c>
    </row>
    <row r="964" spans="2:10" x14ac:dyDescent="0.25">
      <c r="B964" s="29">
        <v>25703</v>
      </c>
      <c r="C964" s="22">
        <v>175000</v>
      </c>
      <c r="D964" s="22"/>
      <c r="E964" s="22">
        <v>8350</v>
      </c>
      <c r="F964" s="22"/>
      <c r="G964" s="22">
        <v>274000</v>
      </c>
      <c r="H964" s="22"/>
      <c r="I964" s="22">
        <f t="shared" si="22"/>
        <v>-46630</v>
      </c>
      <c r="J964" s="3">
        <f t="shared" si="23"/>
        <v>-17.018248175182482</v>
      </c>
    </row>
    <row r="965" spans="2:10" x14ac:dyDescent="0.25">
      <c r="B965" s="29">
        <v>25704</v>
      </c>
      <c r="C965" s="22">
        <v>132000</v>
      </c>
      <c r="D965" s="22"/>
      <c r="E965" s="22">
        <v>8440</v>
      </c>
      <c r="F965" s="22"/>
      <c r="G965" s="22">
        <v>188000</v>
      </c>
      <c r="H965" s="22"/>
      <c r="I965" s="22">
        <f t="shared" si="22"/>
        <v>-4650</v>
      </c>
      <c r="J965" s="3">
        <f t="shared" si="23"/>
        <v>-2.4734042553191489</v>
      </c>
    </row>
    <row r="966" spans="2:10" x14ac:dyDescent="0.25">
      <c r="B966" s="29">
        <v>25705</v>
      </c>
      <c r="C966" s="22">
        <v>113000</v>
      </c>
      <c r="D966" s="22"/>
      <c r="E966" s="22">
        <v>7190</v>
      </c>
      <c r="F966" s="22"/>
      <c r="G966" s="22">
        <v>137000</v>
      </c>
      <c r="H966" s="22"/>
      <c r="I966" s="22">
        <f t="shared" si="22"/>
        <v>3440</v>
      </c>
      <c r="J966" s="3">
        <f t="shared" si="23"/>
        <v>2.5109489051094891</v>
      </c>
    </row>
    <row r="967" spans="2:10" x14ac:dyDescent="0.25">
      <c r="B967" s="29">
        <v>25706</v>
      </c>
      <c r="C967" s="22">
        <v>98600</v>
      </c>
      <c r="D967" s="22"/>
      <c r="E967" s="22">
        <v>5250</v>
      </c>
      <c r="F967" s="22"/>
      <c r="G967" s="22">
        <v>90900</v>
      </c>
      <c r="H967" s="22"/>
      <c r="I967" s="22">
        <f t="shared" si="22"/>
        <v>29290</v>
      </c>
      <c r="J967" s="3">
        <f t="shared" si="23"/>
        <v>32.222222222222221</v>
      </c>
    </row>
    <row r="968" spans="2:10" x14ac:dyDescent="0.25">
      <c r="B968" s="29">
        <v>25707</v>
      </c>
      <c r="C968" s="22">
        <v>85900</v>
      </c>
      <c r="D968" s="22"/>
      <c r="E968" s="22">
        <v>3820</v>
      </c>
      <c r="F968" s="22"/>
      <c r="G968" s="22">
        <v>80300</v>
      </c>
      <c r="H968" s="22"/>
      <c r="I968" s="22">
        <f t="shared" si="22"/>
        <v>23550</v>
      </c>
      <c r="J968" s="3">
        <f t="shared" si="23"/>
        <v>29.327521793275217</v>
      </c>
    </row>
    <row r="969" spans="2:10" x14ac:dyDescent="0.25">
      <c r="B969" s="29">
        <v>25708</v>
      </c>
      <c r="C969" s="22">
        <v>73400</v>
      </c>
      <c r="D969" s="22"/>
      <c r="E969" s="22">
        <v>3840</v>
      </c>
      <c r="F969" s="22"/>
      <c r="G969" s="22">
        <v>71700</v>
      </c>
      <c r="H969" s="22"/>
      <c r="I969" s="22">
        <f t="shared" si="22"/>
        <v>18020</v>
      </c>
      <c r="J969" s="3">
        <f t="shared" si="23"/>
        <v>25.132496513249652</v>
      </c>
    </row>
    <row r="970" spans="2:10" x14ac:dyDescent="0.25">
      <c r="B970" s="29">
        <v>25709</v>
      </c>
      <c r="C970" s="22">
        <v>62700</v>
      </c>
      <c r="D970" s="22"/>
      <c r="E970" s="22">
        <v>2860</v>
      </c>
      <c r="F970" s="22"/>
      <c r="G970" s="22">
        <v>67900</v>
      </c>
      <c r="H970" s="22"/>
      <c r="I970" s="22">
        <f t="shared" si="22"/>
        <v>9340</v>
      </c>
      <c r="J970" s="3">
        <f t="shared" si="23"/>
        <v>13.755522827687777</v>
      </c>
    </row>
    <row r="971" spans="2:10" x14ac:dyDescent="0.25">
      <c r="B971" s="29">
        <v>25710</v>
      </c>
      <c r="C971" s="22">
        <v>62800</v>
      </c>
      <c r="D971" s="22"/>
      <c r="E971" s="22">
        <v>3270</v>
      </c>
      <c r="F971" s="22"/>
      <c r="G971" s="22">
        <v>64900</v>
      </c>
      <c r="H971" s="22"/>
      <c r="I971" s="22">
        <f t="shared" si="22"/>
        <v>660</v>
      </c>
      <c r="J971" s="3">
        <f t="shared" si="23"/>
        <v>1.0169491525423728</v>
      </c>
    </row>
    <row r="972" spans="2:10" x14ac:dyDescent="0.25">
      <c r="B972" s="29">
        <v>25711</v>
      </c>
      <c r="C972" s="22">
        <v>64600</v>
      </c>
      <c r="D972" s="22"/>
      <c r="E972" s="22">
        <v>2010</v>
      </c>
      <c r="F972" s="22"/>
      <c r="G972" s="22">
        <v>67400</v>
      </c>
      <c r="H972" s="22"/>
      <c r="I972" s="22">
        <f t="shared" ref="I972:I1035" si="24">(C971+E971)-G972</f>
        <v>-1330</v>
      </c>
      <c r="J972" s="3">
        <f t="shared" si="23"/>
        <v>-1.9732937685459941</v>
      </c>
    </row>
    <row r="973" spans="2:10" x14ac:dyDescent="0.25">
      <c r="B973" s="29">
        <v>25712</v>
      </c>
      <c r="C973" s="22">
        <v>63000</v>
      </c>
      <c r="D973" s="22"/>
      <c r="E973" s="22">
        <v>2540</v>
      </c>
      <c r="F973" s="22"/>
      <c r="G973" s="22">
        <v>64400</v>
      </c>
      <c r="H973" s="22"/>
      <c r="I973" s="22">
        <f t="shared" si="24"/>
        <v>2210</v>
      </c>
      <c r="J973" s="3">
        <f t="shared" ref="J973:J1036" si="25">I973/G973*100</f>
        <v>3.4316770186335401</v>
      </c>
    </row>
    <row r="974" spans="2:10" x14ac:dyDescent="0.25">
      <c r="B974" s="29">
        <v>25713</v>
      </c>
      <c r="C974" s="22">
        <v>61700</v>
      </c>
      <c r="D974" s="22"/>
      <c r="E974" s="22">
        <v>5140</v>
      </c>
      <c r="F974" s="22"/>
      <c r="G974" s="22">
        <v>60900</v>
      </c>
      <c r="H974" s="22"/>
      <c r="I974" s="22">
        <f t="shared" si="24"/>
        <v>4640</v>
      </c>
      <c r="J974" s="3">
        <f t="shared" si="25"/>
        <v>7.6190476190476195</v>
      </c>
    </row>
    <row r="975" spans="2:10" x14ac:dyDescent="0.25">
      <c r="B975" s="29">
        <v>25714</v>
      </c>
      <c r="C975" s="22">
        <v>59700</v>
      </c>
      <c r="D975" s="22"/>
      <c r="E975" s="22">
        <v>3180</v>
      </c>
      <c r="F975" s="22"/>
      <c r="G975" s="22">
        <v>70000</v>
      </c>
      <c r="H975" s="22"/>
      <c r="I975" s="22">
        <f t="shared" si="24"/>
        <v>-3160</v>
      </c>
      <c r="J975" s="3">
        <f t="shared" si="25"/>
        <v>-4.5142857142857142</v>
      </c>
    </row>
    <row r="976" spans="2:10" x14ac:dyDescent="0.25">
      <c r="B976" s="29">
        <v>25715</v>
      </c>
      <c r="C976" s="22">
        <v>55500</v>
      </c>
      <c r="D976" s="22"/>
      <c r="E976" s="22">
        <v>4930</v>
      </c>
      <c r="F976" s="22"/>
      <c r="G976" s="22">
        <v>70700</v>
      </c>
      <c r="H976" s="22"/>
      <c r="I976" s="22">
        <f t="shared" si="24"/>
        <v>-7820</v>
      </c>
      <c r="J976" s="3">
        <f t="shared" si="25"/>
        <v>-11.060820367751061</v>
      </c>
    </row>
    <row r="977" spans="2:10" x14ac:dyDescent="0.25">
      <c r="B977" s="29">
        <v>25716</v>
      </c>
      <c r="C977" s="22">
        <v>50700</v>
      </c>
      <c r="D977" s="22"/>
      <c r="E977" s="22">
        <v>5310</v>
      </c>
      <c r="F977" s="22"/>
      <c r="G977" s="22">
        <v>70300</v>
      </c>
      <c r="H977" s="22"/>
      <c r="I977" s="22">
        <f t="shared" si="24"/>
        <v>-9870</v>
      </c>
      <c r="J977" s="3">
        <f t="shared" si="25"/>
        <v>-14.039829302987197</v>
      </c>
    </row>
    <row r="978" spans="2:10" x14ac:dyDescent="0.25">
      <c r="B978" s="29">
        <v>25717</v>
      </c>
      <c r="C978" s="22">
        <v>54800</v>
      </c>
      <c r="D978" s="22"/>
      <c r="E978" s="22">
        <v>3570</v>
      </c>
      <c r="F978" s="22"/>
      <c r="G978" s="22">
        <v>77000</v>
      </c>
      <c r="H978" s="22"/>
      <c r="I978" s="22">
        <f t="shared" si="24"/>
        <v>-20990</v>
      </c>
      <c r="J978" s="3">
        <f t="shared" si="25"/>
        <v>-27.259740259740262</v>
      </c>
    </row>
    <row r="979" spans="2:10" x14ac:dyDescent="0.25">
      <c r="B979" s="29">
        <v>25718</v>
      </c>
      <c r="C979" s="22">
        <v>69000</v>
      </c>
      <c r="D979" s="22"/>
      <c r="E979" s="22">
        <v>3520</v>
      </c>
      <c r="F979" s="22"/>
      <c r="G979" s="22">
        <v>97200</v>
      </c>
      <c r="H979" s="22"/>
      <c r="I979" s="22">
        <f t="shared" si="24"/>
        <v>-38830</v>
      </c>
      <c r="J979" s="3">
        <f t="shared" si="25"/>
        <v>-39.94855967078189</v>
      </c>
    </row>
    <row r="980" spans="2:10" x14ac:dyDescent="0.25">
      <c r="B980" s="29">
        <v>25719</v>
      </c>
      <c r="C980" s="22">
        <v>74500</v>
      </c>
      <c r="D980" s="22"/>
      <c r="E980" s="22">
        <v>4070</v>
      </c>
      <c r="F980" s="22"/>
      <c r="G980" s="22">
        <v>126000</v>
      </c>
      <c r="H980" s="22"/>
      <c r="I980" s="22">
        <f t="shared" si="24"/>
        <v>-53480</v>
      </c>
      <c r="J980" s="3">
        <f t="shared" si="25"/>
        <v>-42.444444444444443</v>
      </c>
    </row>
    <row r="981" spans="2:10" x14ac:dyDescent="0.25">
      <c r="B981" s="29">
        <v>25720</v>
      </c>
      <c r="C981" s="22">
        <v>71600</v>
      </c>
      <c r="D981" s="22"/>
      <c r="E981" s="22">
        <v>4850</v>
      </c>
      <c r="F981" s="22"/>
      <c r="G981" s="22">
        <v>146000</v>
      </c>
      <c r="H981" s="22"/>
      <c r="I981" s="22">
        <f t="shared" si="24"/>
        <v>-67430</v>
      </c>
      <c r="J981" s="3">
        <f t="shared" si="25"/>
        <v>-46.184931506849317</v>
      </c>
    </row>
    <row r="982" spans="2:10" x14ac:dyDescent="0.25">
      <c r="B982" s="29">
        <v>25721</v>
      </c>
      <c r="C982" s="22">
        <v>65100</v>
      </c>
      <c r="D982" s="22"/>
      <c r="E982" s="22">
        <v>6430</v>
      </c>
      <c r="F982" s="22"/>
      <c r="G982" s="22">
        <v>137000</v>
      </c>
      <c r="H982" s="22"/>
      <c r="I982" s="22">
        <f t="shared" si="24"/>
        <v>-60550</v>
      </c>
      <c r="J982" s="3">
        <f t="shared" si="25"/>
        <v>-44.197080291970806</v>
      </c>
    </row>
    <row r="983" spans="2:10" x14ac:dyDescent="0.25">
      <c r="B983" s="29">
        <v>25722</v>
      </c>
      <c r="C983" s="22">
        <v>54200</v>
      </c>
      <c r="D983" s="22"/>
      <c r="E983" s="22">
        <v>4720</v>
      </c>
      <c r="F983" s="22"/>
      <c r="G983" s="22">
        <v>114000</v>
      </c>
      <c r="H983" s="22"/>
      <c r="I983" s="22">
        <f t="shared" si="24"/>
        <v>-42470</v>
      </c>
      <c r="J983" s="3">
        <f t="shared" si="25"/>
        <v>-37.254385964912281</v>
      </c>
    </row>
    <row r="984" spans="2:10" x14ac:dyDescent="0.25">
      <c r="B984" s="29">
        <v>25723</v>
      </c>
      <c r="C984" s="22">
        <v>50400</v>
      </c>
      <c r="D984" s="22"/>
      <c r="E984" s="22">
        <v>3870</v>
      </c>
      <c r="F984" s="22"/>
      <c r="G984" s="22">
        <v>84700</v>
      </c>
      <c r="H984" s="22"/>
      <c r="I984" s="22">
        <f t="shared" si="24"/>
        <v>-25780</v>
      </c>
      <c r="J984" s="3">
        <f t="shared" si="25"/>
        <v>-30.436835891381346</v>
      </c>
    </row>
    <row r="985" spans="2:10" x14ac:dyDescent="0.25">
      <c r="B985" s="29">
        <v>25724</v>
      </c>
      <c r="C985" s="22">
        <v>60000</v>
      </c>
      <c r="D985" s="22"/>
      <c r="E985" s="22">
        <v>2920</v>
      </c>
      <c r="F985" s="22"/>
      <c r="G985" s="22">
        <v>75900</v>
      </c>
      <c r="H985" s="22"/>
      <c r="I985" s="22">
        <f t="shared" si="24"/>
        <v>-21630</v>
      </c>
      <c r="J985" s="3">
        <f t="shared" si="25"/>
        <v>-28.498023715415023</v>
      </c>
    </row>
    <row r="986" spans="2:10" x14ac:dyDescent="0.25">
      <c r="B986" s="29">
        <v>25725</v>
      </c>
      <c r="C986" s="22">
        <v>68300</v>
      </c>
      <c r="D986" s="22"/>
      <c r="E986" s="22">
        <v>2320</v>
      </c>
      <c r="F986" s="22"/>
      <c r="G986" s="22">
        <v>69200</v>
      </c>
      <c r="H986" s="22"/>
      <c r="I986" s="22">
        <f t="shared" si="24"/>
        <v>-6280</v>
      </c>
      <c r="J986" s="3">
        <f t="shared" si="25"/>
        <v>-9.0751445086705207</v>
      </c>
    </row>
    <row r="987" spans="2:10" x14ac:dyDescent="0.25">
      <c r="B987" s="29">
        <v>25726</v>
      </c>
      <c r="C987" s="22">
        <v>79800</v>
      </c>
      <c r="D987" s="22"/>
      <c r="E987" s="22">
        <v>2220</v>
      </c>
      <c r="F987" s="22"/>
      <c r="G987" s="22">
        <v>60600</v>
      </c>
      <c r="H987" s="22"/>
      <c r="I987" s="22">
        <f t="shared" si="24"/>
        <v>10020</v>
      </c>
      <c r="J987" s="3">
        <f t="shared" si="25"/>
        <v>16.534653465346537</v>
      </c>
    </row>
    <row r="988" spans="2:10" x14ac:dyDescent="0.25">
      <c r="B988" s="29">
        <v>25727</v>
      </c>
      <c r="C988" s="22">
        <v>91000</v>
      </c>
      <c r="D988" s="22"/>
      <c r="E988" s="22">
        <v>1580</v>
      </c>
      <c r="F988" s="22"/>
      <c r="G988" s="22">
        <v>53000</v>
      </c>
      <c r="H988" s="22"/>
      <c r="I988" s="22">
        <f t="shared" si="24"/>
        <v>29020</v>
      </c>
      <c r="J988" s="3">
        <f t="shared" si="25"/>
        <v>54.754716981132077</v>
      </c>
    </row>
    <row r="989" spans="2:10" x14ac:dyDescent="0.25">
      <c r="B989" s="29">
        <v>25728</v>
      </c>
      <c r="C989" s="22">
        <v>103000</v>
      </c>
      <c r="D989" s="22"/>
      <c r="E989" s="22">
        <v>7420</v>
      </c>
      <c r="F989" s="22"/>
      <c r="G989" s="22">
        <v>83900</v>
      </c>
      <c r="H989" s="22"/>
      <c r="I989" s="22">
        <f t="shared" si="24"/>
        <v>8680</v>
      </c>
      <c r="J989" s="3">
        <f t="shared" si="25"/>
        <v>10.34564958283671</v>
      </c>
    </row>
    <row r="990" spans="2:10" x14ac:dyDescent="0.25">
      <c r="B990" s="29">
        <v>25729</v>
      </c>
      <c r="C990" s="22">
        <v>121000</v>
      </c>
      <c r="D990" s="22"/>
      <c r="E990" s="22">
        <v>17000</v>
      </c>
      <c r="F990" s="22"/>
      <c r="G990" s="22">
        <v>124000</v>
      </c>
      <c r="H990" s="22"/>
      <c r="I990" s="22">
        <f t="shared" si="24"/>
        <v>-13580</v>
      </c>
      <c r="J990" s="3">
        <f t="shared" si="25"/>
        <v>-10.951612903225806</v>
      </c>
    </row>
    <row r="991" spans="2:10" x14ac:dyDescent="0.25">
      <c r="B991" s="29">
        <v>25730</v>
      </c>
      <c r="C991" s="22">
        <v>148000</v>
      </c>
      <c r="D991" s="22"/>
      <c r="E991" s="22">
        <v>41300</v>
      </c>
      <c r="F991" s="22"/>
      <c r="G991" s="22">
        <v>182000</v>
      </c>
      <c r="H991" s="22"/>
      <c r="I991" s="22">
        <f t="shared" si="24"/>
        <v>-44000</v>
      </c>
      <c r="J991" s="3">
        <f t="shared" si="25"/>
        <v>-24.175824175824175</v>
      </c>
    </row>
    <row r="992" spans="2:10" x14ac:dyDescent="0.25">
      <c r="B992" s="29">
        <v>25731</v>
      </c>
      <c r="C992" s="22">
        <v>160000</v>
      </c>
      <c r="D992" s="22"/>
      <c r="E992" s="22">
        <v>66800</v>
      </c>
      <c r="F992" s="22"/>
      <c r="G992" s="22">
        <v>284000</v>
      </c>
      <c r="H992" s="22"/>
      <c r="I992" s="22">
        <f t="shared" si="24"/>
        <v>-94700</v>
      </c>
      <c r="J992" s="3">
        <f t="shared" si="25"/>
        <v>-33.345070422535208</v>
      </c>
    </row>
    <row r="993" spans="2:10" x14ac:dyDescent="0.25">
      <c r="B993" s="29">
        <v>25732</v>
      </c>
      <c r="C993" s="22">
        <v>143000</v>
      </c>
      <c r="D993" s="22"/>
      <c r="E993" s="22">
        <v>57100</v>
      </c>
      <c r="F993" s="22"/>
      <c r="G993" s="22">
        <v>238000</v>
      </c>
      <c r="H993" s="22"/>
      <c r="I993" s="22">
        <f t="shared" si="24"/>
        <v>-11200</v>
      </c>
      <c r="J993" s="3">
        <f t="shared" si="25"/>
        <v>-4.7058823529411766</v>
      </c>
    </row>
    <row r="994" spans="2:10" x14ac:dyDescent="0.25">
      <c r="B994" s="29">
        <v>25733</v>
      </c>
      <c r="C994" s="22">
        <v>125000</v>
      </c>
      <c r="D994" s="22"/>
      <c r="E994" s="22">
        <v>27700</v>
      </c>
      <c r="F994" s="22"/>
      <c r="G994" s="22">
        <v>199000</v>
      </c>
      <c r="H994" s="22"/>
      <c r="I994" s="22">
        <f t="shared" si="24"/>
        <v>1100</v>
      </c>
      <c r="J994" s="3">
        <f t="shared" si="25"/>
        <v>0.55276381909547745</v>
      </c>
    </row>
    <row r="995" spans="2:10" x14ac:dyDescent="0.25">
      <c r="B995" s="29">
        <v>25734</v>
      </c>
      <c r="C995" s="22">
        <v>110000</v>
      </c>
      <c r="D995" s="22"/>
      <c r="E995" s="22">
        <v>21900</v>
      </c>
      <c r="F995" s="22"/>
      <c r="G995" s="22">
        <v>149000</v>
      </c>
      <c r="H995" s="22"/>
      <c r="I995" s="22">
        <f t="shared" si="24"/>
        <v>3700</v>
      </c>
      <c r="J995" s="3">
        <f t="shared" si="25"/>
        <v>2.4832214765100673</v>
      </c>
    </row>
    <row r="996" spans="2:10" x14ac:dyDescent="0.25">
      <c r="B996" s="29">
        <v>25735</v>
      </c>
      <c r="C996" s="22">
        <v>117000</v>
      </c>
      <c r="D996" s="22"/>
      <c r="E996" s="22">
        <v>29300</v>
      </c>
      <c r="F996" s="22"/>
      <c r="G996" s="22">
        <v>136000</v>
      </c>
      <c r="H996" s="22"/>
      <c r="I996" s="22">
        <f t="shared" si="24"/>
        <v>-4100</v>
      </c>
      <c r="J996" s="3">
        <f t="shared" si="25"/>
        <v>-3.0147058823529411</v>
      </c>
    </row>
    <row r="997" spans="2:10" x14ac:dyDescent="0.25">
      <c r="B997" s="29">
        <v>25736</v>
      </c>
      <c r="C997" s="22">
        <v>132000</v>
      </c>
      <c r="D997" s="22"/>
      <c r="E997" s="22">
        <v>22800</v>
      </c>
      <c r="F997" s="22"/>
      <c r="G997" s="22">
        <v>137000</v>
      </c>
      <c r="H997" s="22"/>
      <c r="I997" s="22">
        <f t="shared" si="24"/>
        <v>9300</v>
      </c>
      <c r="J997" s="3">
        <f t="shared" si="25"/>
        <v>6.7883211678832112</v>
      </c>
    </row>
    <row r="998" spans="2:10" x14ac:dyDescent="0.25">
      <c r="B998" s="29">
        <v>25737</v>
      </c>
      <c r="C998" s="22">
        <v>134000</v>
      </c>
      <c r="D998" s="22"/>
      <c r="E998" s="22">
        <v>42400</v>
      </c>
      <c r="F998" s="22"/>
      <c r="G998" s="22">
        <v>139000</v>
      </c>
      <c r="H998" s="22"/>
      <c r="I998" s="22">
        <f t="shared" si="24"/>
        <v>15800</v>
      </c>
      <c r="J998" s="3">
        <f t="shared" si="25"/>
        <v>11.366906474820144</v>
      </c>
    </row>
    <row r="999" spans="2:10" x14ac:dyDescent="0.25">
      <c r="B999" s="29">
        <v>25738</v>
      </c>
      <c r="C999" s="22">
        <v>110000</v>
      </c>
      <c r="D999" s="22"/>
      <c r="E999" s="22">
        <v>25500</v>
      </c>
      <c r="F999" s="22"/>
      <c r="G999" s="22">
        <v>118000</v>
      </c>
      <c r="H999" s="22"/>
      <c r="I999" s="22">
        <f t="shared" si="24"/>
        <v>58400</v>
      </c>
      <c r="J999" s="3">
        <f t="shared" si="25"/>
        <v>49.491525423728817</v>
      </c>
    </row>
    <row r="1000" spans="2:10" x14ac:dyDescent="0.25">
      <c r="B1000" s="29">
        <v>25739</v>
      </c>
      <c r="C1000" s="22">
        <v>94800</v>
      </c>
      <c r="D1000" s="22"/>
      <c r="E1000" s="22">
        <v>15400</v>
      </c>
      <c r="F1000" s="22"/>
      <c r="G1000" s="22">
        <v>97200</v>
      </c>
      <c r="H1000" s="22"/>
      <c r="I1000" s="22">
        <f t="shared" si="24"/>
        <v>38300</v>
      </c>
      <c r="J1000" s="3">
        <f t="shared" si="25"/>
        <v>39.403292181069958</v>
      </c>
    </row>
    <row r="1001" spans="2:10" x14ac:dyDescent="0.25">
      <c r="B1001" s="29">
        <v>25740</v>
      </c>
      <c r="C1001" s="22">
        <v>83100</v>
      </c>
      <c r="D1001" s="22"/>
      <c r="E1001" s="22">
        <v>10000</v>
      </c>
      <c r="F1001" s="22"/>
      <c r="G1001" s="22">
        <v>83500</v>
      </c>
      <c r="H1001" s="22"/>
      <c r="I1001" s="22">
        <f t="shared" si="24"/>
        <v>26700</v>
      </c>
      <c r="J1001" s="3">
        <f t="shared" si="25"/>
        <v>31.976047904191617</v>
      </c>
    </row>
    <row r="1002" spans="2:10" x14ac:dyDescent="0.25">
      <c r="B1002" s="29">
        <v>25741</v>
      </c>
      <c r="C1002" s="22">
        <v>73900</v>
      </c>
      <c r="D1002" s="22"/>
      <c r="E1002" s="22">
        <v>6160</v>
      </c>
      <c r="F1002" s="22"/>
      <c r="G1002" s="22">
        <v>70000</v>
      </c>
      <c r="H1002" s="22"/>
      <c r="I1002" s="22">
        <f t="shared" si="24"/>
        <v>23100</v>
      </c>
      <c r="J1002" s="3">
        <f t="shared" si="25"/>
        <v>33</v>
      </c>
    </row>
    <row r="1003" spans="2:10" x14ac:dyDescent="0.25">
      <c r="B1003" s="29">
        <v>25742</v>
      </c>
      <c r="C1003" s="22">
        <v>64800</v>
      </c>
      <c r="D1003" s="22"/>
      <c r="E1003" s="22">
        <v>5300</v>
      </c>
      <c r="F1003" s="22"/>
      <c r="G1003" s="22">
        <v>65700</v>
      </c>
      <c r="H1003" s="22"/>
      <c r="I1003" s="22">
        <f t="shared" si="24"/>
        <v>14360</v>
      </c>
      <c r="J1003" s="3">
        <f t="shared" si="25"/>
        <v>21.856925418569254</v>
      </c>
    </row>
    <row r="1004" spans="2:10" x14ac:dyDescent="0.25">
      <c r="B1004" s="29">
        <v>25743</v>
      </c>
      <c r="C1004" s="22">
        <v>59400</v>
      </c>
      <c r="D1004" s="22"/>
      <c r="E1004" s="22">
        <v>4200</v>
      </c>
      <c r="F1004" s="22"/>
      <c r="G1004" s="22">
        <v>62400</v>
      </c>
      <c r="H1004" s="22"/>
      <c r="I1004" s="22">
        <f t="shared" si="24"/>
        <v>7700</v>
      </c>
      <c r="J1004" s="3">
        <f t="shared" si="25"/>
        <v>12.339743589743591</v>
      </c>
    </row>
    <row r="1005" spans="2:10" x14ac:dyDescent="0.25">
      <c r="B1005" s="29">
        <v>25744</v>
      </c>
      <c r="C1005" s="22">
        <v>54300</v>
      </c>
      <c r="D1005" s="22"/>
      <c r="E1005" s="22">
        <v>5280</v>
      </c>
      <c r="F1005" s="22"/>
      <c r="G1005" s="22">
        <v>60000</v>
      </c>
      <c r="H1005" s="22"/>
      <c r="I1005" s="22">
        <f t="shared" si="24"/>
        <v>3600</v>
      </c>
      <c r="J1005" s="3">
        <f t="shared" si="25"/>
        <v>6</v>
      </c>
    </row>
    <row r="1006" spans="2:10" x14ac:dyDescent="0.25">
      <c r="B1006" s="29">
        <v>25745</v>
      </c>
      <c r="C1006" s="22">
        <v>55400</v>
      </c>
      <c r="D1006" s="22"/>
      <c r="E1006" s="22">
        <v>3840</v>
      </c>
      <c r="F1006" s="22"/>
      <c r="G1006" s="22">
        <v>58700</v>
      </c>
      <c r="H1006" s="22"/>
      <c r="I1006" s="22">
        <f t="shared" si="24"/>
        <v>880</v>
      </c>
      <c r="J1006" s="3">
        <f t="shared" si="25"/>
        <v>1.4991482112436116</v>
      </c>
    </row>
    <row r="1007" spans="2:10" x14ac:dyDescent="0.25">
      <c r="B1007" s="29">
        <v>25746</v>
      </c>
      <c r="C1007" s="22">
        <v>52400</v>
      </c>
      <c r="D1007" s="22"/>
      <c r="E1007" s="22">
        <v>5230</v>
      </c>
      <c r="F1007" s="22"/>
      <c r="G1007" s="22">
        <v>55600</v>
      </c>
      <c r="H1007" s="22"/>
      <c r="I1007" s="22">
        <f t="shared" si="24"/>
        <v>3640</v>
      </c>
      <c r="J1007" s="3">
        <f t="shared" si="25"/>
        <v>6.5467625899280586</v>
      </c>
    </row>
    <row r="1008" spans="2:10" x14ac:dyDescent="0.25">
      <c r="B1008" s="29">
        <v>25747</v>
      </c>
      <c r="C1008" s="22">
        <v>49200</v>
      </c>
      <c r="D1008" s="22"/>
      <c r="E1008" s="22">
        <v>7320</v>
      </c>
      <c r="F1008" s="22"/>
      <c r="G1008" s="22">
        <v>51900</v>
      </c>
      <c r="H1008" s="22"/>
      <c r="I1008" s="22">
        <f t="shared" si="24"/>
        <v>5730</v>
      </c>
      <c r="J1008" s="3">
        <f t="shared" si="25"/>
        <v>11.040462427745664</v>
      </c>
    </row>
    <row r="1009" spans="2:10" x14ac:dyDescent="0.25">
      <c r="B1009" s="29">
        <v>25748</v>
      </c>
      <c r="C1009" s="22">
        <v>49100</v>
      </c>
      <c r="D1009" s="22"/>
      <c r="E1009" s="22">
        <v>10400</v>
      </c>
      <c r="F1009" s="22"/>
      <c r="G1009" s="22">
        <v>50600</v>
      </c>
      <c r="H1009" s="22"/>
      <c r="I1009" s="22">
        <f t="shared" si="24"/>
        <v>5920</v>
      </c>
      <c r="J1009" s="3">
        <f t="shared" si="25"/>
        <v>11.699604743083004</v>
      </c>
    </row>
    <row r="1010" spans="2:10" x14ac:dyDescent="0.25">
      <c r="B1010" s="29">
        <v>25749</v>
      </c>
      <c r="C1010" s="22">
        <v>47100</v>
      </c>
      <c r="D1010" s="22"/>
      <c r="E1010" s="22">
        <v>16500</v>
      </c>
      <c r="F1010" s="22"/>
      <c r="G1010" s="22">
        <v>52700</v>
      </c>
      <c r="H1010" s="22"/>
      <c r="I1010" s="22">
        <f t="shared" si="24"/>
        <v>6800</v>
      </c>
      <c r="J1010" s="3">
        <f t="shared" si="25"/>
        <v>12.903225806451612</v>
      </c>
    </row>
    <row r="1011" spans="2:10" x14ac:dyDescent="0.25">
      <c r="B1011" s="29">
        <v>25750</v>
      </c>
      <c r="C1011" s="22">
        <v>45900</v>
      </c>
      <c r="D1011" s="22"/>
      <c r="E1011" s="22">
        <v>22100</v>
      </c>
      <c r="F1011" s="22"/>
      <c r="G1011" s="22">
        <v>55600</v>
      </c>
      <c r="H1011" s="22"/>
      <c r="I1011" s="22">
        <f t="shared" si="24"/>
        <v>8000</v>
      </c>
      <c r="J1011" s="3">
        <f t="shared" si="25"/>
        <v>14.388489208633093</v>
      </c>
    </row>
    <row r="1012" spans="2:10" x14ac:dyDescent="0.25">
      <c r="B1012" s="29">
        <v>25751</v>
      </c>
      <c r="C1012" s="22">
        <v>48100</v>
      </c>
      <c r="D1012" s="22"/>
      <c r="E1012" s="22">
        <v>22800</v>
      </c>
      <c r="F1012" s="22"/>
      <c r="G1012" s="22">
        <v>57800</v>
      </c>
      <c r="H1012" s="22"/>
      <c r="I1012" s="22">
        <f t="shared" si="24"/>
        <v>10200</v>
      </c>
      <c r="J1012" s="3">
        <f t="shared" si="25"/>
        <v>17.647058823529413</v>
      </c>
    </row>
    <row r="1013" spans="2:10" x14ac:dyDescent="0.25">
      <c r="B1013" s="29">
        <v>25752</v>
      </c>
      <c r="C1013" s="22">
        <v>49500</v>
      </c>
      <c r="D1013" s="22"/>
      <c r="E1013" s="22">
        <v>24200</v>
      </c>
      <c r="F1013" s="22"/>
      <c r="G1013" s="22">
        <v>60100</v>
      </c>
      <c r="H1013" s="22"/>
      <c r="I1013" s="22">
        <f t="shared" si="24"/>
        <v>10800</v>
      </c>
      <c r="J1013" s="3">
        <f t="shared" si="25"/>
        <v>17.970049916805326</v>
      </c>
    </row>
    <row r="1014" spans="2:10" x14ac:dyDescent="0.25">
      <c r="B1014" s="29">
        <v>25753</v>
      </c>
      <c r="C1014" s="22">
        <v>49300</v>
      </c>
      <c r="D1014" s="22"/>
      <c r="E1014" s="22">
        <v>16800</v>
      </c>
      <c r="F1014" s="22"/>
      <c r="G1014" s="22">
        <v>60700</v>
      </c>
      <c r="H1014" s="22"/>
      <c r="I1014" s="22">
        <f t="shared" si="24"/>
        <v>13000</v>
      </c>
      <c r="J1014" s="3">
        <f t="shared" si="25"/>
        <v>21.416803953871501</v>
      </c>
    </row>
    <row r="1015" spans="2:10" x14ac:dyDescent="0.25">
      <c r="B1015" s="29">
        <v>25754</v>
      </c>
      <c r="C1015" s="22">
        <v>48800</v>
      </c>
      <c r="D1015" s="22"/>
      <c r="E1015" s="22">
        <v>13800</v>
      </c>
      <c r="F1015" s="22"/>
      <c r="G1015" s="22">
        <v>58700</v>
      </c>
      <c r="H1015" s="22"/>
      <c r="I1015" s="22">
        <f t="shared" si="24"/>
        <v>7400</v>
      </c>
      <c r="J1015" s="3">
        <f t="shared" si="25"/>
        <v>12.60647359454855</v>
      </c>
    </row>
    <row r="1016" spans="2:10" x14ac:dyDescent="0.25">
      <c r="B1016" s="29">
        <v>25755</v>
      </c>
      <c r="C1016" s="22">
        <v>48600</v>
      </c>
      <c r="D1016" s="22"/>
      <c r="E1016" s="22">
        <v>9380</v>
      </c>
      <c r="F1016" s="22"/>
      <c r="G1016" s="22">
        <v>58400</v>
      </c>
      <c r="H1016" s="22"/>
      <c r="I1016" s="22">
        <f t="shared" si="24"/>
        <v>4200</v>
      </c>
      <c r="J1016" s="3">
        <f t="shared" si="25"/>
        <v>7.1917808219178081</v>
      </c>
    </row>
    <row r="1017" spans="2:10" x14ac:dyDescent="0.25">
      <c r="B1017" s="29">
        <v>25756</v>
      </c>
      <c r="C1017" s="22">
        <v>46600</v>
      </c>
      <c r="D1017" s="22"/>
      <c r="E1017" s="22">
        <v>8560</v>
      </c>
      <c r="F1017" s="22"/>
      <c r="G1017" s="22">
        <v>56900</v>
      </c>
      <c r="H1017" s="22"/>
      <c r="I1017" s="22">
        <f t="shared" si="24"/>
        <v>1080</v>
      </c>
      <c r="J1017" s="3">
        <f t="shared" si="25"/>
        <v>1.8980667838312828</v>
      </c>
    </row>
    <row r="1018" spans="2:10" x14ac:dyDescent="0.25">
      <c r="B1018" s="29">
        <v>25757</v>
      </c>
      <c r="C1018" s="22">
        <v>47800</v>
      </c>
      <c r="D1018" s="22"/>
      <c r="E1018" s="22">
        <v>5570</v>
      </c>
      <c r="F1018" s="22"/>
      <c r="G1018" s="22">
        <v>58700</v>
      </c>
      <c r="H1018" s="22"/>
      <c r="I1018" s="22">
        <f t="shared" si="24"/>
        <v>-3540</v>
      </c>
      <c r="J1018" s="3">
        <f t="shared" si="25"/>
        <v>-6.0306643952299828</v>
      </c>
    </row>
    <row r="1019" spans="2:10" x14ac:dyDescent="0.25">
      <c r="B1019" s="29">
        <v>25758</v>
      </c>
      <c r="C1019" s="22">
        <v>48900</v>
      </c>
      <c r="D1019" s="22"/>
      <c r="E1019" s="22">
        <v>3020</v>
      </c>
      <c r="F1019" s="22"/>
      <c r="G1019" s="22">
        <v>58800</v>
      </c>
      <c r="H1019" s="22"/>
      <c r="I1019" s="22">
        <f t="shared" si="24"/>
        <v>-5430</v>
      </c>
      <c r="J1019" s="3">
        <f t="shared" si="25"/>
        <v>-9.2346938775510203</v>
      </c>
    </row>
    <row r="1020" spans="2:10" x14ac:dyDescent="0.25">
      <c r="B1020" s="29">
        <v>25759</v>
      </c>
      <c r="C1020" s="22">
        <v>51200</v>
      </c>
      <c r="D1020" s="22"/>
      <c r="E1020" s="22">
        <v>1450</v>
      </c>
      <c r="F1020" s="22"/>
      <c r="G1020" s="22">
        <v>60400</v>
      </c>
      <c r="H1020" s="22"/>
      <c r="I1020" s="22">
        <f t="shared" si="24"/>
        <v>-8480</v>
      </c>
      <c r="J1020" s="3">
        <f t="shared" si="25"/>
        <v>-14.039735099337749</v>
      </c>
    </row>
    <row r="1021" spans="2:10" x14ac:dyDescent="0.25">
      <c r="B1021" s="29">
        <v>25760</v>
      </c>
      <c r="C1021" s="22">
        <v>52900</v>
      </c>
      <c r="D1021" s="22"/>
      <c r="E1021" s="22">
        <v>1030</v>
      </c>
      <c r="F1021" s="22"/>
      <c r="G1021" s="22">
        <v>61100</v>
      </c>
      <c r="H1021" s="22"/>
      <c r="I1021" s="22">
        <f t="shared" si="24"/>
        <v>-8450</v>
      </c>
      <c r="J1021" s="3">
        <f t="shared" si="25"/>
        <v>-13.829787234042554</v>
      </c>
    </row>
    <row r="1022" spans="2:10" x14ac:dyDescent="0.25">
      <c r="B1022" s="29">
        <v>25761</v>
      </c>
      <c r="C1022" s="22">
        <v>49100</v>
      </c>
      <c r="D1022" s="22"/>
      <c r="E1022" s="22">
        <v>610</v>
      </c>
      <c r="F1022" s="22"/>
      <c r="G1022" s="22">
        <v>58500</v>
      </c>
      <c r="H1022" s="22"/>
      <c r="I1022" s="22">
        <f t="shared" si="24"/>
        <v>-4570</v>
      </c>
      <c r="J1022" s="3">
        <f t="shared" si="25"/>
        <v>-7.8119658119658126</v>
      </c>
    </row>
    <row r="1023" spans="2:10" x14ac:dyDescent="0.25">
      <c r="B1023" s="29">
        <v>25762</v>
      </c>
      <c r="C1023" s="22">
        <v>45000</v>
      </c>
      <c r="D1023" s="22"/>
      <c r="E1023" s="22">
        <v>437</v>
      </c>
      <c r="F1023" s="22"/>
      <c r="G1023" s="22">
        <v>50100</v>
      </c>
      <c r="H1023" s="22"/>
      <c r="I1023" s="22">
        <f t="shared" si="24"/>
        <v>-390</v>
      </c>
      <c r="J1023" s="3">
        <f t="shared" si="25"/>
        <v>-0.77844311377245512</v>
      </c>
    </row>
    <row r="1024" spans="2:10" x14ac:dyDescent="0.25">
      <c r="B1024" s="29">
        <v>25763</v>
      </c>
      <c r="C1024" s="22">
        <v>42400</v>
      </c>
      <c r="D1024" s="22"/>
      <c r="E1024" s="22">
        <v>699</v>
      </c>
      <c r="F1024" s="22"/>
      <c r="G1024" s="22">
        <v>51600</v>
      </c>
      <c r="H1024" s="22"/>
      <c r="I1024" s="22">
        <f t="shared" si="24"/>
        <v>-6163</v>
      </c>
      <c r="J1024" s="3">
        <f t="shared" si="25"/>
        <v>-11.943798449612403</v>
      </c>
    </row>
    <row r="1025" spans="2:10" x14ac:dyDescent="0.25">
      <c r="B1025" s="29">
        <v>25764</v>
      </c>
      <c r="C1025" s="22">
        <v>41300</v>
      </c>
      <c r="D1025" s="22"/>
      <c r="E1025" s="22">
        <v>890</v>
      </c>
      <c r="F1025" s="22"/>
      <c r="G1025" s="22">
        <v>54700</v>
      </c>
      <c r="H1025" s="22"/>
      <c r="I1025" s="22">
        <f t="shared" si="24"/>
        <v>-11601</v>
      </c>
      <c r="J1025" s="3">
        <f t="shared" si="25"/>
        <v>-21.208409506398539</v>
      </c>
    </row>
    <row r="1026" spans="2:10" x14ac:dyDescent="0.25">
      <c r="B1026" s="29">
        <v>25765</v>
      </c>
      <c r="C1026" s="22">
        <v>39500</v>
      </c>
      <c r="D1026" s="22"/>
      <c r="E1026" s="22">
        <v>446</v>
      </c>
      <c r="F1026" s="22"/>
      <c r="G1026" s="22">
        <v>57000</v>
      </c>
      <c r="H1026" s="22"/>
      <c r="I1026" s="22">
        <f t="shared" si="24"/>
        <v>-14810</v>
      </c>
      <c r="J1026" s="3">
        <f t="shared" si="25"/>
        <v>-25.98245614035088</v>
      </c>
    </row>
    <row r="1027" spans="2:10" x14ac:dyDescent="0.25">
      <c r="B1027" s="29">
        <v>25766</v>
      </c>
      <c r="C1027" s="22">
        <v>40800</v>
      </c>
      <c r="D1027" s="22"/>
      <c r="E1027" s="22">
        <v>600</v>
      </c>
      <c r="F1027" s="22"/>
      <c r="G1027" s="22">
        <v>59200</v>
      </c>
      <c r="H1027" s="22"/>
      <c r="I1027" s="22">
        <f t="shared" si="24"/>
        <v>-19254</v>
      </c>
      <c r="J1027" s="3">
        <f t="shared" si="25"/>
        <v>-32.523648648648653</v>
      </c>
    </row>
    <row r="1028" spans="2:10" x14ac:dyDescent="0.25">
      <c r="B1028" s="29">
        <v>25767</v>
      </c>
      <c r="C1028" s="22">
        <v>42900</v>
      </c>
      <c r="D1028" s="22"/>
      <c r="E1028" s="22">
        <v>1050</v>
      </c>
      <c r="F1028" s="22"/>
      <c r="G1028" s="22">
        <v>64200</v>
      </c>
      <c r="H1028" s="22"/>
      <c r="I1028" s="22">
        <f t="shared" si="24"/>
        <v>-22800</v>
      </c>
      <c r="J1028" s="3">
        <f t="shared" si="25"/>
        <v>-35.514018691588781</v>
      </c>
    </row>
    <row r="1029" spans="2:10" x14ac:dyDescent="0.25">
      <c r="B1029" s="29">
        <v>25768</v>
      </c>
      <c r="C1029" s="22">
        <v>45300</v>
      </c>
      <c r="D1029" s="22"/>
      <c r="E1029" s="22">
        <v>835</v>
      </c>
      <c r="F1029" s="22"/>
      <c r="G1029" s="22">
        <v>67600</v>
      </c>
      <c r="H1029" s="22"/>
      <c r="I1029" s="22">
        <f t="shared" si="24"/>
        <v>-23650</v>
      </c>
      <c r="J1029" s="3">
        <f t="shared" si="25"/>
        <v>-34.985207100591715</v>
      </c>
    </row>
    <row r="1030" spans="2:10" x14ac:dyDescent="0.25">
      <c r="B1030" s="29">
        <v>25769</v>
      </c>
      <c r="C1030" s="22">
        <v>49200</v>
      </c>
      <c r="D1030" s="22"/>
      <c r="E1030" s="22">
        <v>620</v>
      </c>
      <c r="F1030" s="22"/>
      <c r="G1030" s="22">
        <v>73000</v>
      </c>
      <c r="H1030" s="22"/>
      <c r="I1030" s="22">
        <f t="shared" si="24"/>
        <v>-26865</v>
      </c>
      <c r="J1030" s="3">
        <f t="shared" si="25"/>
        <v>-36.801369863013697</v>
      </c>
    </row>
    <row r="1031" spans="2:10" x14ac:dyDescent="0.25">
      <c r="B1031" s="29">
        <v>25770</v>
      </c>
      <c r="C1031" s="22">
        <v>51800</v>
      </c>
      <c r="D1031" s="22"/>
      <c r="E1031" s="22">
        <v>387</v>
      </c>
      <c r="F1031" s="22"/>
      <c r="G1031" s="22">
        <v>76200</v>
      </c>
      <c r="H1031" s="22"/>
      <c r="I1031" s="22">
        <f t="shared" si="24"/>
        <v>-26380</v>
      </c>
      <c r="J1031" s="3">
        <f t="shared" si="25"/>
        <v>-34.619422572178479</v>
      </c>
    </row>
    <row r="1032" spans="2:10" x14ac:dyDescent="0.25">
      <c r="B1032" s="29">
        <v>25771</v>
      </c>
      <c r="C1032" s="22">
        <v>51600</v>
      </c>
      <c r="D1032" s="22"/>
      <c r="E1032" s="22">
        <v>295</v>
      </c>
      <c r="F1032" s="22"/>
      <c r="G1032" s="22">
        <v>75500</v>
      </c>
      <c r="H1032" s="22"/>
      <c r="I1032" s="22">
        <f t="shared" si="24"/>
        <v>-23313</v>
      </c>
      <c r="J1032" s="3">
        <f t="shared" si="25"/>
        <v>-30.878145695364239</v>
      </c>
    </row>
    <row r="1033" spans="2:10" x14ac:dyDescent="0.25">
      <c r="B1033" s="29">
        <v>25772</v>
      </c>
      <c r="C1033" s="22">
        <v>50800</v>
      </c>
      <c r="D1033" s="22"/>
      <c r="E1033" s="22">
        <v>290</v>
      </c>
      <c r="F1033" s="22"/>
      <c r="G1033" s="22">
        <v>69900</v>
      </c>
      <c r="H1033" s="22"/>
      <c r="I1033" s="22">
        <f t="shared" si="24"/>
        <v>-18005</v>
      </c>
      <c r="J1033" s="3">
        <f t="shared" si="25"/>
        <v>-25.758226037195996</v>
      </c>
    </row>
    <row r="1034" spans="2:10" x14ac:dyDescent="0.25">
      <c r="B1034" s="29">
        <v>25773</v>
      </c>
      <c r="C1034" s="22">
        <v>48000</v>
      </c>
      <c r="D1034" s="22"/>
      <c r="E1034" s="22">
        <v>213</v>
      </c>
      <c r="F1034" s="22"/>
      <c r="G1034" s="22">
        <v>64500</v>
      </c>
      <c r="H1034" s="22"/>
      <c r="I1034" s="22">
        <f t="shared" si="24"/>
        <v>-13410</v>
      </c>
      <c r="J1034" s="3">
        <f t="shared" si="25"/>
        <v>-20.790697674418603</v>
      </c>
    </row>
    <row r="1035" spans="2:10" x14ac:dyDescent="0.25">
      <c r="B1035" s="29">
        <v>25774</v>
      </c>
      <c r="C1035" s="22">
        <v>48400</v>
      </c>
      <c r="D1035" s="22"/>
      <c r="E1035" s="22">
        <v>195</v>
      </c>
      <c r="F1035" s="22"/>
      <c r="G1035" s="22">
        <v>62000</v>
      </c>
      <c r="H1035" s="22"/>
      <c r="I1035" s="22">
        <f t="shared" si="24"/>
        <v>-13787</v>
      </c>
      <c r="J1035" s="3">
        <f t="shared" si="25"/>
        <v>-22.237096774193549</v>
      </c>
    </row>
    <row r="1036" spans="2:10" x14ac:dyDescent="0.25">
      <c r="B1036" s="29">
        <v>25775</v>
      </c>
      <c r="C1036" s="22">
        <v>49700</v>
      </c>
      <c r="D1036" s="22"/>
      <c r="E1036" s="22">
        <v>133</v>
      </c>
      <c r="F1036" s="22"/>
      <c r="G1036" s="22">
        <v>59900</v>
      </c>
      <c r="H1036" s="22"/>
      <c r="I1036" s="22">
        <f t="shared" ref="I1036:I1099" si="26">(C1035+E1035)-G1036</f>
        <v>-11305</v>
      </c>
      <c r="J1036" s="3">
        <f t="shared" si="25"/>
        <v>-18.87312186978297</v>
      </c>
    </row>
    <row r="1037" spans="2:10" x14ac:dyDescent="0.25">
      <c r="B1037" s="29">
        <v>25776</v>
      </c>
      <c r="C1037" s="22">
        <v>52700</v>
      </c>
      <c r="D1037" s="22"/>
      <c r="E1037" s="22">
        <v>124</v>
      </c>
      <c r="F1037" s="22"/>
      <c r="G1037" s="22">
        <v>64400</v>
      </c>
      <c r="H1037" s="22"/>
      <c r="I1037" s="22">
        <f t="shared" si="26"/>
        <v>-14567</v>
      </c>
      <c r="J1037" s="3">
        <f t="shared" ref="J1037:J1100" si="27">I1037/G1037*100</f>
        <v>-22.619565217391305</v>
      </c>
    </row>
    <row r="1038" spans="2:10" x14ac:dyDescent="0.25">
      <c r="B1038" s="29">
        <v>25777</v>
      </c>
      <c r="C1038" s="22">
        <v>52600</v>
      </c>
      <c r="D1038" s="22"/>
      <c r="E1038" s="22">
        <v>1110</v>
      </c>
      <c r="F1038" s="22"/>
      <c r="G1038" s="22">
        <v>69100</v>
      </c>
      <c r="H1038" s="22"/>
      <c r="I1038" s="22">
        <f t="shared" si="26"/>
        <v>-16276</v>
      </c>
      <c r="J1038" s="3">
        <f t="shared" si="27"/>
        <v>-23.554269175108537</v>
      </c>
    </row>
    <row r="1039" spans="2:10" x14ac:dyDescent="0.25">
      <c r="B1039" s="29">
        <v>25778</v>
      </c>
      <c r="C1039" s="22">
        <v>51000</v>
      </c>
      <c r="D1039" s="22"/>
      <c r="E1039" s="22">
        <v>2030</v>
      </c>
      <c r="F1039" s="22"/>
      <c r="G1039" s="22">
        <v>63900</v>
      </c>
      <c r="H1039" s="22"/>
      <c r="I1039" s="22">
        <f t="shared" si="26"/>
        <v>-10190</v>
      </c>
      <c r="J1039" s="3">
        <f t="shared" si="27"/>
        <v>-15.946791862284821</v>
      </c>
    </row>
    <row r="1040" spans="2:10" x14ac:dyDescent="0.25">
      <c r="B1040" s="29">
        <v>25779</v>
      </c>
      <c r="C1040" s="22">
        <v>49900</v>
      </c>
      <c r="D1040" s="22"/>
      <c r="E1040" s="22">
        <v>2050</v>
      </c>
      <c r="F1040" s="22"/>
      <c r="G1040" s="22">
        <v>58000</v>
      </c>
      <c r="H1040" s="22"/>
      <c r="I1040" s="22">
        <f t="shared" si="26"/>
        <v>-4970</v>
      </c>
      <c r="J1040" s="3">
        <f t="shared" si="27"/>
        <v>-8.568965517241379</v>
      </c>
    </row>
    <row r="1041" spans="2:10" x14ac:dyDescent="0.25">
      <c r="B1041" s="29">
        <v>25780</v>
      </c>
      <c r="C1041" s="22">
        <v>50800</v>
      </c>
      <c r="D1041" s="22"/>
      <c r="E1041" s="22">
        <v>2620</v>
      </c>
      <c r="F1041" s="22"/>
      <c r="G1041" s="22">
        <v>54800</v>
      </c>
      <c r="H1041" s="22"/>
      <c r="I1041" s="22">
        <f t="shared" si="26"/>
        <v>-2850</v>
      </c>
      <c r="J1041" s="3">
        <f t="shared" si="27"/>
        <v>-5.2007299270072993</v>
      </c>
    </row>
    <row r="1042" spans="2:10" x14ac:dyDescent="0.25">
      <c r="B1042" s="29">
        <v>25781</v>
      </c>
      <c r="C1042" s="22">
        <v>51000</v>
      </c>
      <c r="D1042" s="22"/>
      <c r="E1042" s="22">
        <v>2400</v>
      </c>
      <c r="F1042" s="22"/>
      <c r="G1042" s="22">
        <v>52500</v>
      </c>
      <c r="H1042" s="22"/>
      <c r="I1042" s="22">
        <f t="shared" si="26"/>
        <v>920</v>
      </c>
      <c r="J1042" s="3">
        <f t="shared" si="27"/>
        <v>1.7523809523809524</v>
      </c>
    </row>
    <row r="1043" spans="2:10" x14ac:dyDescent="0.25">
      <c r="B1043" s="29">
        <v>25782</v>
      </c>
      <c r="C1043" s="22">
        <v>52400</v>
      </c>
      <c r="D1043" s="22"/>
      <c r="E1043" s="22">
        <v>2350</v>
      </c>
      <c r="F1043" s="22"/>
      <c r="G1043" s="22">
        <v>53700</v>
      </c>
      <c r="H1043" s="22"/>
      <c r="I1043" s="22">
        <f t="shared" si="26"/>
        <v>-300</v>
      </c>
      <c r="J1043" s="3">
        <f t="shared" si="27"/>
        <v>-0.55865921787709494</v>
      </c>
    </row>
    <row r="1044" spans="2:10" x14ac:dyDescent="0.25">
      <c r="B1044" s="29">
        <v>25783</v>
      </c>
      <c r="C1044" s="22">
        <v>52600</v>
      </c>
      <c r="D1044" s="22"/>
      <c r="E1044" s="22">
        <v>11800</v>
      </c>
      <c r="F1044" s="22"/>
      <c r="G1044" s="22">
        <v>66200</v>
      </c>
      <c r="H1044" s="22"/>
      <c r="I1044" s="22">
        <f t="shared" si="26"/>
        <v>-11450</v>
      </c>
      <c r="J1044" s="3">
        <f t="shared" si="27"/>
        <v>-17.296072507552871</v>
      </c>
    </row>
    <row r="1045" spans="2:10" x14ac:dyDescent="0.25">
      <c r="B1045" s="29">
        <v>25784</v>
      </c>
      <c r="C1045" s="22">
        <v>55700</v>
      </c>
      <c r="D1045" s="22"/>
      <c r="E1045" s="22">
        <v>17800</v>
      </c>
      <c r="F1045" s="22"/>
      <c r="G1045" s="22">
        <v>70900</v>
      </c>
      <c r="H1045" s="22"/>
      <c r="I1045" s="22">
        <f t="shared" si="26"/>
        <v>-6500</v>
      </c>
      <c r="J1045" s="3">
        <f t="shared" si="27"/>
        <v>-9.1678420310296183</v>
      </c>
    </row>
    <row r="1046" spans="2:10" x14ac:dyDescent="0.25">
      <c r="B1046" s="29">
        <v>25785</v>
      </c>
      <c r="C1046" s="22">
        <v>56400</v>
      </c>
      <c r="D1046" s="22"/>
      <c r="E1046" s="22">
        <v>19800</v>
      </c>
      <c r="F1046" s="22"/>
      <c r="G1046" s="22">
        <v>87000</v>
      </c>
      <c r="H1046" s="22"/>
      <c r="I1046" s="22">
        <f t="shared" si="26"/>
        <v>-13500</v>
      </c>
      <c r="J1046" s="3">
        <f t="shared" si="27"/>
        <v>-15.517241379310345</v>
      </c>
    </row>
    <row r="1047" spans="2:10" x14ac:dyDescent="0.25">
      <c r="B1047" s="29">
        <v>25786</v>
      </c>
      <c r="C1047" s="22">
        <v>56600</v>
      </c>
      <c r="D1047" s="22"/>
      <c r="E1047" s="22">
        <v>26600</v>
      </c>
      <c r="F1047" s="22"/>
      <c r="G1047" s="22">
        <v>112000</v>
      </c>
      <c r="H1047" s="22"/>
      <c r="I1047" s="22">
        <f t="shared" si="26"/>
        <v>-35800</v>
      </c>
      <c r="J1047" s="3">
        <f t="shared" si="27"/>
        <v>-31.964285714285712</v>
      </c>
    </row>
    <row r="1048" spans="2:10" x14ac:dyDescent="0.25">
      <c r="B1048" s="29">
        <v>25787</v>
      </c>
      <c r="C1048" s="22">
        <v>55100</v>
      </c>
      <c r="D1048" s="22"/>
      <c r="E1048" s="22">
        <v>15000</v>
      </c>
      <c r="F1048" s="22"/>
      <c r="G1048" s="22">
        <v>122000</v>
      </c>
      <c r="H1048" s="22"/>
      <c r="I1048" s="22">
        <f t="shared" si="26"/>
        <v>-38800</v>
      </c>
      <c r="J1048" s="3">
        <f t="shared" si="27"/>
        <v>-31.803278688524589</v>
      </c>
    </row>
    <row r="1049" spans="2:10" x14ac:dyDescent="0.25">
      <c r="B1049" s="29">
        <v>25788</v>
      </c>
      <c r="C1049" s="22">
        <v>55000</v>
      </c>
      <c r="D1049" s="22"/>
      <c r="E1049" s="22">
        <v>16700</v>
      </c>
      <c r="F1049" s="22"/>
      <c r="G1049" s="22">
        <v>131000</v>
      </c>
      <c r="H1049" s="22"/>
      <c r="I1049" s="22">
        <f t="shared" si="26"/>
        <v>-60900</v>
      </c>
      <c r="J1049" s="3">
        <f t="shared" si="27"/>
        <v>-46.488549618320612</v>
      </c>
    </row>
    <row r="1050" spans="2:10" x14ac:dyDescent="0.25">
      <c r="B1050" s="29">
        <v>25789</v>
      </c>
      <c r="C1050" s="22">
        <v>56000</v>
      </c>
      <c r="D1050" s="22"/>
      <c r="E1050" s="22">
        <v>10700</v>
      </c>
      <c r="F1050" s="22"/>
      <c r="G1050" s="22">
        <v>145000</v>
      </c>
      <c r="H1050" s="22"/>
      <c r="I1050" s="22">
        <f t="shared" si="26"/>
        <v>-73300</v>
      </c>
      <c r="J1050" s="3">
        <f t="shared" si="27"/>
        <v>-50.551724137931032</v>
      </c>
    </row>
    <row r="1051" spans="2:10" x14ac:dyDescent="0.25">
      <c r="B1051" s="29">
        <v>25790</v>
      </c>
      <c r="C1051" s="22">
        <v>57400</v>
      </c>
      <c r="D1051" s="22"/>
      <c r="E1051" s="22">
        <v>8790</v>
      </c>
      <c r="F1051" s="22"/>
      <c r="G1051" s="22">
        <v>167000</v>
      </c>
      <c r="H1051" s="22"/>
      <c r="I1051" s="22">
        <f t="shared" si="26"/>
        <v>-100300</v>
      </c>
      <c r="J1051" s="3">
        <f t="shared" si="27"/>
        <v>-60.059880239520957</v>
      </c>
    </row>
    <row r="1052" spans="2:10" x14ac:dyDescent="0.25">
      <c r="B1052" s="29">
        <v>25791</v>
      </c>
      <c r="C1052" s="22">
        <v>56400</v>
      </c>
      <c r="D1052" s="22"/>
      <c r="E1052" s="22">
        <v>9510</v>
      </c>
      <c r="F1052" s="22"/>
      <c r="G1052" s="22">
        <v>183000</v>
      </c>
      <c r="H1052" s="22"/>
      <c r="I1052" s="22">
        <f t="shared" si="26"/>
        <v>-116810</v>
      </c>
      <c r="J1052" s="3">
        <f t="shared" si="27"/>
        <v>-63.830601092896174</v>
      </c>
    </row>
    <row r="1053" spans="2:10" x14ac:dyDescent="0.25">
      <c r="B1053" s="29">
        <v>25792</v>
      </c>
      <c r="C1053" s="22">
        <v>55100</v>
      </c>
      <c r="D1053" s="22"/>
      <c r="E1053" s="22">
        <v>4830</v>
      </c>
      <c r="F1053" s="22"/>
      <c r="G1053" s="22">
        <v>196000</v>
      </c>
      <c r="H1053" s="22"/>
      <c r="I1053" s="22">
        <f t="shared" si="26"/>
        <v>-130090</v>
      </c>
      <c r="J1053" s="3">
        <f t="shared" si="27"/>
        <v>-66.372448979591837</v>
      </c>
    </row>
    <row r="1054" spans="2:10" x14ac:dyDescent="0.25">
      <c r="B1054" s="29">
        <v>25793</v>
      </c>
      <c r="C1054" s="22">
        <v>53500</v>
      </c>
      <c r="D1054" s="22"/>
      <c r="E1054" s="22">
        <v>4990</v>
      </c>
      <c r="F1054" s="22"/>
      <c r="G1054" s="22">
        <v>206000</v>
      </c>
      <c r="H1054" s="22"/>
      <c r="I1054" s="22">
        <f t="shared" si="26"/>
        <v>-146070</v>
      </c>
      <c r="J1054" s="3">
        <f t="shared" si="27"/>
        <v>-70.907766990291265</v>
      </c>
    </row>
    <row r="1055" spans="2:10" x14ac:dyDescent="0.25">
      <c r="B1055" s="29">
        <v>25794</v>
      </c>
      <c r="C1055" s="22">
        <v>54200</v>
      </c>
      <c r="D1055" s="22"/>
      <c r="E1055" s="22">
        <v>3640</v>
      </c>
      <c r="F1055" s="22"/>
      <c r="G1055" s="22">
        <v>224000</v>
      </c>
      <c r="H1055" s="22"/>
      <c r="I1055" s="22">
        <f t="shared" si="26"/>
        <v>-165510</v>
      </c>
      <c r="J1055" s="3">
        <f t="shared" si="27"/>
        <v>-73.888392857142861</v>
      </c>
    </row>
    <row r="1056" spans="2:10" x14ac:dyDescent="0.25">
      <c r="B1056" s="29">
        <v>25795</v>
      </c>
      <c r="C1056" s="22">
        <v>52700</v>
      </c>
      <c r="D1056" s="22"/>
      <c r="E1056" s="22">
        <v>2560</v>
      </c>
      <c r="F1056" s="22"/>
      <c r="G1056" s="22">
        <v>172000</v>
      </c>
      <c r="H1056" s="22"/>
      <c r="I1056" s="22">
        <f t="shared" si="26"/>
        <v>-114160</v>
      </c>
      <c r="J1056" s="3">
        <f t="shared" si="27"/>
        <v>-66.372093023255815</v>
      </c>
    </row>
    <row r="1057" spans="2:10" x14ac:dyDescent="0.25">
      <c r="B1057" s="29">
        <v>25796</v>
      </c>
      <c r="C1057" s="22">
        <v>51900</v>
      </c>
      <c r="D1057" s="22"/>
      <c r="E1057" s="22">
        <v>984</v>
      </c>
      <c r="F1057" s="22"/>
      <c r="G1057" s="22">
        <v>119000</v>
      </c>
      <c r="H1057" s="22"/>
      <c r="I1057" s="22">
        <f t="shared" si="26"/>
        <v>-63740</v>
      </c>
      <c r="J1057" s="3">
        <f t="shared" si="27"/>
        <v>-53.563025210084035</v>
      </c>
    </row>
    <row r="1058" spans="2:10" x14ac:dyDescent="0.25">
      <c r="B1058" s="29">
        <v>25797</v>
      </c>
      <c r="C1058" s="22">
        <v>51000</v>
      </c>
      <c r="D1058" s="22"/>
      <c r="E1058" s="22">
        <v>321</v>
      </c>
      <c r="F1058" s="22"/>
      <c r="G1058" s="22">
        <v>67000</v>
      </c>
      <c r="H1058" s="22"/>
      <c r="I1058" s="22">
        <f t="shared" si="26"/>
        <v>-14116</v>
      </c>
      <c r="J1058" s="3">
        <f t="shared" si="27"/>
        <v>-21.068656716417912</v>
      </c>
    </row>
    <row r="1059" spans="2:10" x14ac:dyDescent="0.25">
      <c r="B1059" s="29">
        <v>25798</v>
      </c>
      <c r="C1059" s="22">
        <v>48000</v>
      </c>
      <c r="D1059" s="22"/>
      <c r="E1059" s="22">
        <v>379</v>
      </c>
      <c r="F1059" s="22"/>
      <c r="G1059" s="22">
        <v>67700</v>
      </c>
      <c r="H1059" s="22"/>
      <c r="I1059" s="22">
        <f t="shared" si="26"/>
        <v>-16379</v>
      </c>
      <c r="J1059" s="3">
        <f t="shared" si="27"/>
        <v>-24.193500738552437</v>
      </c>
    </row>
    <row r="1060" spans="2:10" x14ac:dyDescent="0.25">
      <c r="B1060" s="29">
        <v>25799</v>
      </c>
      <c r="C1060" s="22">
        <v>46800</v>
      </c>
      <c r="D1060" s="22"/>
      <c r="E1060" s="22">
        <v>221</v>
      </c>
      <c r="F1060" s="22"/>
      <c r="G1060" s="22">
        <v>63200</v>
      </c>
      <c r="H1060" s="22"/>
      <c r="I1060" s="22">
        <f t="shared" si="26"/>
        <v>-14821</v>
      </c>
      <c r="J1060" s="3">
        <f t="shared" si="27"/>
        <v>-23.450949367088608</v>
      </c>
    </row>
    <row r="1061" spans="2:10" x14ac:dyDescent="0.25">
      <c r="B1061" s="29">
        <v>25800</v>
      </c>
      <c r="C1061" s="22">
        <v>45600</v>
      </c>
      <c r="D1061" s="22"/>
      <c r="E1061" s="22">
        <v>291</v>
      </c>
      <c r="F1061" s="22"/>
      <c r="G1061" s="22">
        <v>62100</v>
      </c>
      <c r="H1061" s="22"/>
      <c r="I1061" s="22">
        <f t="shared" si="26"/>
        <v>-15079</v>
      </c>
      <c r="J1061" s="3">
        <f t="shared" si="27"/>
        <v>-24.28180354267311</v>
      </c>
    </row>
    <row r="1062" spans="2:10" x14ac:dyDescent="0.25">
      <c r="B1062" s="29">
        <v>25801</v>
      </c>
      <c r="C1062" s="22">
        <v>47800</v>
      </c>
      <c r="D1062" s="22"/>
      <c r="E1062" s="22">
        <v>350</v>
      </c>
      <c r="F1062" s="22"/>
      <c r="G1062" s="22">
        <v>61900</v>
      </c>
      <c r="H1062" s="22"/>
      <c r="I1062" s="22">
        <f t="shared" si="26"/>
        <v>-16009</v>
      </c>
      <c r="J1062" s="3">
        <f t="shared" si="27"/>
        <v>-25.862681744749594</v>
      </c>
    </row>
    <row r="1063" spans="2:10" x14ac:dyDescent="0.25">
      <c r="B1063" s="29">
        <v>25802</v>
      </c>
      <c r="C1063" s="22">
        <v>50500</v>
      </c>
      <c r="D1063" s="22"/>
      <c r="E1063" s="22">
        <v>359</v>
      </c>
      <c r="F1063" s="22"/>
      <c r="G1063" s="22">
        <v>67000</v>
      </c>
      <c r="H1063" s="22"/>
      <c r="I1063" s="22">
        <f t="shared" si="26"/>
        <v>-18850</v>
      </c>
      <c r="J1063" s="3">
        <f t="shared" si="27"/>
        <v>-28.134328358208954</v>
      </c>
    </row>
    <row r="1064" spans="2:10" x14ac:dyDescent="0.25">
      <c r="B1064" s="29">
        <v>25803</v>
      </c>
      <c r="C1064" s="22">
        <v>50600</v>
      </c>
      <c r="D1064" s="22"/>
      <c r="E1064" s="22">
        <v>465</v>
      </c>
      <c r="F1064" s="22"/>
      <c r="G1064" s="22">
        <v>68600</v>
      </c>
      <c r="H1064" s="22"/>
      <c r="I1064" s="22">
        <f t="shared" si="26"/>
        <v>-17741</v>
      </c>
      <c r="J1064" s="3">
        <f t="shared" si="27"/>
        <v>-25.861516034985421</v>
      </c>
    </row>
    <row r="1065" spans="2:10" x14ac:dyDescent="0.25">
      <c r="B1065" s="29">
        <v>25804</v>
      </c>
      <c r="C1065" s="22">
        <v>48300</v>
      </c>
      <c r="D1065" s="22"/>
      <c r="E1065" s="22">
        <v>357</v>
      </c>
      <c r="F1065" s="22"/>
      <c r="G1065" s="22">
        <v>70400</v>
      </c>
      <c r="H1065" s="22"/>
      <c r="I1065" s="22">
        <f t="shared" si="26"/>
        <v>-19335</v>
      </c>
      <c r="J1065" s="3">
        <f t="shared" si="27"/>
        <v>-27.464488636363637</v>
      </c>
    </row>
    <row r="1066" spans="2:10" x14ac:dyDescent="0.25">
      <c r="B1066" s="29">
        <v>25805</v>
      </c>
      <c r="C1066" s="22">
        <v>45700</v>
      </c>
      <c r="D1066" s="22"/>
      <c r="E1066" s="22">
        <v>486</v>
      </c>
      <c r="F1066" s="22"/>
      <c r="G1066" s="22">
        <v>63900</v>
      </c>
      <c r="H1066" s="22"/>
      <c r="I1066" s="22">
        <f t="shared" si="26"/>
        <v>-15243</v>
      </c>
      <c r="J1066" s="3">
        <f t="shared" si="27"/>
        <v>-23.854460093896716</v>
      </c>
    </row>
    <row r="1067" spans="2:10" x14ac:dyDescent="0.25">
      <c r="B1067" s="29">
        <v>25806</v>
      </c>
      <c r="C1067" s="22">
        <v>47100</v>
      </c>
      <c r="D1067" s="22"/>
      <c r="E1067" s="22">
        <v>327</v>
      </c>
      <c r="F1067" s="22"/>
      <c r="G1067" s="22">
        <v>60000</v>
      </c>
      <c r="H1067" s="22"/>
      <c r="I1067" s="22">
        <f t="shared" si="26"/>
        <v>-13814</v>
      </c>
      <c r="J1067" s="3">
        <f t="shared" si="27"/>
        <v>-23.023333333333333</v>
      </c>
    </row>
    <row r="1068" spans="2:10" x14ac:dyDescent="0.25">
      <c r="B1068" s="29">
        <v>25807</v>
      </c>
      <c r="C1068" s="22">
        <v>49200</v>
      </c>
      <c r="D1068" s="22"/>
      <c r="E1068" s="22">
        <v>437</v>
      </c>
      <c r="F1068" s="22"/>
      <c r="G1068" s="22">
        <v>59300</v>
      </c>
      <c r="H1068" s="22"/>
      <c r="I1068" s="22">
        <f t="shared" si="26"/>
        <v>-11873</v>
      </c>
      <c r="J1068" s="3">
        <f t="shared" si="27"/>
        <v>-20.021922428330523</v>
      </c>
    </row>
    <row r="1069" spans="2:10" x14ac:dyDescent="0.25">
      <c r="B1069" s="29">
        <v>25808</v>
      </c>
      <c r="C1069" s="22">
        <v>49500</v>
      </c>
      <c r="D1069" s="22"/>
      <c r="E1069" s="22">
        <v>470</v>
      </c>
      <c r="F1069" s="22"/>
      <c r="G1069" s="22">
        <v>58000</v>
      </c>
      <c r="H1069" s="22"/>
      <c r="I1069" s="22">
        <f t="shared" si="26"/>
        <v>-8363</v>
      </c>
      <c r="J1069" s="3">
        <f t="shared" si="27"/>
        <v>-14.41896551724138</v>
      </c>
    </row>
    <row r="1070" spans="2:10" x14ac:dyDescent="0.25">
      <c r="B1070" s="29">
        <v>25809</v>
      </c>
      <c r="C1070" s="22">
        <v>48800</v>
      </c>
      <c r="D1070" s="22"/>
      <c r="E1070" s="22">
        <v>381</v>
      </c>
      <c r="F1070" s="22"/>
      <c r="G1070" s="22">
        <v>54600</v>
      </c>
      <c r="H1070" s="22"/>
      <c r="I1070" s="22">
        <f t="shared" si="26"/>
        <v>-4630</v>
      </c>
      <c r="J1070" s="3">
        <f t="shared" si="27"/>
        <v>-8.4798534798534799</v>
      </c>
    </row>
    <row r="1071" spans="2:10" x14ac:dyDescent="0.25">
      <c r="B1071" s="29">
        <v>25810</v>
      </c>
      <c r="C1071" s="22">
        <v>49100</v>
      </c>
      <c r="D1071" s="22"/>
      <c r="E1071" s="22">
        <v>260</v>
      </c>
      <c r="F1071" s="22"/>
      <c r="G1071" s="22">
        <v>50900</v>
      </c>
      <c r="H1071" s="22"/>
      <c r="I1071" s="22">
        <f t="shared" si="26"/>
        <v>-1719</v>
      </c>
      <c r="J1071" s="3">
        <f t="shared" si="27"/>
        <v>-3.3772102161100195</v>
      </c>
    </row>
    <row r="1072" spans="2:10" x14ac:dyDescent="0.25">
      <c r="B1072" s="29">
        <v>25811</v>
      </c>
      <c r="C1072" s="22">
        <v>47600</v>
      </c>
      <c r="D1072" s="22"/>
      <c r="E1072" s="22">
        <v>274</v>
      </c>
      <c r="F1072" s="22"/>
      <c r="G1072" s="22">
        <v>48700</v>
      </c>
      <c r="H1072" s="22"/>
      <c r="I1072" s="22">
        <f t="shared" si="26"/>
        <v>660</v>
      </c>
      <c r="J1072" s="3">
        <f t="shared" si="27"/>
        <v>1.3552361396303902</v>
      </c>
    </row>
    <row r="1073" spans="2:10" x14ac:dyDescent="0.25">
      <c r="B1073" s="29">
        <v>25812</v>
      </c>
      <c r="C1073" s="22">
        <v>47700</v>
      </c>
      <c r="D1073" s="22"/>
      <c r="E1073" s="22">
        <v>235</v>
      </c>
      <c r="F1073" s="22"/>
      <c r="G1073" s="22">
        <v>49800</v>
      </c>
      <c r="H1073" s="22"/>
      <c r="I1073" s="22">
        <f t="shared" si="26"/>
        <v>-1926</v>
      </c>
      <c r="J1073" s="3">
        <f t="shared" si="27"/>
        <v>-3.867469879518072</v>
      </c>
    </row>
    <row r="1074" spans="2:10" x14ac:dyDescent="0.25">
      <c r="B1074" s="29">
        <v>25813</v>
      </c>
      <c r="C1074" s="22">
        <v>48400</v>
      </c>
      <c r="D1074" s="22"/>
      <c r="E1074" s="22">
        <v>277</v>
      </c>
      <c r="F1074" s="22"/>
      <c r="G1074" s="22">
        <v>50300</v>
      </c>
      <c r="H1074" s="22"/>
      <c r="I1074" s="22">
        <f t="shared" si="26"/>
        <v>-2365</v>
      </c>
      <c r="J1074" s="3">
        <f t="shared" si="27"/>
        <v>-4.7017892644135184</v>
      </c>
    </row>
    <row r="1075" spans="2:10" x14ac:dyDescent="0.25">
      <c r="B1075" s="29">
        <v>25814</v>
      </c>
      <c r="C1075" s="22">
        <v>50300</v>
      </c>
      <c r="D1075" s="22"/>
      <c r="E1075" s="22">
        <v>585</v>
      </c>
      <c r="F1075" s="22"/>
      <c r="G1075" s="22">
        <v>51500</v>
      </c>
      <c r="H1075" s="22"/>
      <c r="I1075" s="22">
        <f t="shared" si="26"/>
        <v>-2823</v>
      </c>
      <c r="J1075" s="3">
        <f t="shared" si="27"/>
        <v>-5.481553398058252</v>
      </c>
    </row>
    <row r="1076" spans="2:10" x14ac:dyDescent="0.25">
      <c r="B1076" s="29">
        <v>25815</v>
      </c>
      <c r="C1076" s="22">
        <v>53900</v>
      </c>
      <c r="D1076" s="22"/>
      <c r="E1076" s="22">
        <v>584</v>
      </c>
      <c r="F1076" s="22"/>
      <c r="G1076" s="22">
        <v>52900</v>
      </c>
      <c r="H1076" s="22"/>
      <c r="I1076" s="22">
        <f t="shared" si="26"/>
        <v>-2015</v>
      </c>
      <c r="J1076" s="3">
        <f t="shared" si="27"/>
        <v>-3.8090737240075612</v>
      </c>
    </row>
    <row r="1077" spans="2:10" x14ac:dyDescent="0.25">
      <c r="B1077" s="29">
        <v>25816</v>
      </c>
      <c r="C1077" s="22">
        <v>54500</v>
      </c>
      <c r="D1077" s="22"/>
      <c r="E1077" s="22">
        <v>647</v>
      </c>
      <c r="F1077" s="22"/>
      <c r="G1077" s="22">
        <v>53400</v>
      </c>
      <c r="H1077" s="22"/>
      <c r="I1077" s="22">
        <f t="shared" si="26"/>
        <v>1084</v>
      </c>
      <c r="J1077" s="3">
        <f t="shared" si="27"/>
        <v>2.0299625468164795</v>
      </c>
    </row>
    <row r="1078" spans="2:10" x14ac:dyDescent="0.25">
      <c r="B1078" s="29">
        <v>25817</v>
      </c>
      <c r="C1078" s="22">
        <v>52300</v>
      </c>
      <c r="D1078" s="22"/>
      <c r="E1078" s="22">
        <v>609</v>
      </c>
      <c r="F1078" s="22"/>
      <c r="G1078" s="22">
        <v>50200</v>
      </c>
      <c r="H1078" s="22"/>
      <c r="I1078" s="22">
        <f t="shared" si="26"/>
        <v>4947</v>
      </c>
      <c r="J1078" s="3">
        <f t="shared" si="27"/>
        <v>9.8545816733067717</v>
      </c>
    </row>
    <row r="1079" spans="2:10" x14ac:dyDescent="0.25">
      <c r="B1079" s="29">
        <v>25818</v>
      </c>
      <c r="C1079" s="22">
        <v>55300</v>
      </c>
      <c r="D1079" s="22"/>
      <c r="E1079" s="22">
        <v>903</v>
      </c>
      <c r="F1079" s="22"/>
      <c r="G1079" s="22">
        <v>50700</v>
      </c>
      <c r="H1079" s="22"/>
      <c r="I1079" s="22">
        <f t="shared" si="26"/>
        <v>2209</v>
      </c>
      <c r="J1079" s="3">
        <f t="shared" si="27"/>
        <v>4.3570019723865876</v>
      </c>
    </row>
    <row r="1080" spans="2:10" x14ac:dyDescent="0.25">
      <c r="B1080" s="29">
        <v>25819</v>
      </c>
      <c r="C1080" s="22">
        <v>57400</v>
      </c>
      <c r="D1080" s="22"/>
      <c r="E1080" s="22">
        <v>761</v>
      </c>
      <c r="F1080" s="22"/>
      <c r="G1080" s="22">
        <v>52600</v>
      </c>
      <c r="H1080" s="22"/>
      <c r="I1080" s="22">
        <f t="shared" si="26"/>
        <v>3603</v>
      </c>
      <c r="J1080" s="3">
        <f t="shared" si="27"/>
        <v>6.8498098859315588</v>
      </c>
    </row>
    <row r="1081" spans="2:10" x14ac:dyDescent="0.25">
      <c r="B1081" s="29">
        <v>25820</v>
      </c>
      <c r="C1081" s="22">
        <v>63800</v>
      </c>
      <c r="D1081" s="22"/>
      <c r="E1081" s="22">
        <v>617</v>
      </c>
      <c r="F1081" s="22"/>
      <c r="G1081" s="22">
        <v>54600</v>
      </c>
      <c r="H1081" s="22"/>
      <c r="I1081" s="22">
        <f t="shared" si="26"/>
        <v>3561</v>
      </c>
      <c r="J1081" s="3">
        <f t="shared" si="27"/>
        <v>6.521978021978021</v>
      </c>
    </row>
    <row r="1082" spans="2:10" x14ac:dyDescent="0.25">
      <c r="B1082" s="29">
        <v>25821</v>
      </c>
      <c r="C1082" s="22">
        <v>67200</v>
      </c>
      <c r="D1082" s="22"/>
      <c r="E1082" s="22">
        <v>555</v>
      </c>
      <c r="F1082" s="22"/>
      <c r="G1082" s="22">
        <v>57400</v>
      </c>
      <c r="H1082" s="22"/>
      <c r="I1082" s="22">
        <f t="shared" si="26"/>
        <v>7017</v>
      </c>
      <c r="J1082" s="3">
        <f t="shared" si="27"/>
        <v>12.224738675958188</v>
      </c>
    </row>
    <row r="1083" spans="2:10" x14ac:dyDescent="0.25">
      <c r="B1083" s="29">
        <v>25822</v>
      </c>
      <c r="C1083" s="22">
        <v>69500</v>
      </c>
      <c r="D1083" s="22"/>
      <c r="E1083" s="22">
        <v>424</v>
      </c>
      <c r="F1083" s="22"/>
      <c r="G1083" s="22">
        <v>58500</v>
      </c>
      <c r="H1083" s="22"/>
      <c r="I1083" s="22">
        <f t="shared" si="26"/>
        <v>9255</v>
      </c>
      <c r="J1083" s="3">
        <f t="shared" si="27"/>
        <v>15.820512820512819</v>
      </c>
    </row>
    <row r="1084" spans="2:10" x14ac:dyDescent="0.25">
      <c r="B1084" s="29">
        <v>25823</v>
      </c>
      <c r="C1084" s="22">
        <v>70600</v>
      </c>
      <c r="D1084" s="22"/>
      <c r="E1084" s="22">
        <v>492</v>
      </c>
      <c r="F1084" s="22"/>
      <c r="G1084" s="22">
        <v>60400</v>
      </c>
      <c r="H1084" s="22"/>
      <c r="I1084" s="22">
        <f t="shared" si="26"/>
        <v>9524</v>
      </c>
      <c r="J1084" s="3">
        <f t="shared" si="27"/>
        <v>15.768211920529801</v>
      </c>
    </row>
    <row r="1085" spans="2:10" x14ac:dyDescent="0.25">
      <c r="B1085" s="29">
        <v>25824</v>
      </c>
      <c r="C1085" s="22">
        <v>75000</v>
      </c>
      <c r="D1085" s="22"/>
      <c r="E1085" s="22">
        <v>564</v>
      </c>
      <c r="F1085" s="22"/>
      <c r="G1085" s="22">
        <v>63000</v>
      </c>
      <c r="H1085" s="22"/>
      <c r="I1085" s="22">
        <f t="shared" si="26"/>
        <v>8092</v>
      </c>
      <c r="J1085" s="3">
        <f t="shared" si="27"/>
        <v>12.844444444444445</v>
      </c>
    </row>
    <row r="1086" spans="2:10" x14ac:dyDescent="0.25">
      <c r="B1086" s="29">
        <v>25825</v>
      </c>
      <c r="C1086" s="22">
        <v>76200</v>
      </c>
      <c r="D1086" s="22"/>
      <c r="E1086" s="22">
        <v>863</v>
      </c>
      <c r="F1086" s="22"/>
      <c r="G1086" s="22">
        <v>72000</v>
      </c>
      <c r="H1086" s="22"/>
      <c r="I1086" s="22">
        <f t="shared" si="26"/>
        <v>3564</v>
      </c>
      <c r="J1086" s="3">
        <f t="shared" si="27"/>
        <v>4.95</v>
      </c>
    </row>
    <row r="1087" spans="2:10" x14ac:dyDescent="0.25">
      <c r="B1087" s="29">
        <v>25826</v>
      </c>
      <c r="C1087" s="22">
        <v>76200</v>
      </c>
      <c r="D1087" s="22"/>
      <c r="E1087" s="22">
        <v>1430</v>
      </c>
      <c r="F1087" s="22"/>
      <c r="G1087" s="22">
        <v>84200</v>
      </c>
      <c r="H1087" s="22"/>
      <c r="I1087" s="22">
        <f t="shared" si="26"/>
        <v>-7137</v>
      </c>
      <c r="J1087" s="3">
        <f t="shared" si="27"/>
        <v>-8.4762470308788593</v>
      </c>
    </row>
    <row r="1088" spans="2:10" x14ac:dyDescent="0.25">
      <c r="B1088" s="29">
        <v>25827</v>
      </c>
      <c r="C1088" s="22">
        <v>73900</v>
      </c>
      <c r="D1088" s="22"/>
      <c r="E1088" s="22">
        <v>2860</v>
      </c>
      <c r="F1088" s="22"/>
      <c r="G1088" s="22">
        <v>85600</v>
      </c>
      <c r="H1088" s="22"/>
      <c r="I1088" s="22">
        <f t="shared" si="26"/>
        <v>-7970</v>
      </c>
      <c r="J1088" s="3">
        <f t="shared" si="27"/>
        <v>-9.3107476635514033</v>
      </c>
    </row>
    <row r="1089" spans="2:10" x14ac:dyDescent="0.25">
      <c r="B1089" s="29">
        <v>25828</v>
      </c>
      <c r="C1089" s="22">
        <v>68500</v>
      </c>
      <c r="D1089" s="22"/>
      <c r="E1089" s="22">
        <v>2780</v>
      </c>
      <c r="F1089" s="22"/>
      <c r="G1089" s="22">
        <v>86900</v>
      </c>
      <c r="H1089" s="22"/>
      <c r="I1089" s="22">
        <f t="shared" si="26"/>
        <v>-10140</v>
      </c>
      <c r="J1089" s="3">
        <f t="shared" si="27"/>
        <v>-11.668584579976985</v>
      </c>
    </row>
    <row r="1090" spans="2:10" x14ac:dyDescent="0.25">
      <c r="B1090" s="29">
        <v>25829</v>
      </c>
      <c r="C1090" s="22">
        <v>60800</v>
      </c>
      <c r="D1090" s="22"/>
      <c r="E1090" s="22">
        <v>3530</v>
      </c>
      <c r="F1090" s="22"/>
      <c r="G1090" s="22">
        <v>81900</v>
      </c>
      <c r="H1090" s="22"/>
      <c r="I1090" s="22">
        <f t="shared" si="26"/>
        <v>-10620</v>
      </c>
      <c r="J1090" s="3">
        <f t="shared" si="27"/>
        <v>-12.967032967032969</v>
      </c>
    </row>
    <row r="1091" spans="2:10" x14ac:dyDescent="0.25">
      <c r="B1091" s="29">
        <v>25830</v>
      </c>
      <c r="C1091" s="22">
        <v>58000</v>
      </c>
      <c r="D1091" s="22"/>
      <c r="E1091" s="22">
        <v>5000</v>
      </c>
      <c r="F1091" s="22"/>
      <c r="G1091" s="22">
        <v>77400</v>
      </c>
      <c r="H1091" s="22"/>
      <c r="I1091" s="22">
        <f t="shared" si="26"/>
        <v>-13070</v>
      </c>
      <c r="J1091" s="3">
        <f t="shared" si="27"/>
        <v>-16.886304909560724</v>
      </c>
    </row>
    <row r="1092" spans="2:10" x14ac:dyDescent="0.25">
      <c r="B1092" s="29">
        <v>25831</v>
      </c>
      <c r="C1092" s="22">
        <v>57300</v>
      </c>
      <c r="D1092" s="22"/>
      <c r="E1092" s="22">
        <v>5900</v>
      </c>
      <c r="F1092" s="22"/>
      <c r="G1092" s="22">
        <v>79300</v>
      </c>
      <c r="H1092" s="22"/>
      <c r="I1092" s="22">
        <f t="shared" si="26"/>
        <v>-16300</v>
      </c>
      <c r="J1092" s="3">
        <f t="shared" si="27"/>
        <v>-20.554854981084489</v>
      </c>
    </row>
    <row r="1093" spans="2:10" x14ac:dyDescent="0.25">
      <c r="B1093" s="29">
        <v>25832</v>
      </c>
      <c r="C1093" s="22">
        <v>56500</v>
      </c>
      <c r="D1093" s="22"/>
      <c r="E1093" s="22">
        <v>4540</v>
      </c>
      <c r="F1093" s="22"/>
      <c r="G1093" s="22">
        <v>81200</v>
      </c>
      <c r="H1093" s="22"/>
      <c r="I1093" s="22">
        <f t="shared" si="26"/>
        <v>-18000</v>
      </c>
      <c r="J1093" s="3">
        <f t="shared" si="27"/>
        <v>-22.167487684729064</v>
      </c>
    </row>
    <row r="1094" spans="2:10" x14ac:dyDescent="0.25">
      <c r="B1094" s="29">
        <v>25833</v>
      </c>
      <c r="C1094" s="22">
        <v>61400</v>
      </c>
      <c r="D1094" s="22"/>
      <c r="E1094" s="22">
        <v>4370</v>
      </c>
      <c r="F1094" s="22"/>
      <c r="G1094" s="22">
        <v>95400</v>
      </c>
      <c r="H1094" s="22"/>
      <c r="I1094" s="22">
        <f t="shared" si="26"/>
        <v>-34360</v>
      </c>
      <c r="J1094" s="3">
        <f t="shared" si="27"/>
        <v>-36.016771488469601</v>
      </c>
    </row>
    <row r="1095" spans="2:10" x14ac:dyDescent="0.25">
      <c r="B1095" s="29">
        <v>25834</v>
      </c>
      <c r="C1095" s="22">
        <v>60900</v>
      </c>
      <c r="D1095" s="22"/>
      <c r="E1095" s="22">
        <v>4430</v>
      </c>
      <c r="F1095" s="22"/>
      <c r="G1095" s="22">
        <v>108000</v>
      </c>
      <c r="H1095" s="22"/>
      <c r="I1095" s="22">
        <f t="shared" si="26"/>
        <v>-42230</v>
      </c>
      <c r="J1095" s="3">
        <f t="shared" si="27"/>
        <v>-39.101851851851855</v>
      </c>
    </row>
    <row r="1096" spans="2:10" x14ac:dyDescent="0.25">
      <c r="B1096" s="29">
        <v>25835</v>
      </c>
      <c r="C1096" s="22">
        <v>53800</v>
      </c>
      <c r="D1096" s="22"/>
      <c r="E1096" s="22">
        <v>4640</v>
      </c>
      <c r="F1096" s="22"/>
      <c r="G1096" s="22">
        <v>118000</v>
      </c>
      <c r="H1096" s="22"/>
      <c r="I1096" s="22">
        <f t="shared" si="26"/>
        <v>-52670</v>
      </c>
      <c r="J1096" s="3">
        <f t="shared" si="27"/>
        <v>-44.635593220338983</v>
      </c>
    </row>
    <row r="1097" spans="2:10" x14ac:dyDescent="0.25">
      <c r="B1097" s="29">
        <v>25836</v>
      </c>
      <c r="C1097" s="22">
        <v>55300</v>
      </c>
      <c r="D1097" s="22"/>
      <c r="E1097" s="22">
        <v>4570</v>
      </c>
      <c r="F1097" s="22"/>
      <c r="G1097" s="22">
        <v>118000</v>
      </c>
      <c r="H1097" s="22"/>
      <c r="I1097" s="22">
        <f t="shared" si="26"/>
        <v>-59560</v>
      </c>
      <c r="J1097" s="3">
        <f t="shared" si="27"/>
        <v>-50.474576271186443</v>
      </c>
    </row>
    <row r="1098" spans="2:10" x14ac:dyDescent="0.25">
      <c r="B1098" s="29">
        <v>25837</v>
      </c>
      <c r="C1098" s="22">
        <v>55800</v>
      </c>
      <c r="D1098" s="22"/>
      <c r="E1098" s="22">
        <v>4350</v>
      </c>
      <c r="F1098" s="22"/>
      <c r="G1098" s="22">
        <v>130000</v>
      </c>
      <c r="H1098" s="22"/>
      <c r="I1098" s="22">
        <f t="shared" si="26"/>
        <v>-70130</v>
      </c>
      <c r="J1098" s="3">
        <f t="shared" si="27"/>
        <v>-53.946153846153841</v>
      </c>
    </row>
    <row r="1099" spans="2:10" x14ac:dyDescent="0.25">
      <c r="B1099" s="29">
        <v>25838</v>
      </c>
      <c r="C1099" s="22">
        <v>52800</v>
      </c>
      <c r="D1099" s="22"/>
      <c r="E1099" s="22">
        <v>3520</v>
      </c>
      <c r="F1099" s="22"/>
      <c r="G1099" s="22">
        <v>130000</v>
      </c>
      <c r="H1099" s="22"/>
      <c r="I1099" s="22">
        <f t="shared" si="26"/>
        <v>-69850</v>
      </c>
      <c r="J1099" s="3">
        <f t="shared" si="27"/>
        <v>-53.730769230769226</v>
      </c>
    </row>
    <row r="1100" spans="2:10" x14ac:dyDescent="0.25">
      <c r="B1100" s="29">
        <v>25839</v>
      </c>
      <c r="C1100" s="22">
        <v>50000</v>
      </c>
      <c r="D1100" s="22"/>
      <c r="E1100" s="22">
        <v>2580</v>
      </c>
      <c r="F1100" s="22"/>
      <c r="G1100" s="22">
        <v>131000</v>
      </c>
      <c r="H1100" s="22"/>
      <c r="I1100" s="22">
        <f t="shared" ref="I1100:I1163" si="28">(C1099+E1099)-G1100</f>
        <v>-74680</v>
      </c>
      <c r="J1100" s="3">
        <f t="shared" si="27"/>
        <v>-57.007633587786252</v>
      </c>
    </row>
    <row r="1101" spans="2:10" x14ac:dyDescent="0.25">
      <c r="B1101" s="29">
        <v>25840</v>
      </c>
      <c r="C1101" s="22">
        <v>47200</v>
      </c>
      <c r="D1101" s="22"/>
      <c r="E1101" s="22">
        <v>2370</v>
      </c>
      <c r="F1101" s="22"/>
      <c r="G1101" s="22">
        <v>128000</v>
      </c>
      <c r="H1101" s="22"/>
      <c r="I1101" s="22">
        <f t="shared" si="28"/>
        <v>-75420</v>
      </c>
      <c r="J1101" s="3">
        <f t="shared" ref="J1101:J1164" si="29">I1101/G1101*100</f>
        <v>-58.921875</v>
      </c>
    </row>
    <row r="1102" spans="2:10" x14ac:dyDescent="0.25">
      <c r="B1102" s="29">
        <v>25841</v>
      </c>
      <c r="C1102" s="22">
        <v>46900</v>
      </c>
      <c r="D1102" s="22"/>
      <c r="E1102" s="22">
        <v>1720</v>
      </c>
      <c r="F1102" s="22"/>
      <c r="G1102" s="22">
        <v>121000</v>
      </c>
      <c r="H1102" s="22"/>
      <c r="I1102" s="22">
        <f t="shared" si="28"/>
        <v>-71430</v>
      </c>
      <c r="J1102" s="3">
        <f t="shared" si="29"/>
        <v>-59.033057851239668</v>
      </c>
    </row>
    <row r="1103" spans="2:10" x14ac:dyDescent="0.25">
      <c r="B1103" s="29">
        <v>25842</v>
      </c>
      <c r="C1103" s="22">
        <v>52400</v>
      </c>
      <c r="D1103" s="22"/>
      <c r="E1103" s="22">
        <v>1420</v>
      </c>
      <c r="F1103" s="22"/>
      <c r="G1103" s="22">
        <v>108000</v>
      </c>
      <c r="H1103" s="22"/>
      <c r="I1103" s="22">
        <f t="shared" si="28"/>
        <v>-59380</v>
      </c>
      <c r="J1103" s="3">
        <f t="shared" si="29"/>
        <v>-54.981481481481488</v>
      </c>
    </row>
    <row r="1104" spans="2:10" x14ac:dyDescent="0.25">
      <c r="B1104" s="29">
        <v>25843</v>
      </c>
      <c r="C1104" s="22">
        <v>46500</v>
      </c>
      <c r="D1104" s="22"/>
      <c r="E1104" s="22">
        <v>1610</v>
      </c>
      <c r="F1104" s="22"/>
      <c r="G1104" s="22">
        <v>96700</v>
      </c>
      <c r="H1104" s="22"/>
      <c r="I1104" s="22">
        <f t="shared" si="28"/>
        <v>-42880</v>
      </c>
      <c r="J1104" s="3">
        <f t="shared" si="29"/>
        <v>-44.343329886246124</v>
      </c>
    </row>
    <row r="1105" spans="2:10" x14ac:dyDescent="0.25">
      <c r="B1105" s="29">
        <v>25844</v>
      </c>
      <c r="C1105" s="22">
        <v>46700</v>
      </c>
      <c r="D1105" s="22"/>
      <c r="E1105" s="22">
        <v>1200</v>
      </c>
      <c r="F1105" s="22"/>
      <c r="G1105" s="22">
        <v>85200</v>
      </c>
      <c r="H1105" s="22"/>
      <c r="I1105" s="22">
        <f t="shared" si="28"/>
        <v>-37090</v>
      </c>
      <c r="J1105" s="3">
        <f t="shared" si="29"/>
        <v>-43.532863849765256</v>
      </c>
    </row>
    <row r="1106" spans="2:10" x14ac:dyDescent="0.25">
      <c r="B1106" s="29">
        <v>25845</v>
      </c>
      <c r="C1106" s="22">
        <v>45100</v>
      </c>
      <c r="D1106" s="22"/>
      <c r="E1106" s="22">
        <v>1250</v>
      </c>
      <c r="F1106" s="22"/>
      <c r="G1106" s="22">
        <v>72800</v>
      </c>
      <c r="H1106" s="22"/>
      <c r="I1106" s="22">
        <f t="shared" si="28"/>
        <v>-24900</v>
      </c>
      <c r="J1106" s="3">
        <f t="shared" si="29"/>
        <v>-34.203296703296701</v>
      </c>
    </row>
    <row r="1107" spans="2:10" x14ac:dyDescent="0.25">
      <c r="B1107" s="29">
        <v>25846</v>
      </c>
      <c r="C1107" s="22">
        <v>43200</v>
      </c>
      <c r="D1107" s="22"/>
      <c r="E1107" s="22">
        <v>1240</v>
      </c>
      <c r="F1107" s="22"/>
      <c r="G1107" s="22">
        <v>58900</v>
      </c>
      <c r="H1107" s="22"/>
      <c r="I1107" s="22">
        <f t="shared" si="28"/>
        <v>-12550</v>
      </c>
      <c r="J1107" s="3">
        <f t="shared" si="29"/>
        <v>-21.30730050933786</v>
      </c>
    </row>
    <row r="1108" spans="2:10" x14ac:dyDescent="0.25">
      <c r="B1108" s="29">
        <v>25847</v>
      </c>
      <c r="C1108" s="22">
        <v>43600</v>
      </c>
      <c r="D1108" s="22"/>
      <c r="E1108" s="22">
        <v>2350</v>
      </c>
      <c r="F1108" s="22"/>
      <c r="G1108" s="22">
        <v>60500</v>
      </c>
      <c r="H1108" s="22"/>
      <c r="I1108" s="22">
        <f t="shared" si="28"/>
        <v>-16060</v>
      </c>
      <c r="J1108" s="3">
        <f t="shared" si="29"/>
        <v>-26.545454545454543</v>
      </c>
    </row>
    <row r="1109" spans="2:10" x14ac:dyDescent="0.25">
      <c r="B1109" s="29">
        <v>25848</v>
      </c>
      <c r="C1109" s="22">
        <v>47600</v>
      </c>
      <c r="D1109" s="22"/>
      <c r="E1109" s="22">
        <v>2190</v>
      </c>
      <c r="F1109" s="22"/>
      <c r="G1109" s="22">
        <v>68500</v>
      </c>
      <c r="H1109" s="22"/>
      <c r="I1109" s="22">
        <f t="shared" si="28"/>
        <v>-22550</v>
      </c>
      <c r="J1109" s="3">
        <f t="shared" si="29"/>
        <v>-32.919708029197082</v>
      </c>
    </row>
    <row r="1110" spans="2:10" x14ac:dyDescent="0.25">
      <c r="B1110" s="29">
        <v>25849</v>
      </c>
      <c r="C1110" s="22">
        <v>53600</v>
      </c>
      <c r="D1110" s="22"/>
      <c r="E1110" s="22">
        <v>4440</v>
      </c>
      <c r="F1110" s="22"/>
      <c r="G1110" s="22">
        <v>90500</v>
      </c>
      <c r="H1110" s="22"/>
      <c r="I1110" s="22">
        <f t="shared" si="28"/>
        <v>-40710</v>
      </c>
      <c r="J1110" s="3">
        <f t="shared" si="29"/>
        <v>-44.983425414364639</v>
      </c>
    </row>
    <row r="1111" spans="2:10" x14ac:dyDescent="0.25">
      <c r="B1111" s="29">
        <v>25850</v>
      </c>
      <c r="C1111" s="22">
        <v>60500</v>
      </c>
      <c r="D1111" s="22"/>
      <c r="E1111" s="22">
        <v>13200</v>
      </c>
      <c r="F1111" s="22"/>
      <c r="G1111" s="22">
        <v>130000</v>
      </c>
      <c r="H1111" s="22"/>
      <c r="I1111" s="22">
        <f t="shared" si="28"/>
        <v>-71960</v>
      </c>
      <c r="J1111" s="3">
        <f t="shared" si="29"/>
        <v>-55.353846153846156</v>
      </c>
    </row>
    <row r="1112" spans="2:10" x14ac:dyDescent="0.25">
      <c r="B1112" s="29">
        <v>25851</v>
      </c>
      <c r="C1112" s="22">
        <v>55900</v>
      </c>
      <c r="D1112" s="22"/>
      <c r="E1112" s="22">
        <v>19300</v>
      </c>
      <c r="F1112" s="22"/>
      <c r="G1112" s="22">
        <v>146000</v>
      </c>
      <c r="H1112" s="22"/>
      <c r="I1112" s="22">
        <f t="shared" si="28"/>
        <v>-72300</v>
      </c>
      <c r="J1112" s="3">
        <f t="shared" si="29"/>
        <v>-49.520547945205479</v>
      </c>
    </row>
    <row r="1113" spans="2:10" x14ac:dyDescent="0.25">
      <c r="B1113" s="29">
        <v>25852</v>
      </c>
      <c r="C1113" s="22">
        <v>55300</v>
      </c>
      <c r="D1113" s="22"/>
      <c r="E1113" s="22">
        <v>19900</v>
      </c>
      <c r="F1113" s="22"/>
      <c r="G1113" s="22">
        <v>131000</v>
      </c>
      <c r="H1113" s="22"/>
      <c r="I1113" s="22">
        <f t="shared" si="28"/>
        <v>-55800</v>
      </c>
      <c r="J1113" s="3">
        <f t="shared" si="29"/>
        <v>-42.595419847328245</v>
      </c>
    </row>
    <row r="1114" spans="2:10" x14ac:dyDescent="0.25">
      <c r="B1114" s="29">
        <v>25853</v>
      </c>
      <c r="C1114" s="22">
        <v>54500</v>
      </c>
      <c r="D1114" s="22"/>
      <c r="E1114" s="22">
        <v>22000</v>
      </c>
      <c r="F1114" s="22"/>
      <c r="G1114" s="22">
        <v>131000</v>
      </c>
      <c r="H1114" s="22"/>
      <c r="I1114" s="22">
        <f t="shared" si="28"/>
        <v>-55800</v>
      </c>
      <c r="J1114" s="3">
        <f t="shared" si="29"/>
        <v>-42.595419847328245</v>
      </c>
    </row>
    <row r="1115" spans="2:10" x14ac:dyDescent="0.25">
      <c r="B1115" s="29">
        <v>25854</v>
      </c>
      <c r="C1115" s="22">
        <v>54200</v>
      </c>
      <c r="D1115" s="22"/>
      <c r="E1115" s="22">
        <v>14000</v>
      </c>
      <c r="F1115" s="22"/>
      <c r="G1115" s="22">
        <v>128000</v>
      </c>
      <c r="H1115" s="22"/>
      <c r="I1115" s="22">
        <f t="shared" si="28"/>
        <v>-51500</v>
      </c>
      <c r="J1115" s="3">
        <f t="shared" si="29"/>
        <v>-40.234375</v>
      </c>
    </row>
    <row r="1116" spans="2:10" x14ac:dyDescent="0.25">
      <c r="B1116" s="29">
        <v>25855</v>
      </c>
      <c r="C1116" s="22">
        <v>54200</v>
      </c>
      <c r="D1116" s="22"/>
      <c r="E1116" s="22">
        <v>18100</v>
      </c>
      <c r="F1116" s="22"/>
      <c r="G1116" s="22">
        <v>126000</v>
      </c>
      <c r="H1116" s="22"/>
      <c r="I1116" s="22">
        <f t="shared" si="28"/>
        <v>-57800</v>
      </c>
      <c r="J1116" s="3">
        <f t="shared" si="29"/>
        <v>-45.873015873015873</v>
      </c>
    </row>
    <row r="1117" spans="2:10" x14ac:dyDescent="0.25">
      <c r="B1117" s="29">
        <v>25856</v>
      </c>
      <c r="C1117" s="22">
        <v>52400</v>
      </c>
      <c r="D1117" s="22"/>
      <c r="E1117" s="22">
        <v>11000</v>
      </c>
      <c r="F1117" s="22"/>
      <c r="G1117" s="22">
        <v>131000</v>
      </c>
      <c r="H1117" s="22"/>
      <c r="I1117" s="22">
        <f t="shared" si="28"/>
        <v>-58700</v>
      </c>
      <c r="J1117" s="3">
        <f t="shared" si="29"/>
        <v>-44.809160305343511</v>
      </c>
    </row>
    <row r="1118" spans="2:10" x14ac:dyDescent="0.25">
      <c r="B1118" s="29">
        <v>25857</v>
      </c>
      <c r="C1118" s="22">
        <v>52500</v>
      </c>
      <c r="D1118" s="22"/>
      <c r="E1118" s="22">
        <v>7150</v>
      </c>
      <c r="F1118" s="22"/>
      <c r="G1118" s="22">
        <v>128000</v>
      </c>
      <c r="H1118" s="22"/>
      <c r="I1118" s="22">
        <f t="shared" si="28"/>
        <v>-64600</v>
      </c>
      <c r="J1118" s="3">
        <f t="shared" si="29"/>
        <v>-50.468749999999993</v>
      </c>
    </row>
    <row r="1119" spans="2:10" x14ac:dyDescent="0.25">
      <c r="B1119" s="29">
        <v>25858</v>
      </c>
      <c r="C1119" s="22">
        <v>52000</v>
      </c>
      <c r="D1119" s="22"/>
      <c r="E1119" s="22">
        <v>5970</v>
      </c>
      <c r="F1119" s="22"/>
      <c r="G1119" s="22">
        <v>118000</v>
      </c>
      <c r="H1119" s="22"/>
      <c r="I1119" s="22">
        <f t="shared" si="28"/>
        <v>-58350</v>
      </c>
      <c r="J1119" s="3">
        <f t="shared" si="29"/>
        <v>-49.449152542372879</v>
      </c>
    </row>
    <row r="1120" spans="2:10" x14ac:dyDescent="0.25">
      <c r="B1120" s="29">
        <v>25859</v>
      </c>
      <c r="C1120" s="22">
        <v>54000</v>
      </c>
      <c r="D1120" s="22"/>
      <c r="E1120" s="22">
        <v>3130</v>
      </c>
      <c r="F1120" s="22"/>
      <c r="G1120" s="22">
        <v>113000</v>
      </c>
      <c r="H1120" s="22"/>
      <c r="I1120" s="22">
        <f t="shared" si="28"/>
        <v>-55030</v>
      </c>
      <c r="J1120" s="3">
        <f t="shared" si="29"/>
        <v>-48.69911504424779</v>
      </c>
    </row>
    <row r="1121" spans="2:10" x14ac:dyDescent="0.25">
      <c r="B1121" s="29">
        <v>25860</v>
      </c>
      <c r="C1121" s="22">
        <v>56800</v>
      </c>
      <c r="D1121" s="22"/>
      <c r="E1121" s="22">
        <v>3610</v>
      </c>
      <c r="F1121" s="22"/>
      <c r="G1121" s="22">
        <v>103000</v>
      </c>
      <c r="H1121" s="22"/>
      <c r="I1121" s="22">
        <f t="shared" si="28"/>
        <v>-45870</v>
      </c>
      <c r="J1121" s="3">
        <f t="shared" si="29"/>
        <v>-44.533980582524272</v>
      </c>
    </row>
    <row r="1122" spans="2:10" x14ac:dyDescent="0.25">
      <c r="B1122" s="29">
        <v>25861</v>
      </c>
      <c r="C1122" s="22">
        <v>58300</v>
      </c>
      <c r="D1122" s="22"/>
      <c r="E1122" s="22">
        <v>4030</v>
      </c>
      <c r="F1122" s="22"/>
      <c r="G1122" s="22">
        <v>101000</v>
      </c>
      <c r="H1122" s="22"/>
      <c r="I1122" s="22">
        <f t="shared" si="28"/>
        <v>-40590</v>
      </c>
      <c r="J1122" s="3">
        <f t="shared" si="29"/>
        <v>-40.188118811881189</v>
      </c>
    </row>
    <row r="1123" spans="2:10" x14ac:dyDescent="0.25">
      <c r="B1123" s="29">
        <v>25862</v>
      </c>
      <c r="C1123" s="22">
        <v>61500</v>
      </c>
      <c r="D1123" s="22"/>
      <c r="E1123" s="22">
        <v>3400</v>
      </c>
      <c r="F1123" s="22"/>
      <c r="G1123" s="22">
        <v>101000</v>
      </c>
      <c r="H1123" s="22"/>
      <c r="I1123" s="22">
        <f t="shared" si="28"/>
        <v>-38670</v>
      </c>
      <c r="J1123" s="3">
        <f t="shared" si="29"/>
        <v>-38.287128712871286</v>
      </c>
    </row>
    <row r="1124" spans="2:10" x14ac:dyDescent="0.25">
      <c r="B1124" s="29">
        <v>25863</v>
      </c>
      <c r="C1124" s="22">
        <v>60200</v>
      </c>
      <c r="D1124" s="22"/>
      <c r="E1124" s="22">
        <v>3270</v>
      </c>
      <c r="F1124" s="22"/>
      <c r="G1124" s="22">
        <v>104000</v>
      </c>
      <c r="H1124" s="22"/>
      <c r="I1124" s="22">
        <f t="shared" si="28"/>
        <v>-39100</v>
      </c>
      <c r="J1124" s="3">
        <f t="shared" si="29"/>
        <v>-37.596153846153847</v>
      </c>
    </row>
    <row r="1125" spans="2:10" x14ac:dyDescent="0.25">
      <c r="B1125" s="29">
        <v>25864</v>
      </c>
      <c r="C1125" s="22">
        <v>61100</v>
      </c>
      <c r="D1125" s="22"/>
      <c r="E1125" s="22">
        <v>4750</v>
      </c>
      <c r="F1125" s="22"/>
      <c r="G1125" s="22">
        <v>112000</v>
      </c>
      <c r="H1125" s="22"/>
      <c r="I1125" s="22">
        <f t="shared" si="28"/>
        <v>-48530</v>
      </c>
      <c r="J1125" s="3">
        <f t="shared" si="29"/>
        <v>-43.330357142857146</v>
      </c>
    </row>
    <row r="1126" spans="2:10" x14ac:dyDescent="0.25">
      <c r="B1126" s="29">
        <v>25865</v>
      </c>
      <c r="C1126" s="22">
        <v>61700</v>
      </c>
      <c r="D1126" s="22"/>
      <c r="E1126" s="22">
        <v>4950</v>
      </c>
      <c r="F1126" s="22"/>
      <c r="G1126" s="22">
        <v>114000</v>
      </c>
      <c r="H1126" s="22"/>
      <c r="I1126" s="22">
        <f t="shared" si="28"/>
        <v>-48150</v>
      </c>
      <c r="J1126" s="3">
        <f t="shared" si="29"/>
        <v>-42.236842105263158</v>
      </c>
    </row>
    <row r="1127" spans="2:10" x14ac:dyDescent="0.25">
      <c r="B1127" s="29">
        <v>25866</v>
      </c>
      <c r="C1127" s="22">
        <v>61800</v>
      </c>
      <c r="D1127" s="22"/>
      <c r="E1127" s="22">
        <v>5630</v>
      </c>
      <c r="F1127" s="22"/>
      <c r="G1127" s="22">
        <v>115000</v>
      </c>
      <c r="H1127" s="22"/>
      <c r="I1127" s="22">
        <f t="shared" si="28"/>
        <v>-48350</v>
      </c>
      <c r="J1127" s="3">
        <f t="shared" si="29"/>
        <v>-42.043478260869563</v>
      </c>
    </row>
    <row r="1128" spans="2:10" x14ac:dyDescent="0.25">
      <c r="B1128" s="29">
        <v>25867</v>
      </c>
      <c r="C1128" s="22">
        <v>64200</v>
      </c>
      <c r="D1128" s="22"/>
      <c r="E1128" s="22">
        <v>6840</v>
      </c>
      <c r="F1128" s="22"/>
      <c r="G1128" s="22">
        <v>115000</v>
      </c>
      <c r="H1128" s="22"/>
      <c r="I1128" s="22">
        <f t="shared" si="28"/>
        <v>-47570</v>
      </c>
      <c r="J1128" s="3">
        <f t="shared" si="29"/>
        <v>-41.365217391304348</v>
      </c>
    </row>
    <row r="1129" spans="2:10" x14ac:dyDescent="0.25">
      <c r="B1129" s="29">
        <v>25868</v>
      </c>
      <c r="C1129" s="22">
        <v>67300</v>
      </c>
      <c r="D1129" s="22"/>
      <c r="E1129" s="22">
        <v>8490</v>
      </c>
      <c r="F1129" s="22"/>
      <c r="G1129" s="22">
        <v>127000</v>
      </c>
      <c r="H1129" s="22"/>
      <c r="I1129" s="22">
        <f t="shared" si="28"/>
        <v>-55960</v>
      </c>
      <c r="J1129" s="3">
        <f t="shared" si="29"/>
        <v>-44.062992125984252</v>
      </c>
    </row>
    <row r="1130" spans="2:10" x14ac:dyDescent="0.25">
      <c r="B1130" s="29">
        <v>25869</v>
      </c>
      <c r="C1130" s="22">
        <v>65500</v>
      </c>
      <c r="D1130" s="22"/>
      <c r="E1130" s="22">
        <v>5630</v>
      </c>
      <c r="F1130" s="22"/>
      <c r="G1130" s="22">
        <v>129000</v>
      </c>
      <c r="H1130" s="22"/>
      <c r="I1130" s="22">
        <f t="shared" si="28"/>
        <v>-53210</v>
      </c>
      <c r="J1130" s="3">
        <f t="shared" si="29"/>
        <v>-41.248062015503876</v>
      </c>
    </row>
    <row r="1131" spans="2:10" x14ac:dyDescent="0.25">
      <c r="B1131" s="29">
        <v>25870</v>
      </c>
      <c r="C1131" s="22">
        <v>63300</v>
      </c>
      <c r="D1131" s="22"/>
      <c r="E1131" s="22">
        <v>4630</v>
      </c>
      <c r="F1131" s="22"/>
      <c r="G1131" s="22">
        <v>119000</v>
      </c>
      <c r="H1131" s="22"/>
      <c r="I1131" s="22">
        <f t="shared" si="28"/>
        <v>-47870</v>
      </c>
      <c r="J1131" s="3">
        <f t="shared" si="29"/>
        <v>-40.226890756302517</v>
      </c>
    </row>
    <row r="1132" spans="2:10" x14ac:dyDescent="0.25">
      <c r="B1132" s="29">
        <v>25871</v>
      </c>
      <c r="C1132" s="22">
        <v>62400</v>
      </c>
      <c r="D1132" s="22"/>
      <c r="E1132" s="22">
        <v>4960</v>
      </c>
      <c r="F1132" s="22"/>
      <c r="G1132" s="22">
        <v>117000</v>
      </c>
      <c r="H1132" s="22"/>
      <c r="I1132" s="22">
        <f t="shared" si="28"/>
        <v>-49070</v>
      </c>
      <c r="J1132" s="3">
        <f t="shared" si="29"/>
        <v>-41.940170940170937</v>
      </c>
    </row>
    <row r="1133" spans="2:10" x14ac:dyDescent="0.25">
      <c r="B1133" s="29">
        <v>25872</v>
      </c>
      <c r="C1133" s="22">
        <v>63200</v>
      </c>
      <c r="D1133" s="22"/>
      <c r="E1133" s="22">
        <v>4960</v>
      </c>
      <c r="F1133" s="22"/>
      <c r="G1133" s="22">
        <v>127000</v>
      </c>
      <c r="H1133" s="22"/>
      <c r="I1133" s="22">
        <f t="shared" si="28"/>
        <v>-59640</v>
      </c>
      <c r="J1133" s="3">
        <f t="shared" si="29"/>
        <v>-46.960629921259844</v>
      </c>
    </row>
    <row r="1134" spans="2:10" x14ac:dyDescent="0.25">
      <c r="B1134" s="29">
        <v>25873</v>
      </c>
      <c r="C1134" s="22">
        <v>63700</v>
      </c>
      <c r="D1134" s="22"/>
      <c r="E1134" s="22">
        <v>4450</v>
      </c>
      <c r="F1134" s="22"/>
      <c r="G1134" s="22">
        <v>131000</v>
      </c>
      <c r="H1134" s="22"/>
      <c r="I1134" s="22">
        <f t="shared" si="28"/>
        <v>-62840</v>
      </c>
      <c r="J1134" s="3">
        <f t="shared" si="29"/>
        <v>-47.969465648854964</v>
      </c>
    </row>
    <row r="1135" spans="2:10" x14ac:dyDescent="0.25">
      <c r="B1135" s="29">
        <v>25874</v>
      </c>
      <c r="C1135" s="22">
        <v>65600</v>
      </c>
      <c r="D1135" s="22"/>
      <c r="E1135" s="22">
        <v>3990</v>
      </c>
      <c r="F1135" s="22"/>
      <c r="G1135" s="22">
        <v>133000</v>
      </c>
      <c r="H1135" s="22"/>
      <c r="I1135" s="22">
        <f t="shared" si="28"/>
        <v>-64850</v>
      </c>
      <c r="J1135" s="3">
        <f t="shared" si="29"/>
        <v>-48.7593984962406</v>
      </c>
    </row>
    <row r="1136" spans="2:10" x14ac:dyDescent="0.25">
      <c r="B1136" s="29">
        <v>25875</v>
      </c>
      <c r="C1136" s="22">
        <v>64800</v>
      </c>
      <c r="D1136" s="22"/>
      <c r="E1136" s="22">
        <v>4050</v>
      </c>
      <c r="F1136" s="22"/>
      <c r="G1136" s="22">
        <v>125000</v>
      </c>
      <c r="H1136" s="22"/>
      <c r="I1136" s="22">
        <f t="shared" si="28"/>
        <v>-55410</v>
      </c>
      <c r="J1136" s="3">
        <f t="shared" si="29"/>
        <v>-44.328000000000003</v>
      </c>
    </row>
    <row r="1137" spans="2:10" x14ac:dyDescent="0.25">
      <c r="B1137" s="29">
        <v>25876</v>
      </c>
      <c r="C1137" s="22">
        <v>64000</v>
      </c>
      <c r="D1137" s="22"/>
      <c r="E1137" s="22">
        <v>3460</v>
      </c>
      <c r="F1137" s="22"/>
      <c r="G1137" s="22">
        <v>117000</v>
      </c>
      <c r="H1137" s="22"/>
      <c r="I1137" s="22">
        <f t="shared" si="28"/>
        <v>-48150</v>
      </c>
      <c r="J1137" s="3">
        <f t="shared" si="29"/>
        <v>-41.153846153846153</v>
      </c>
    </row>
    <row r="1138" spans="2:10" x14ac:dyDescent="0.25">
      <c r="B1138" s="29">
        <v>25877</v>
      </c>
      <c r="C1138" s="22">
        <v>64000</v>
      </c>
      <c r="D1138" s="22"/>
      <c r="E1138" s="22">
        <v>3840</v>
      </c>
      <c r="F1138" s="22"/>
      <c r="G1138" s="22">
        <v>107000</v>
      </c>
      <c r="H1138" s="22"/>
      <c r="I1138" s="22">
        <f t="shared" si="28"/>
        <v>-39540</v>
      </c>
      <c r="J1138" s="3">
        <f t="shared" si="29"/>
        <v>-36.953271028037385</v>
      </c>
    </row>
    <row r="1139" spans="2:10" x14ac:dyDescent="0.25">
      <c r="B1139" s="29">
        <v>25878</v>
      </c>
      <c r="C1139" s="22">
        <v>61500</v>
      </c>
      <c r="D1139" s="22"/>
      <c r="E1139" s="22">
        <v>3140</v>
      </c>
      <c r="F1139" s="22"/>
      <c r="G1139" s="22">
        <v>96800</v>
      </c>
      <c r="H1139" s="22"/>
      <c r="I1139" s="22">
        <f t="shared" si="28"/>
        <v>-28960</v>
      </c>
      <c r="J1139" s="3">
        <f t="shared" si="29"/>
        <v>-29.917355371900829</v>
      </c>
    </row>
    <row r="1140" spans="2:10" x14ac:dyDescent="0.25">
      <c r="B1140" s="29">
        <v>25879</v>
      </c>
      <c r="C1140" s="22">
        <v>60100</v>
      </c>
      <c r="D1140" s="22"/>
      <c r="E1140" s="22">
        <v>3060</v>
      </c>
      <c r="F1140" s="22"/>
      <c r="G1140" s="22">
        <v>87100</v>
      </c>
      <c r="H1140" s="22"/>
      <c r="I1140" s="22">
        <f t="shared" si="28"/>
        <v>-22460</v>
      </c>
      <c r="J1140" s="3">
        <f t="shared" si="29"/>
        <v>-25.786452353616536</v>
      </c>
    </row>
    <row r="1141" spans="2:10" x14ac:dyDescent="0.25">
      <c r="B1141" s="29">
        <v>25880</v>
      </c>
      <c r="C1141" s="22">
        <v>61300</v>
      </c>
      <c r="D1141" s="22"/>
      <c r="E1141" s="22">
        <v>3180</v>
      </c>
      <c r="F1141" s="22"/>
      <c r="G1141" s="22">
        <v>83500</v>
      </c>
      <c r="H1141" s="22"/>
      <c r="I1141" s="22">
        <f t="shared" si="28"/>
        <v>-20340</v>
      </c>
      <c r="J1141" s="3">
        <f t="shared" si="29"/>
        <v>-24.359281437125748</v>
      </c>
    </row>
    <row r="1142" spans="2:10" x14ac:dyDescent="0.25">
      <c r="B1142" s="29">
        <v>25881</v>
      </c>
      <c r="C1142" s="22">
        <v>66300</v>
      </c>
      <c r="D1142" s="22"/>
      <c r="E1142" s="22">
        <v>3730</v>
      </c>
      <c r="F1142" s="22"/>
      <c r="G1142" s="22">
        <v>88300</v>
      </c>
      <c r="H1142" s="22"/>
      <c r="I1142" s="22">
        <f t="shared" si="28"/>
        <v>-23820</v>
      </c>
      <c r="J1142" s="3">
        <f t="shared" si="29"/>
        <v>-26.976217440543603</v>
      </c>
    </row>
    <row r="1143" spans="2:10" x14ac:dyDescent="0.25">
      <c r="B1143" s="29">
        <v>25882</v>
      </c>
      <c r="C1143" s="22">
        <v>66100</v>
      </c>
      <c r="D1143" s="22"/>
      <c r="E1143" s="22">
        <v>3160</v>
      </c>
      <c r="F1143" s="22"/>
      <c r="G1143" s="22">
        <v>99700</v>
      </c>
      <c r="H1143" s="22"/>
      <c r="I1143" s="22">
        <f t="shared" si="28"/>
        <v>-29670</v>
      </c>
      <c r="J1143" s="3">
        <f t="shared" si="29"/>
        <v>-29.759277833500501</v>
      </c>
    </row>
    <row r="1144" spans="2:10" x14ac:dyDescent="0.25">
      <c r="B1144" s="29">
        <v>25883</v>
      </c>
      <c r="C1144" s="22">
        <v>64400</v>
      </c>
      <c r="D1144" s="22"/>
      <c r="E1144" s="22">
        <v>3550</v>
      </c>
      <c r="F1144" s="22"/>
      <c r="G1144" s="22">
        <v>95000</v>
      </c>
      <c r="H1144" s="22"/>
      <c r="I1144" s="22">
        <f t="shared" si="28"/>
        <v>-25740</v>
      </c>
      <c r="J1144" s="3">
        <f t="shared" si="29"/>
        <v>-27.094736842105267</v>
      </c>
    </row>
    <row r="1145" spans="2:10" x14ac:dyDescent="0.25">
      <c r="B1145" s="29">
        <v>25884</v>
      </c>
      <c r="C1145" s="22">
        <v>64400</v>
      </c>
      <c r="D1145" s="22"/>
      <c r="E1145" s="22">
        <v>3870</v>
      </c>
      <c r="F1145" s="22"/>
      <c r="G1145" s="22">
        <v>94600</v>
      </c>
      <c r="H1145" s="22"/>
      <c r="I1145" s="22">
        <f t="shared" si="28"/>
        <v>-26650</v>
      </c>
      <c r="J1145" s="3">
        <f t="shared" si="29"/>
        <v>-28.171247357293872</v>
      </c>
    </row>
    <row r="1146" spans="2:10" x14ac:dyDescent="0.25">
      <c r="B1146" s="29">
        <v>25885</v>
      </c>
      <c r="C1146" s="22">
        <v>65400</v>
      </c>
      <c r="D1146" s="22"/>
      <c r="E1146" s="22">
        <v>3780</v>
      </c>
      <c r="F1146" s="22"/>
      <c r="G1146" s="22">
        <v>96000</v>
      </c>
      <c r="H1146" s="22"/>
      <c r="I1146" s="22">
        <f t="shared" si="28"/>
        <v>-27730</v>
      </c>
      <c r="J1146" s="3">
        <f t="shared" si="29"/>
        <v>-28.885416666666668</v>
      </c>
    </row>
    <row r="1147" spans="2:10" x14ac:dyDescent="0.25">
      <c r="B1147" s="29">
        <v>25886</v>
      </c>
      <c r="C1147" s="22">
        <v>66900</v>
      </c>
      <c r="D1147" s="22"/>
      <c r="E1147" s="22">
        <v>3800</v>
      </c>
      <c r="F1147" s="22"/>
      <c r="G1147" s="22">
        <v>97400</v>
      </c>
      <c r="H1147" s="22"/>
      <c r="I1147" s="22">
        <f t="shared" si="28"/>
        <v>-28220</v>
      </c>
      <c r="J1147" s="3">
        <f t="shared" si="29"/>
        <v>-28.973305954825463</v>
      </c>
    </row>
    <row r="1148" spans="2:10" x14ac:dyDescent="0.25">
      <c r="B1148" s="29">
        <v>25887</v>
      </c>
      <c r="C1148" s="22">
        <v>68500</v>
      </c>
      <c r="D1148" s="22"/>
      <c r="E1148" s="22">
        <v>3360</v>
      </c>
      <c r="F1148" s="22"/>
      <c r="G1148" s="22">
        <v>101000</v>
      </c>
      <c r="H1148" s="22"/>
      <c r="I1148" s="22">
        <f t="shared" si="28"/>
        <v>-30300</v>
      </c>
      <c r="J1148" s="3">
        <f t="shared" si="29"/>
        <v>-30</v>
      </c>
    </row>
    <row r="1149" spans="2:10" x14ac:dyDescent="0.25">
      <c r="B1149" s="29">
        <v>25888</v>
      </c>
      <c r="C1149" s="22">
        <v>67300</v>
      </c>
      <c r="D1149" s="22"/>
      <c r="E1149" s="22">
        <v>2910</v>
      </c>
      <c r="F1149" s="22"/>
      <c r="G1149" s="22">
        <v>101000</v>
      </c>
      <c r="H1149" s="22"/>
      <c r="I1149" s="22">
        <f t="shared" si="28"/>
        <v>-29140</v>
      </c>
      <c r="J1149" s="3">
        <f t="shared" si="29"/>
        <v>-28.85148514851485</v>
      </c>
    </row>
    <row r="1150" spans="2:10" x14ac:dyDescent="0.25">
      <c r="B1150" s="29">
        <v>25889</v>
      </c>
      <c r="C1150" s="22">
        <v>64600</v>
      </c>
      <c r="D1150" s="22"/>
      <c r="E1150" s="22">
        <v>2850</v>
      </c>
      <c r="F1150" s="22"/>
      <c r="G1150" s="22">
        <v>97600</v>
      </c>
      <c r="H1150" s="22"/>
      <c r="I1150" s="22">
        <f t="shared" si="28"/>
        <v>-27390</v>
      </c>
      <c r="J1150" s="3">
        <f t="shared" si="29"/>
        <v>-28.063524590163937</v>
      </c>
    </row>
    <row r="1151" spans="2:10" x14ac:dyDescent="0.25">
      <c r="B1151" s="29">
        <v>25890</v>
      </c>
      <c r="C1151" s="22">
        <v>62400</v>
      </c>
      <c r="D1151" s="22"/>
      <c r="E1151" s="22">
        <v>3760</v>
      </c>
      <c r="F1151" s="22"/>
      <c r="G1151" s="22">
        <v>95300</v>
      </c>
      <c r="H1151" s="22"/>
      <c r="I1151" s="22">
        <f t="shared" si="28"/>
        <v>-27850</v>
      </c>
      <c r="J1151" s="3">
        <f t="shared" si="29"/>
        <v>-29.223504721930745</v>
      </c>
    </row>
    <row r="1152" spans="2:10" x14ac:dyDescent="0.25">
      <c r="B1152" s="29">
        <v>25891</v>
      </c>
      <c r="C1152" s="22">
        <v>62100</v>
      </c>
      <c r="D1152" s="22"/>
      <c r="E1152" s="22">
        <v>4020</v>
      </c>
      <c r="F1152" s="22"/>
      <c r="G1152" s="22">
        <v>95000</v>
      </c>
      <c r="H1152" s="22"/>
      <c r="I1152" s="22">
        <f t="shared" si="28"/>
        <v>-28840</v>
      </c>
      <c r="J1152" s="3">
        <f t="shared" si="29"/>
        <v>-30.357894736842105</v>
      </c>
    </row>
    <row r="1153" spans="2:10" x14ac:dyDescent="0.25">
      <c r="B1153" s="29">
        <v>25892</v>
      </c>
      <c r="C1153" s="22">
        <v>64600</v>
      </c>
      <c r="D1153" s="22"/>
      <c r="E1153" s="22">
        <v>4240</v>
      </c>
      <c r="F1153" s="22"/>
      <c r="G1153" s="22">
        <v>100000</v>
      </c>
      <c r="H1153" s="22"/>
      <c r="I1153" s="22">
        <f t="shared" si="28"/>
        <v>-33880</v>
      </c>
      <c r="J1153" s="3">
        <f t="shared" si="29"/>
        <v>-33.879999999999995</v>
      </c>
    </row>
    <row r="1154" spans="2:10" x14ac:dyDescent="0.25">
      <c r="B1154" s="29">
        <v>25893</v>
      </c>
      <c r="C1154" s="22">
        <v>62500</v>
      </c>
      <c r="D1154" s="22"/>
      <c r="E1154" s="22">
        <v>4850</v>
      </c>
      <c r="F1154" s="22"/>
      <c r="G1154" s="22">
        <v>103000</v>
      </c>
      <c r="H1154" s="22"/>
      <c r="I1154" s="22">
        <f t="shared" si="28"/>
        <v>-34160</v>
      </c>
      <c r="J1154" s="3">
        <f t="shared" si="29"/>
        <v>-33.165048543689316</v>
      </c>
    </row>
    <row r="1155" spans="2:10" x14ac:dyDescent="0.25">
      <c r="B1155" s="29">
        <v>25894</v>
      </c>
      <c r="C1155" s="22">
        <v>64500</v>
      </c>
      <c r="D1155" s="22"/>
      <c r="E1155" s="22">
        <v>4420</v>
      </c>
      <c r="F1155" s="22"/>
      <c r="G1155" s="22">
        <v>103000</v>
      </c>
      <c r="H1155" s="22"/>
      <c r="I1155" s="22">
        <f t="shared" si="28"/>
        <v>-35650</v>
      </c>
      <c r="J1155" s="3">
        <f t="shared" si="29"/>
        <v>-34.611650485436897</v>
      </c>
    </row>
    <row r="1156" spans="2:10" x14ac:dyDescent="0.25">
      <c r="B1156" s="29">
        <v>25895</v>
      </c>
      <c r="C1156" s="22">
        <v>64400</v>
      </c>
      <c r="D1156" s="22"/>
      <c r="E1156" s="22">
        <v>3470</v>
      </c>
      <c r="F1156" s="22"/>
      <c r="G1156" s="22">
        <v>103000</v>
      </c>
      <c r="H1156" s="22"/>
      <c r="I1156" s="22">
        <f t="shared" si="28"/>
        <v>-34080</v>
      </c>
      <c r="J1156" s="3">
        <f t="shared" si="29"/>
        <v>-33.087378640776699</v>
      </c>
    </row>
    <row r="1157" spans="2:10" x14ac:dyDescent="0.25">
      <c r="B1157" s="29">
        <v>25896</v>
      </c>
      <c r="C1157" s="22">
        <v>58900</v>
      </c>
      <c r="D1157" s="22"/>
      <c r="E1157" s="22">
        <v>618</v>
      </c>
      <c r="F1157" s="22"/>
      <c r="G1157" s="22">
        <v>90800</v>
      </c>
      <c r="H1157" s="22"/>
      <c r="I1157" s="22">
        <f t="shared" si="28"/>
        <v>-22930</v>
      </c>
      <c r="J1157" s="3">
        <f t="shared" si="29"/>
        <v>-25.253303964757713</v>
      </c>
    </row>
    <row r="1158" spans="2:10" x14ac:dyDescent="0.25">
      <c r="B1158" s="29">
        <v>25897</v>
      </c>
      <c r="C1158" s="22">
        <v>60200</v>
      </c>
      <c r="D1158" s="22"/>
      <c r="E1158" s="22">
        <v>449</v>
      </c>
      <c r="F1158" s="22"/>
      <c r="G1158" s="22">
        <v>82100</v>
      </c>
      <c r="H1158" s="22"/>
      <c r="I1158" s="22">
        <f t="shared" si="28"/>
        <v>-22582</v>
      </c>
      <c r="J1158" s="3">
        <f t="shared" si="29"/>
        <v>-27.505481120584651</v>
      </c>
    </row>
    <row r="1159" spans="2:10" x14ac:dyDescent="0.25">
      <c r="B1159" s="29">
        <v>25898</v>
      </c>
      <c r="C1159" s="22">
        <v>60100</v>
      </c>
      <c r="D1159" s="22"/>
      <c r="E1159" s="22">
        <v>2690</v>
      </c>
      <c r="F1159" s="22"/>
      <c r="G1159" s="22">
        <v>85200</v>
      </c>
      <c r="H1159" s="22"/>
      <c r="I1159" s="22">
        <f t="shared" si="28"/>
        <v>-24551</v>
      </c>
      <c r="J1159" s="3">
        <f t="shared" si="29"/>
        <v>-28.81572769953052</v>
      </c>
    </row>
    <row r="1160" spans="2:10" x14ac:dyDescent="0.25">
      <c r="B1160" s="29">
        <v>25899</v>
      </c>
      <c r="C1160" s="22">
        <v>58200</v>
      </c>
      <c r="D1160" s="22"/>
      <c r="E1160" s="22">
        <v>1490</v>
      </c>
      <c r="F1160" s="22"/>
      <c r="G1160" s="22">
        <v>83500</v>
      </c>
      <c r="H1160" s="22"/>
      <c r="I1160" s="22">
        <f t="shared" si="28"/>
        <v>-20710</v>
      </c>
      <c r="J1160" s="3">
        <f t="shared" si="29"/>
        <v>-24.802395209580837</v>
      </c>
    </row>
    <row r="1161" spans="2:10" x14ac:dyDescent="0.25">
      <c r="B1161" s="29">
        <v>25900</v>
      </c>
      <c r="C1161" s="22">
        <v>53800</v>
      </c>
      <c r="D1161" s="22"/>
      <c r="E1161" s="22">
        <v>1510</v>
      </c>
      <c r="F1161" s="22"/>
      <c r="G1161" s="22">
        <v>80300</v>
      </c>
      <c r="H1161" s="22"/>
      <c r="I1161" s="22">
        <f t="shared" si="28"/>
        <v>-20610</v>
      </c>
      <c r="J1161" s="3">
        <f t="shared" si="29"/>
        <v>-25.666251556662516</v>
      </c>
    </row>
    <row r="1162" spans="2:10" x14ac:dyDescent="0.25">
      <c r="B1162" s="29">
        <v>25901</v>
      </c>
      <c r="C1162" s="22">
        <v>49800</v>
      </c>
      <c r="D1162" s="22"/>
      <c r="E1162" s="22">
        <v>3180</v>
      </c>
      <c r="F1162" s="22"/>
      <c r="G1162" s="22">
        <v>74800</v>
      </c>
      <c r="H1162" s="22"/>
      <c r="I1162" s="22">
        <f t="shared" si="28"/>
        <v>-19490</v>
      </c>
      <c r="J1162" s="3">
        <f t="shared" si="29"/>
        <v>-26.05614973262032</v>
      </c>
    </row>
    <row r="1163" spans="2:10" x14ac:dyDescent="0.25">
      <c r="B1163" s="29">
        <v>25902</v>
      </c>
      <c r="C1163" s="22">
        <v>47100</v>
      </c>
      <c r="D1163" s="22"/>
      <c r="E1163" s="22">
        <v>12400</v>
      </c>
      <c r="F1163" s="22"/>
      <c r="G1163" s="22">
        <v>77200</v>
      </c>
      <c r="H1163" s="22"/>
      <c r="I1163" s="22">
        <f t="shared" si="28"/>
        <v>-24220</v>
      </c>
      <c r="J1163" s="3">
        <f t="shared" si="29"/>
        <v>-31.373056994818654</v>
      </c>
    </row>
    <row r="1164" spans="2:10" x14ac:dyDescent="0.25">
      <c r="B1164" s="29">
        <v>25903</v>
      </c>
      <c r="C1164" s="22">
        <v>51400</v>
      </c>
      <c r="D1164" s="22"/>
      <c r="E1164" s="22">
        <v>10900</v>
      </c>
      <c r="F1164" s="22"/>
      <c r="G1164" s="22">
        <v>84000</v>
      </c>
      <c r="H1164" s="22"/>
      <c r="I1164" s="22">
        <f t="shared" ref="I1164:I1227" si="30">(C1163+E1163)-G1164</f>
        <v>-24500</v>
      </c>
      <c r="J1164" s="3">
        <f t="shared" si="29"/>
        <v>-29.166666666666668</v>
      </c>
    </row>
    <row r="1165" spans="2:10" x14ac:dyDescent="0.25">
      <c r="B1165" s="29">
        <v>25904</v>
      </c>
      <c r="C1165" s="22">
        <v>53500</v>
      </c>
      <c r="D1165" s="22"/>
      <c r="E1165" s="22">
        <v>13300</v>
      </c>
      <c r="F1165" s="22"/>
      <c r="G1165" s="22">
        <v>85200</v>
      </c>
      <c r="H1165" s="22"/>
      <c r="I1165" s="22">
        <f t="shared" si="30"/>
        <v>-22900</v>
      </c>
      <c r="J1165" s="3">
        <f t="shared" ref="J1165:J1195" si="31">I1165/G1165*100</f>
        <v>-26.877934272300468</v>
      </c>
    </row>
    <row r="1166" spans="2:10" x14ac:dyDescent="0.25">
      <c r="B1166" s="29">
        <v>25905</v>
      </c>
      <c r="C1166" s="22">
        <v>54600</v>
      </c>
      <c r="D1166" s="22"/>
      <c r="E1166" s="22">
        <v>15200</v>
      </c>
      <c r="F1166" s="22"/>
      <c r="G1166" s="22">
        <v>81700</v>
      </c>
      <c r="H1166" s="22"/>
      <c r="I1166" s="22">
        <f t="shared" si="30"/>
        <v>-14900</v>
      </c>
      <c r="J1166" s="3">
        <f t="shared" si="31"/>
        <v>-18.237454100367199</v>
      </c>
    </row>
    <row r="1167" spans="2:10" x14ac:dyDescent="0.25">
      <c r="B1167" s="29">
        <v>25906</v>
      </c>
      <c r="C1167" s="22">
        <v>55600</v>
      </c>
      <c r="D1167" s="22"/>
      <c r="E1167" s="22">
        <v>11900</v>
      </c>
      <c r="F1167" s="22"/>
      <c r="G1167" s="22">
        <v>78200</v>
      </c>
      <c r="H1167" s="22"/>
      <c r="I1167" s="22">
        <f t="shared" si="30"/>
        <v>-8400</v>
      </c>
      <c r="J1167" s="3">
        <f t="shared" si="31"/>
        <v>-10.741687979539643</v>
      </c>
    </row>
    <row r="1168" spans="2:10" x14ac:dyDescent="0.25">
      <c r="B1168" s="29">
        <v>25907</v>
      </c>
      <c r="C1168" s="22">
        <v>50700</v>
      </c>
      <c r="D1168" s="22"/>
      <c r="E1168" s="22">
        <v>7860</v>
      </c>
      <c r="F1168" s="22"/>
      <c r="G1168" s="22">
        <v>65200</v>
      </c>
      <c r="H1168" s="22"/>
      <c r="I1168" s="22">
        <f t="shared" si="30"/>
        <v>2300</v>
      </c>
      <c r="J1168" s="3">
        <f t="shared" si="31"/>
        <v>3.5276073619631898</v>
      </c>
    </row>
    <row r="1169" spans="2:10" x14ac:dyDescent="0.25">
      <c r="B1169" s="29">
        <v>25908</v>
      </c>
      <c r="C1169" s="22">
        <v>44000</v>
      </c>
      <c r="D1169" s="22"/>
      <c r="E1169" s="22">
        <v>7410</v>
      </c>
      <c r="F1169" s="22"/>
      <c r="G1169" s="22">
        <v>51300</v>
      </c>
      <c r="H1169" s="22"/>
      <c r="I1169" s="22">
        <f t="shared" si="30"/>
        <v>7260</v>
      </c>
      <c r="J1169" s="3">
        <f t="shared" si="31"/>
        <v>14.15204678362573</v>
      </c>
    </row>
    <row r="1170" spans="2:10" x14ac:dyDescent="0.25">
      <c r="B1170" s="29">
        <v>25909</v>
      </c>
      <c r="C1170" s="22">
        <v>39600</v>
      </c>
      <c r="D1170" s="22"/>
      <c r="E1170" s="22">
        <v>6670</v>
      </c>
      <c r="F1170" s="22"/>
      <c r="G1170" s="22">
        <v>41700</v>
      </c>
      <c r="H1170" s="22"/>
      <c r="I1170" s="22">
        <f t="shared" si="30"/>
        <v>9710</v>
      </c>
      <c r="J1170" s="3">
        <f t="shared" si="31"/>
        <v>23.285371702637889</v>
      </c>
    </row>
    <row r="1171" spans="2:10" x14ac:dyDescent="0.25">
      <c r="B1171" s="29">
        <v>25910</v>
      </c>
      <c r="C1171" s="22">
        <v>32300</v>
      </c>
      <c r="D1171" s="22"/>
      <c r="E1171" s="22">
        <v>4480</v>
      </c>
      <c r="F1171" s="22"/>
      <c r="G1171" s="22">
        <v>51600</v>
      </c>
      <c r="H1171" s="22"/>
      <c r="I1171" s="22">
        <f t="shared" si="30"/>
        <v>-5330</v>
      </c>
      <c r="J1171" s="3">
        <f t="shared" si="31"/>
        <v>-10.329457364341085</v>
      </c>
    </row>
    <row r="1172" spans="2:10" x14ac:dyDescent="0.25">
      <c r="B1172" s="29">
        <v>25911</v>
      </c>
      <c r="C1172" s="22">
        <v>26600</v>
      </c>
      <c r="D1172" s="22"/>
      <c r="E1172" s="22">
        <v>7510</v>
      </c>
      <c r="F1172" s="22"/>
      <c r="G1172" s="22">
        <v>59100</v>
      </c>
      <c r="H1172" s="22"/>
      <c r="I1172" s="22">
        <f t="shared" si="30"/>
        <v>-22320</v>
      </c>
      <c r="J1172" s="3">
        <f t="shared" si="31"/>
        <v>-37.766497461928935</v>
      </c>
    </row>
    <row r="1173" spans="2:10" x14ac:dyDescent="0.25">
      <c r="B1173" s="29">
        <v>25912</v>
      </c>
      <c r="C1173" s="22">
        <v>22600</v>
      </c>
      <c r="D1173" s="22"/>
      <c r="E1173" s="22">
        <v>7810</v>
      </c>
      <c r="F1173" s="22"/>
      <c r="G1173" s="22">
        <v>71300</v>
      </c>
      <c r="H1173" s="22"/>
      <c r="I1173" s="22">
        <f t="shared" si="30"/>
        <v>-37190</v>
      </c>
      <c r="J1173" s="3">
        <f t="shared" si="31"/>
        <v>-52.159887798036465</v>
      </c>
    </row>
    <row r="1174" spans="2:10" x14ac:dyDescent="0.25">
      <c r="B1174" s="29">
        <v>25913</v>
      </c>
      <c r="C1174" s="22">
        <v>19400</v>
      </c>
      <c r="D1174" s="22"/>
      <c r="E1174" s="22">
        <v>5970</v>
      </c>
      <c r="F1174" s="22"/>
      <c r="G1174" s="22">
        <v>78400</v>
      </c>
      <c r="H1174" s="22"/>
      <c r="I1174" s="22">
        <f t="shared" si="30"/>
        <v>-47990</v>
      </c>
      <c r="J1174" s="3">
        <f t="shared" si="31"/>
        <v>-61.211734693877553</v>
      </c>
    </row>
    <row r="1175" spans="2:10" x14ac:dyDescent="0.25">
      <c r="B1175" s="29">
        <v>25914</v>
      </c>
      <c r="C1175" s="22">
        <v>17100</v>
      </c>
      <c r="D1175" s="22"/>
      <c r="E1175" s="22">
        <v>1200</v>
      </c>
      <c r="F1175" s="22"/>
      <c r="G1175" s="22">
        <v>79000</v>
      </c>
      <c r="H1175" s="22"/>
      <c r="I1175" s="22">
        <f t="shared" si="30"/>
        <v>-53630</v>
      </c>
      <c r="J1175" s="3">
        <f t="shared" si="31"/>
        <v>-67.886075949367083</v>
      </c>
    </row>
    <row r="1176" spans="2:10" x14ac:dyDescent="0.25">
      <c r="B1176" s="29">
        <v>25915</v>
      </c>
      <c r="C1176" s="22">
        <v>17400</v>
      </c>
      <c r="D1176" s="22"/>
      <c r="E1176" s="22">
        <v>1060</v>
      </c>
      <c r="F1176" s="22"/>
      <c r="G1176" s="22">
        <v>77200</v>
      </c>
      <c r="H1176" s="22"/>
      <c r="I1176" s="22">
        <f t="shared" si="30"/>
        <v>-58900</v>
      </c>
      <c r="J1176" s="3">
        <f t="shared" si="31"/>
        <v>-76.295336787564764</v>
      </c>
    </row>
    <row r="1177" spans="2:10" x14ac:dyDescent="0.25">
      <c r="B1177" s="29">
        <v>25916</v>
      </c>
      <c r="C1177" s="22">
        <v>18000</v>
      </c>
      <c r="D1177" s="22"/>
      <c r="E1177" s="22">
        <v>2130</v>
      </c>
      <c r="F1177" s="22"/>
      <c r="G1177" s="22">
        <v>83200</v>
      </c>
      <c r="H1177" s="22"/>
      <c r="I1177" s="22">
        <f t="shared" si="30"/>
        <v>-64740</v>
      </c>
      <c r="J1177" s="3">
        <f t="shared" si="31"/>
        <v>-77.8125</v>
      </c>
    </row>
    <row r="1178" spans="2:10" x14ac:dyDescent="0.25">
      <c r="B1178" s="29">
        <v>25917</v>
      </c>
      <c r="C1178" s="22">
        <v>18100</v>
      </c>
      <c r="D1178" s="22"/>
      <c r="E1178" s="22">
        <v>1550</v>
      </c>
      <c r="F1178" s="22"/>
      <c r="G1178" s="22">
        <v>84200</v>
      </c>
      <c r="H1178" s="22"/>
      <c r="I1178" s="22">
        <f t="shared" si="30"/>
        <v>-64070</v>
      </c>
      <c r="J1178" s="3">
        <f t="shared" si="31"/>
        <v>-76.092636579572442</v>
      </c>
    </row>
    <row r="1179" spans="2:10" x14ac:dyDescent="0.25">
      <c r="B1179" s="29">
        <v>25918</v>
      </c>
      <c r="C1179" s="22">
        <v>17600</v>
      </c>
      <c r="D1179" s="22"/>
      <c r="E1179" s="22">
        <v>1240</v>
      </c>
      <c r="F1179" s="22"/>
      <c r="G1179" s="22">
        <v>79800</v>
      </c>
      <c r="H1179" s="22"/>
      <c r="I1179" s="22">
        <f t="shared" si="30"/>
        <v>-60150</v>
      </c>
      <c r="J1179" s="3">
        <f t="shared" si="31"/>
        <v>-75.375939849624061</v>
      </c>
    </row>
    <row r="1180" spans="2:10" x14ac:dyDescent="0.25">
      <c r="B1180" s="29">
        <v>25919</v>
      </c>
      <c r="C1180" s="22">
        <v>17300</v>
      </c>
      <c r="D1180" s="22"/>
      <c r="E1180" s="22">
        <v>1160</v>
      </c>
      <c r="F1180" s="22"/>
      <c r="G1180" s="22">
        <v>74300</v>
      </c>
      <c r="H1180" s="22"/>
      <c r="I1180" s="22">
        <f t="shared" si="30"/>
        <v>-55460</v>
      </c>
      <c r="J1180" s="3">
        <f t="shared" si="31"/>
        <v>-74.643337819650071</v>
      </c>
    </row>
    <row r="1181" spans="2:10" x14ac:dyDescent="0.25">
      <c r="B1181" s="29">
        <v>25920</v>
      </c>
      <c r="C1181" s="22">
        <v>17900</v>
      </c>
      <c r="D1181" s="22"/>
      <c r="E1181" s="22">
        <v>1140</v>
      </c>
      <c r="F1181" s="22"/>
      <c r="G1181" s="22">
        <v>74600</v>
      </c>
      <c r="H1181" s="22"/>
      <c r="I1181" s="22">
        <f t="shared" si="30"/>
        <v>-56140</v>
      </c>
      <c r="J1181" s="3">
        <f t="shared" si="31"/>
        <v>-75.254691689008041</v>
      </c>
    </row>
    <row r="1182" spans="2:10" x14ac:dyDescent="0.25">
      <c r="B1182" s="29">
        <v>25921</v>
      </c>
      <c r="C1182" s="22">
        <v>19600</v>
      </c>
      <c r="D1182" s="22"/>
      <c r="E1182" s="22">
        <v>1020</v>
      </c>
      <c r="F1182" s="22"/>
      <c r="G1182" s="22">
        <v>80000</v>
      </c>
      <c r="H1182" s="22"/>
      <c r="I1182" s="22">
        <f t="shared" si="30"/>
        <v>-60960</v>
      </c>
      <c r="J1182" s="3">
        <f t="shared" si="31"/>
        <v>-76.2</v>
      </c>
    </row>
    <row r="1183" spans="2:10" x14ac:dyDescent="0.25">
      <c r="B1183" s="29">
        <v>25922</v>
      </c>
      <c r="C1183" s="22">
        <v>18900</v>
      </c>
      <c r="D1183" s="22"/>
      <c r="E1183" s="22">
        <v>906</v>
      </c>
      <c r="F1183" s="22"/>
      <c r="G1183" s="22">
        <v>72700</v>
      </c>
      <c r="H1183" s="22"/>
      <c r="I1183" s="22">
        <f t="shared" si="30"/>
        <v>-52080</v>
      </c>
      <c r="J1183" s="3">
        <f t="shared" si="31"/>
        <v>-71.636863823933965</v>
      </c>
    </row>
    <row r="1184" spans="2:10" x14ac:dyDescent="0.25">
      <c r="B1184" s="29">
        <v>25923</v>
      </c>
      <c r="C1184" s="22">
        <v>18800</v>
      </c>
      <c r="D1184" s="22"/>
      <c r="E1184" s="22">
        <v>804</v>
      </c>
      <c r="F1184" s="22"/>
      <c r="G1184" s="22">
        <v>67000</v>
      </c>
      <c r="H1184" s="22"/>
      <c r="I1184" s="22">
        <f t="shared" si="30"/>
        <v>-47194</v>
      </c>
      <c r="J1184" s="3">
        <f t="shared" si="31"/>
        <v>-70.438805970149261</v>
      </c>
    </row>
    <row r="1185" spans="2:10" x14ac:dyDescent="0.25">
      <c r="B1185" s="29">
        <v>25924</v>
      </c>
      <c r="C1185" s="22">
        <v>18600</v>
      </c>
      <c r="D1185" s="22"/>
      <c r="E1185" s="22">
        <v>790</v>
      </c>
      <c r="F1185" s="22"/>
      <c r="G1185" s="22">
        <v>59400</v>
      </c>
      <c r="H1185" s="22"/>
      <c r="I1185" s="22">
        <f t="shared" si="30"/>
        <v>-39796</v>
      </c>
      <c r="J1185" s="3">
        <f t="shared" si="31"/>
        <v>-66.996632996632997</v>
      </c>
    </row>
    <row r="1186" spans="2:10" x14ac:dyDescent="0.25">
      <c r="B1186" s="29">
        <v>25925</v>
      </c>
      <c r="C1186" s="22">
        <v>19400</v>
      </c>
      <c r="D1186" s="22"/>
      <c r="E1186" s="22">
        <v>855</v>
      </c>
      <c r="F1186" s="22"/>
      <c r="G1186" s="22">
        <v>55400</v>
      </c>
      <c r="H1186" s="22"/>
      <c r="I1186" s="22">
        <f t="shared" si="30"/>
        <v>-36010</v>
      </c>
      <c r="J1186" s="3">
        <f t="shared" si="31"/>
        <v>-65</v>
      </c>
    </row>
    <row r="1187" spans="2:10" x14ac:dyDescent="0.25">
      <c r="B1187" s="29">
        <v>25926</v>
      </c>
      <c r="C1187" s="22">
        <v>21100</v>
      </c>
      <c r="D1187" s="22"/>
      <c r="E1187" s="22">
        <v>921</v>
      </c>
      <c r="F1187" s="22"/>
      <c r="G1187" s="22">
        <v>54600</v>
      </c>
      <c r="H1187" s="22"/>
      <c r="I1187" s="22">
        <f t="shared" si="30"/>
        <v>-34345</v>
      </c>
      <c r="J1187" s="3">
        <f t="shared" si="31"/>
        <v>-62.902930402930401</v>
      </c>
    </row>
    <row r="1188" spans="2:10" x14ac:dyDescent="0.25">
      <c r="B1188" s="29">
        <v>25927</v>
      </c>
      <c r="C1188" s="22">
        <v>17800</v>
      </c>
      <c r="D1188" s="22"/>
      <c r="E1188" s="22">
        <v>904</v>
      </c>
      <c r="F1188" s="22"/>
      <c r="G1188" s="22">
        <v>50000</v>
      </c>
      <c r="H1188" s="22"/>
      <c r="I1188" s="22">
        <f t="shared" si="30"/>
        <v>-27979</v>
      </c>
      <c r="J1188" s="3">
        <f t="shared" si="31"/>
        <v>-55.957999999999998</v>
      </c>
    </row>
    <row r="1189" spans="2:10" x14ac:dyDescent="0.25">
      <c r="B1189" s="29">
        <v>25928</v>
      </c>
      <c r="C1189" s="22">
        <v>17000</v>
      </c>
      <c r="D1189" s="22"/>
      <c r="E1189" s="22">
        <v>1170</v>
      </c>
      <c r="F1189" s="22"/>
      <c r="G1189" s="22">
        <v>40900</v>
      </c>
      <c r="H1189" s="22"/>
      <c r="I1189" s="22">
        <f t="shared" si="30"/>
        <v>-22196</v>
      </c>
      <c r="J1189" s="3">
        <f t="shared" si="31"/>
        <v>-54.268948655256722</v>
      </c>
    </row>
    <row r="1190" spans="2:10" x14ac:dyDescent="0.25">
      <c r="B1190" s="29">
        <v>25929</v>
      </c>
      <c r="C1190" s="22">
        <v>18100</v>
      </c>
      <c r="D1190" s="22"/>
      <c r="E1190" s="22">
        <v>1600</v>
      </c>
      <c r="F1190" s="22"/>
      <c r="G1190" s="22">
        <v>39400</v>
      </c>
      <c r="H1190" s="22"/>
      <c r="I1190" s="22">
        <f t="shared" si="30"/>
        <v>-21230</v>
      </c>
      <c r="J1190" s="3">
        <f t="shared" si="31"/>
        <v>-53.883248730964475</v>
      </c>
    </row>
    <row r="1191" spans="2:10" x14ac:dyDescent="0.25">
      <c r="B1191" s="29">
        <v>25930</v>
      </c>
      <c r="C1191" s="22">
        <v>19900</v>
      </c>
      <c r="D1191" s="22"/>
      <c r="E1191" s="22">
        <v>1940</v>
      </c>
      <c r="F1191" s="22"/>
      <c r="G1191" s="22">
        <v>38800</v>
      </c>
      <c r="H1191" s="22"/>
      <c r="I1191" s="22">
        <f t="shared" si="30"/>
        <v>-19100</v>
      </c>
      <c r="J1191" s="3">
        <f t="shared" si="31"/>
        <v>-49.226804123711347</v>
      </c>
    </row>
    <row r="1192" spans="2:10" x14ac:dyDescent="0.25">
      <c r="B1192" s="29">
        <v>25931</v>
      </c>
      <c r="C1192" s="22">
        <v>20100</v>
      </c>
      <c r="D1192" s="22"/>
      <c r="E1192" s="22">
        <v>2190</v>
      </c>
      <c r="F1192" s="22"/>
      <c r="G1192" s="22">
        <v>39100</v>
      </c>
      <c r="H1192" s="22"/>
      <c r="I1192" s="22">
        <f t="shared" si="30"/>
        <v>-17260</v>
      </c>
      <c r="J1192" s="3">
        <f t="shared" si="31"/>
        <v>-44.143222506393862</v>
      </c>
    </row>
    <row r="1193" spans="2:10" x14ac:dyDescent="0.25">
      <c r="B1193" s="29">
        <v>25932</v>
      </c>
      <c r="C1193" s="22">
        <v>19100</v>
      </c>
      <c r="D1193" s="22"/>
      <c r="E1193" s="22">
        <v>2110</v>
      </c>
      <c r="F1193" s="22"/>
      <c r="G1193" s="22">
        <v>37700</v>
      </c>
      <c r="H1193" s="22"/>
      <c r="I1193" s="22">
        <f t="shared" si="30"/>
        <v>-15410</v>
      </c>
      <c r="J1193" s="3">
        <f t="shared" si="31"/>
        <v>-40.875331564986737</v>
      </c>
    </row>
    <row r="1194" spans="2:10" x14ac:dyDescent="0.25">
      <c r="B1194" s="29">
        <v>25933</v>
      </c>
      <c r="C1194" s="22">
        <v>20200</v>
      </c>
      <c r="D1194" s="22"/>
      <c r="E1194" s="22">
        <v>2710</v>
      </c>
      <c r="F1194" s="22"/>
      <c r="G1194" s="22">
        <v>37100</v>
      </c>
      <c r="H1194" s="22"/>
      <c r="I1194" s="22">
        <f>(C1193+E1193)-G1194</f>
        <v>-15890</v>
      </c>
      <c r="J1194" s="3">
        <f t="shared" si="31"/>
        <v>-42.830188679245282</v>
      </c>
    </row>
    <row r="1195" spans="2:10" x14ac:dyDescent="0.25">
      <c r="B1195" s="29">
        <v>25934</v>
      </c>
      <c r="C1195" s="22">
        <v>24400</v>
      </c>
      <c r="D1195" s="22"/>
      <c r="E1195" s="23" t="s">
        <v>10</v>
      </c>
      <c r="F1195" s="22"/>
      <c r="G1195" s="22">
        <v>38200</v>
      </c>
      <c r="H1195" s="22"/>
      <c r="I1195" s="22">
        <f>(C1194+E1194)-G1195</f>
        <v>-15290</v>
      </c>
      <c r="J1195" s="3">
        <f t="shared" si="31"/>
        <v>-40.026178010471206</v>
      </c>
    </row>
    <row r="1196" spans="2:10" x14ac:dyDescent="0.25">
      <c r="B1196" s="29">
        <v>25935</v>
      </c>
      <c r="C1196" s="22">
        <v>26300</v>
      </c>
      <c r="D1196" s="22"/>
      <c r="E1196" s="23" t="s">
        <v>10</v>
      </c>
      <c r="F1196" s="22"/>
      <c r="G1196" s="22">
        <v>40800</v>
      </c>
      <c r="H1196" s="22"/>
      <c r="I1196" s="23" t="s">
        <v>10</v>
      </c>
      <c r="J1196" s="23" t="s">
        <v>10</v>
      </c>
    </row>
    <row r="1197" spans="2:10" x14ac:dyDescent="0.25">
      <c r="B1197" s="29">
        <v>25936</v>
      </c>
      <c r="C1197" s="22">
        <v>27100</v>
      </c>
      <c r="D1197" s="22"/>
      <c r="E1197" s="23" t="s">
        <v>10</v>
      </c>
      <c r="F1197" s="22"/>
      <c r="G1197" s="22">
        <v>41800</v>
      </c>
      <c r="H1197" s="22"/>
      <c r="I1197" s="23" t="s">
        <v>10</v>
      </c>
      <c r="J1197" s="23" t="s">
        <v>10</v>
      </c>
    </row>
    <row r="1198" spans="2:10" x14ac:dyDescent="0.25">
      <c r="B1198" s="29">
        <v>25937</v>
      </c>
      <c r="C1198" s="22">
        <v>24400</v>
      </c>
      <c r="D1198" s="22"/>
      <c r="E1198" s="23" t="s">
        <v>10</v>
      </c>
      <c r="F1198" s="22"/>
      <c r="G1198" s="22">
        <v>38700</v>
      </c>
      <c r="H1198" s="22"/>
      <c r="I1198" s="23" t="s">
        <v>10</v>
      </c>
      <c r="J1198" s="23" t="s">
        <v>10</v>
      </c>
    </row>
    <row r="1199" spans="2:10" x14ac:dyDescent="0.25">
      <c r="B1199" s="29">
        <v>25938</v>
      </c>
      <c r="C1199" s="22">
        <v>21900</v>
      </c>
      <c r="D1199" s="22"/>
      <c r="E1199" s="23" t="s">
        <v>10</v>
      </c>
      <c r="F1199" s="22"/>
      <c r="G1199" s="22">
        <v>31300</v>
      </c>
      <c r="H1199" s="22"/>
      <c r="I1199" s="23" t="s">
        <v>10</v>
      </c>
      <c r="J1199" s="23" t="s">
        <v>10</v>
      </c>
    </row>
    <row r="1200" spans="2:10" x14ac:dyDescent="0.25">
      <c r="B1200" s="29">
        <v>25939</v>
      </c>
      <c r="C1200" s="22">
        <v>16800</v>
      </c>
      <c r="D1200" s="22"/>
      <c r="E1200" s="23" t="s">
        <v>10</v>
      </c>
      <c r="F1200" s="22"/>
      <c r="G1200" s="22">
        <v>25500</v>
      </c>
      <c r="H1200" s="22"/>
      <c r="I1200" s="23" t="s">
        <v>10</v>
      </c>
      <c r="J1200" s="23" t="s">
        <v>10</v>
      </c>
    </row>
    <row r="1201" spans="2:10" x14ac:dyDescent="0.25">
      <c r="B1201" s="29">
        <v>25940</v>
      </c>
      <c r="C1201" s="22">
        <v>12700</v>
      </c>
      <c r="D1201" s="22"/>
      <c r="E1201" s="23" t="s">
        <v>10</v>
      </c>
      <c r="F1201" s="22"/>
      <c r="G1201" s="22">
        <v>10400</v>
      </c>
      <c r="H1201" s="22"/>
      <c r="I1201" s="23" t="s">
        <v>10</v>
      </c>
      <c r="J1201" s="23" t="s">
        <v>10</v>
      </c>
    </row>
    <row r="1202" spans="2:10" x14ac:dyDescent="0.25">
      <c r="B1202" s="29">
        <v>25941</v>
      </c>
      <c r="C1202" s="22">
        <v>7320</v>
      </c>
      <c r="D1202" s="22"/>
      <c r="E1202" s="23" t="s">
        <v>10</v>
      </c>
      <c r="F1202" s="22"/>
      <c r="G1202" s="22">
        <v>9600</v>
      </c>
      <c r="H1202" s="22"/>
      <c r="I1202" s="23" t="s">
        <v>10</v>
      </c>
      <c r="J1202" s="23" t="s">
        <v>10</v>
      </c>
    </row>
    <row r="1203" spans="2:10" x14ac:dyDescent="0.25">
      <c r="B1203" s="29">
        <v>25942</v>
      </c>
      <c r="C1203" s="22">
        <v>7310</v>
      </c>
      <c r="D1203" s="22"/>
      <c r="E1203" s="23" t="s">
        <v>10</v>
      </c>
      <c r="F1203" s="22"/>
      <c r="G1203" s="22">
        <v>9430</v>
      </c>
      <c r="H1203" s="22"/>
      <c r="I1203" s="23" t="s">
        <v>10</v>
      </c>
      <c r="J1203" s="23" t="s">
        <v>10</v>
      </c>
    </row>
    <row r="1204" spans="2:10" x14ac:dyDescent="0.25">
      <c r="B1204" s="29">
        <v>25943</v>
      </c>
      <c r="C1204" s="22">
        <v>8130</v>
      </c>
      <c r="D1204" s="22"/>
      <c r="E1204" s="23" t="s">
        <v>10</v>
      </c>
      <c r="F1204" s="22"/>
      <c r="G1204" s="22">
        <v>8360</v>
      </c>
      <c r="H1204" s="22"/>
      <c r="I1204" s="23" t="s">
        <v>10</v>
      </c>
      <c r="J1204" s="23" t="s">
        <v>10</v>
      </c>
    </row>
    <row r="1205" spans="2:10" x14ac:dyDescent="0.25">
      <c r="B1205" s="29">
        <v>25944</v>
      </c>
      <c r="C1205" s="22">
        <v>13000</v>
      </c>
      <c r="D1205" s="22"/>
      <c r="E1205" s="23" t="s">
        <v>10</v>
      </c>
      <c r="F1205" s="22"/>
      <c r="G1205" s="22">
        <v>8210</v>
      </c>
      <c r="H1205" s="22"/>
      <c r="I1205" s="23" t="s">
        <v>10</v>
      </c>
      <c r="J1205" s="23" t="s">
        <v>10</v>
      </c>
    </row>
    <row r="1206" spans="2:10" x14ac:dyDescent="0.25">
      <c r="B1206" s="29">
        <v>25945</v>
      </c>
      <c r="C1206" s="22">
        <v>17800</v>
      </c>
      <c r="D1206" s="22"/>
      <c r="E1206" s="23" t="s">
        <v>10</v>
      </c>
      <c r="F1206" s="22"/>
      <c r="G1206" s="22">
        <v>8760</v>
      </c>
      <c r="H1206" s="22"/>
      <c r="I1206" s="23" t="s">
        <v>10</v>
      </c>
      <c r="J1206" s="23" t="s">
        <v>10</v>
      </c>
    </row>
    <row r="1207" spans="2:10" x14ac:dyDescent="0.25">
      <c r="B1207" s="29">
        <v>25946</v>
      </c>
      <c r="C1207" s="22">
        <v>17900</v>
      </c>
      <c r="D1207" s="22"/>
      <c r="E1207" s="23" t="s">
        <v>10</v>
      </c>
      <c r="F1207" s="22"/>
      <c r="G1207" s="22">
        <v>12100</v>
      </c>
      <c r="H1207" s="22"/>
      <c r="I1207" s="23" t="s">
        <v>10</v>
      </c>
      <c r="J1207" s="23" t="s">
        <v>10</v>
      </c>
    </row>
    <row r="1208" spans="2:10" x14ac:dyDescent="0.25">
      <c r="B1208" s="29">
        <v>25947</v>
      </c>
      <c r="C1208" s="22">
        <v>16700</v>
      </c>
      <c r="D1208" s="22"/>
      <c r="E1208" s="23" t="s">
        <v>10</v>
      </c>
      <c r="F1208" s="22"/>
      <c r="G1208" s="22">
        <v>15900</v>
      </c>
      <c r="H1208" s="22"/>
      <c r="I1208" s="23" t="s">
        <v>10</v>
      </c>
      <c r="J1208" s="23" t="s">
        <v>10</v>
      </c>
    </row>
    <row r="1209" spans="2:10" x14ac:dyDescent="0.25">
      <c r="B1209" s="29">
        <v>25948</v>
      </c>
      <c r="C1209" s="22">
        <v>15600</v>
      </c>
      <c r="D1209" s="22"/>
      <c r="E1209" s="23" t="s">
        <v>10</v>
      </c>
      <c r="F1209" s="22"/>
      <c r="G1209" s="22">
        <v>19900</v>
      </c>
      <c r="H1209" s="22"/>
      <c r="I1209" s="23" t="s">
        <v>10</v>
      </c>
      <c r="J1209" s="23" t="s">
        <v>10</v>
      </c>
    </row>
    <row r="1210" spans="2:10" x14ac:dyDescent="0.25">
      <c r="B1210" s="29">
        <v>25949</v>
      </c>
      <c r="C1210" s="22">
        <v>15700</v>
      </c>
      <c r="D1210" s="22"/>
      <c r="E1210" s="23" t="s">
        <v>10</v>
      </c>
      <c r="F1210" s="22"/>
      <c r="G1210" s="22">
        <v>19000</v>
      </c>
      <c r="H1210" s="22"/>
      <c r="I1210" s="23" t="s">
        <v>10</v>
      </c>
      <c r="J1210" s="23" t="s">
        <v>10</v>
      </c>
    </row>
    <row r="1211" spans="2:10" x14ac:dyDescent="0.25">
      <c r="B1211" s="29">
        <v>25950</v>
      </c>
      <c r="C1211" s="22">
        <v>14800</v>
      </c>
      <c r="D1211" s="22"/>
      <c r="E1211" s="23" t="s">
        <v>10</v>
      </c>
      <c r="F1211" s="22"/>
      <c r="G1211" s="22">
        <v>16000</v>
      </c>
      <c r="H1211" s="22"/>
      <c r="I1211" s="23" t="s">
        <v>10</v>
      </c>
      <c r="J1211" s="23" t="s">
        <v>10</v>
      </c>
    </row>
    <row r="1212" spans="2:10" x14ac:dyDescent="0.25">
      <c r="B1212" s="29">
        <v>25951</v>
      </c>
      <c r="C1212" s="22">
        <v>14400</v>
      </c>
      <c r="D1212" s="22"/>
      <c r="E1212" s="23" t="s">
        <v>10</v>
      </c>
      <c r="F1212" s="22"/>
      <c r="G1212" s="22">
        <v>15200</v>
      </c>
      <c r="H1212" s="22"/>
      <c r="I1212" s="23" t="s">
        <v>10</v>
      </c>
      <c r="J1212" s="23" t="s">
        <v>10</v>
      </c>
    </row>
    <row r="1213" spans="2:10" x14ac:dyDescent="0.25">
      <c r="B1213" s="29">
        <v>25952</v>
      </c>
      <c r="C1213" s="22">
        <v>12500</v>
      </c>
      <c r="D1213" s="22"/>
      <c r="E1213" s="23" t="s">
        <v>10</v>
      </c>
      <c r="F1213" s="22"/>
      <c r="G1213" s="22">
        <v>16500</v>
      </c>
      <c r="H1213" s="22"/>
      <c r="I1213" s="23" t="s">
        <v>10</v>
      </c>
      <c r="J1213" s="23" t="s">
        <v>10</v>
      </c>
    </row>
    <row r="1214" spans="2:10" x14ac:dyDescent="0.25">
      <c r="B1214" s="29">
        <v>25953</v>
      </c>
      <c r="C1214" s="22">
        <v>18600</v>
      </c>
      <c r="D1214" s="22"/>
      <c r="E1214" s="23" t="s">
        <v>10</v>
      </c>
      <c r="F1214" s="22"/>
      <c r="G1214" s="22">
        <v>17700</v>
      </c>
      <c r="H1214" s="22"/>
      <c r="I1214" s="23" t="s">
        <v>10</v>
      </c>
      <c r="J1214" s="23" t="s">
        <v>10</v>
      </c>
    </row>
    <row r="1215" spans="2:10" x14ac:dyDescent="0.25">
      <c r="B1215" s="29">
        <v>25954</v>
      </c>
      <c r="C1215" s="22">
        <v>20100</v>
      </c>
      <c r="D1215" s="22"/>
      <c r="E1215" s="23" t="s">
        <v>10</v>
      </c>
      <c r="F1215" s="22"/>
      <c r="G1215" s="22">
        <v>20900</v>
      </c>
      <c r="H1215" s="22"/>
      <c r="I1215" s="23" t="s">
        <v>10</v>
      </c>
      <c r="J1215" s="23" t="s">
        <v>10</v>
      </c>
    </row>
    <row r="1216" spans="2:10" x14ac:dyDescent="0.25">
      <c r="B1216" s="29">
        <v>25955</v>
      </c>
      <c r="C1216" s="22">
        <v>21600</v>
      </c>
      <c r="D1216" s="22"/>
      <c r="E1216" s="23" t="s">
        <v>10</v>
      </c>
      <c r="F1216" s="22"/>
      <c r="G1216" s="22">
        <v>21800</v>
      </c>
      <c r="H1216" s="22"/>
      <c r="I1216" s="23" t="s">
        <v>10</v>
      </c>
      <c r="J1216" s="23" t="s">
        <v>10</v>
      </c>
    </row>
    <row r="1217" spans="2:10" x14ac:dyDescent="0.25">
      <c r="B1217" s="29">
        <v>25956</v>
      </c>
      <c r="C1217" s="22">
        <v>23300</v>
      </c>
      <c r="D1217" s="22"/>
      <c r="E1217" s="23" t="s">
        <v>10</v>
      </c>
      <c r="F1217" s="22"/>
      <c r="G1217" s="22">
        <v>21500</v>
      </c>
      <c r="H1217" s="22"/>
      <c r="I1217" s="23" t="s">
        <v>10</v>
      </c>
      <c r="J1217" s="23" t="s">
        <v>10</v>
      </c>
    </row>
    <row r="1218" spans="2:10" x14ac:dyDescent="0.25">
      <c r="B1218" s="29">
        <v>25957</v>
      </c>
      <c r="C1218" s="22">
        <v>24900</v>
      </c>
      <c r="D1218" s="22"/>
      <c r="E1218" s="23" t="s">
        <v>10</v>
      </c>
      <c r="F1218" s="22"/>
      <c r="G1218" s="22">
        <v>20100</v>
      </c>
      <c r="H1218" s="22"/>
      <c r="I1218" s="23" t="s">
        <v>10</v>
      </c>
      <c r="J1218" s="23" t="s">
        <v>10</v>
      </c>
    </row>
    <row r="1219" spans="2:10" x14ac:dyDescent="0.25">
      <c r="B1219" s="29">
        <v>25958</v>
      </c>
      <c r="C1219" s="22">
        <v>26700</v>
      </c>
      <c r="D1219" s="22"/>
      <c r="E1219" s="23" t="s">
        <v>10</v>
      </c>
      <c r="F1219" s="22"/>
      <c r="G1219" s="22">
        <v>19600</v>
      </c>
      <c r="H1219" s="22"/>
      <c r="I1219" s="23" t="s">
        <v>10</v>
      </c>
      <c r="J1219" s="23" t="s">
        <v>10</v>
      </c>
    </row>
    <row r="1220" spans="2:10" x14ac:dyDescent="0.25">
      <c r="B1220" s="29">
        <v>25959</v>
      </c>
      <c r="C1220" s="22">
        <v>26400</v>
      </c>
      <c r="D1220" s="22"/>
      <c r="E1220" s="23" t="s">
        <v>10</v>
      </c>
      <c r="F1220" s="22"/>
      <c r="G1220" s="22">
        <v>20800</v>
      </c>
      <c r="H1220" s="22"/>
      <c r="I1220" s="23" t="s">
        <v>10</v>
      </c>
      <c r="J1220" s="23" t="s">
        <v>10</v>
      </c>
    </row>
    <row r="1221" spans="2:10" x14ac:dyDescent="0.25">
      <c r="B1221" s="29">
        <v>25960</v>
      </c>
      <c r="C1221" s="22">
        <v>27700</v>
      </c>
      <c r="D1221" s="22"/>
      <c r="E1221" s="23" t="s">
        <v>10</v>
      </c>
      <c r="F1221" s="22"/>
      <c r="G1221" s="22">
        <v>20000</v>
      </c>
      <c r="H1221" s="22"/>
      <c r="I1221" s="23" t="s">
        <v>10</v>
      </c>
      <c r="J1221" s="23" t="s">
        <v>10</v>
      </c>
    </row>
    <row r="1222" spans="2:10" x14ac:dyDescent="0.25">
      <c r="B1222" s="29">
        <v>25961</v>
      </c>
      <c r="C1222" s="22">
        <v>27400</v>
      </c>
      <c r="D1222" s="22"/>
      <c r="E1222" s="23" t="s">
        <v>10</v>
      </c>
      <c r="F1222" s="22"/>
      <c r="G1222" s="22">
        <v>20200</v>
      </c>
      <c r="H1222" s="22"/>
      <c r="I1222" s="23" t="s">
        <v>10</v>
      </c>
      <c r="J1222" s="23" t="s">
        <v>10</v>
      </c>
    </row>
    <row r="1223" spans="2:10" x14ac:dyDescent="0.25">
      <c r="B1223" s="29">
        <v>25962</v>
      </c>
      <c r="C1223" s="22">
        <v>27000</v>
      </c>
      <c r="D1223" s="22"/>
      <c r="E1223" s="23" t="s">
        <v>10</v>
      </c>
      <c r="F1223" s="22"/>
      <c r="G1223" s="22">
        <v>22400</v>
      </c>
      <c r="H1223" s="22"/>
      <c r="I1223" s="23" t="s">
        <v>10</v>
      </c>
      <c r="J1223" s="23" t="s">
        <v>10</v>
      </c>
    </row>
    <row r="1224" spans="2:10" x14ac:dyDescent="0.25">
      <c r="B1224" s="29">
        <v>25963</v>
      </c>
      <c r="C1224" s="22">
        <v>22800</v>
      </c>
      <c r="D1224" s="22"/>
      <c r="E1224" s="23" t="s">
        <v>10</v>
      </c>
      <c r="F1224" s="22"/>
      <c r="G1224" s="22">
        <v>24800</v>
      </c>
      <c r="H1224" s="22"/>
      <c r="I1224" s="23" t="s">
        <v>10</v>
      </c>
      <c r="J1224" s="23" t="s">
        <v>10</v>
      </c>
    </row>
    <row r="1225" spans="2:10" x14ac:dyDescent="0.25">
      <c r="B1225" s="29">
        <v>25964</v>
      </c>
      <c r="C1225" s="22">
        <v>21400</v>
      </c>
      <c r="D1225" s="22"/>
      <c r="E1225" s="23" t="s">
        <v>10</v>
      </c>
      <c r="F1225" s="22"/>
      <c r="G1225" s="22">
        <v>25000</v>
      </c>
      <c r="H1225" s="22"/>
      <c r="I1225" s="23" t="s">
        <v>10</v>
      </c>
      <c r="J1225" s="23" t="s">
        <v>10</v>
      </c>
    </row>
    <row r="1226" spans="2:10" x14ac:dyDescent="0.25">
      <c r="B1226" s="29">
        <v>25965</v>
      </c>
      <c r="C1226" s="22">
        <v>22300</v>
      </c>
      <c r="D1226" s="22"/>
      <c r="E1226" s="22">
        <v>4170</v>
      </c>
      <c r="F1226" s="22"/>
      <c r="G1226" s="22">
        <v>20100</v>
      </c>
      <c r="H1226" s="22"/>
      <c r="I1226" s="23" t="s">
        <v>10</v>
      </c>
      <c r="J1226" s="23" t="s">
        <v>10</v>
      </c>
    </row>
    <row r="1227" spans="2:10" x14ac:dyDescent="0.25">
      <c r="B1227" s="29">
        <v>25966</v>
      </c>
      <c r="C1227" s="22">
        <v>22800</v>
      </c>
      <c r="D1227" s="22"/>
      <c r="E1227" s="22">
        <v>4110</v>
      </c>
      <c r="F1227" s="22"/>
      <c r="G1227" s="22">
        <v>21300</v>
      </c>
      <c r="H1227" s="22"/>
      <c r="I1227" s="22">
        <f t="shared" si="30"/>
        <v>5170</v>
      </c>
      <c r="J1227" s="3">
        <f t="shared" ref="J1227:J1290" si="32">I1227/G1227*100</f>
        <v>24.272300469483568</v>
      </c>
    </row>
    <row r="1228" spans="2:10" x14ac:dyDescent="0.25">
      <c r="B1228" s="29">
        <v>25967</v>
      </c>
      <c r="C1228" s="22">
        <v>22000</v>
      </c>
      <c r="D1228" s="22"/>
      <c r="E1228" s="22">
        <v>3790</v>
      </c>
      <c r="F1228" s="22"/>
      <c r="G1228" s="22">
        <v>22100</v>
      </c>
      <c r="H1228" s="22"/>
      <c r="I1228" s="22">
        <f t="shared" ref="I1228:I1291" si="33">(C1227+E1227)-G1228</f>
        <v>4810</v>
      </c>
      <c r="J1228" s="3">
        <f t="shared" si="32"/>
        <v>21.764705882352942</v>
      </c>
    </row>
    <row r="1229" spans="2:10" x14ac:dyDescent="0.25">
      <c r="B1229" s="29">
        <v>25968</v>
      </c>
      <c r="C1229" s="22">
        <v>18300</v>
      </c>
      <c r="D1229" s="22"/>
      <c r="E1229" s="22">
        <v>3730</v>
      </c>
      <c r="F1229" s="22"/>
      <c r="G1229" s="22">
        <v>17800</v>
      </c>
      <c r="H1229" s="22"/>
      <c r="I1229" s="22">
        <f t="shared" si="33"/>
        <v>7990</v>
      </c>
      <c r="J1229" s="3">
        <f t="shared" si="32"/>
        <v>44.887640449438202</v>
      </c>
    </row>
    <row r="1230" spans="2:10" x14ac:dyDescent="0.25">
      <c r="B1230" s="29">
        <v>25969</v>
      </c>
      <c r="C1230" s="22">
        <v>18100</v>
      </c>
      <c r="D1230" s="22"/>
      <c r="E1230" s="22">
        <v>3680</v>
      </c>
      <c r="F1230" s="22"/>
      <c r="G1230" s="22">
        <v>21900</v>
      </c>
      <c r="H1230" s="22"/>
      <c r="I1230" s="22">
        <f t="shared" si="33"/>
        <v>130</v>
      </c>
      <c r="J1230" s="3">
        <f t="shared" si="32"/>
        <v>0.59360730593607303</v>
      </c>
    </row>
    <row r="1231" spans="2:10" x14ac:dyDescent="0.25">
      <c r="B1231" s="29">
        <v>25970</v>
      </c>
      <c r="C1231" s="22">
        <v>23100</v>
      </c>
      <c r="D1231" s="22"/>
      <c r="E1231" s="22">
        <v>3380</v>
      </c>
      <c r="F1231" s="22"/>
      <c r="G1231" s="22">
        <v>26500</v>
      </c>
      <c r="H1231" s="22"/>
      <c r="I1231" s="22">
        <f t="shared" si="33"/>
        <v>-4720</v>
      </c>
      <c r="J1231" s="3">
        <f t="shared" si="32"/>
        <v>-17.811320754716981</v>
      </c>
    </row>
    <row r="1232" spans="2:10" x14ac:dyDescent="0.25">
      <c r="B1232" s="29">
        <v>25971</v>
      </c>
      <c r="C1232" s="22">
        <v>28700</v>
      </c>
      <c r="D1232" s="22"/>
      <c r="E1232" s="22">
        <v>2870</v>
      </c>
      <c r="F1232" s="22"/>
      <c r="G1232" s="22">
        <v>23400</v>
      </c>
      <c r="H1232" s="22"/>
      <c r="I1232" s="22">
        <f t="shared" si="33"/>
        <v>3080</v>
      </c>
      <c r="J1232" s="3">
        <f t="shared" si="32"/>
        <v>13.162393162393164</v>
      </c>
    </row>
    <row r="1233" spans="2:10" x14ac:dyDescent="0.25">
      <c r="B1233" s="29">
        <v>25972</v>
      </c>
      <c r="C1233" s="22">
        <v>28900</v>
      </c>
      <c r="D1233" s="22"/>
      <c r="E1233" s="22">
        <v>2610</v>
      </c>
      <c r="F1233" s="22"/>
      <c r="G1233" s="22">
        <v>21500</v>
      </c>
      <c r="H1233" s="22"/>
      <c r="I1233" s="22">
        <f t="shared" si="33"/>
        <v>10070</v>
      </c>
      <c r="J1233" s="3">
        <f t="shared" si="32"/>
        <v>46.837209302325583</v>
      </c>
    </row>
    <row r="1234" spans="2:10" x14ac:dyDescent="0.25">
      <c r="B1234" s="29">
        <v>25973</v>
      </c>
      <c r="C1234" s="22">
        <v>25600</v>
      </c>
      <c r="D1234" s="22"/>
      <c r="E1234" s="22">
        <v>2570</v>
      </c>
      <c r="F1234" s="22"/>
      <c r="G1234" s="22">
        <v>20600</v>
      </c>
      <c r="H1234" s="22"/>
      <c r="I1234" s="22">
        <f t="shared" si="33"/>
        <v>10910</v>
      </c>
      <c r="J1234" s="3">
        <f t="shared" si="32"/>
        <v>52.961165048543691</v>
      </c>
    </row>
    <row r="1235" spans="2:10" x14ac:dyDescent="0.25">
      <c r="B1235" s="29">
        <v>25974</v>
      </c>
      <c r="C1235" s="22">
        <v>24700</v>
      </c>
      <c r="D1235" s="22"/>
      <c r="E1235" s="22">
        <v>2140</v>
      </c>
      <c r="F1235" s="22"/>
      <c r="G1235" s="22">
        <v>20800</v>
      </c>
      <c r="H1235" s="22"/>
      <c r="I1235" s="22">
        <f t="shared" si="33"/>
        <v>7370</v>
      </c>
      <c r="J1235" s="3">
        <f t="shared" si="32"/>
        <v>35.432692307692307</v>
      </c>
    </row>
    <row r="1236" spans="2:10" x14ac:dyDescent="0.25">
      <c r="B1236" s="29">
        <v>25975</v>
      </c>
      <c r="C1236" s="22">
        <v>24900</v>
      </c>
      <c r="D1236" s="22"/>
      <c r="E1236" s="22">
        <v>2020</v>
      </c>
      <c r="F1236" s="22"/>
      <c r="G1236" s="22">
        <v>22100</v>
      </c>
      <c r="H1236" s="22"/>
      <c r="I1236" s="22">
        <f t="shared" si="33"/>
        <v>4740</v>
      </c>
      <c r="J1236" s="3">
        <f t="shared" si="32"/>
        <v>21.447963800904976</v>
      </c>
    </row>
    <row r="1237" spans="2:10" x14ac:dyDescent="0.25">
      <c r="B1237" s="29">
        <v>25976</v>
      </c>
      <c r="C1237" s="22">
        <v>22900</v>
      </c>
      <c r="D1237" s="22"/>
      <c r="E1237" s="22">
        <v>1650</v>
      </c>
      <c r="F1237" s="22"/>
      <c r="G1237" s="22">
        <v>24500</v>
      </c>
      <c r="H1237" s="22"/>
      <c r="I1237" s="22">
        <f t="shared" si="33"/>
        <v>2420</v>
      </c>
      <c r="J1237" s="3">
        <f t="shared" si="32"/>
        <v>9.8775510204081645</v>
      </c>
    </row>
    <row r="1238" spans="2:10" x14ac:dyDescent="0.25">
      <c r="B1238" s="29">
        <v>25977</v>
      </c>
      <c r="C1238" s="22">
        <v>23700</v>
      </c>
      <c r="D1238" s="22"/>
      <c r="E1238" s="22">
        <v>1950</v>
      </c>
      <c r="F1238" s="22"/>
      <c r="G1238" s="22">
        <v>27100</v>
      </c>
      <c r="H1238" s="22"/>
      <c r="I1238" s="22">
        <f t="shared" si="33"/>
        <v>-2550</v>
      </c>
      <c r="J1238" s="3">
        <f t="shared" si="32"/>
        <v>-9.4095940959409603</v>
      </c>
    </row>
    <row r="1239" spans="2:10" x14ac:dyDescent="0.25">
      <c r="B1239" s="29">
        <v>25978</v>
      </c>
      <c r="C1239" s="22">
        <v>25400</v>
      </c>
      <c r="D1239" s="22"/>
      <c r="E1239" s="22">
        <v>2560</v>
      </c>
      <c r="F1239" s="22"/>
      <c r="G1239" s="22">
        <v>29800</v>
      </c>
      <c r="H1239" s="22"/>
      <c r="I1239" s="22">
        <f t="shared" si="33"/>
        <v>-4150</v>
      </c>
      <c r="J1239" s="3">
        <f t="shared" si="32"/>
        <v>-13.926174496644295</v>
      </c>
    </row>
    <row r="1240" spans="2:10" x14ac:dyDescent="0.25">
      <c r="B1240" s="29">
        <v>25979</v>
      </c>
      <c r="C1240" s="22">
        <v>24800</v>
      </c>
      <c r="D1240" s="22"/>
      <c r="E1240" s="22">
        <v>3350</v>
      </c>
      <c r="F1240" s="22"/>
      <c r="G1240" s="22">
        <v>32700</v>
      </c>
      <c r="H1240" s="22"/>
      <c r="I1240" s="22">
        <f t="shared" si="33"/>
        <v>-4740</v>
      </c>
      <c r="J1240" s="3">
        <f t="shared" si="32"/>
        <v>-14.495412844036698</v>
      </c>
    </row>
    <row r="1241" spans="2:10" x14ac:dyDescent="0.25">
      <c r="B1241" s="29">
        <v>25980</v>
      </c>
      <c r="C1241" s="22">
        <v>22200</v>
      </c>
      <c r="D1241" s="22"/>
      <c r="E1241" s="22">
        <v>4480</v>
      </c>
      <c r="F1241" s="22"/>
      <c r="G1241" s="22">
        <v>38600</v>
      </c>
      <c r="H1241" s="22"/>
      <c r="I1241" s="22">
        <f t="shared" si="33"/>
        <v>-10450</v>
      </c>
      <c r="J1241" s="3">
        <f t="shared" si="32"/>
        <v>-27.072538860103627</v>
      </c>
    </row>
    <row r="1242" spans="2:10" x14ac:dyDescent="0.25">
      <c r="B1242" s="29">
        <v>25981</v>
      </c>
      <c r="C1242" s="22">
        <v>27700</v>
      </c>
      <c r="D1242" s="22"/>
      <c r="E1242" s="22">
        <v>6040</v>
      </c>
      <c r="F1242" s="22"/>
      <c r="G1242" s="22">
        <v>50300</v>
      </c>
      <c r="H1242" s="22"/>
      <c r="I1242" s="22">
        <f t="shared" si="33"/>
        <v>-23620</v>
      </c>
      <c r="J1242" s="3">
        <f t="shared" si="32"/>
        <v>-46.958250497017893</v>
      </c>
    </row>
    <row r="1243" spans="2:10" x14ac:dyDescent="0.25">
      <c r="B1243" s="29">
        <v>25982</v>
      </c>
      <c r="C1243" s="22">
        <v>43700</v>
      </c>
      <c r="D1243" s="22"/>
      <c r="E1243" s="22">
        <v>8820</v>
      </c>
      <c r="F1243" s="22"/>
      <c r="G1243" s="22">
        <v>85700</v>
      </c>
      <c r="H1243" s="22"/>
      <c r="I1243" s="22">
        <f t="shared" si="33"/>
        <v>-51960</v>
      </c>
      <c r="J1243" s="3">
        <f t="shared" si="32"/>
        <v>-60.63010501750292</v>
      </c>
    </row>
    <row r="1244" spans="2:10" x14ac:dyDescent="0.25">
      <c r="B1244" s="29">
        <v>25983</v>
      </c>
      <c r="C1244" s="22">
        <v>237000</v>
      </c>
      <c r="D1244" s="22"/>
      <c r="E1244" s="22">
        <v>19500</v>
      </c>
      <c r="F1244" s="22"/>
      <c r="G1244" s="22">
        <v>138000</v>
      </c>
      <c r="H1244" s="22"/>
      <c r="I1244" s="22">
        <f t="shared" si="33"/>
        <v>-85480</v>
      </c>
      <c r="J1244" s="3">
        <f t="shared" si="32"/>
        <v>-61.94202898550725</v>
      </c>
    </row>
    <row r="1245" spans="2:10" x14ac:dyDescent="0.25">
      <c r="B1245" s="29">
        <v>25984</v>
      </c>
      <c r="C1245" s="22">
        <v>320000</v>
      </c>
      <c r="D1245" s="22"/>
      <c r="E1245" s="22">
        <v>199000</v>
      </c>
      <c r="F1245" s="22"/>
      <c r="G1245" s="22">
        <v>549000</v>
      </c>
      <c r="H1245" s="22"/>
      <c r="I1245" s="22">
        <f t="shared" si="33"/>
        <v>-292500</v>
      </c>
      <c r="J1245" s="3">
        <f t="shared" si="32"/>
        <v>-53.278688524590166</v>
      </c>
    </row>
    <row r="1246" spans="2:10" x14ac:dyDescent="0.25">
      <c r="B1246" s="29">
        <v>25985</v>
      </c>
      <c r="C1246" s="22">
        <v>500000</v>
      </c>
      <c r="D1246" s="22"/>
      <c r="E1246" s="22">
        <v>455000</v>
      </c>
      <c r="F1246" s="22"/>
      <c r="G1246" s="22">
        <v>673000</v>
      </c>
      <c r="H1246" s="22"/>
      <c r="I1246" s="22">
        <f t="shared" si="33"/>
        <v>-154000</v>
      </c>
      <c r="J1246" s="3">
        <f t="shared" si="32"/>
        <v>-22.882615156017831</v>
      </c>
    </row>
    <row r="1247" spans="2:10" x14ac:dyDescent="0.25">
      <c r="B1247" s="29">
        <v>25986</v>
      </c>
      <c r="C1247" s="22">
        <v>277000</v>
      </c>
      <c r="D1247" s="22"/>
      <c r="E1247" s="22">
        <v>596000</v>
      </c>
      <c r="F1247" s="22"/>
      <c r="G1247" s="22">
        <v>763000</v>
      </c>
      <c r="H1247" s="22"/>
      <c r="I1247" s="22">
        <f t="shared" si="33"/>
        <v>192000</v>
      </c>
      <c r="J1247" s="3">
        <f t="shared" si="32"/>
        <v>25.16382699868938</v>
      </c>
    </row>
    <row r="1248" spans="2:10" x14ac:dyDescent="0.25">
      <c r="B1248" s="29">
        <v>25987</v>
      </c>
      <c r="C1248" s="22">
        <v>103000</v>
      </c>
      <c r="D1248" s="22"/>
      <c r="E1248" s="22">
        <v>188000</v>
      </c>
      <c r="F1248" s="22"/>
      <c r="G1248" s="22">
        <v>695000</v>
      </c>
      <c r="H1248" s="22"/>
      <c r="I1248" s="22">
        <f t="shared" si="33"/>
        <v>178000</v>
      </c>
      <c r="J1248" s="3">
        <f t="shared" si="32"/>
        <v>25.611510791366904</v>
      </c>
    </row>
    <row r="1249" spans="2:10" x14ac:dyDescent="0.25">
      <c r="B1249" s="29">
        <v>25988</v>
      </c>
      <c r="C1249" s="22">
        <v>64200</v>
      </c>
      <c r="D1249" s="22"/>
      <c r="E1249" s="22">
        <v>108000</v>
      </c>
      <c r="F1249" s="22"/>
      <c r="G1249" s="22">
        <v>383000</v>
      </c>
      <c r="H1249" s="22"/>
      <c r="I1249" s="22">
        <f t="shared" si="33"/>
        <v>-92000</v>
      </c>
      <c r="J1249" s="3">
        <f t="shared" si="32"/>
        <v>-24.020887728459531</v>
      </c>
    </row>
    <row r="1250" spans="2:10" x14ac:dyDescent="0.25">
      <c r="B1250" s="29">
        <v>25989</v>
      </c>
      <c r="C1250" s="22">
        <v>46200</v>
      </c>
      <c r="D1250" s="22"/>
      <c r="E1250" s="22">
        <v>96400</v>
      </c>
      <c r="F1250" s="22"/>
      <c r="G1250" s="22">
        <v>215000</v>
      </c>
      <c r="H1250" s="22"/>
      <c r="I1250" s="22">
        <f t="shared" si="33"/>
        <v>-42800</v>
      </c>
      <c r="J1250" s="3">
        <f t="shared" si="32"/>
        <v>-19.906976744186046</v>
      </c>
    </row>
    <row r="1251" spans="2:10" x14ac:dyDescent="0.25">
      <c r="B1251" s="29">
        <v>25990</v>
      </c>
      <c r="C1251" s="22">
        <v>44800</v>
      </c>
      <c r="D1251" s="22"/>
      <c r="E1251" s="22">
        <v>116000</v>
      </c>
      <c r="F1251" s="22"/>
      <c r="G1251" s="22">
        <v>183000</v>
      </c>
      <c r="H1251" s="22"/>
      <c r="I1251" s="22">
        <f t="shared" si="33"/>
        <v>-40400</v>
      </c>
      <c r="J1251" s="3">
        <f t="shared" si="32"/>
        <v>-22.076502732240439</v>
      </c>
    </row>
    <row r="1252" spans="2:10" x14ac:dyDescent="0.25">
      <c r="B1252" s="29">
        <v>25991</v>
      </c>
      <c r="C1252" s="22">
        <v>44400</v>
      </c>
      <c r="D1252" s="22"/>
      <c r="E1252" s="22">
        <v>164000</v>
      </c>
      <c r="F1252" s="22"/>
      <c r="G1252" s="22">
        <v>188000</v>
      </c>
      <c r="H1252" s="22"/>
      <c r="I1252" s="22">
        <f t="shared" si="33"/>
        <v>-27200</v>
      </c>
      <c r="J1252" s="3">
        <f t="shared" si="32"/>
        <v>-14.468085106382977</v>
      </c>
    </row>
    <row r="1253" spans="2:10" x14ac:dyDescent="0.25">
      <c r="B1253" s="29">
        <v>25992</v>
      </c>
      <c r="C1253" s="22">
        <v>42700</v>
      </c>
      <c r="D1253" s="22"/>
      <c r="E1253" s="22">
        <v>149000</v>
      </c>
      <c r="F1253" s="22"/>
      <c r="G1253" s="22">
        <v>190000</v>
      </c>
      <c r="H1253" s="22"/>
      <c r="I1253" s="22">
        <f t="shared" si="33"/>
        <v>18400</v>
      </c>
      <c r="J1253" s="3">
        <f t="shared" si="32"/>
        <v>9.6842105263157894</v>
      </c>
    </row>
    <row r="1254" spans="2:10" x14ac:dyDescent="0.25">
      <c r="B1254" s="29">
        <v>25993</v>
      </c>
      <c r="C1254" s="22">
        <v>38100</v>
      </c>
      <c r="D1254" s="22"/>
      <c r="E1254" s="22">
        <v>140000</v>
      </c>
      <c r="F1254" s="22"/>
      <c r="G1254" s="22">
        <v>169000</v>
      </c>
      <c r="H1254" s="22"/>
      <c r="I1254" s="22">
        <f t="shared" si="33"/>
        <v>22700</v>
      </c>
      <c r="J1254" s="3">
        <f t="shared" si="32"/>
        <v>13.431952662721894</v>
      </c>
    </row>
    <row r="1255" spans="2:10" x14ac:dyDescent="0.25">
      <c r="B1255" s="29">
        <v>25994</v>
      </c>
      <c r="C1255" s="22">
        <v>32600</v>
      </c>
      <c r="D1255" s="22"/>
      <c r="E1255" s="22">
        <v>133000</v>
      </c>
      <c r="F1255" s="22"/>
      <c r="G1255" s="22">
        <v>145000</v>
      </c>
      <c r="H1255" s="22"/>
      <c r="I1255" s="22">
        <f t="shared" si="33"/>
        <v>33100</v>
      </c>
      <c r="J1255" s="3">
        <f t="shared" si="32"/>
        <v>22.827586206896552</v>
      </c>
    </row>
    <row r="1256" spans="2:10" x14ac:dyDescent="0.25">
      <c r="B1256" s="29">
        <v>25995</v>
      </c>
      <c r="C1256" s="22">
        <v>31000</v>
      </c>
      <c r="D1256" s="22"/>
      <c r="E1256" s="22">
        <v>119000</v>
      </c>
      <c r="F1256" s="22"/>
      <c r="G1256" s="22">
        <v>122000</v>
      </c>
      <c r="H1256" s="22"/>
      <c r="I1256" s="22">
        <f t="shared" si="33"/>
        <v>43600</v>
      </c>
      <c r="J1256" s="3">
        <f t="shared" si="32"/>
        <v>35.73770491803279</v>
      </c>
    </row>
    <row r="1257" spans="2:10" x14ac:dyDescent="0.25">
      <c r="B1257" s="29">
        <v>25996</v>
      </c>
      <c r="C1257" s="22">
        <v>31200</v>
      </c>
      <c r="D1257" s="22"/>
      <c r="E1257" s="22">
        <v>78500</v>
      </c>
      <c r="F1257" s="22"/>
      <c r="G1257" s="22">
        <v>108000</v>
      </c>
      <c r="H1257" s="22"/>
      <c r="I1257" s="22">
        <f t="shared" si="33"/>
        <v>42000</v>
      </c>
      <c r="J1257" s="3">
        <f t="shared" si="32"/>
        <v>38.888888888888893</v>
      </c>
    </row>
    <row r="1258" spans="2:10" x14ac:dyDescent="0.25">
      <c r="B1258" s="29">
        <v>25997</v>
      </c>
      <c r="C1258" s="22">
        <v>30400</v>
      </c>
      <c r="D1258" s="22"/>
      <c r="E1258" s="22">
        <v>72400</v>
      </c>
      <c r="F1258" s="22"/>
      <c r="G1258" s="22">
        <v>97300</v>
      </c>
      <c r="H1258" s="22"/>
      <c r="I1258" s="22">
        <f t="shared" si="33"/>
        <v>12400</v>
      </c>
      <c r="J1258" s="3">
        <f t="shared" si="32"/>
        <v>12.744090441932169</v>
      </c>
    </row>
    <row r="1259" spans="2:10" x14ac:dyDescent="0.25">
      <c r="B1259" s="29">
        <v>25998</v>
      </c>
      <c r="C1259" s="22">
        <v>29900</v>
      </c>
      <c r="D1259" s="22"/>
      <c r="E1259" s="22">
        <v>66100</v>
      </c>
      <c r="F1259" s="22"/>
      <c r="G1259" s="22">
        <v>94500</v>
      </c>
      <c r="H1259" s="22"/>
      <c r="I1259" s="22">
        <f t="shared" si="33"/>
        <v>8300</v>
      </c>
      <c r="J1259" s="3">
        <f t="shared" si="32"/>
        <v>8.7830687830687832</v>
      </c>
    </row>
    <row r="1260" spans="2:10" x14ac:dyDescent="0.25">
      <c r="B1260" s="29">
        <v>25999</v>
      </c>
      <c r="C1260" s="22">
        <v>29300</v>
      </c>
      <c r="D1260" s="22"/>
      <c r="E1260" s="22">
        <v>52400</v>
      </c>
      <c r="F1260" s="22"/>
      <c r="G1260" s="22">
        <v>89000</v>
      </c>
      <c r="H1260" s="22"/>
      <c r="I1260" s="22">
        <f t="shared" si="33"/>
        <v>7000</v>
      </c>
      <c r="J1260" s="3">
        <f t="shared" si="32"/>
        <v>7.8651685393258424</v>
      </c>
    </row>
    <row r="1261" spans="2:10" x14ac:dyDescent="0.25">
      <c r="B1261" s="29">
        <v>26000</v>
      </c>
      <c r="C1261" s="22">
        <v>27300</v>
      </c>
      <c r="D1261" s="22"/>
      <c r="E1261" s="22">
        <v>53200</v>
      </c>
      <c r="F1261" s="22"/>
      <c r="G1261" s="22">
        <v>86300</v>
      </c>
      <c r="H1261" s="22"/>
      <c r="I1261" s="22">
        <f t="shared" si="33"/>
        <v>-4600</v>
      </c>
      <c r="J1261" s="3">
        <f t="shared" si="32"/>
        <v>-5.3302433371958289</v>
      </c>
    </row>
    <row r="1262" spans="2:10" x14ac:dyDescent="0.25">
      <c r="B1262" s="29">
        <v>26001</v>
      </c>
      <c r="C1262" s="22">
        <v>24300</v>
      </c>
      <c r="D1262" s="22"/>
      <c r="E1262" s="22">
        <v>62900</v>
      </c>
      <c r="F1262" s="22"/>
      <c r="G1262" s="22">
        <v>77500</v>
      </c>
      <c r="H1262" s="22"/>
      <c r="I1262" s="22">
        <f t="shared" si="33"/>
        <v>3000</v>
      </c>
      <c r="J1262" s="3">
        <f t="shared" si="32"/>
        <v>3.870967741935484</v>
      </c>
    </row>
    <row r="1263" spans="2:10" x14ac:dyDescent="0.25">
      <c r="B1263" s="29">
        <v>26002</v>
      </c>
      <c r="C1263" s="22">
        <v>34400</v>
      </c>
      <c r="D1263" s="22"/>
      <c r="E1263" s="22">
        <v>85300</v>
      </c>
      <c r="F1263" s="22"/>
      <c r="G1263" s="22">
        <v>74000</v>
      </c>
      <c r="H1263" s="22"/>
      <c r="I1263" s="22">
        <f t="shared" si="33"/>
        <v>13200</v>
      </c>
      <c r="J1263" s="3">
        <f t="shared" si="32"/>
        <v>17.837837837837839</v>
      </c>
    </row>
    <row r="1264" spans="2:10" x14ac:dyDescent="0.25">
      <c r="B1264" s="29">
        <v>26003</v>
      </c>
      <c r="C1264" s="22">
        <v>60500</v>
      </c>
      <c r="D1264" s="22"/>
      <c r="E1264" s="22">
        <v>276000</v>
      </c>
      <c r="F1264" s="22"/>
      <c r="G1264" s="22">
        <v>152000</v>
      </c>
      <c r="H1264" s="22"/>
      <c r="I1264" s="22">
        <f t="shared" si="33"/>
        <v>-32300</v>
      </c>
      <c r="J1264" s="3">
        <f t="shared" si="32"/>
        <v>-21.25</v>
      </c>
    </row>
    <row r="1265" spans="2:10" x14ac:dyDescent="0.25">
      <c r="B1265" s="29">
        <v>26004</v>
      </c>
      <c r="C1265" s="22">
        <v>156000</v>
      </c>
      <c r="D1265" s="22"/>
      <c r="E1265" s="22">
        <v>576000</v>
      </c>
      <c r="F1265" s="22"/>
      <c r="G1265" s="22">
        <v>537000</v>
      </c>
      <c r="H1265" s="22"/>
      <c r="I1265" s="22">
        <f t="shared" si="33"/>
        <v>-200500</v>
      </c>
      <c r="J1265" s="3">
        <f t="shared" si="32"/>
        <v>-37.337057728119184</v>
      </c>
    </row>
    <row r="1266" spans="2:10" x14ac:dyDescent="0.25">
      <c r="B1266" s="29">
        <v>26005</v>
      </c>
      <c r="C1266" s="22">
        <v>359000</v>
      </c>
      <c r="D1266" s="22"/>
      <c r="E1266" s="22">
        <v>744000</v>
      </c>
      <c r="F1266" s="22"/>
      <c r="G1266" s="22">
        <v>1030000</v>
      </c>
      <c r="H1266" s="22"/>
      <c r="I1266" s="22">
        <f t="shared" si="33"/>
        <v>-298000</v>
      </c>
      <c r="J1266" s="3">
        <f t="shared" si="32"/>
        <v>-28.932038834951456</v>
      </c>
    </row>
    <row r="1267" spans="2:10" x14ac:dyDescent="0.25">
      <c r="B1267" s="29">
        <v>26006</v>
      </c>
      <c r="C1267" s="22">
        <v>653000</v>
      </c>
      <c r="D1267" s="22"/>
      <c r="E1267" s="22">
        <v>678000</v>
      </c>
      <c r="F1267" s="22"/>
      <c r="G1267" s="22">
        <v>1610000</v>
      </c>
      <c r="H1267" s="22"/>
      <c r="I1267" s="22">
        <f t="shared" si="33"/>
        <v>-507000</v>
      </c>
      <c r="J1267" s="3">
        <f t="shared" si="32"/>
        <v>-31.490683229813666</v>
      </c>
    </row>
    <row r="1268" spans="2:10" x14ac:dyDescent="0.25">
      <c r="B1268" s="29">
        <v>26007</v>
      </c>
      <c r="C1268" s="22">
        <v>265000</v>
      </c>
      <c r="D1268" s="22"/>
      <c r="E1268" s="22">
        <v>265000</v>
      </c>
      <c r="F1268" s="22"/>
      <c r="G1268" s="22">
        <v>1080000</v>
      </c>
      <c r="H1268" s="22"/>
      <c r="I1268" s="22">
        <f t="shared" si="33"/>
        <v>251000</v>
      </c>
      <c r="J1268" s="3">
        <f t="shared" si="32"/>
        <v>23.24074074074074</v>
      </c>
    </row>
    <row r="1269" spans="2:10" x14ac:dyDescent="0.25">
      <c r="B1269" s="29">
        <v>26008</v>
      </c>
      <c r="C1269" s="22">
        <v>143000</v>
      </c>
      <c r="D1269" s="22"/>
      <c r="E1269" s="22">
        <v>108000</v>
      </c>
      <c r="F1269" s="22"/>
      <c r="G1269" s="22">
        <v>434000</v>
      </c>
      <c r="H1269" s="22"/>
      <c r="I1269" s="22">
        <f t="shared" si="33"/>
        <v>96000</v>
      </c>
      <c r="J1269" s="3">
        <f t="shared" si="32"/>
        <v>22.119815668202765</v>
      </c>
    </row>
    <row r="1270" spans="2:10" x14ac:dyDescent="0.25">
      <c r="B1270" s="29">
        <v>26009</v>
      </c>
      <c r="C1270" s="22">
        <v>125000</v>
      </c>
      <c r="D1270" s="22"/>
      <c r="E1270" s="22">
        <v>63000</v>
      </c>
      <c r="F1270" s="22"/>
      <c r="G1270" s="22">
        <v>283000</v>
      </c>
      <c r="H1270" s="22"/>
      <c r="I1270" s="22">
        <f t="shared" si="33"/>
        <v>-32000</v>
      </c>
      <c r="J1270" s="3">
        <f t="shared" si="32"/>
        <v>-11.307420494699647</v>
      </c>
    </row>
    <row r="1271" spans="2:10" x14ac:dyDescent="0.25">
      <c r="B1271" s="29">
        <v>26010</v>
      </c>
      <c r="C1271" s="22">
        <v>136000</v>
      </c>
      <c r="D1271" s="22"/>
      <c r="E1271" s="22">
        <v>50000</v>
      </c>
      <c r="F1271" s="22"/>
      <c r="G1271" s="22">
        <v>233000</v>
      </c>
      <c r="H1271" s="22"/>
      <c r="I1271" s="22">
        <f t="shared" si="33"/>
        <v>-45000</v>
      </c>
      <c r="J1271" s="3">
        <f t="shared" si="32"/>
        <v>-19.313304721030043</v>
      </c>
    </row>
    <row r="1272" spans="2:10" x14ac:dyDescent="0.25">
      <c r="B1272" s="29">
        <v>26011</v>
      </c>
      <c r="C1272" s="22">
        <v>144000</v>
      </c>
      <c r="D1272" s="22"/>
      <c r="E1272" s="22">
        <v>43100</v>
      </c>
      <c r="F1272" s="22"/>
      <c r="G1272" s="22">
        <v>216000</v>
      </c>
      <c r="H1272" s="22"/>
      <c r="I1272" s="22">
        <f t="shared" si="33"/>
        <v>-30000</v>
      </c>
      <c r="J1272" s="3">
        <f t="shared" si="32"/>
        <v>-13.888888888888889</v>
      </c>
    </row>
    <row r="1273" spans="2:10" x14ac:dyDescent="0.25">
      <c r="B1273" s="29">
        <v>26012</v>
      </c>
      <c r="C1273" s="22">
        <v>138000</v>
      </c>
      <c r="D1273" s="22"/>
      <c r="E1273" s="22">
        <v>24400</v>
      </c>
      <c r="F1273" s="22"/>
      <c r="G1273" s="22">
        <v>198000</v>
      </c>
      <c r="H1273" s="22"/>
      <c r="I1273" s="22">
        <f t="shared" si="33"/>
        <v>-10900</v>
      </c>
      <c r="J1273" s="3">
        <f t="shared" si="32"/>
        <v>-5.5050505050505052</v>
      </c>
    </row>
    <row r="1274" spans="2:10" x14ac:dyDescent="0.25">
      <c r="B1274" s="29">
        <v>26013</v>
      </c>
      <c r="C1274" s="22">
        <v>119000</v>
      </c>
      <c r="D1274" s="22"/>
      <c r="E1274" s="22">
        <v>20700</v>
      </c>
      <c r="F1274" s="22"/>
      <c r="G1274" s="22">
        <v>179000</v>
      </c>
      <c r="H1274" s="22"/>
      <c r="I1274" s="22">
        <f t="shared" si="33"/>
        <v>-16600</v>
      </c>
      <c r="J1274" s="3">
        <f t="shared" si="32"/>
        <v>-9.2737430167597772</v>
      </c>
    </row>
    <row r="1275" spans="2:10" x14ac:dyDescent="0.25">
      <c r="B1275" s="29">
        <v>26014</v>
      </c>
      <c r="C1275" s="22">
        <v>107000</v>
      </c>
      <c r="D1275" s="22"/>
      <c r="E1275" s="22">
        <v>17900</v>
      </c>
      <c r="F1275" s="22"/>
      <c r="G1275" s="22">
        <v>154000</v>
      </c>
      <c r="H1275" s="22"/>
      <c r="I1275" s="22">
        <f t="shared" si="33"/>
        <v>-14300</v>
      </c>
      <c r="J1275" s="3">
        <f t="shared" si="32"/>
        <v>-9.2857142857142865</v>
      </c>
    </row>
    <row r="1276" spans="2:10" x14ac:dyDescent="0.25">
      <c r="B1276" s="29">
        <v>26015</v>
      </c>
      <c r="C1276" s="22">
        <v>111000</v>
      </c>
      <c r="D1276" s="22"/>
      <c r="E1276" s="22">
        <v>18800</v>
      </c>
      <c r="F1276" s="22"/>
      <c r="G1276" s="22">
        <v>169000</v>
      </c>
      <c r="H1276" s="22"/>
      <c r="I1276" s="22">
        <f t="shared" si="33"/>
        <v>-44100</v>
      </c>
      <c r="J1276" s="3">
        <f t="shared" si="32"/>
        <v>-26.094674556213015</v>
      </c>
    </row>
    <row r="1277" spans="2:10" x14ac:dyDescent="0.25">
      <c r="B1277" s="29">
        <v>26016</v>
      </c>
      <c r="C1277" s="22">
        <v>102000</v>
      </c>
      <c r="D1277" s="22"/>
      <c r="E1277" s="22">
        <v>22100</v>
      </c>
      <c r="F1277" s="22"/>
      <c r="G1277" s="22">
        <v>165000</v>
      </c>
      <c r="H1277" s="22"/>
      <c r="I1277" s="22">
        <f t="shared" si="33"/>
        <v>-35200</v>
      </c>
      <c r="J1277" s="3">
        <f t="shared" si="32"/>
        <v>-21.333333333333336</v>
      </c>
    </row>
    <row r="1278" spans="2:10" x14ac:dyDescent="0.25">
      <c r="B1278" s="29">
        <v>26017</v>
      </c>
      <c r="C1278" s="22">
        <v>97500</v>
      </c>
      <c r="D1278" s="22"/>
      <c r="E1278" s="22">
        <v>28300</v>
      </c>
      <c r="F1278" s="22"/>
      <c r="G1278" s="22">
        <v>155000</v>
      </c>
      <c r="H1278" s="22"/>
      <c r="I1278" s="22">
        <f t="shared" si="33"/>
        <v>-30900</v>
      </c>
      <c r="J1278" s="3">
        <f t="shared" si="32"/>
        <v>-19.93548387096774</v>
      </c>
    </row>
    <row r="1279" spans="2:10" x14ac:dyDescent="0.25">
      <c r="B1279" s="29">
        <v>26018</v>
      </c>
      <c r="C1279" s="22">
        <v>90600</v>
      </c>
      <c r="D1279" s="22"/>
      <c r="E1279" s="22">
        <v>29600</v>
      </c>
      <c r="F1279" s="22"/>
      <c r="G1279" s="22">
        <v>149000</v>
      </c>
      <c r="H1279" s="22"/>
      <c r="I1279" s="22">
        <f t="shared" si="33"/>
        <v>-23200</v>
      </c>
      <c r="J1279" s="3">
        <f t="shared" si="32"/>
        <v>-15.570469798657719</v>
      </c>
    </row>
    <row r="1280" spans="2:10" x14ac:dyDescent="0.25">
      <c r="B1280" s="29">
        <v>26019</v>
      </c>
      <c r="C1280" s="22">
        <v>124000</v>
      </c>
      <c r="D1280" s="22"/>
      <c r="E1280" s="22">
        <v>44600</v>
      </c>
      <c r="F1280" s="22"/>
      <c r="G1280" s="22">
        <v>147000</v>
      </c>
      <c r="H1280" s="22"/>
      <c r="I1280" s="22">
        <f t="shared" si="33"/>
        <v>-26800</v>
      </c>
      <c r="J1280" s="3">
        <f t="shared" si="32"/>
        <v>-18.231292517006803</v>
      </c>
    </row>
    <row r="1281" spans="2:10" x14ac:dyDescent="0.25">
      <c r="B1281" s="29">
        <v>26020</v>
      </c>
      <c r="C1281" s="22">
        <v>186000</v>
      </c>
      <c r="D1281" s="22"/>
      <c r="E1281" s="22">
        <v>67200</v>
      </c>
      <c r="F1281" s="22"/>
      <c r="G1281" s="22">
        <v>164000</v>
      </c>
      <c r="H1281" s="22"/>
      <c r="I1281" s="22">
        <f t="shared" si="33"/>
        <v>4600</v>
      </c>
      <c r="J1281" s="3">
        <f t="shared" si="32"/>
        <v>2.8048780487804881</v>
      </c>
    </row>
    <row r="1282" spans="2:10" x14ac:dyDescent="0.25">
      <c r="B1282" s="29">
        <v>26021</v>
      </c>
      <c r="C1282" s="22">
        <v>249000</v>
      </c>
      <c r="D1282" s="22"/>
      <c r="E1282" s="22">
        <v>115000</v>
      </c>
      <c r="F1282" s="22"/>
      <c r="G1282" s="22">
        <v>205000</v>
      </c>
      <c r="H1282" s="22"/>
      <c r="I1282" s="22">
        <f t="shared" si="33"/>
        <v>48200</v>
      </c>
      <c r="J1282" s="3">
        <f t="shared" si="32"/>
        <v>23.512195121951219</v>
      </c>
    </row>
    <row r="1283" spans="2:10" x14ac:dyDescent="0.25">
      <c r="B1283" s="29">
        <v>26022</v>
      </c>
      <c r="C1283" s="22">
        <v>203000</v>
      </c>
      <c r="D1283" s="22"/>
      <c r="E1283" s="22">
        <v>111000</v>
      </c>
      <c r="F1283" s="22"/>
      <c r="G1283" s="22">
        <v>236000</v>
      </c>
      <c r="H1283" s="22"/>
      <c r="I1283" s="22">
        <f t="shared" si="33"/>
        <v>128000</v>
      </c>
      <c r="J1283" s="3">
        <f t="shared" si="32"/>
        <v>54.237288135593218</v>
      </c>
    </row>
    <row r="1284" spans="2:10" x14ac:dyDescent="0.25">
      <c r="B1284" s="29">
        <v>26023</v>
      </c>
      <c r="C1284" s="22">
        <v>150000</v>
      </c>
      <c r="D1284" s="22"/>
      <c r="E1284" s="22">
        <v>124000</v>
      </c>
      <c r="F1284" s="22"/>
      <c r="G1284" s="22">
        <v>250000</v>
      </c>
      <c r="H1284" s="22"/>
      <c r="I1284" s="22">
        <f t="shared" si="33"/>
        <v>64000</v>
      </c>
      <c r="J1284" s="3">
        <f t="shared" si="32"/>
        <v>25.6</v>
      </c>
    </row>
    <row r="1285" spans="2:10" x14ac:dyDescent="0.25">
      <c r="B1285" s="29">
        <v>26024</v>
      </c>
      <c r="C1285" s="22">
        <v>118000</v>
      </c>
      <c r="D1285" s="22"/>
      <c r="E1285" s="22">
        <v>108000</v>
      </c>
      <c r="F1285" s="22"/>
      <c r="G1285" s="22">
        <v>284000</v>
      </c>
      <c r="H1285" s="22"/>
      <c r="I1285" s="22">
        <f t="shared" si="33"/>
        <v>-10000</v>
      </c>
      <c r="J1285" s="3">
        <f t="shared" si="32"/>
        <v>-3.5211267605633805</v>
      </c>
    </row>
    <row r="1286" spans="2:10" x14ac:dyDescent="0.25">
      <c r="B1286" s="29">
        <v>26025</v>
      </c>
      <c r="C1286" s="22">
        <v>124000</v>
      </c>
      <c r="D1286" s="22"/>
      <c r="E1286" s="22">
        <v>91400</v>
      </c>
      <c r="F1286" s="22"/>
      <c r="G1286" s="22">
        <v>313000</v>
      </c>
      <c r="H1286" s="22"/>
      <c r="I1286" s="22">
        <f t="shared" si="33"/>
        <v>-87000</v>
      </c>
      <c r="J1286" s="3">
        <f t="shared" si="32"/>
        <v>-27.795527156549522</v>
      </c>
    </row>
    <row r="1287" spans="2:10" x14ac:dyDescent="0.25">
      <c r="B1287" s="29">
        <v>26026</v>
      </c>
      <c r="C1287" s="22">
        <v>115000</v>
      </c>
      <c r="D1287" s="22"/>
      <c r="E1287" s="22">
        <v>66700</v>
      </c>
      <c r="F1287" s="22"/>
      <c r="G1287" s="22">
        <v>262000</v>
      </c>
      <c r="H1287" s="22"/>
      <c r="I1287" s="22">
        <f t="shared" si="33"/>
        <v>-46600</v>
      </c>
      <c r="J1287" s="3">
        <f t="shared" si="32"/>
        <v>-17.786259541984734</v>
      </c>
    </row>
    <row r="1288" spans="2:10" x14ac:dyDescent="0.25">
      <c r="B1288" s="29">
        <v>26027</v>
      </c>
      <c r="C1288" s="22">
        <v>107000</v>
      </c>
      <c r="D1288" s="22"/>
      <c r="E1288" s="22">
        <v>34300</v>
      </c>
      <c r="F1288" s="22"/>
      <c r="G1288" s="22">
        <v>213000</v>
      </c>
      <c r="H1288" s="22"/>
      <c r="I1288" s="22">
        <f t="shared" si="33"/>
        <v>-31300</v>
      </c>
      <c r="J1288" s="3">
        <f t="shared" si="32"/>
        <v>-14.694835680751172</v>
      </c>
    </row>
    <row r="1289" spans="2:10" x14ac:dyDescent="0.25">
      <c r="B1289" s="29">
        <v>26028</v>
      </c>
      <c r="C1289" s="22">
        <v>111000</v>
      </c>
      <c r="D1289" s="22"/>
      <c r="E1289" s="22">
        <v>28300</v>
      </c>
      <c r="F1289" s="22"/>
      <c r="G1289" s="22">
        <v>171000</v>
      </c>
      <c r="H1289" s="22"/>
      <c r="I1289" s="22">
        <f t="shared" si="33"/>
        <v>-29700</v>
      </c>
      <c r="J1289" s="3">
        <f t="shared" si="32"/>
        <v>-17.368421052631579</v>
      </c>
    </row>
    <row r="1290" spans="2:10" x14ac:dyDescent="0.25">
      <c r="B1290" s="29">
        <v>26029</v>
      </c>
      <c r="C1290" s="22">
        <v>94700</v>
      </c>
      <c r="D1290" s="22"/>
      <c r="E1290" s="22">
        <v>22700</v>
      </c>
      <c r="F1290" s="22"/>
      <c r="G1290" s="22">
        <v>145000</v>
      </c>
      <c r="H1290" s="22"/>
      <c r="I1290" s="22">
        <f t="shared" si="33"/>
        <v>-5700</v>
      </c>
      <c r="J1290" s="3">
        <f t="shared" si="32"/>
        <v>-3.9310344827586206</v>
      </c>
    </row>
    <row r="1291" spans="2:10" x14ac:dyDescent="0.25">
      <c r="B1291" s="29">
        <v>26030</v>
      </c>
      <c r="C1291" s="22">
        <v>75200</v>
      </c>
      <c r="D1291" s="22"/>
      <c r="E1291" s="22">
        <v>18500</v>
      </c>
      <c r="F1291" s="22"/>
      <c r="G1291" s="22">
        <v>118000</v>
      </c>
      <c r="H1291" s="22"/>
      <c r="I1291" s="22">
        <f t="shared" si="33"/>
        <v>-600</v>
      </c>
      <c r="J1291" s="3">
        <f t="shared" ref="J1291:J1354" si="34">I1291/G1291*100</f>
        <v>-0.50847457627118642</v>
      </c>
    </row>
    <row r="1292" spans="2:10" x14ac:dyDescent="0.25">
      <c r="B1292" s="29">
        <v>26031</v>
      </c>
      <c r="C1292" s="22">
        <v>60900</v>
      </c>
      <c r="D1292" s="22"/>
      <c r="E1292" s="22">
        <v>18600</v>
      </c>
      <c r="F1292" s="22"/>
      <c r="G1292" s="22">
        <v>94900</v>
      </c>
      <c r="H1292" s="22"/>
      <c r="I1292" s="22">
        <f t="shared" ref="I1292:I1355" si="35">(C1291+E1291)-G1292</f>
        <v>-1200</v>
      </c>
      <c r="J1292" s="3">
        <f t="shared" si="34"/>
        <v>-1.2644889357218125</v>
      </c>
    </row>
    <row r="1293" spans="2:10" x14ac:dyDescent="0.25">
      <c r="B1293" s="29">
        <v>26032</v>
      </c>
      <c r="C1293" s="22">
        <v>60400</v>
      </c>
      <c r="D1293" s="22"/>
      <c r="E1293" s="22">
        <v>12300</v>
      </c>
      <c r="F1293" s="22"/>
      <c r="G1293" s="22">
        <v>100000</v>
      </c>
      <c r="H1293" s="22"/>
      <c r="I1293" s="22">
        <f t="shared" si="35"/>
        <v>-20500</v>
      </c>
      <c r="J1293" s="3">
        <f t="shared" si="34"/>
        <v>-20.5</v>
      </c>
    </row>
    <row r="1294" spans="2:10" x14ac:dyDescent="0.25">
      <c r="B1294" s="29">
        <v>26033</v>
      </c>
      <c r="C1294" s="22">
        <v>54100</v>
      </c>
      <c r="D1294" s="22"/>
      <c r="E1294" s="22">
        <v>9730</v>
      </c>
      <c r="F1294" s="22"/>
      <c r="G1294" s="22">
        <v>101000</v>
      </c>
      <c r="H1294" s="22"/>
      <c r="I1294" s="22">
        <f t="shared" si="35"/>
        <v>-28300</v>
      </c>
      <c r="J1294" s="3">
        <f t="shared" si="34"/>
        <v>-28.019801980198022</v>
      </c>
    </row>
    <row r="1295" spans="2:10" x14ac:dyDescent="0.25">
      <c r="B1295" s="29">
        <v>26034</v>
      </c>
      <c r="C1295" s="22">
        <v>52200</v>
      </c>
      <c r="D1295" s="22"/>
      <c r="E1295" s="22">
        <v>8090</v>
      </c>
      <c r="F1295" s="22"/>
      <c r="G1295" s="22">
        <v>103000</v>
      </c>
      <c r="H1295" s="22"/>
      <c r="I1295" s="22">
        <f t="shared" si="35"/>
        <v>-39170</v>
      </c>
      <c r="J1295" s="3">
        <f t="shared" si="34"/>
        <v>-38.029126213592235</v>
      </c>
    </row>
    <row r="1296" spans="2:10" x14ac:dyDescent="0.25">
      <c r="B1296" s="29">
        <v>26035</v>
      </c>
      <c r="C1296" s="22">
        <v>51800</v>
      </c>
      <c r="D1296" s="22"/>
      <c r="E1296" s="22">
        <v>6560</v>
      </c>
      <c r="F1296" s="22"/>
      <c r="G1296" s="22">
        <v>117000</v>
      </c>
      <c r="H1296" s="22"/>
      <c r="I1296" s="22">
        <f t="shared" si="35"/>
        <v>-56710</v>
      </c>
      <c r="J1296" s="3">
        <f t="shared" si="34"/>
        <v>-48.470085470085472</v>
      </c>
    </row>
    <row r="1297" spans="2:10" x14ac:dyDescent="0.25">
      <c r="B1297" s="29">
        <v>26036</v>
      </c>
      <c r="C1297" s="22">
        <v>52900</v>
      </c>
      <c r="D1297" s="22"/>
      <c r="E1297" s="22">
        <v>5130</v>
      </c>
      <c r="F1297" s="22"/>
      <c r="G1297" s="22">
        <v>109000</v>
      </c>
      <c r="H1297" s="22"/>
      <c r="I1297" s="22">
        <f t="shared" si="35"/>
        <v>-50640</v>
      </c>
      <c r="J1297" s="3">
        <f t="shared" si="34"/>
        <v>-46.458715596330272</v>
      </c>
    </row>
    <row r="1298" spans="2:10" x14ac:dyDescent="0.25">
      <c r="B1298" s="29">
        <v>26037</v>
      </c>
      <c r="C1298" s="22">
        <v>52700</v>
      </c>
      <c r="D1298" s="22"/>
      <c r="E1298" s="22">
        <v>5010</v>
      </c>
      <c r="F1298" s="22"/>
      <c r="G1298" s="22">
        <v>105000</v>
      </c>
      <c r="H1298" s="22"/>
      <c r="I1298" s="22">
        <f t="shared" si="35"/>
        <v>-46970</v>
      </c>
      <c r="J1298" s="3">
        <f t="shared" si="34"/>
        <v>-44.733333333333334</v>
      </c>
    </row>
    <row r="1299" spans="2:10" x14ac:dyDescent="0.25">
      <c r="B1299" s="29">
        <v>26038</v>
      </c>
      <c r="C1299" s="22">
        <v>52500</v>
      </c>
      <c r="D1299" s="22"/>
      <c r="E1299" s="22">
        <v>5190</v>
      </c>
      <c r="F1299" s="22"/>
      <c r="G1299" s="22">
        <v>97500</v>
      </c>
      <c r="H1299" s="22"/>
      <c r="I1299" s="22">
        <f t="shared" si="35"/>
        <v>-39790</v>
      </c>
      <c r="J1299" s="3">
        <f t="shared" si="34"/>
        <v>-40.810256410256414</v>
      </c>
    </row>
    <row r="1300" spans="2:10" x14ac:dyDescent="0.25">
      <c r="B1300" s="29">
        <v>26039</v>
      </c>
      <c r="C1300" s="22">
        <v>50000</v>
      </c>
      <c r="D1300" s="22"/>
      <c r="E1300" s="22">
        <v>5780</v>
      </c>
      <c r="F1300" s="22"/>
      <c r="G1300" s="22">
        <v>92100</v>
      </c>
      <c r="H1300" s="22"/>
      <c r="I1300" s="22">
        <f t="shared" si="35"/>
        <v>-34410</v>
      </c>
      <c r="J1300" s="3">
        <f t="shared" si="34"/>
        <v>-37.361563517915307</v>
      </c>
    </row>
    <row r="1301" spans="2:10" x14ac:dyDescent="0.25">
      <c r="B1301" s="29">
        <v>26040</v>
      </c>
      <c r="C1301" s="22">
        <v>50100</v>
      </c>
      <c r="D1301" s="22"/>
      <c r="E1301" s="22">
        <v>10600</v>
      </c>
      <c r="F1301" s="22"/>
      <c r="G1301" s="22">
        <v>85400</v>
      </c>
      <c r="H1301" s="22"/>
      <c r="I1301" s="22">
        <f t="shared" si="35"/>
        <v>-29620</v>
      </c>
      <c r="J1301" s="3">
        <f t="shared" si="34"/>
        <v>-34.683840749414522</v>
      </c>
    </row>
    <row r="1302" spans="2:10" x14ac:dyDescent="0.25">
      <c r="B1302" s="29">
        <v>26041</v>
      </c>
      <c r="C1302" s="22">
        <v>64200</v>
      </c>
      <c r="D1302" s="22"/>
      <c r="E1302" s="22">
        <v>14500</v>
      </c>
      <c r="F1302" s="22"/>
      <c r="G1302" s="22">
        <v>77700</v>
      </c>
      <c r="H1302" s="22"/>
      <c r="I1302" s="22">
        <f t="shared" si="35"/>
        <v>-17000</v>
      </c>
      <c r="J1302" s="3">
        <f t="shared" si="34"/>
        <v>-21.879021879021877</v>
      </c>
    </row>
    <row r="1303" spans="2:10" x14ac:dyDescent="0.25">
      <c r="B1303" s="29">
        <v>26042</v>
      </c>
      <c r="C1303" s="22">
        <v>70900</v>
      </c>
      <c r="D1303" s="22"/>
      <c r="E1303" s="22">
        <v>17700</v>
      </c>
      <c r="F1303" s="22"/>
      <c r="G1303" s="22">
        <v>73400</v>
      </c>
      <c r="H1303" s="22"/>
      <c r="I1303" s="22">
        <f t="shared" si="35"/>
        <v>5300</v>
      </c>
      <c r="J1303" s="3">
        <f t="shared" si="34"/>
        <v>7.2207084468664844</v>
      </c>
    </row>
    <row r="1304" spans="2:10" x14ac:dyDescent="0.25">
      <c r="B1304" s="29">
        <v>26043</v>
      </c>
      <c r="C1304" s="22">
        <v>71100</v>
      </c>
      <c r="D1304" s="22"/>
      <c r="E1304" s="22">
        <v>12100</v>
      </c>
      <c r="F1304" s="22"/>
      <c r="G1304" s="22">
        <v>74800</v>
      </c>
      <c r="H1304" s="22"/>
      <c r="I1304" s="22">
        <f t="shared" si="35"/>
        <v>13800</v>
      </c>
      <c r="J1304" s="3">
        <f t="shared" si="34"/>
        <v>18.449197860962567</v>
      </c>
    </row>
    <row r="1305" spans="2:10" x14ac:dyDescent="0.25">
      <c r="B1305" s="29">
        <v>26044</v>
      </c>
      <c r="C1305" s="22">
        <v>70200</v>
      </c>
      <c r="D1305" s="22"/>
      <c r="E1305" s="22">
        <v>8120</v>
      </c>
      <c r="F1305" s="22"/>
      <c r="G1305" s="22">
        <v>80300</v>
      </c>
      <c r="H1305" s="22"/>
      <c r="I1305" s="22">
        <f t="shared" si="35"/>
        <v>2900</v>
      </c>
      <c r="J1305" s="3">
        <f t="shared" si="34"/>
        <v>3.6114570361145701</v>
      </c>
    </row>
    <row r="1306" spans="2:10" x14ac:dyDescent="0.25">
      <c r="B1306" s="29">
        <v>26045</v>
      </c>
      <c r="C1306" s="22">
        <v>67500</v>
      </c>
      <c r="D1306" s="22"/>
      <c r="E1306" s="22">
        <v>5700</v>
      </c>
      <c r="F1306" s="22"/>
      <c r="G1306" s="22">
        <v>82600</v>
      </c>
      <c r="H1306" s="22"/>
      <c r="I1306" s="22">
        <f t="shared" si="35"/>
        <v>-4280</v>
      </c>
      <c r="J1306" s="3">
        <f t="shared" si="34"/>
        <v>-5.1815980629539951</v>
      </c>
    </row>
    <row r="1307" spans="2:10" x14ac:dyDescent="0.25">
      <c r="B1307" s="29">
        <v>26046</v>
      </c>
      <c r="C1307" s="22">
        <v>65900</v>
      </c>
      <c r="D1307" s="22"/>
      <c r="E1307" s="22">
        <v>5600</v>
      </c>
      <c r="F1307" s="22"/>
      <c r="G1307" s="22">
        <v>87200</v>
      </c>
      <c r="H1307" s="22"/>
      <c r="I1307" s="22">
        <f t="shared" si="35"/>
        <v>-14000</v>
      </c>
      <c r="J1307" s="3">
        <f t="shared" si="34"/>
        <v>-16.055045871559635</v>
      </c>
    </row>
    <row r="1308" spans="2:10" x14ac:dyDescent="0.25">
      <c r="B1308" s="29">
        <v>26047</v>
      </c>
      <c r="C1308" s="22">
        <v>63600</v>
      </c>
      <c r="D1308" s="22"/>
      <c r="E1308" s="22">
        <v>12400</v>
      </c>
      <c r="F1308" s="22"/>
      <c r="G1308" s="22">
        <v>83200</v>
      </c>
      <c r="H1308" s="22"/>
      <c r="I1308" s="22">
        <f t="shared" si="35"/>
        <v>-11700</v>
      </c>
      <c r="J1308" s="3">
        <f t="shared" si="34"/>
        <v>-14.0625</v>
      </c>
    </row>
    <row r="1309" spans="2:10" x14ac:dyDescent="0.25">
      <c r="B1309" s="29">
        <v>26048</v>
      </c>
      <c r="C1309" s="22">
        <v>62100</v>
      </c>
      <c r="D1309" s="22"/>
      <c r="E1309" s="22">
        <v>11700</v>
      </c>
      <c r="F1309" s="22"/>
      <c r="G1309" s="22">
        <v>82600</v>
      </c>
      <c r="H1309" s="22"/>
      <c r="I1309" s="22">
        <f t="shared" si="35"/>
        <v>-6600</v>
      </c>
      <c r="J1309" s="3">
        <f t="shared" si="34"/>
        <v>-7.9903147699757868</v>
      </c>
    </row>
    <row r="1310" spans="2:10" x14ac:dyDescent="0.25">
      <c r="B1310" s="29">
        <v>26049</v>
      </c>
      <c r="C1310" s="22">
        <v>62200</v>
      </c>
      <c r="D1310" s="22"/>
      <c r="E1310" s="22">
        <v>11400</v>
      </c>
      <c r="F1310" s="22"/>
      <c r="G1310" s="22">
        <v>77400</v>
      </c>
      <c r="H1310" s="22"/>
      <c r="I1310" s="22">
        <f t="shared" si="35"/>
        <v>-3600</v>
      </c>
      <c r="J1310" s="3">
        <f t="shared" si="34"/>
        <v>-4.6511627906976747</v>
      </c>
    </row>
    <row r="1311" spans="2:10" x14ac:dyDescent="0.25">
      <c r="B1311" s="29">
        <v>26050</v>
      </c>
      <c r="C1311" s="22">
        <v>58700</v>
      </c>
      <c r="D1311" s="22"/>
      <c r="E1311" s="22">
        <v>11700</v>
      </c>
      <c r="F1311" s="22"/>
      <c r="G1311" s="22">
        <v>74300</v>
      </c>
      <c r="H1311" s="22"/>
      <c r="I1311" s="22">
        <f t="shared" si="35"/>
        <v>-700</v>
      </c>
      <c r="J1311" s="3">
        <f t="shared" si="34"/>
        <v>-0.94212651413189774</v>
      </c>
    </row>
    <row r="1312" spans="2:10" x14ac:dyDescent="0.25">
      <c r="B1312" s="29">
        <v>26051</v>
      </c>
      <c r="C1312" s="22">
        <v>54100</v>
      </c>
      <c r="D1312" s="22"/>
      <c r="E1312" s="22">
        <v>14200</v>
      </c>
      <c r="F1312" s="22"/>
      <c r="G1312" s="22">
        <v>77300</v>
      </c>
      <c r="H1312" s="22"/>
      <c r="I1312" s="22">
        <f t="shared" si="35"/>
        <v>-6900</v>
      </c>
      <c r="J1312" s="3">
        <f t="shared" si="34"/>
        <v>-8.9262613195342819</v>
      </c>
    </row>
    <row r="1313" spans="2:10" x14ac:dyDescent="0.25">
      <c r="B1313" s="29">
        <v>26052</v>
      </c>
      <c r="C1313" s="22">
        <v>46500</v>
      </c>
      <c r="D1313" s="22"/>
      <c r="E1313" s="22">
        <v>12400</v>
      </c>
      <c r="F1313" s="22"/>
      <c r="G1313" s="22">
        <v>78900</v>
      </c>
      <c r="H1313" s="22"/>
      <c r="I1313" s="22">
        <f t="shared" si="35"/>
        <v>-10600</v>
      </c>
      <c r="J1313" s="3">
        <f t="shared" si="34"/>
        <v>-13.434727503168567</v>
      </c>
    </row>
    <row r="1314" spans="2:10" x14ac:dyDescent="0.25">
      <c r="B1314" s="29">
        <v>26053</v>
      </c>
      <c r="C1314" s="22">
        <v>48900</v>
      </c>
      <c r="D1314" s="22"/>
      <c r="E1314" s="22">
        <v>11900</v>
      </c>
      <c r="F1314" s="22"/>
      <c r="G1314" s="22">
        <v>75200</v>
      </c>
      <c r="H1314" s="22"/>
      <c r="I1314" s="22">
        <f t="shared" si="35"/>
        <v>-16300</v>
      </c>
      <c r="J1314" s="3">
        <f t="shared" si="34"/>
        <v>-21.675531914893618</v>
      </c>
    </row>
    <row r="1315" spans="2:10" x14ac:dyDescent="0.25">
      <c r="B1315" s="29">
        <v>26054</v>
      </c>
      <c r="C1315" s="22">
        <v>54700</v>
      </c>
      <c r="D1315" s="22"/>
      <c r="E1315" s="22">
        <v>19000</v>
      </c>
      <c r="F1315" s="22"/>
      <c r="G1315" s="22">
        <v>79300</v>
      </c>
      <c r="H1315" s="22"/>
      <c r="I1315" s="22">
        <f t="shared" si="35"/>
        <v>-18500</v>
      </c>
      <c r="J1315" s="3">
        <f t="shared" si="34"/>
        <v>-23.329129886506937</v>
      </c>
    </row>
    <row r="1316" spans="2:10" x14ac:dyDescent="0.25">
      <c r="B1316" s="29">
        <v>26055</v>
      </c>
      <c r="C1316" s="22">
        <v>61100</v>
      </c>
      <c r="D1316" s="22"/>
      <c r="E1316" s="22">
        <v>24900</v>
      </c>
      <c r="F1316" s="22"/>
      <c r="G1316" s="22">
        <v>84300</v>
      </c>
      <c r="H1316" s="22"/>
      <c r="I1316" s="22">
        <f t="shared" si="35"/>
        <v>-10600</v>
      </c>
      <c r="J1316" s="3">
        <f t="shared" si="34"/>
        <v>-12.574139976275209</v>
      </c>
    </row>
    <row r="1317" spans="2:10" x14ac:dyDescent="0.25">
      <c r="B1317" s="29">
        <v>26056</v>
      </c>
      <c r="C1317" s="22">
        <v>66100</v>
      </c>
      <c r="D1317" s="22"/>
      <c r="E1317" s="22">
        <v>30100</v>
      </c>
      <c r="F1317" s="22"/>
      <c r="G1317" s="22">
        <v>88000</v>
      </c>
      <c r="H1317" s="22"/>
      <c r="I1317" s="22">
        <f t="shared" si="35"/>
        <v>-2000</v>
      </c>
      <c r="J1317" s="3">
        <f t="shared" si="34"/>
        <v>-2.2727272727272729</v>
      </c>
    </row>
    <row r="1318" spans="2:10" x14ac:dyDescent="0.25">
      <c r="B1318" s="29">
        <v>26057</v>
      </c>
      <c r="C1318" s="22">
        <v>58000</v>
      </c>
      <c r="D1318" s="22"/>
      <c r="E1318" s="22">
        <v>25800</v>
      </c>
      <c r="F1318" s="22"/>
      <c r="G1318" s="22">
        <v>110000</v>
      </c>
      <c r="H1318" s="22"/>
      <c r="I1318" s="22">
        <f t="shared" si="35"/>
        <v>-13800</v>
      </c>
      <c r="J1318" s="3">
        <f t="shared" si="34"/>
        <v>-12.545454545454545</v>
      </c>
    </row>
    <row r="1319" spans="2:10" x14ac:dyDescent="0.25">
      <c r="B1319" s="29">
        <v>26058</v>
      </c>
      <c r="C1319" s="22">
        <v>49900</v>
      </c>
      <c r="D1319" s="22"/>
      <c r="E1319" s="22">
        <v>21200</v>
      </c>
      <c r="F1319" s="22"/>
      <c r="G1319" s="22">
        <v>133000</v>
      </c>
      <c r="H1319" s="22"/>
      <c r="I1319" s="22">
        <f t="shared" si="35"/>
        <v>-49200</v>
      </c>
      <c r="J1319" s="3">
        <f t="shared" si="34"/>
        <v>-36.992481203007522</v>
      </c>
    </row>
    <row r="1320" spans="2:10" x14ac:dyDescent="0.25">
      <c r="B1320" s="29">
        <v>26059</v>
      </c>
      <c r="C1320" s="22">
        <v>50000</v>
      </c>
      <c r="D1320" s="22"/>
      <c r="E1320" s="22">
        <v>17200</v>
      </c>
      <c r="F1320" s="22"/>
      <c r="G1320" s="22">
        <v>151000</v>
      </c>
      <c r="H1320" s="22"/>
      <c r="I1320" s="22">
        <f t="shared" si="35"/>
        <v>-79900</v>
      </c>
      <c r="J1320" s="3">
        <f t="shared" si="34"/>
        <v>-52.913907284768214</v>
      </c>
    </row>
    <row r="1321" spans="2:10" x14ac:dyDescent="0.25">
      <c r="B1321" s="29">
        <v>26060</v>
      </c>
      <c r="C1321" s="22">
        <v>49000</v>
      </c>
      <c r="D1321" s="22"/>
      <c r="E1321" s="22">
        <v>24200</v>
      </c>
      <c r="F1321" s="22"/>
      <c r="G1321" s="22">
        <v>217000</v>
      </c>
      <c r="H1321" s="22"/>
      <c r="I1321" s="22">
        <f t="shared" si="35"/>
        <v>-149800</v>
      </c>
      <c r="J1321" s="3">
        <f t="shared" si="34"/>
        <v>-69.032258064516128</v>
      </c>
    </row>
    <row r="1322" spans="2:10" x14ac:dyDescent="0.25">
      <c r="B1322" s="29">
        <v>26061</v>
      </c>
      <c r="C1322" s="22">
        <v>44800</v>
      </c>
      <c r="D1322" s="22"/>
      <c r="E1322" s="22">
        <v>52700</v>
      </c>
      <c r="F1322" s="22"/>
      <c r="G1322" s="22">
        <v>363000</v>
      </c>
      <c r="H1322" s="22"/>
      <c r="I1322" s="22">
        <f t="shared" si="35"/>
        <v>-289800</v>
      </c>
      <c r="J1322" s="3">
        <f t="shared" si="34"/>
        <v>-79.834710743801651</v>
      </c>
    </row>
    <row r="1323" spans="2:10" x14ac:dyDescent="0.25">
      <c r="B1323" s="29">
        <v>26062</v>
      </c>
      <c r="C1323" s="22">
        <v>41600</v>
      </c>
      <c r="D1323" s="22"/>
      <c r="E1323" s="22">
        <v>70800</v>
      </c>
      <c r="F1323" s="22"/>
      <c r="G1323" s="22">
        <v>453000</v>
      </c>
      <c r="H1323" s="22"/>
      <c r="I1323" s="22">
        <f t="shared" si="35"/>
        <v>-355500</v>
      </c>
      <c r="J1323" s="3">
        <f t="shared" si="34"/>
        <v>-78.476821192052981</v>
      </c>
    </row>
    <row r="1324" spans="2:10" x14ac:dyDescent="0.25">
      <c r="B1324" s="29">
        <v>26063</v>
      </c>
      <c r="C1324" s="22">
        <v>45400</v>
      </c>
      <c r="D1324" s="22"/>
      <c r="E1324" s="22">
        <v>266000</v>
      </c>
      <c r="F1324" s="22"/>
      <c r="G1324" s="22">
        <v>652000</v>
      </c>
      <c r="H1324" s="22"/>
      <c r="I1324" s="22">
        <f t="shared" si="35"/>
        <v>-539600</v>
      </c>
      <c r="J1324" s="3">
        <f t="shared" si="34"/>
        <v>-82.760736196319016</v>
      </c>
    </row>
    <row r="1325" spans="2:10" x14ac:dyDescent="0.25">
      <c r="B1325" s="29">
        <v>26064</v>
      </c>
      <c r="C1325" s="22">
        <v>75900</v>
      </c>
      <c r="D1325" s="22"/>
      <c r="E1325" s="22">
        <v>491000</v>
      </c>
      <c r="F1325" s="22"/>
      <c r="G1325" s="22">
        <v>1900000</v>
      </c>
      <c r="H1325" s="22"/>
      <c r="I1325" s="22">
        <f t="shared" si="35"/>
        <v>-1588600</v>
      </c>
      <c r="J1325" s="3">
        <f t="shared" si="34"/>
        <v>-83.610526315789471</v>
      </c>
    </row>
    <row r="1326" spans="2:10" x14ac:dyDescent="0.25">
      <c r="B1326" s="29">
        <v>26065</v>
      </c>
      <c r="C1326" s="22">
        <v>90800</v>
      </c>
      <c r="D1326" s="22"/>
      <c r="E1326" s="22">
        <v>284000</v>
      </c>
      <c r="F1326" s="22"/>
      <c r="G1326" s="22">
        <v>1190000</v>
      </c>
      <c r="H1326" s="22"/>
      <c r="I1326" s="22">
        <f t="shared" si="35"/>
        <v>-623100</v>
      </c>
      <c r="J1326" s="3">
        <f t="shared" si="34"/>
        <v>-52.361344537815121</v>
      </c>
    </row>
    <row r="1327" spans="2:10" x14ac:dyDescent="0.25">
      <c r="B1327" s="29">
        <v>26066</v>
      </c>
      <c r="C1327" s="22">
        <v>102000</v>
      </c>
      <c r="D1327" s="22"/>
      <c r="E1327" s="22">
        <v>139000</v>
      </c>
      <c r="F1327" s="22"/>
      <c r="G1327" s="22">
        <v>752000</v>
      </c>
      <c r="H1327" s="22"/>
      <c r="I1327" s="22">
        <f t="shared" si="35"/>
        <v>-377200</v>
      </c>
      <c r="J1327" s="3">
        <f t="shared" si="34"/>
        <v>-50.159574468085111</v>
      </c>
    </row>
    <row r="1328" spans="2:10" x14ac:dyDescent="0.25">
      <c r="B1328" s="29">
        <v>26067</v>
      </c>
      <c r="C1328" s="22">
        <v>91700</v>
      </c>
      <c r="D1328" s="22"/>
      <c r="E1328" s="22">
        <v>86300</v>
      </c>
      <c r="F1328" s="22"/>
      <c r="G1328" s="22">
        <v>310000</v>
      </c>
      <c r="H1328" s="22"/>
      <c r="I1328" s="22">
        <f t="shared" si="35"/>
        <v>-69000</v>
      </c>
      <c r="J1328" s="3">
        <f t="shared" si="34"/>
        <v>-22.258064516129032</v>
      </c>
    </row>
    <row r="1329" spans="2:10" x14ac:dyDescent="0.25">
      <c r="B1329" s="29">
        <v>26068</v>
      </c>
      <c r="C1329" s="22">
        <v>83900</v>
      </c>
      <c r="D1329" s="22"/>
      <c r="E1329" s="22">
        <v>46100</v>
      </c>
      <c r="F1329" s="22"/>
      <c r="G1329" s="22">
        <v>282000</v>
      </c>
      <c r="H1329" s="22"/>
      <c r="I1329" s="22">
        <f t="shared" si="35"/>
        <v>-104000</v>
      </c>
      <c r="J1329" s="3">
        <f t="shared" si="34"/>
        <v>-36.87943262411347</v>
      </c>
    </row>
    <row r="1330" spans="2:10" x14ac:dyDescent="0.25">
      <c r="B1330" s="29">
        <v>26069</v>
      </c>
      <c r="C1330" s="22">
        <v>78100</v>
      </c>
      <c r="D1330" s="22"/>
      <c r="E1330" s="22">
        <v>36800</v>
      </c>
      <c r="F1330" s="22"/>
      <c r="G1330" s="22">
        <v>266000</v>
      </c>
      <c r="H1330" s="22"/>
      <c r="I1330" s="22">
        <f t="shared" si="35"/>
        <v>-136000</v>
      </c>
      <c r="J1330" s="3">
        <f t="shared" si="34"/>
        <v>-51.127819548872175</v>
      </c>
    </row>
    <row r="1331" spans="2:10" x14ac:dyDescent="0.25">
      <c r="B1331" s="29">
        <v>26070</v>
      </c>
      <c r="C1331" s="22">
        <v>76100</v>
      </c>
      <c r="D1331" s="22"/>
      <c r="E1331" s="22">
        <v>22700</v>
      </c>
      <c r="F1331" s="22"/>
      <c r="G1331" s="22">
        <v>259000</v>
      </c>
      <c r="H1331" s="22"/>
      <c r="I1331" s="22">
        <f t="shared" si="35"/>
        <v>-144100</v>
      </c>
      <c r="J1331" s="3">
        <f t="shared" si="34"/>
        <v>-55.637065637065639</v>
      </c>
    </row>
    <row r="1332" spans="2:10" x14ac:dyDescent="0.25">
      <c r="B1332" s="29">
        <v>26071</v>
      </c>
      <c r="C1332" s="22">
        <v>76800</v>
      </c>
      <c r="D1332" s="22"/>
      <c r="E1332" s="22">
        <v>35000</v>
      </c>
      <c r="F1332" s="22"/>
      <c r="G1332" s="22">
        <v>305000</v>
      </c>
      <c r="H1332" s="22"/>
      <c r="I1332" s="22">
        <f t="shared" si="35"/>
        <v>-206200</v>
      </c>
      <c r="J1332" s="3">
        <f t="shared" si="34"/>
        <v>-67.606557377049185</v>
      </c>
    </row>
    <row r="1333" spans="2:10" x14ac:dyDescent="0.25">
      <c r="B1333" s="29">
        <v>26072</v>
      </c>
      <c r="C1333" s="22">
        <v>72100</v>
      </c>
      <c r="D1333" s="22"/>
      <c r="E1333" s="22">
        <v>55500</v>
      </c>
      <c r="F1333" s="22"/>
      <c r="G1333" s="22">
        <v>316000</v>
      </c>
      <c r="H1333" s="22"/>
      <c r="I1333" s="22">
        <f t="shared" si="35"/>
        <v>-204200</v>
      </c>
      <c r="J1333" s="3">
        <f t="shared" si="34"/>
        <v>-64.620253164556956</v>
      </c>
    </row>
    <row r="1334" spans="2:10" x14ac:dyDescent="0.25">
      <c r="B1334" s="29">
        <v>26073</v>
      </c>
      <c r="C1334" s="22">
        <v>64100</v>
      </c>
      <c r="D1334" s="22"/>
      <c r="E1334" s="22">
        <v>48700</v>
      </c>
      <c r="F1334" s="22"/>
      <c r="G1334" s="22">
        <v>294000</v>
      </c>
      <c r="H1334" s="22"/>
      <c r="I1334" s="22">
        <f t="shared" si="35"/>
        <v>-166400</v>
      </c>
      <c r="J1334" s="3">
        <f t="shared" si="34"/>
        <v>-56.598639455782319</v>
      </c>
    </row>
    <row r="1335" spans="2:10" x14ac:dyDescent="0.25">
      <c r="B1335" s="29">
        <v>26074</v>
      </c>
      <c r="C1335" s="22">
        <v>62700</v>
      </c>
      <c r="D1335" s="22"/>
      <c r="E1335" s="22">
        <v>48800</v>
      </c>
      <c r="F1335" s="22"/>
      <c r="G1335" s="22">
        <v>279000</v>
      </c>
      <c r="H1335" s="22"/>
      <c r="I1335" s="22">
        <f t="shared" si="35"/>
        <v>-166200</v>
      </c>
      <c r="J1335" s="3">
        <f t="shared" si="34"/>
        <v>-59.56989247311828</v>
      </c>
    </row>
    <row r="1336" spans="2:10" x14ac:dyDescent="0.25">
      <c r="B1336" s="29">
        <v>26075</v>
      </c>
      <c r="C1336" s="22">
        <v>62700</v>
      </c>
      <c r="D1336" s="22"/>
      <c r="E1336" s="22">
        <v>58000</v>
      </c>
      <c r="F1336" s="22"/>
      <c r="G1336" s="22">
        <v>261000</v>
      </c>
      <c r="H1336" s="22"/>
      <c r="I1336" s="22">
        <f t="shared" si="35"/>
        <v>-149500</v>
      </c>
      <c r="J1336" s="3">
        <f t="shared" si="34"/>
        <v>-57.279693486590034</v>
      </c>
    </row>
    <row r="1337" spans="2:10" x14ac:dyDescent="0.25">
      <c r="B1337" s="29">
        <v>26076</v>
      </c>
      <c r="C1337" s="22">
        <v>71500</v>
      </c>
      <c r="D1337" s="22"/>
      <c r="E1337" s="22">
        <v>58800</v>
      </c>
      <c r="F1337" s="22"/>
      <c r="G1337" s="22">
        <v>321000</v>
      </c>
      <c r="H1337" s="22"/>
      <c r="I1337" s="22">
        <f t="shared" si="35"/>
        <v>-200300</v>
      </c>
      <c r="J1337" s="3">
        <f t="shared" si="34"/>
        <v>-62.398753894080997</v>
      </c>
    </row>
    <row r="1338" spans="2:10" x14ac:dyDescent="0.25">
      <c r="B1338" s="29">
        <v>26077</v>
      </c>
      <c r="C1338" s="22">
        <v>82200</v>
      </c>
      <c r="D1338" s="22"/>
      <c r="E1338" s="22">
        <v>60000</v>
      </c>
      <c r="F1338" s="22"/>
      <c r="G1338" s="22">
        <v>423000</v>
      </c>
      <c r="H1338" s="22"/>
      <c r="I1338" s="22">
        <f t="shared" si="35"/>
        <v>-292700</v>
      </c>
      <c r="J1338" s="3">
        <f t="shared" si="34"/>
        <v>-69.196217494089836</v>
      </c>
    </row>
    <row r="1339" spans="2:10" x14ac:dyDescent="0.25">
      <c r="B1339" s="29">
        <v>26078</v>
      </c>
      <c r="C1339" s="22">
        <v>90400</v>
      </c>
      <c r="D1339" s="22"/>
      <c r="E1339" s="22">
        <v>50900</v>
      </c>
      <c r="F1339" s="22"/>
      <c r="G1339" s="22">
        <v>571000</v>
      </c>
      <c r="H1339" s="22"/>
      <c r="I1339" s="22">
        <f t="shared" si="35"/>
        <v>-428800</v>
      </c>
      <c r="J1339" s="3">
        <f t="shared" si="34"/>
        <v>-75.096322241681264</v>
      </c>
    </row>
    <row r="1340" spans="2:10" x14ac:dyDescent="0.25">
      <c r="B1340" s="29">
        <v>26079</v>
      </c>
      <c r="C1340" s="22">
        <v>84300</v>
      </c>
      <c r="D1340" s="22"/>
      <c r="E1340" s="22">
        <v>38700</v>
      </c>
      <c r="F1340" s="22"/>
      <c r="G1340" s="22">
        <v>421000</v>
      </c>
      <c r="H1340" s="22"/>
      <c r="I1340" s="22">
        <f t="shared" si="35"/>
        <v>-279700</v>
      </c>
      <c r="J1340" s="3">
        <f t="shared" si="34"/>
        <v>-66.437054631828971</v>
      </c>
    </row>
    <row r="1341" spans="2:10" x14ac:dyDescent="0.25">
      <c r="B1341" s="29">
        <v>26080</v>
      </c>
      <c r="C1341" s="22">
        <v>87200</v>
      </c>
      <c r="D1341" s="22"/>
      <c r="E1341" s="22">
        <v>32000</v>
      </c>
      <c r="F1341" s="22"/>
      <c r="G1341" s="22">
        <v>299000</v>
      </c>
      <c r="H1341" s="22"/>
      <c r="I1341" s="22">
        <f t="shared" si="35"/>
        <v>-176000</v>
      </c>
      <c r="J1341" s="3">
        <f t="shared" si="34"/>
        <v>-58.862876254180605</v>
      </c>
    </row>
    <row r="1342" spans="2:10" x14ac:dyDescent="0.25">
      <c r="B1342" s="29">
        <v>26081</v>
      </c>
      <c r="C1342" s="22">
        <v>88200</v>
      </c>
      <c r="D1342" s="22"/>
      <c r="E1342" s="22">
        <v>23100</v>
      </c>
      <c r="F1342" s="22"/>
      <c r="G1342" s="22">
        <v>172000</v>
      </c>
      <c r="H1342" s="22"/>
      <c r="I1342" s="22">
        <f t="shared" si="35"/>
        <v>-52800</v>
      </c>
      <c r="J1342" s="3">
        <f t="shared" si="34"/>
        <v>-30.697674418604652</v>
      </c>
    </row>
    <row r="1343" spans="2:10" x14ac:dyDescent="0.25">
      <c r="B1343" s="29">
        <v>26082</v>
      </c>
      <c r="C1343" s="22">
        <v>87100</v>
      </c>
      <c r="D1343" s="22"/>
      <c r="E1343" s="22">
        <v>24300</v>
      </c>
      <c r="F1343" s="22"/>
      <c r="G1343" s="22">
        <v>158000</v>
      </c>
      <c r="H1343" s="22"/>
      <c r="I1343" s="22">
        <f t="shared" si="35"/>
        <v>-46700</v>
      </c>
      <c r="J1343" s="3">
        <f t="shared" si="34"/>
        <v>-29.556962025316459</v>
      </c>
    </row>
    <row r="1344" spans="2:10" x14ac:dyDescent="0.25">
      <c r="B1344" s="29">
        <v>26083</v>
      </c>
      <c r="C1344" s="22">
        <v>84800</v>
      </c>
      <c r="D1344" s="22"/>
      <c r="E1344" s="22">
        <v>24100</v>
      </c>
      <c r="F1344" s="22"/>
      <c r="G1344" s="22">
        <v>145000</v>
      </c>
      <c r="H1344" s="22"/>
      <c r="I1344" s="22">
        <f t="shared" si="35"/>
        <v>-33600</v>
      </c>
      <c r="J1344" s="3">
        <f t="shared" si="34"/>
        <v>-23.172413793103448</v>
      </c>
    </row>
    <row r="1345" spans="2:10" x14ac:dyDescent="0.25">
      <c r="B1345" s="29">
        <v>26084</v>
      </c>
      <c r="C1345" s="22">
        <v>82700</v>
      </c>
      <c r="D1345" s="22"/>
      <c r="E1345" s="22">
        <v>31900</v>
      </c>
      <c r="F1345" s="22"/>
      <c r="G1345" s="22">
        <v>129000</v>
      </c>
      <c r="H1345" s="22"/>
      <c r="I1345" s="22">
        <f t="shared" si="35"/>
        <v>-20100</v>
      </c>
      <c r="J1345" s="3">
        <f t="shared" si="34"/>
        <v>-15.58139534883721</v>
      </c>
    </row>
    <row r="1346" spans="2:10" x14ac:dyDescent="0.25">
      <c r="B1346" s="29">
        <v>26085</v>
      </c>
      <c r="C1346" s="22">
        <v>72500</v>
      </c>
      <c r="D1346" s="22"/>
      <c r="E1346" s="22">
        <v>33700</v>
      </c>
      <c r="F1346" s="22"/>
      <c r="G1346" s="22">
        <v>134000</v>
      </c>
      <c r="H1346" s="22"/>
      <c r="I1346" s="22">
        <f t="shared" si="35"/>
        <v>-19400</v>
      </c>
      <c r="J1346" s="3">
        <f t="shared" si="34"/>
        <v>-14.477611940298507</v>
      </c>
    </row>
    <row r="1347" spans="2:10" x14ac:dyDescent="0.25">
      <c r="B1347" s="29">
        <v>26086</v>
      </c>
      <c r="C1347" s="22">
        <v>62800</v>
      </c>
      <c r="D1347" s="22"/>
      <c r="E1347" s="22">
        <v>83800</v>
      </c>
      <c r="F1347" s="22"/>
      <c r="G1347" s="22">
        <v>133000</v>
      </c>
      <c r="H1347" s="22"/>
      <c r="I1347" s="22">
        <f t="shared" si="35"/>
        <v>-26800</v>
      </c>
      <c r="J1347" s="3">
        <f t="shared" si="34"/>
        <v>-20.150375939849624</v>
      </c>
    </row>
    <row r="1348" spans="2:10" x14ac:dyDescent="0.25">
      <c r="B1348" s="29">
        <v>26087</v>
      </c>
      <c r="C1348" s="22">
        <v>50700</v>
      </c>
      <c r="D1348" s="22"/>
      <c r="E1348" s="22">
        <v>146000</v>
      </c>
      <c r="F1348" s="22"/>
      <c r="G1348" s="22">
        <v>131000</v>
      </c>
      <c r="H1348" s="22"/>
      <c r="I1348" s="22">
        <f t="shared" si="35"/>
        <v>15600</v>
      </c>
      <c r="J1348" s="3">
        <f t="shared" si="34"/>
        <v>11.908396946564885</v>
      </c>
    </row>
    <row r="1349" spans="2:10" x14ac:dyDescent="0.25">
      <c r="B1349" s="29">
        <v>26088</v>
      </c>
      <c r="C1349" s="22">
        <v>74800</v>
      </c>
      <c r="D1349" s="22"/>
      <c r="E1349" s="22">
        <v>191000</v>
      </c>
      <c r="F1349" s="22"/>
      <c r="G1349" s="22">
        <v>124000</v>
      </c>
      <c r="H1349" s="22"/>
      <c r="I1349" s="22">
        <f t="shared" si="35"/>
        <v>72700</v>
      </c>
      <c r="J1349" s="3">
        <f t="shared" si="34"/>
        <v>58.62903225806452</v>
      </c>
    </row>
    <row r="1350" spans="2:10" x14ac:dyDescent="0.25">
      <c r="B1350" s="29">
        <v>26089</v>
      </c>
      <c r="C1350" s="22">
        <v>111000</v>
      </c>
      <c r="D1350" s="22"/>
      <c r="E1350" s="22">
        <v>181000</v>
      </c>
      <c r="F1350" s="22"/>
      <c r="G1350" s="22">
        <v>225000</v>
      </c>
      <c r="H1350" s="22"/>
      <c r="I1350" s="22">
        <f t="shared" si="35"/>
        <v>40800</v>
      </c>
      <c r="J1350" s="3">
        <f t="shared" si="34"/>
        <v>18.133333333333333</v>
      </c>
    </row>
    <row r="1351" spans="2:10" x14ac:dyDescent="0.25">
      <c r="B1351" s="29">
        <v>26090</v>
      </c>
      <c r="C1351" s="22">
        <v>197000</v>
      </c>
      <c r="D1351" s="22"/>
      <c r="E1351" s="22">
        <v>304000</v>
      </c>
      <c r="F1351" s="22"/>
      <c r="G1351" s="22">
        <v>421000</v>
      </c>
      <c r="H1351" s="22"/>
      <c r="I1351" s="22">
        <f t="shared" si="35"/>
        <v>-129000</v>
      </c>
      <c r="J1351" s="3">
        <f t="shared" si="34"/>
        <v>-30.641330166270787</v>
      </c>
    </row>
    <row r="1352" spans="2:10" x14ac:dyDescent="0.25">
      <c r="B1352" s="29">
        <v>26091</v>
      </c>
      <c r="C1352" s="22">
        <v>324000</v>
      </c>
      <c r="D1352" s="22"/>
      <c r="E1352" s="22">
        <v>291000</v>
      </c>
      <c r="F1352" s="22"/>
      <c r="G1352" s="22">
        <v>748000</v>
      </c>
      <c r="H1352" s="22"/>
      <c r="I1352" s="22">
        <f t="shared" si="35"/>
        <v>-247000</v>
      </c>
      <c r="J1352" s="3">
        <f t="shared" si="34"/>
        <v>-33.021390374331553</v>
      </c>
    </row>
    <row r="1353" spans="2:10" x14ac:dyDescent="0.25">
      <c r="B1353" s="29">
        <v>26092</v>
      </c>
      <c r="C1353" s="22">
        <v>537000</v>
      </c>
      <c r="D1353" s="22"/>
      <c r="E1353" s="22">
        <v>240000</v>
      </c>
      <c r="F1353" s="22"/>
      <c r="G1353" s="22">
        <v>1490000</v>
      </c>
      <c r="H1353" s="22"/>
      <c r="I1353" s="22">
        <f t="shared" si="35"/>
        <v>-875000</v>
      </c>
      <c r="J1353" s="3">
        <f t="shared" si="34"/>
        <v>-58.724832214765101</v>
      </c>
    </row>
    <row r="1354" spans="2:10" x14ac:dyDescent="0.25">
      <c r="B1354" s="29">
        <v>26093</v>
      </c>
      <c r="C1354" s="22">
        <v>612000</v>
      </c>
      <c r="D1354" s="22"/>
      <c r="E1354" s="22">
        <v>175000</v>
      </c>
      <c r="F1354" s="22"/>
      <c r="G1354" s="22">
        <v>1130000</v>
      </c>
      <c r="H1354" s="22"/>
      <c r="I1354" s="22">
        <f t="shared" si="35"/>
        <v>-353000</v>
      </c>
      <c r="J1354" s="3">
        <f t="shared" si="34"/>
        <v>-31.238938053097343</v>
      </c>
    </row>
    <row r="1355" spans="2:10" x14ac:dyDescent="0.25">
      <c r="B1355" s="29">
        <v>26094</v>
      </c>
      <c r="C1355" s="22">
        <v>612000</v>
      </c>
      <c r="D1355" s="22"/>
      <c r="E1355" s="22">
        <v>150000</v>
      </c>
      <c r="F1355" s="22"/>
      <c r="G1355" s="22">
        <v>1020000</v>
      </c>
      <c r="H1355" s="22"/>
      <c r="I1355" s="22">
        <f t="shared" si="35"/>
        <v>-233000</v>
      </c>
      <c r="J1355" s="3">
        <f t="shared" ref="J1355:J1418" si="36">I1355/G1355*100</f>
        <v>-22.843137254901961</v>
      </c>
    </row>
    <row r="1356" spans="2:10" x14ac:dyDescent="0.25">
      <c r="B1356" s="29">
        <v>26095</v>
      </c>
      <c r="C1356" s="22">
        <v>667000</v>
      </c>
      <c r="D1356" s="22"/>
      <c r="E1356" s="22">
        <v>453000</v>
      </c>
      <c r="F1356" s="22"/>
      <c r="G1356" s="22">
        <v>565000</v>
      </c>
      <c r="H1356" s="22"/>
      <c r="I1356" s="22">
        <f t="shared" ref="I1356:I1419" si="37">(C1355+E1355)-G1356</f>
        <v>197000</v>
      </c>
      <c r="J1356" s="3">
        <f t="shared" si="36"/>
        <v>34.86725663716814</v>
      </c>
    </row>
    <row r="1357" spans="2:10" x14ac:dyDescent="0.25">
      <c r="B1357" s="29">
        <v>26096</v>
      </c>
      <c r="C1357" s="22">
        <v>505000</v>
      </c>
      <c r="D1357" s="22"/>
      <c r="E1357" s="22">
        <v>269000</v>
      </c>
      <c r="F1357" s="22"/>
      <c r="G1357" s="22">
        <v>1070000</v>
      </c>
      <c r="H1357" s="22"/>
      <c r="I1357" s="22">
        <f t="shared" si="37"/>
        <v>50000</v>
      </c>
      <c r="J1357" s="3">
        <f t="shared" si="36"/>
        <v>4.6728971962616823</v>
      </c>
    </row>
    <row r="1358" spans="2:10" x14ac:dyDescent="0.25">
      <c r="B1358" s="29">
        <v>26097</v>
      </c>
      <c r="C1358" s="22">
        <v>323000</v>
      </c>
      <c r="D1358" s="22"/>
      <c r="E1358" s="22">
        <v>238000</v>
      </c>
      <c r="F1358" s="22"/>
      <c r="G1358" s="22">
        <v>714000</v>
      </c>
      <c r="H1358" s="22"/>
      <c r="I1358" s="22">
        <f t="shared" si="37"/>
        <v>60000</v>
      </c>
      <c r="J1358" s="3">
        <f t="shared" si="36"/>
        <v>8.4033613445378155</v>
      </c>
    </row>
    <row r="1359" spans="2:10" x14ac:dyDescent="0.25">
      <c r="B1359" s="29">
        <v>26098</v>
      </c>
      <c r="C1359" s="22">
        <v>213000</v>
      </c>
      <c r="D1359" s="22"/>
      <c r="E1359" s="22">
        <v>189000</v>
      </c>
      <c r="F1359" s="22"/>
      <c r="G1359" s="22">
        <v>948000</v>
      </c>
      <c r="H1359" s="22"/>
      <c r="I1359" s="22">
        <f t="shared" si="37"/>
        <v>-387000</v>
      </c>
      <c r="J1359" s="3">
        <f t="shared" si="36"/>
        <v>-40.822784810126585</v>
      </c>
    </row>
    <row r="1360" spans="2:10" x14ac:dyDescent="0.25">
      <c r="B1360" s="29">
        <v>26099</v>
      </c>
      <c r="C1360" s="22">
        <v>184000</v>
      </c>
      <c r="D1360" s="22"/>
      <c r="E1360" s="22">
        <v>138000</v>
      </c>
      <c r="F1360" s="22"/>
      <c r="G1360" s="22">
        <v>1500000</v>
      </c>
      <c r="H1360" s="22"/>
      <c r="I1360" s="22">
        <f t="shared" si="37"/>
        <v>-1098000</v>
      </c>
      <c r="J1360" s="3">
        <f t="shared" si="36"/>
        <v>-73.2</v>
      </c>
    </row>
    <row r="1361" spans="2:10" x14ac:dyDescent="0.25">
      <c r="B1361" s="29">
        <v>26100</v>
      </c>
      <c r="C1361" s="22">
        <v>137000</v>
      </c>
      <c r="D1361" s="22"/>
      <c r="E1361" s="22">
        <v>79100</v>
      </c>
      <c r="F1361" s="22"/>
      <c r="G1361" s="22">
        <v>425000</v>
      </c>
      <c r="H1361" s="22"/>
      <c r="I1361" s="22">
        <f t="shared" si="37"/>
        <v>-103000</v>
      </c>
      <c r="J1361" s="3">
        <f t="shared" si="36"/>
        <v>-24.235294117647058</v>
      </c>
    </row>
    <row r="1362" spans="2:10" x14ac:dyDescent="0.25">
      <c r="B1362" s="29">
        <v>26101</v>
      </c>
      <c r="C1362" s="22">
        <v>115000</v>
      </c>
      <c r="D1362" s="22"/>
      <c r="E1362" s="22">
        <v>39300</v>
      </c>
      <c r="F1362" s="22"/>
      <c r="G1362" s="22">
        <v>255000</v>
      </c>
      <c r="H1362" s="22"/>
      <c r="I1362" s="22">
        <f t="shared" si="37"/>
        <v>-38900</v>
      </c>
      <c r="J1362" s="3">
        <f t="shared" si="36"/>
        <v>-15.254901960784315</v>
      </c>
    </row>
    <row r="1363" spans="2:10" x14ac:dyDescent="0.25">
      <c r="B1363" s="29">
        <v>26102</v>
      </c>
      <c r="C1363" s="22">
        <v>103000</v>
      </c>
      <c r="D1363" s="22"/>
      <c r="E1363" s="22">
        <v>45300</v>
      </c>
      <c r="F1363" s="22"/>
      <c r="G1363" s="22">
        <v>194000</v>
      </c>
      <c r="H1363" s="22"/>
      <c r="I1363" s="22">
        <f t="shared" si="37"/>
        <v>-39700</v>
      </c>
      <c r="J1363" s="3">
        <f t="shared" si="36"/>
        <v>-20.463917525773194</v>
      </c>
    </row>
    <row r="1364" spans="2:10" x14ac:dyDescent="0.25">
      <c r="B1364" s="29">
        <v>26103</v>
      </c>
      <c r="C1364" s="22">
        <v>77100</v>
      </c>
      <c r="D1364" s="22"/>
      <c r="E1364" s="22">
        <v>34600</v>
      </c>
      <c r="F1364" s="22"/>
      <c r="G1364" s="22">
        <v>164000</v>
      </c>
      <c r="H1364" s="22"/>
      <c r="I1364" s="22">
        <f t="shared" si="37"/>
        <v>-15700</v>
      </c>
      <c r="J1364" s="3">
        <f t="shared" si="36"/>
        <v>-9.573170731707318</v>
      </c>
    </row>
    <row r="1365" spans="2:10" x14ac:dyDescent="0.25">
      <c r="B1365" s="29">
        <v>26104</v>
      </c>
      <c r="C1365" s="22">
        <v>70900</v>
      </c>
      <c r="D1365" s="22"/>
      <c r="E1365" s="22">
        <v>27800</v>
      </c>
      <c r="F1365" s="22"/>
      <c r="G1365" s="22">
        <v>141000</v>
      </c>
      <c r="H1365" s="22"/>
      <c r="I1365" s="22">
        <f t="shared" si="37"/>
        <v>-29300</v>
      </c>
      <c r="J1365" s="3">
        <f t="shared" si="36"/>
        <v>-20.780141843971631</v>
      </c>
    </row>
    <row r="1366" spans="2:10" x14ac:dyDescent="0.25">
      <c r="B1366" s="29">
        <v>26105</v>
      </c>
      <c r="C1366" s="22">
        <v>78400</v>
      </c>
      <c r="D1366" s="22"/>
      <c r="E1366" s="22">
        <v>19000</v>
      </c>
      <c r="F1366" s="22"/>
      <c r="G1366" s="22">
        <v>129000</v>
      </c>
      <c r="H1366" s="22"/>
      <c r="I1366" s="22">
        <f t="shared" si="37"/>
        <v>-30300</v>
      </c>
      <c r="J1366" s="3">
        <f t="shared" si="36"/>
        <v>-23.488372093023255</v>
      </c>
    </row>
    <row r="1367" spans="2:10" x14ac:dyDescent="0.25">
      <c r="B1367" s="29">
        <v>26106</v>
      </c>
      <c r="C1367" s="22">
        <v>72600</v>
      </c>
      <c r="D1367" s="22"/>
      <c r="E1367" s="22">
        <v>22800</v>
      </c>
      <c r="F1367" s="22"/>
      <c r="G1367" s="22">
        <v>103000</v>
      </c>
      <c r="H1367" s="22"/>
      <c r="I1367" s="22">
        <f t="shared" si="37"/>
        <v>-5600</v>
      </c>
      <c r="J1367" s="3">
        <f t="shared" si="36"/>
        <v>-5.4368932038834954</v>
      </c>
    </row>
    <row r="1368" spans="2:10" x14ac:dyDescent="0.25">
      <c r="B1368" s="29">
        <v>26107</v>
      </c>
      <c r="C1368" s="22">
        <v>66100</v>
      </c>
      <c r="D1368" s="22"/>
      <c r="E1368" s="22">
        <v>23800</v>
      </c>
      <c r="F1368" s="22"/>
      <c r="G1368" s="22">
        <v>96900</v>
      </c>
      <c r="H1368" s="22"/>
      <c r="I1368" s="22">
        <f t="shared" si="37"/>
        <v>-1500</v>
      </c>
      <c r="J1368" s="3">
        <f t="shared" si="36"/>
        <v>-1.5479876160990713</v>
      </c>
    </row>
    <row r="1369" spans="2:10" x14ac:dyDescent="0.25">
      <c r="B1369" s="29">
        <v>26108</v>
      </c>
      <c r="C1369" s="22">
        <v>62900</v>
      </c>
      <c r="D1369" s="22"/>
      <c r="E1369" s="22">
        <v>21800</v>
      </c>
      <c r="F1369" s="22"/>
      <c r="G1369" s="22">
        <v>76800</v>
      </c>
      <c r="H1369" s="22"/>
      <c r="I1369" s="22">
        <f t="shared" si="37"/>
        <v>13100</v>
      </c>
      <c r="J1369" s="3">
        <f t="shared" si="36"/>
        <v>17.057291666666664</v>
      </c>
    </row>
    <row r="1370" spans="2:10" x14ac:dyDescent="0.25">
      <c r="B1370" s="29">
        <v>26109</v>
      </c>
      <c r="C1370" s="22">
        <v>67500</v>
      </c>
      <c r="D1370" s="22"/>
      <c r="E1370" s="22">
        <v>20700</v>
      </c>
      <c r="F1370" s="22"/>
      <c r="G1370" s="22">
        <v>97800</v>
      </c>
      <c r="H1370" s="22"/>
      <c r="I1370" s="22">
        <f t="shared" si="37"/>
        <v>-13100</v>
      </c>
      <c r="J1370" s="3">
        <f t="shared" si="36"/>
        <v>-13.394683026584866</v>
      </c>
    </row>
    <row r="1371" spans="2:10" x14ac:dyDescent="0.25">
      <c r="B1371" s="29">
        <v>26110</v>
      </c>
      <c r="C1371" s="22">
        <v>68900</v>
      </c>
      <c r="D1371" s="22"/>
      <c r="E1371" s="22">
        <v>17700</v>
      </c>
      <c r="F1371" s="22"/>
      <c r="G1371" s="22">
        <v>70900</v>
      </c>
      <c r="H1371" s="22"/>
      <c r="I1371" s="22">
        <f t="shared" si="37"/>
        <v>17300</v>
      </c>
      <c r="J1371" s="3">
        <f t="shared" si="36"/>
        <v>24.400564174894217</v>
      </c>
    </row>
    <row r="1372" spans="2:10" x14ac:dyDescent="0.25">
      <c r="B1372" s="29">
        <v>26111</v>
      </c>
      <c r="C1372" s="22">
        <v>78200</v>
      </c>
      <c r="D1372" s="22"/>
      <c r="E1372" s="22">
        <v>16200</v>
      </c>
      <c r="F1372" s="22"/>
      <c r="G1372" s="22">
        <v>67400</v>
      </c>
      <c r="H1372" s="22"/>
      <c r="I1372" s="22">
        <f t="shared" si="37"/>
        <v>19200</v>
      </c>
      <c r="J1372" s="3">
        <f t="shared" si="36"/>
        <v>28.486646884272997</v>
      </c>
    </row>
    <row r="1373" spans="2:10" x14ac:dyDescent="0.25">
      <c r="B1373" s="29">
        <v>26112</v>
      </c>
      <c r="C1373" s="22">
        <v>75800</v>
      </c>
      <c r="D1373" s="22"/>
      <c r="E1373" s="22">
        <v>13100</v>
      </c>
      <c r="F1373" s="22"/>
      <c r="G1373" s="22">
        <v>64800</v>
      </c>
      <c r="H1373" s="22"/>
      <c r="I1373" s="22">
        <f t="shared" si="37"/>
        <v>29600</v>
      </c>
      <c r="J1373" s="3">
        <f t="shared" si="36"/>
        <v>45.679012345679013</v>
      </c>
    </row>
    <row r="1374" spans="2:10" x14ac:dyDescent="0.25">
      <c r="B1374" s="29">
        <v>26113</v>
      </c>
      <c r="C1374" s="22">
        <v>100000</v>
      </c>
      <c r="D1374" s="22"/>
      <c r="E1374" s="22">
        <v>18600</v>
      </c>
      <c r="F1374" s="22"/>
      <c r="G1374" s="22">
        <v>69700</v>
      </c>
      <c r="H1374" s="22"/>
      <c r="I1374" s="22">
        <f t="shared" si="37"/>
        <v>19200</v>
      </c>
      <c r="J1374" s="3">
        <f t="shared" si="36"/>
        <v>27.546628407460545</v>
      </c>
    </row>
    <row r="1375" spans="2:10" x14ac:dyDescent="0.25">
      <c r="B1375" s="29">
        <v>26114</v>
      </c>
      <c r="C1375" s="22">
        <v>145000</v>
      </c>
      <c r="D1375" s="22"/>
      <c r="E1375" s="22">
        <v>27400</v>
      </c>
      <c r="F1375" s="22"/>
      <c r="G1375" s="22">
        <v>91600</v>
      </c>
      <c r="H1375" s="22"/>
      <c r="I1375" s="22">
        <f t="shared" si="37"/>
        <v>27000</v>
      </c>
      <c r="J1375" s="3">
        <f t="shared" si="36"/>
        <v>29.475982532751093</v>
      </c>
    </row>
    <row r="1376" spans="2:10" x14ac:dyDescent="0.25">
      <c r="B1376" s="29">
        <v>26115</v>
      </c>
      <c r="C1376" s="22">
        <v>164000</v>
      </c>
      <c r="D1376" s="22"/>
      <c r="E1376" s="22">
        <v>63000</v>
      </c>
      <c r="F1376" s="22"/>
      <c r="G1376" s="22">
        <v>395000</v>
      </c>
      <c r="H1376" s="22"/>
      <c r="I1376" s="22">
        <f t="shared" si="37"/>
        <v>-222600</v>
      </c>
      <c r="J1376" s="3">
        <f t="shared" si="36"/>
        <v>-56.35443037974683</v>
      </c>
    </row>
    <row r="1377" spans="2:10" x14ac:dyDescent="0.25">
      <c r="B1377" s="29">
        <v>26116</v>
      </c>
      <c r="C1377" s="22">
        <v>131000</v>
      </c>
      <c r="D1377" s="22"/>
      <c r="E1377" s="22">
        <v>129000</v>
      </c>
      <c r="F1377" s="22"/>
      <c r="G1377" s="22">
        <v>145000</v>
      </c>
      <c r="H1377" s="22"/>
      <c r="I1377" s="22">
        <f t="shared" si="37"/>
        <v>82000</v>
      </c>
      <c r="J1377" s="3">
        <f t="shared" si="36"/>
        <v>56.551724137931039</v>
      </c>
    </row>
    <row r="1378" spans="2:10" x14ac:dyDescent="0.25">
      <c r="B1378" s="29">
        <v>26117</v>
      </c>
      <c r="C1378" s="22">
        <v>102000</v>
      </c>
      <c r="D1378" s="22"/>
      <c r="E1378" s="22">
        <v>71000</v>
      </c>
      <c r="F1378" s="22"/>
      <c r="G1378" s="22">
        <v>206000</v>
      </c>
      <c r="H1378" s="22"/>
      <c r="I1378" s="22">
        <f t="shared" si="37"/>
        <v>54000</v>
      </c>
      <c r="J1378" s="3">
        <f t="shared" si="36"/>
        <v>26.21359223300971</v>
      </c>
    </row>
    <row r="1379" spans="2:10" x14ac:dyDescent="0.25">
      <c r="B1379" s="29">
        <v>26118</v>
      </c>
      <c r="C1379" s="22">
        <v>70700</v>
      </c>
      <c r="D1379" s="22"/>
      <c r="E1379" s="22">
        <v>93200</v>
      </c>
      <c r="F1379" s="22"/>
      <c r="G1379" s="22">
        <v>154000</v>
      </c>
      <c r="H1379" s="22"/>
      <c r="I1379" s="22">
        <f t="shared" si="37"/>
        <v>19000</v>
      </c>
      <c r="J1379" s="3">
        <f t="shared" si="36"/>
        <v>12.337662337662337</v>
      </c>
    </row>
    <row r="1380" spans="2:10" x14ac:dyDescent="0.25">
      <c r="B1380" s="29">
        <v>26119</v>
      </c>
      <c r="C1380" s="22">
        <v>59400</v>
      </c>
      <c r="D1380" s="22"/>
      <c r="E1380" s="22">
        <v>84000</v>
      </c>
      <c r="F1380" s="22"/>
      <c r="G1380" s="22">
        <v>117000</v>
      </c>
      <c r="H1380" s="22"/>
      <c r="I1380" s="22">
        <f t="shared" si="37"/>
        <v>46900</v>
      </c>
      <c r="J1380" s="3">
        <f t="shared" si="36"/>
        <v>40.085470085470085</v>
      </c>
    </row>
    <row r="1381" spans="2:10" x14ac:dyDescent="0.25">
      <c r="B1381" s="29">
        <v>26120</v>
      </c>
      <c r="C1381" s="22">
        <v>69500</v>
      </c>
      <c r="D1381" s="22"/>
      <c r="E1381" s="22">
        <v>130000</v>
      </c>
      <c r="F1381" s="22"/>
      <c r="G1381" s="22">
        <v>87400</v>
      </c>
      <c r="H1381" s="22"/>
      <c r="I1381" s="22">
        <f t="shared" si="37"/>
        <v>56000</v>
      </c>
      <c r="J1381" s="3">
        <f t="shared" si="36"/>
        <v>64.073226544622429</v>
      </c>
    </row>
    <row r="1382" spans="2:10" x14ac:dyDescent="0.25">
      <c r="B1382" s="29">
        <v>26121</v>
      </c>
      <c r="C1382" s="22">
        <v>81000</v>
      </c>
      <c r="D1382" s="22"/>
      <c r="E1382" s="22">
        <v>92000</v>
      </c>
      <c r="F1382" s="22"/>
      <c r="G1382" s="22">
        <v>91600</v>
      </c>
      <c r="H1382" s="22"/>
      <c r="I1382" s="22">
        <f t="shared" si="37"/>
        <v>107900</v>
      </c>
      <c r="J1382" s="3">
        <f t="shared" si="36"/>
        <v>117.79475982532752</v>
      </c>
    </row>
    <row r="1383" spans="2:10" x14ac:dyDescent="0.25">
      <c r="B1383" s="29">
        <v>26122</v>
      </c>
      <c r="C1383" s="22">
        <v>92000</v>
      </c>
      <c r="D1383" s="22"/>
      <c r="E1383" s="22">
        <v>83800</v>
      </c>
      <c r="F1383" s="22"/>
      <c r="G1383" s="22">
        <v>92300</v>
      </c>
      <c r="H1383" s="22"/>
      <c r="I1383" s="22">
        <f t="shared" si="37"/>
        <v>80700</v>
      </c>
      <c r="J1383" s="3">
        <f t="shared" si="36"/>
        <v>87.432286023835317</v>
      </c>
    </row>
    <row r="1384" spans="2:10" x14ac:dyDescent="0.25">
      <c r="B1384" s="29">
        <v>26123</v>
      </c>
      <c r="C1384" s="22">
        <v>95200</v>
      </c>
      <c r="D1384" s="22"/>
      <c r="E1384" s="22">
        <v>114000</v>
      </c>
      <c r="F1384" s="22"/>
      <c r="G1384" s="22">
        <v>103000</v>
      </c>
      <c r="H1384" s="22"/>
      <c r="I1384" s="22">
        <f t="shared" si="37"/>
        <v>72800</v>
      </c>
      <c r="J1384" s="3">
        <f t="shared" si="36"/>
        <v>70.679611650485441</v>
      </c>
    </row>
    <row r="1385" spans="2:10" x14ac:dyDescent="0.25">
      <c r="B1385" s="29">
        <v>26124</v>
      </c>
      <c r="C1385" s="22">
        <v>103000</v>
      </c>
      <c r="D1385" s="22"/>
      <c r="E1385" s="22">
        <v>98500</v>
      </c>
      <c r="F1385" s="22"/>
      <c r="G1385" s="22">
        <v>110000</v>
      </c>
      <c r="H1385" s="22"/>
      <c r="I1385" s="22">
        <f t="shared" si="37"/>
        <v>99200</v>
      </c>
      <c r="J1385" s="3">
        <f t="shared" si="36"/>
        <v>90.181818181818187</v>
      </c>
    </row>
    <row r="1386" spans="2:10" x14ac:dyDescent="0.25">
      <c r="B1386" s="29">
        <v>26125</v>
      </c>
      <c r="C1386" s="22">
        <v>112000</v>
      </c>
      <c r="D1386" s="22"/>
      <c r="E1386" s="22">
        <v>259000</v>
      </c>
      <c r="F1386" s="22"/>
      <c r="G1386" s="22">
        <v>200000</v>
      </c>
      <c r="H1386" s="22"/>
      <c r="I1386" s="22">
        <f t="shared" si="37"/>
        <v>1500</v>
      </c>
      <c r="J1386" s="3">
        <f t="shared" si="36"/>
        <v>0.75</v>
      </c>
    </row>
    <row r="1387" spans="2:10" x14ac:dyDescent="0.25">
      <c r="B1387" s="29">
        <v>26126</v>
      </c>
      <c r="C1387" s="22">
        <v>115000</v>
      </c>
      <c r="D1387" s="22"/>
      <c r="E1387" s="22">
        <v>168000</v>
      </c>
      <c r="F1387" s="22"/>
      <c r="G1387" s="22">
        <v>322000</v>
      </c>
      <c r="H1387" s="22"/>
      <c r="I1387" s="22">
        <f t="shared" si="37"/>
        <v>49000</v>
      </c>
      <c r="J1387" s="3">
        <f t="shared" si="36"/>
        <v>15.217391304347828</v>
      </c>
    </row>
    <row r="1388" spans="2:10" x14ac:dyDescent="0.25">
      <c r="B1388" s="29">
        <v>26127</v>
      </c>
      <c r="C1388" s="22">
        <v>113000</v>
      </c>
      <c r="D1388" s="22"/>
      <c r="E1388" s="22">
        <v>65000</v>
      </c>
      <c r="F1388" s="22"/>
      <c r="G1388" s="22">
        <v>256000</v>
      </c>
      <c r="H1388" s="22"/>
      <c r="I1388" s="22">
        <f t="shared" si="37"/>
        <v>27000</v>
      </c>
      <c r="J1388" s="3">
        <f t="shared" si="36"/>
        <v>10.546875</v>
      </c>
    </row>
    <row r="1389" spans="2:10" x14ac:dyDescent="0.25">
      <c r="B1389" s="29">
        <v>26128</v>
      </c>
      <c r="C1389" s="22">
        <v>106000</v>
      </c>
      <c r="D1389" s="22"/>
      <c r="E1389" s="22">
        <v>34200</v>
      </c>
      <c r="F1389" s="22"/>
      <c r="G1389" s="22">
        <v>185000</v>
      </c>
      <c r="H1389" s="22"/>
      <c r="I1389" s="22">
        <f t="shared" si="37"/>
        <v>-7000</v>
      </c>
      <c r="J1389" s="3">
        <f t="shared" si="36"/>
        <v>-3.7837837837837842</v>
      </c>
    </row>
    <row r="1390" spans="2:10" x14ac:dyDescent="0.25">
      <c r="B1390" s="29">
        <v>26129</v>
      </c>
      <c r="C1390" s="22">
        <v>103000</v>
      </c>
      <c r="D1390" s="22"/>
      <c r="E1390" s="22">
        <v>18900</v>
      </c>
      <c r="F1390" s="22"/>
      <c r="G1390" s="22">
        <v>138000</v>
      </c>
      <c r="H1390" s="22"/>
      <c r="I1390" s="22">
        <f t="shared" si="37"/>
        <v>2200</v>
      </c>
      <c r="J1390" s="3">
        <f t="shared" si="36"/>
        <v>1.5942028985507246</v>
      </c>
    </row>
    <row r="1391" spans="2:10" x14ac:dyDescent="0.25">
      <c r="B1391" s="29">
        <v>26130</v>
      </c>
      <c r="C1391" s="22">
        <v>98700</v>
      </c>
      <c r="D1391" s="22"/>
      <c r="E1391" s="22">
        <v>10600</v>
      </c>
      <c r="F1391" s="22"/>
      <c r="G1391" s="22">
        <v>98300</v>
      </c>
      <c r="H1391" s="22"/>
      <c r="I1391" s="22">
        <f t="shared" si="37"/>
        <v>23600</v>
      </c>
      <c r="J1391" s="3">
        <f t="shared" si="36"/>
        <v>24.008138351983725</v>
      </c>
    </row>
    <row r="1392" spans="2:10" x14ac:dyDescent="0.25">
      <c r="B1392" s="29">
        <v>26131</v>
      </c>
      <c r="C1392" s="22">
        <v>84100</v>
      </c>
      <c r="D1392" s="22"/>
      <c r="E1392" s="22">
        <v>8770</v>
      </c>
      <c r="F1392" s="22"/>
      <c r="G1392" s="22">
        <v>62700</v>
      </c>
      <c r="H1392" s="22"/>
      <c r="I1392" s="22">
        <f t="shared" si="37"/>
        <v>46600</v>
      </c>
      <c r="J1392" s="3">
        <f t="shared" si="36"/>
        <v>74.322169059011173</v>
      </c>
    </row>
    <row r="1393" spans="2:10" x14ac:dyDescent="0.25">
      <c r="B1393" s="29">
        <v>26132</v>
      </c>
      <c r="C1393" s="22">
        <v>77300</v>
      </c>
      <c r="D1393" s="22"/>
      <c r="E1393" s="22">
        <v>6070</v>
      </c>
      <c r="F1393" s="22"/>
      <c r="G1393" s="22">
        <v>61800</v>
      </c>
      <c r="H1393" s="22"/>
      <c r="I1393" s="22">
        <f t="shared" si="37"/>
        <v>31070</v>
      </c>
      <c r="J1393" s="3">
        <f t="shared" si="36"/>
        <v>50.275080906148872</v>
      </c>
    </row>
    <row r="1394" spans="2:10" x14ac:dyDescent="0.25">
      <c r="B1394" s="29">
        <v>26133</v>
      </c>
      <c r="C1394" s="22">
        <v>67900</v>
      </c>
      <c r="D1394" s="22"/>
      <c r="E1394" s="22">
        <v>6020</v>
      </c>
      <c r="F1394" s="22"/>
      <c r="G1394" s="22">
        <v>60400</v>
      </c>
      <c r="H1394" s="22"/>
      <c r="I1394" s="22">
        <f t="shared" si="37"/>
        <v>22970</v>
      </c>
      <c r="J1394" s="3">
        <f t="shared" si="36"/>
        <v>38.02980132450331</v>
      </c>
    </row>
    <row r="1395" spans="2:10" x14ac:dyDescent="0.25">
      <c r="B1395" s="29">
        <v>26134</v>
      </c>
      <c r="C1395" s="22">
        <v>63800</v>
      </c>
      <c r="D1395" s="22"/>
      <c r="E1395" s="22">
        <v>9250</v>
      </c>
      <c r="F1395" s="22"/>
      <c r="G1395" s="22">
        <v>62700</v>
      </c>
      <c r="H1395" s="22"/>
      <c r="I1395" s="22">
        <f t="shared" si="37"/>
        <v>11220</v>
      </c>
      <c r="J1395" s="3">
        <f t="shared" si="36"/>
        <v>17.894736842105264</v>
      </c>
    </row>
    <row r="1396" spans="2:10" x14ac:dyDescent="0.25">
      <c r="B1396" s="29">
        <v>26135</v>
      </c>
      <c r="C1396" s="22">
        <v>59900</v>
      </c>
      <c r="D1396" s="22"/>
      <c r="E1396" s="22">
        <v>13300</v>
      </c>
      <c r="F1396" s="22"/>
      <c r="G1396" s="22">
        <v>59000</v>
      </c>
      <c r="H1396" s="22"/>
      <c r="I1396" s="22">
        <f t="shared" si="37"/>
        <v>14050</v>
      </c>
      <c r="J1396" s="3">
        <f t="shared" si="36"/>
        <v>23.813559322033896</v>
      </c>
    </row>
    <row r="1397" spans="2:10" x14ac:dyDescent="0.25">
      <c r="B1397" s="29">
        <v>26136</v>
      </c>
      <c r="C1397" s="22">
        <v>59400</v>
      </c>
      <c r="D1397" s="22"/>
      <c r="E1397" s="22">
        <v>14900</v>
      </c>
      <c r="F1397" s="22"/>
      <c r="G1397" s="22">
        <v>55500</v>
      </c>
      <c r="H1397" s="22"/>
      <c r="I1397" s="22">
        <f t="shared" si="37"/>
        <v>17700</v>
      </c>
      <c r="J1397" s="3">
        <f t="shared" si="36"/>
        <v>31.891891891891895</v>
      </c>
    </row>
    <row r="1398" spans="2:10" x14ac:dyDescent="0.25">
      <c r="B1398" s="29">
        <v>26137</v>
      </c>
      <c r="C1398" s="22">
        <v>60800</v>
      </c>
      <c r="D1398" s="22"/>
      <c r="E1398" s="22">
        <v>10200</v>
      </c>
      <c r="F1398" s="22"/>
      <c r="G1398" s="22">
        <v>54600</v>
      </c>
      <c r="H1398" s="22"/>
      <c r="I1398" s="22">
        <f t="shared" si="37"/>
        <v>19700</v>
      </c>
      <c r="J1398" s="3">
        <f t="shared" si="36"/>
        <v>36.08058608058608</v>
      </c>
    </row>
    <row r="1399" spans="2:10" x14ac:dyDescent="0.25">
      <c r="B1399" s="29">
        <v>26138</v>
      </c>
      <c r="C1399" s="22">
        <v>62500</v>
      </c>
      <c r="D1399" s="22"/>
      <c r="E1399" s="22">
        <v>6520</v>
      </c>
      <c r="F1399" s="22"/>
      <c r="G1399" s="22">
        <v>67200</v>
      </c>
      <c r="H1399" s="22"/>
      <c r="I1399" s="22">
        <f t="shared" si="37"/>
        <v>3800</v>
      </c>
      <c r="J1399" s="3">
        <f t="shared" si="36"/>
        <v>5.6547619047619051</v>
      </c>
    </row>
    <row r="1400" spans="2:10" x14ac:dyDescent="0.25">
      <c r="B1400" s="29">
        <v>26139</v>
      </c>
      <c r="C1400" s="22">
        <v>63900</v>
      </c>
      <c r="D1400" s="22"/>
      <c r="E1400" s="22">
        <v>4160</v>
      </c>
      <c r="F1400" s="22"/>
      <c r="G1400" s="22">
        <v>80100</v>
      </c>
      <c r="H1400" s="22"/>
      <c r="I1400" s="22">
        <f t="shared" si="37"/>
        <v>-11080</v>
      </c>
      <c r="J1400" s="3">
        <f t="shared" si="36"/>
        <v>-13.832709113607992</v>
      </c>
    </row>
    <row r="1401" spans="2:10" x14ac:dyDescent="0.25">
      <c r="B1401" s="29">
        <v>26140</v>
      </c>
      <c r="C1401" s="22">
        <v>64900</v>
      </c>
      <c r="D1401" s="22"/>
      <c r="E1401" s="22">
        <v>2340</v>
      </c>
      <c r="F1401" s="22"/>
      <c r="G1401" s="22">
        <v>96300</v>
      </c>
      <c r="H1401" s="22"/>
      <c r="I1401" s="22">
        <f t="shared" si="37"/>
        <v>-28240</v>
      </c>
      <c r="J1401" s="3">
        <f t="shared" si="36"/>
        <v>-29.325025960539978</v>
      </c>
    </row>
    <row r="1402" spans="2:10" x14ac:dyDescent="0.25">
      <c r="B1402" s="29">
        <v>26141</v>
      </c>
      <c r="C1402" s="22">
        <v>67600</v>
      </c>
      <c r="D1402" s="22"/>
      <c r="E1402" s="22">
        <v>1580</v>
      </c>
      <c r="F1402" s="22"/>
      <c r="G1402" s="22">
        <v>92600</v>
      </c>
      <c r="H1402" s="22"/>
      <c r="I1402" s="22">
        <f t="shared" si="37"/>
        <v>-25360</v>
      </c>
      <c r="J1402" s="3">
        <f t="shared" si="36"/>
        <v>-27.386609071274297</v>
      </c>
    </row>
    <row r="1403" spans="2:10" x14ac:dyDescent="0.25">
      <c r="B1403" s="29">
        <v>26142</v>
      </c>
      <c r="C1403" s="22">
        <v>74500</v>
      </c>
      <c r="D1403" s="22"/>
      <c r="E1403" s="22">
        <v>1080</v>
      </c>
      <c r="F1403" s="22"/>
      <c r="G1403" s="22">
        <v>91500</v>
      </c>
      <c r="H1403" s="22"/>
      <c r="I1403" s="22">
        <f t="shared" si="37"/>
        <v>-22320</v>
      </c>
      <c r="J1403" s="3">
        <f t="shared" si="36"/>
        <v>-24.393442622950818</v>
      </c>
    </row>
    <row r="1404" spans="2:10" x14ac:dyDescent="0.25">
      <c r="B1404" s="29">
        <v>26143</v>
      </c>
      <c r="C1404" s="22">
        <v>78200</v>
      </c>
      <c r="D1404" s="22"/>
      <c r="E1404" s="22">
        <v>2410</v>
      </c>
      <c r="F1404" s="22"/>
      <c r="G1404" s="22">
        <v>87400</v>
      </c>
      <c r="H1404" s="22"/>
      <c r="I1404" s="22">
        <f t="shared" si="37"/>
        <v>-11820</v>
      </c>
      <c r="J1404" s="3">
        <f t="shared" si="36"/>
        <v>-13.524027459954233</v>
      </c>
    </row>
    <row r="1405" spans="2:10" x14ac:dyDescent="0.25">
      <c r="B1405" s="29">
        <v>26144</v>
      </c>
      <c r="C1405" s="22">
        <v>78500</v>
      </c>
      <c r="D1405" s="22"/>
      <c r="E1405" s="22">
        <v>3040</v>
      </c>
      <c r="F1405" s="22"/>
      <c r="G1405" s="22">
        <v>82200</v>
      </c>
      <c r="H1405" s="22"/>
      <c r="I1405" s="22">
        <f t="shared" si="37"/>
        <v>-1590</v>
      </c>
      <c r="J1405" s="3">
        <f t="shared" si="36"/>
        <v>-1.9343065693430657</v>
      </c>
    </row>
    <row r="1406" spans="2:10" x14ac:dyDescent="0.25">
      <c r="B1406" s="29">
        <v>26145</v>
      </c>
      <c r="C1406" s="22">
        <v>77800</v>
      </c>
      <c r="D1406" s="22"/>
      <c r="E1406" s="22">
        <v>1750</v>
      </c>
      <c r="F1406" s="22"/>
      <c r="G1406" s="22">
        <v>81000</v>
      </c>
      <c r="H1406" s="22"/>
      <c r="I1406" s="22">
        <f t="shared" si="37"/>
        <v>540</v>
      </c>
      <c r="J1406" s="3">
        <f t="shared" si="36"/>
        <v>0.66666666666666674</v>
      </c>
    </row>
    <row r="1407" spans="2:10" x14ac:dyDescent="0.25">
      <c r="B1407" s="29">
        <v>26146</v>
      </c>
      <c r="C1407" s="22">
        <v>76500</v>
      </c>
      <c r="D1407" s="22"/>
      <c r="E1407" s="22">
        <v>1350</v>
      </c>
      <c r="F1407" s="22"/>
      <c r="G1407" s="22">
        <v>78600</v>
      </c>
      <c r="H1407" s="22"/>
      <c r="I1407" s="22">
        <f t="shared" si="37"/>
        <v>950</v>
      </c>
      <c r="J1407" s="3">
        <f t="shared" si="36"/>
        <v>1.2086513994910941</v>
      </c>
    </row>
    <row r="1408" spans="2:10" x14ac:dyDescent="0.25">
      <c r="B1408" s="29">
        <v>26147</v>
      </c>
      <c r="C1408" s="22">
        <v>78000</v>
      </c>
      <c r="D1408" s="22"/>
      <c r="E1408" s="22">
        <v>1270</v>
      </c>
      <c r="F1408" s="22"/>
      <c r="G1408" s="22">
        <v>80300</v>
      </c>
      <c r="H1408" s="22"/>
      <c r="I1408" s="22">
        <f t="shared" si="37"/>
        <v>-2450</v>
      </c>
      <c r="J1408" s="3">
        <f t="shared" si="36"/>
        <v>-3.0510585305105855</v>
      </c>
    </row>
    <row r="1409" spans="2:10" x14ac:dyDescent="0.25">
      <c r="B1409" s="29">
        <v>26148</v>
      </c>
      <c r="C1409" s="22">
        <v>69400</v>
      </c>
      <c r="D1409" s="22"/>
      <c r="E1409" s="22">
        <v>1400</v>
      </c>
      <c r="F1409" s="22"/>
      <c r="G1409" s="22">
        <v>78700</v>
      </c>
      <c r="H1409" s="22"/>
      <c r="I1409" s="22">
        <f t="shared" si="37"/>
        <v>570</v>
      </c>
      <c r="J1409" s="3">
        <f t="shared" si="36"/>
        <v>0.72426937738246511</v>
      </c>
    </row>
    <row r="1410" spans="2:10" x14ac:dyDescent="0.25">
      <c r="B1410" s="29">
        <v>26149</v>
      </c>
      <c r="C1410" s="22">
        <v>59500</v>
      </c>
      <c r="D1410" s="22"/>
      <c r="E1410" s="22">
        <v>1170</v>
      </c>
      <c r="F1410" s="22"/>
      <c r="G1410" s="22">
        <v>73800</v>
      </c>
      <c r="H1410" s="22"/>
      <c r="I1410" s="22">
        <f t="shared" si="37"/>
        <v>-3000</v>
      </c>
      <c r="J1410" s="3">
        <f t="shared" si="36"/>
        <v>-4.0650406504065035</v>
      </c>
    </row>
    <row r="1411" spans="2:10" x14ac:dyDescent="0.25">
      <c r="B1411" s="29">
        <v>26150</v>
      </c>
      <c r="C1411" s="22">
        <v>49600</v>
      </c>
      <c r="D1411" s="22"/>
      <c r="E1411" s="22">
        <v>1130</v>
      </c>
      <c r="F1411" s="22"/>
      <c r="G1411" s="22">
        <v>68100</v>
      </c>
      <c r="H1411" s="22"/>
      <c r="I1411" s="22">
        <f t="shared" si="37"/>
        <v>-7430</v>
      </c>
      <c r="J1411" s="3">
        <f t="shared" si="36"/>
        <v>-10.91042584434655</v>
      </c>
    </row>
    <row r="1412" spans="2:10" x14ac:dyDescent="0.25">
      <c r="B1412" s="29">
        <v>26151</v>
      </c>
      <c r="C1412" s="22">
        <v>54700</v>
      </c>
      <c r="D1412" s="22"/>
      <c r="E1412" s="22">
        <v>922</v>
      </c>
      <c r="F1412" s="22"/>
      <c r="G1412" s="22">
        <v>65800</v>
      </c>
      <c r="H1412" s="22"/>
      <c r="I1412" s="22">
        <f t="shared" si="37"/>
        <v>-15070</v>
      </c>
      <c r="J1412" s="3">
        <f t="shared" si="36"/>
        <v>-22.902735562310031</v>
      </c>
    </row>
    <row r="1413" spans="2:10" x14ac:dyDescent="0.25">
      <c r="B1413" s="29">
        <v>26152</v>
      </c>
      <c r="C1413" s="22">
        <v>59200</v>
      </c>
      <c r="D1413" s="22"/>
      <c r="E1413" s="22">
        <v>864</v>
      </c>
      <c r="F1413" s="22"/>
      <c r="G1413" s="22">
        <v>67100</v>
      </c>
      <c r="H1413" s="22"/>
      <c r="I1413" s="22">
        <f t="shared" si="37"/>
        <v>-11478</v>
      </c>
      <c r="J1413" s="3">
        <f t="shared" si="36"/>
        <v>-17.105812220566317</v>
      </c>
    </row>
    <row r="1414" spans="2:10" x14ac:dyDescent="0.25">
      <c r="B1414" s="29">
        <v>26153</v>
      </c>
      <c r="C1414" s="22">
        <v>64200</v>
      </c>
      <c r="D1414" s="22"/>
      <c r="E1414" s="22">
        <v>860</v>
      </c>
      <c r="F1414" s="22"/>
      <c r="G1414" s="22">
        <v>66600</v>
      </c>
      <c r="H1414" s="22"/>
      <c r="I1414" s="22">
        <f t="shared" si="37"/>
        <v>-6536</v>
      </c>
      <c r="J1414" s="3">
        <f t="shared" si="36"/>
        <v>-9.8138138138138142</v>
      </c>
    </row>
    <row r="1415" spans="2:10" x14ac:dyDescent="0.25">
      <c r="B1415" s="29">
        <v>26154</v>
      </c>
      <c r="C1415" s="22">
        <v>72300</v>
      </c>
      <c r="D1415" s="22"/>
      <c r="E1415" s="22">
        <v>896</v>
      </c>
      <c r="F1415" s="22"/>
      <c r="G1415" s="22">
        <v>69000</v>
      </c>
      <c r="H1415" s="22"/>
      <c r="I1415" s="22">
        <f t="shared" si="37"/>
        <v>-3940</v>
      </c>
      <c r="J1415" s="3">
        <f t="shared" si="36"/>
        <v>-5.7101449275362324</v>
      </c>
    </row>
    <row r="1416" spans="2:10" x14ac:dyDescent="0.25">
      <c r="B1416" s="29">
        <v>26155</v>
      </c>
      <c r="C1416" s="22">
        <v>85700</v>
      </c>
      <c r="D1416" s="22"/>
      <c r="E1416" s="22">
        <v>916</v>
      </c>
      <c r="F1416" s="22"/>
      <c r="G1416" s="22">
        <v>61700</v>
      </c>
      <c r="H1416" s="22"/>
      <c r="I1416" s="22">
        <f t="shared" si="37"/>
        <v>11496</v>
      </c>
      <c r="J1416" s="3">
        <f t="shared" si="36"/>
        <v>18.632090761750405</v>
      </c>
    </row>
    <row r="1417" spans="2:10" x14ac:dyDescent="0.25">
      <c r="B1417" s="29">
        <v>26156</v>
      </c>
      <c r="C1417" s="22">
        <v>66800</v>
      </c>
      <c r="D1417" s="22"/>
      <c r="E1417" s="22">
        <v>700</v>
      </c>
      <c r="F1417" s="22"/>
      <c r="G1417" s="22">
        <v>52400</v>
      </c>
      <c r="H1417" s="22"/>
      <c r="I1417" s="22">
        <f t="shared" si="37"/>
        <v>34216</v>
      </c>
      <c r="J1417" s="3">
        <f t="shared" si="36"/>
        <v>65.297709923664129</v>
      </c>
    </row>
    <row r="1418" spans="2:10" x14ac:dyDescent="0.25">
      <c r="B1418" s="29">
        <v>26157</v>
      </c>
      <c r="C1418" s="22">
        <v>112000</v>
      </c>
      <c r="D1418" s="22"/>
      <c r="E1418" s="22">
        <v>813</v>
      </c>
      <c r="F1418" s="22"/>
      <c r="G1418" s="22">
        <v>45400</v>
      </c>
      <c r="H1418" s="22"/>
      <c r="I1418" s="22">
        <f t="shared" si="37"/>
        <v>22100</v>
      </c>
      <c r="J1418" s="3">
        <f t="shared" si="36"/>
        <v>48.678414096916299</v>
      </c>
    </row>
    <row r="1419" spans="2:10" x14ac:dyDescent="0.25">
      <c r="B1419" s="29">
        <v>26158</v>
      </c>
      <c r="C1419" s="22">
        <v>103000</v>
      </c>
      <c r="D1419" s="22"/>
      <c r="E1419" s="22">
        <v>749</v>
      </c>
      <c r="F1419" s="22"/>
      <c r="G1419" s="22">
        <v>48100</v>
      </c>
      <c r="H1419" s="22"/>
      <c r="I1419" s="22">
        <f t="shared" si="37"/>
        <v>64713</v>
      </c>
      <c r="J1419" s="3">
        <f t="shared" ref="J1419:J1482" si="38">I1419/G1419*100</f>
        <v>134.53846153846155</v>
      </c>
    </row>
    <row r="1420" spans="2:10" x14ac:dyDescent="0.25">
      <c r="B1420" s="29">
        <v>26159</v>
      </c>
      <c r="C1420" s="22">
        <v>92900</v>
      </c>
      <c r="D1420" s="22"/>
      <c r="E1420" s="22">
        <v>483</v>
      </c>
      <c r="F1420" s="22"/>
      <c r="G1420" s="22">
        <v>47500</v>
      </c>
      <c r="H1420" s="22"/>
      <c r="I1420" s="22">
        <f t="shared" ref="I1420:I1483" si="39">(C1419+E1419)-G1420</f>
        <v>56249</v>
      </c>
      <c r="J1420" s="3">
        <f t="shared" si="38"/>
        <v>118.41894736842104</v>
      </c>
    </row>
    <row r="1421" spans="2:10" x14ac:dyDescent="0.25">
      <c r="B1421" s="29">
        <v>26160</v>
      </c>
      <c r="C1421" s="22">
        <v>80800</v>
      </c>
      <c r="D1421" s="22"/>
      <c r="E1421" s="22">
        <v>452</v>
      </c>
      <c r="F1421" s="22"/>
      <c r="G1421" s="22">
        <v>47200</v>
      </c>
      <c r="H1421" s="22"/>
      <c r="I1421" s="22">
        <f t="shared" si="39"/>
        <v>46183</v>
      </c>
      <c r="J1421" s="3">
        <f t="shared" si="38"/>
        <v>97.845338983050851</v>
      </c>
    </row>
    <row r="1422" spans="2:10" x14ac:dyDescent="0.25">
      <c r="B1422" s="29">
        <v>26161</v>
      </c>
      <c r="C1422" s="22">
        <v>68100</v>
      </c>
      <c r="D1422" s="22"/>
      <c r="E1422" s="22">
        <v>475</v>
      </c>
      <c r="F1422" s="22"/>
      <c r="G1422" s="22">
        <v>48500</v>
      </c>
      <c r="H1422" s="22"/>
      <c r="I1422" s="22">
        <f t="shared" si="39"/>
        <v>32752</v>
      </c>
      <c r="J1422" s="3">
        <f t="shared" si="38"/>
        <v>67.529896907216497</v>
      </c>
    </row>
    <row r="1423" spans="2:10" x14ac:dyDescent="0.25">
      <c r="B1423" s="29">
        <v>26162</v>
      </c>
      <c r="C1423" s="22">
        <v>72700</v>
      </c>
      <c r="D1423" s="22"/>
      <c r="E1423" s="22">
        <v>441</v>
      </c>
      <c r="F1423" s="22"/>
      <c r="G1423" s="22">
        <v>47600</v>
      </c>
      <c r="H1423" s="22"/>
      <c r="I1423" s="22">
        <f t="shared" si="39"/>
        <v>20975</v>
      </c>
      <c r="J1423" s="3">
        <f t="shared" si="38"/>
        <v>44.065126050420169</v>
      </c>
    </row>
    <row r="1424" spans="2:10" x14ac:dyDescent="0.25">
      <c r="B1424" s="29">
        <v>26163</v>
      </c>
      <c r="C1424" s="22">
        <v>78400</v>
      </c>
      <c r="D1424" s="22"/>
      <c r="E1424" s="22">
        <v>390</v>
      </c>
      <c r="F1424" s="22"/>
      <c r="G1424" s="22">
        <v>45200</v>
      </c>
      <c r="H1424" s="22"/>
      <c r="I1424" s="22">
        <f t="shared" si="39"/>
        <v>27941</v>
      </c>
      <c r="J1424" s="3">
        <f t="shared" si="38"/>
        <v>61.81637168141593</v>
      </c>
    </row>
    <row r="1425" spans="2:10" x14ac:dyDescent="0.25">
      <c r="B1425" s="29">
        <v>26164</v>
      </c>
      <c r="C1425" s="22">
        <v>84200</v>
      </c>
      <c r="D1425" s="22"/>
      <c r="E1425" s="22">
        <v>358</v>
      </c>
      <c r="F1425" s="22"/>
      <c r="G1425" s="22">
        <v>43500</v>
      </c>
      <c r="H1425" s="22"/>
      <c r="I1425" s="22">
        <f t="shared" si="39"/>
        <v>35290</v>
      </c>
      <c r="J1425" s="3">
        <f t="shared" si="38"/>
        <v>81.126436781609186</v>
      </c>
    </row>
    <row r="1426" spans="2:10" x14ac:dyDescent="0.25">
      <c r="B1426" s="29">
        <v>26165</v>
      </c>
      <c r="C1426" s="22">
        <v>83500</v>
      </c>
      <c r="D1426" s="22"/>
      <c r="E1426" s="22">
        <v>352</v>
      </c>
      <c r="F1426" s="22"/>
      <c r="G1426" s="22">
        <v>43800</v>
      </c>
      <c r="H1426" s="22"/>
      <c r="I1426" s="22">
        <f t="shared" si="39"/>
        <v>40758</v>
      </c>
      <c r="J1426" s="3">
        <f t="shared" si="38"/>
        <v>93.054794520547944</v>
      </c>
    </row>
    <row r="1427" spans="2:10" x14ac:dyDescent="0.25">
      <c r="B1427" s="29">
        <v>26166</v>
      </c>
      <c r="C1427" s="22">
        <v>76900</v>
      </c>
      <c r="D1427" s="22"/>
      <c r="E1427" s="22">
        <v>355</v>
      </c>
      <c r="F1427" s="22"/>
      <c r="G1427" s="22">
        <v>46200</v>
      </c>
      <c r="H1427" s="22"/>
      <c r="I1427" s="22">
        <f t="shared" si="39"/>
        <v>37652</v>
      </c>
      <c r="J1427" s="3">
        <f t="shared" si="38"/>
        <v>81.497835497835496</v>
      </c>
    </row>
    <row r="1428" spans="2:10" x14ac:dyDescent="0.25">
      <c r="B1428" s="29">
        <v>26167</v>
      </c>
      <c r="C1428" s="22">
        <v>68900</v>
      </c>
      <c r="D1428" s="22"/>
      <c r="E1428" s="22">
        <v>352</v>
      </c>
      <c r="F1428" s="22"/>
      <c r="G1428" s="22">
        <v>47600</v>
      </c>
      <c r="H1428" s="22"/>
      <c r="I1428" s="22">
        <f t="shared" si="39"/>
        <v>29655</v>
      </c>
      <c r="J1428" s="3">
        <f t="shared" si="38"/>
        <v>62.300420168067227</v>
      </c>
    </row>
    <row r="1429" spans="2:10" x14ac:dyDescent="0.25">
      <c r="B1429" s="29">
        <v>26168</v>
      </c>
      <c r="C1429" s="22">
        <v>68900</v>
      </c>
      <c r="D1429" s="22"/>
      <c r="E1429" s="22">
        <v>321</v>
      </c>
      <c r="F1429" s="22"/>
      <c r="G1429" s="22">
        <v>47300</v>
      </c>
      <c r="H1429" s="22"/>
      <c r="I1429" s="22">
        <f t="shared" si="39"/>
        <v>21952</v>
      </c>
      <c r="J1429" s="3">
        <f t="shared" si="38"/>
        <v>46.41014799154334</v>
      </c>
    </row>
    <row r="1430" spans="2:10" x14ac:dyDescent="0.25">
      <c r="B1430" s="29">
        <v>26169</v>
      </c>
      <c r="C1430" s="22">
        <v>57300</v>
      </c>
      <c r="D1430" s="22"/>
      <c r="E1430" s="22">
        <v>318</v>
      </c>
      <c r="F1430" s="22"/>
      <c r="G1430" s="22">
        <v>52400</v>
      </c>
      <c r="H1430" s="22"/>
      <c r="I1430" s="22">
        <f t="shared" si="39"/>
        <v>16821</v>
      </c>
      <c r="J1430" s="3">
        <f t="shared" si="38"/>
        <v>32.101145038167935</v>
      </c>
    </row>
    <row r="1431" spans="2:10" x14ac:dyDescent="0.25">
      <c r="B1431" s="29">
        <v>26170</v>
      </c>
      <c r="C1431" s="22">
        <v>50000</v>
      </c>
      <c r="D1431" s="22"/>
      <c r="E1431" s="22">
        <v>308</v>
      </c>
      <c r="F1431" s="22"/>
      <c r="G1431" s="22">
        <v>60100</v>
      </c>
      <c r="H1431" s="22"/>
      <c r="I1431" s="22">
        <f t="shared" si="39"/>
        <v>-2482</v>
      </c>
      <c r="J1431" s="3">
        <f t="shared" si="38"/>
        <v>-4.1297836938435939</v>
      </c>
    </row>
    <row r="1432" spans="2:10" x14ac:dyDescent="0.25">
      <c r="B1432" s="29">
        <v>26171</v>
      </c>
      <c r="C1432" s="22">
        <v>40900</v>
      </c>
      <c r="D1432" s="22"/>
      <c r="E1432" s="22">
        <v>270</v>
      </c>
      <c r="F1432" s="22"/>
      <c r="G1432" s="22">
        <v>65400</v>
      </c>
      <c r="H1432" s="22"/>
      <c r="I1432" s="22">
        <f t="shared" si="39"/>
        <v>-15092</v>
      </c>
      <c r="J1432" s="3">
        <f t="shared" si="38"/>
        <v>-23.076452599388379</v>
      </c>
    </row>
    <row r="1433" spans="2:10" x14ac:dyDescent="0.25">
      <c r="B1433" s="29">
        <v>26172</v>
      </c>
      <c r="C1433" s="22">
        <v>42400</v>
      </c>
      <c r="D1433" s="22"/>
      <c r="E1433" s="22">
        <v>239</v>
      </c>
      <c r="F1433" s="22"/>
      <c r="G1433" s="22">
        <v>70700</v>
      </c>
      <c r="H1433" s="22"/>
      <c r="I1433" s="22">
        <f t="shared" si="39"/>
        <v>-29530</v>
      </c>
      <c r="J1433" s="3">
        <f t="shared" si="38"/>
        <v>-41.768033946251769</v>
      </c>
    </row>
    <row r="1434" spans="2:10" x14ac:dyDescent="0.25">
      <c r="B1434" s="29">
        <v>26173</v>
      </c>
      <c r="C1434" s="22">
        <v>44700</v>
      </c>
      <c r="D1434" s="22"/>
      <c r="E1434" s="22">
        <v>260</v>
      </c>
      <c r="F1434" s="22"/>
      <c r="G1434" s="22">
        <v>63000</v>
      </c>
      <c r="H1434" s="22"/>
      <c r="I1434" s="22">
        <f t="shared" si="39"/>
        <v>-20361</v>
      </c>
      <c r="J1434" s="3">
        <f t="shared" si="38"/>
        <v>-32.319047619047616</v>
      </c>
    </row>
    <row r="1435" spans="2:10" x14ac:dyDescent="0.25">
      <c r="B1435" s="29">
        <v>26174</v>
      </c>
      <c r="C1435" s="22">
        <v>46200</v>
      </c>
      <c r="D1435" s="22"/>
      <c r="E1435" s="22">
        <v>252</v>
      </c>
      <c r="F1435" s="22"/>
      <c r="G1435" s="22">
        <v>56300</v>
      </c>
      <c r="H1435" s="22"/>
      <c r="I1435" s="22">
        <f t="shared" si="39"/>
        <v>-11340</v>
      </c>
      <c r="J1435" s="3">
        <f t="shared" si="38"/>
        <v>-20.142095914742448</v>
      </c>
    </row>
    <row r="1436" spans="2:10" x14ac:dyDescent="0.25">
      <c r="B1436" s="29">
        <v>26175</v>
      </c>
      <c r="C1436" s="22">
        <v>48300</v>
      </c>
      <c r="D1436" s="22"/>
      <c r="E1436" s="22">
        <v>236</v>
      </c>
      <c r="F1436" s="22"/>
      <c r="G1436" s="22">
        <v>50000</v>
      </c>
      <c r="H1436" s="22"/>
      <c r="I1436" s="22">
        <f t="shared" si="39"/>
        <v>-3548</v>
      </c>
      <c r="J1436" s="3">
        <f t="shared" si="38"/>
        <v>-7.0959999999999992</v>
      </c>
    </row>
    <row r="1437" spans="2:10" x14ac:dyDescent="0.25">
      <c r="B1437" s="29">
        <v>26176</v>
      </c>
      <c r="C1437" s="22">
        <v>55600</v>
      </c>
      <c r="D1437" s="22"/>
      <c r="E1437" s="22">
        <v>238</v>
      </c>
      <c r="F1437" s="22"/>
      <c r="G1437" s="22">
        <v>51600</v>
      </c>
      <c r="H1437" s="22"/>
      <c r="I1437" s="22">
        <f t="shared" si="39"/>
        <v>-3064</v>
      </c>
      <c r="J1437" s="3">
        <f t="shared" si="38"/>
        <v>-5.9379844961240309</v>
      </c>
    </row>
    <row r="1438" spans="2:10" x14ac:dyDescent="0.25">
      <c r="B1438" s="29">
        <v>26177</v>
      </c>
      <c r="C1438" s="22">
        <v>62600</v>
      </c>
      <c r="D1438" s="22"/>
      <c r="E1438" s="22">
        <v>256</v>
      </c>
      <c r="F1438" s="22"/>
      <c r="G1438" s="22">
        <v>54800</v>
      </c>
      <c r="H1438" s="22"/>
      <c r="I1438" s="22">
        <f t="shared" si="39"/>
        <v>1038</v>
      </c>
      <c r="J1438" s="3">
        <f t="shared" si="38"/>
        <v>1.8941605839416058</v>
      </c>
    </row>
    <row r="1439" spans="2:10" x14ac:dyDescent="0.25">
      <c r="B1439" s="29">
        <v>26178</v>
      </c>
      <c r="C1439" s="22">
        <v>68800</v>
      </c>
      <c r="D1439" s="22"/>
      <c r="E1439" s="22">
        <v>264</v>
      </c>
      <c r="F1439" s="22"/>
      <c r="G1439" s="22">
        <v>53300</v>
      </c>
      <c r="H1439" s="22"/>
      <c r="I1439" s="22">
        <f t="shared" si="39"/>
        <v>9556</v>
      </c>
      <c r="J1439" s="3">
        <f t="shared" si="38"/>
        <v>17.928705440900565</v>
      </c>
    </row>
    <row r="1440" spans="2:10" x14ac:dyDescent="0.25">
      <c r="B1440" s="29">
        <v>26179</v>
      </c>
      <c r="C1440" s="22">
        <v>69100</v>
      </c>
      <c r="D1440" s="22"/>
      <c r="E1440" s="22">
        <v>440</v>
      </c>
      <c r="F1440" s="22"/>
      <c r="G1440" s="22">
        <v>53900</v>
      </c>
      <c r="H1440" s="22"/>
      <c r="I1440" s="22">
        <f t="shared" si="39"/>
        <v>15164</v>
      </c>
      <c r="J1440" s="3">
        <f t="shared" si="38"/>
        <v>28.133580705009276</v>
      </c>
    </row>
    <row r="1441" spans="2:10" x14ac:dyDescent="0.25">
      <c r="B1441" s="29">
        <v>26180</v>
      </c>
      <c r="C1441" s="22">
        <v>71100</v>
      </c>
      <c r="D1441" s="22"/>
      <c r="E1441" s="22">
        <v>601</v>
      </c>
      <c r="F1441" s="22"/>
      <c r="G1441" s="22">
        <v>53000</v>
      </c>
      <c r="H1441" s="22"/>
      <c r="I1441" s="22">
        <f t="shared" si="39"/>
        <v>16540</v>
      </c>
      <c r="J1441" s="3">
        <f t="shared" si="38"/>
        <v>31.207547169811324</v>
      </c>
    </row>
    <row r="1442" spans="2:10" x14ac:dyDescent="0.25">
      <c r="B1442" s="29">
        <v>26181</v>
      </c>
      <c r="C1442" s="22">
        <v>71900</v>
      </c>
      <c r="D1442" s="22"/>
      <c r="E1442" s="22">
        <v>803</v>
      </c>
      <c r="F1442" s="22"/>
      <c r="G1442" s="22">
        <v>55100</v>
      </c>
      <c r="H1442" s="22"/>
      <c r="I1442" s="22">
        <f t="shared" si="39"/>
        <v>16601</v>
      </c>
      <c r="J1442" s="3">
        <f t="shared" si="38"/>
        <v>30.128856624319418</v>
      </c>
    </row>
    <row r="1443" spans="2:10" x14ac:dyDescent="0.25">
      <c r="B1443" s="29">
        <v>26182</v>
      </c>
      <c r="C1443" s="22">
        <v>60200</v>
      </c>
      <c r="D1443" s="22"/>
      <c r="E1443" s="22">
        <v>1030</v>
      </c>
      <c r="F1443" s="22"/>
      <c r="G1443" s="22">
        <v>54400</v>
      </c>
      <c r="H1443" s="22"/>
      <c r="I1443" s="22">
        <f t="shared" si="39"/>
        <v>18303</v>
      </c>
      <c r="J1443" s="3">
        <f t="shared" si="38"/>
        <v>33.64522058823529</v>
      </c>
    </row>
    <row r="1444" spans="2:10" x14ac:dyDescent="0.25">
      <c r="B1444" s="29">
        <v>26183</v>
      </c>
      <c r="C1444" s="22">
        <v>63700</v>
      </c>
      <c r="D1444" s="22"/>
      <c r="E1444" s="22">
        <v>892</v>
      </c>
      <c r="F1444" s="22"/>
      <c r="G1444" s="22">
        <v>54100</v>
      </c>
      <c r="H1444" s="22"/>
      <c r="I1444" s="22">
        <f t="shared" si="39"/>
        <v>7130</v>
      </c>
      <c r="J1444" s="3">
        <f t="shared" si="38"/>
        <v>13.179297597042513</v>
      </c>
    </row>
    <row r="1445" spans="2:10" x14ac:dyDescent="0.25">
      <c r="B1445" s="29">
        <v>26184</v>
      </c>
      <c r="C1445" s="22">
        <v>68200</v>
      </c>
      <c r="D1445" s="22"/>
      <c r="E1445" s="22">
        <v>717</v>
      </c>
      <c r="F1445" s="22"/>
      <c r="G1445" s="22">
        <v>46800</v>
      </c>
      <c r="H1445" s="22"/>
      <c r="I1445" s="22">
        <f t="shared" si="39"/>
        <v>17792</v>
      </c>
      <c r="J1445" s="3">
        <f t="shared" si="38"/>
        <v>38.017094017094017</v>
      </c>
    </row>
    <row r="1446" spans="2:10" x14ac:dyDescent="0.25">
      <c r="B1446" s="29">
        <v>26185</v>
      </c>
      <c r="C1446" s="22">
        <v>71900</v>
      </c>
      <c r="D1446" s="22"/>
      <c r="E1446" s="22">
        <v>577</v>
      </c>
      <c r="F1446" s="22"/>
      <c r="G1446" s="22">
        <v>41200</v>
      </c>
      <c r="H1446" s="22"/>
      <c r="I1446" s="22">
        <f t="shared" si="39"/>
        <v>27717</v>
      </c>
      <c r="J1446" s="3">
        <f t="shared" si="38"/>
        <v>67.274271844660191</v>
      </c>
    </row>
    <row r="1447" spans="2:10" x14ac:dyDescent="0.25">
      <c r="B1447" s="29">
        <v>26186</v>
      </c>
      <c r="C1447" s="22">
        <v>74000</v>
      </c>
      <c r="D1447" s="22"/>
      <c r="E1447" s="22">
        <v>403</v>
      </c>
      <c r="F1447" s="22"/>
      <c r="G1447" s="22">
        <v>36700</v>
      </c>
      <c r="H1447" s="22"/>
      <c r="I1447" s="22">
        <f t="shared" si="39"/>
        <v>35777</v>
      </c>
      <c r="J1447" s="3">
        <f t="shared" si="38"/>
        <v>97.485013623978205</v>
      </c>
    </row>
    <row r="1448" spans="2:10" x14ac:dyDescent="0.25">
      <c r="B1448" s="29">
        <v>26187</v>
      </c>
      <c r="C1448" s="22">
        <v>64400</v>
      </c>
      <c r="D1448" s="22"/>
      <c r="E1448" s="22">
        <v>472</v>
      </c>
      <c r="F1448" s="22"/>
      <c r="G1448" s="22">
        <v>42900</v>
      </c>
      <c r="H1448" s="22"/>
      <c r="I1448" s="22">
        <f t="shared" si="39"/>
        <v>31503</v>
      </c>
      <c r="J1448" s="3">
        <f t="shared" si="38"/>
        <v>73.433566433566426</v>
      </c>
    </row>
    <row r="1449" spans="2:10" x14ac:dyDescent="0.25">
      <c r="B1449" s="29">
        <v>26188</v>
      </c>
      <c r="C1449" s="22">
        <v>56800</v>
      </c>
      <c r="D1449" s="22"/>
      <c r="E1449" s="22">
        <v>617</v>
      </c>
      <c r="F1449" s="22"/>
      <c r="G1449" s="22">
        <v>47800</v>
      </c>
      <c r="H1449" s="22"/>
      <c r="I1449" s="22">
        <f t="shared" si="39"/>
        <v>17072</v>
      </c>
      <c r="J1449" s="3">
        <f t="shared" si="38"/>
        <v>35.71548117154812</v>
      </c>
    </row>
    <row r="1450" spans="2:10" x14ac:dyDescent="0.25">
      <c r="B1450" s="29">
        <v>26189</v>
      </c>
      <c r="C1450" s="22">
        <v>50600</v>
      </c>
      <c r="D1450" s="22"/>
      <c r="E1450" s="22">
        <v>706</v>
      </c>
      <c r="F1450" s="22"/>
      <c r="G1450" s="22">
        <v>51900</v>
      </c>
      <c r="H1450" s="22"/>
      <c r="I1450" s="22">
        <f t="shared" si="39"/>
        <v>5517</v>
      </c>
      <c r="J1450" s="3">
        <f t="shared" si="38"/>
        <v>10.630057803468208</v>
      </c>
    </row>
    <row r="1451" spans="2:10" x14ac:dyDescent="0.25">
      <c r="B1451" s="29">
        <v>26190</v>
      </c>
      <c r="C1451" s="22">
        <v>51100</v>
      </c>
      <c r="D1451" s="22"/>
      <c r="E1451" s="22">
        <v>780</v>
      </c>
      <c r="F1451" s="22"/>
      <c r="G1451" s="22">
        <v>58200</v>
      </c>
      <c r="H1451" s="22"/>
      <c r="I1451" s="22">
        <f t="shared" si="39"/>
        <v>-6894</v>
      </c>
      <c r="J1451" s="3">
        <f t="shared" si="38"/>
        <v>-11.845360824742269</v>
      </c>
    </row>
    <row r="1452" spans="2:10" x14ac:dyDescent="0.25">
      <c r="B1452" s="29">
        <v>26191</v>
      </c>
      <c r="C1452" s="22">
        <v>51100</v>
      </c>
      <c r="D1452" s="22"/>
      <c r="E1452" s="22">
        <v>687</v>
      </c>
      <c r="F1452" s="22"/>
      <c r="G1452" s="22">
        <v>54100</v>
      </c>
      <c r="H1452" s="22"/>
      <c r="I1452" s="22">
        <f t="shared" si="39"/>
        <v>-2220</v>
      </c>
      <c r="J1452" s="3">
        <f t="shared" si="38"/>
        <v>-4.1035120147874302</v>
      </c>
    </row>
    <row r="1453" spans="2:10" x14ac:dyDescent="0.25">
      <c r="B1453" s="29">
        <v>26192</v>
      </c>
      <c r="C1453" s="22">
        <v>50500</v>
      </c>
      <c r="D1453" s="22"/>
      <c r="E1453" s="22">
        <v>746</v>
      </c>
      <c r="F1453" s="22"/>
      <c r="G1453" s="22">
        <v>48300</v>
      </c>
      <c r="H1453" s="22"/>
      <c r="I1453" s="22">
        <f t="shared" si="39"/>
        <v>3487</v>
      </c>
      <c r="J1453" s="3">
        <f t="shared" si="38"/>
        <v>7.2194616977225676</v>
      </c>
    </row>
    <row r="1454" spans="2:10" x14ac:dyDescent="0.25">
      <c r="B1454" s="29">
        <v>26193</v>
      </c>
      <c r="C1454" s="22">
        <v>51800</v>
      </c>
      <c r="D1454" s="22"/>
      <c r="E1454" s="22">
        <v>794</v>
      </c>
      <c r="F1454" s="22"/>
      <c r="G1454" s="22">
        <v>41400</v>
      </c>
      <c r="H1454" s="22"/>
      <c r="I1454" s="22">
        <f t="shared" si="39"/>
        <v>9846</v>
      </c>
      <c r="J1454" s="3">
        <f t="shared" si="38"/>
        <v>23.782608695652176</v>
      </c>
    </row>
    <row r="1455" spans="2:10" x14ac:dyDescent="0.25">
      <c r="B1455" s="29">
        <v>26194</v>
      </c>
      <c r="C1455" s="22">
        <v>54000</v>
      </c>
      <c r="D1455" s="22"/>
      <c r="E1455" s="22">
        <v>906</v>
      </c>
      <c r="F1455" s="22"/>
      <c r="G1455" s="22">
        <v>44400</v>
      </c>
      <c r="H1455" s="22"/>
      <c r="I1455" s="22">
        <f t="shared" si="39"/>
        <v>8194</v>
      </c>
      <c r="J1455" s="3">
        <f t="shared" si="38"/>
        <v>18.454954954954957</v>
      </c>
    </row>
    <row r="1456" spans="2:10" x14ac:dyDescent="0.25">
      <c r="B1456" s="29">
        <v>26195</v>
      </c>
      <c r="C1456" s="22">
        <v>34900</v>
      </c>
      <c r="D1456" s="22"/>
      <c r="E1456" s="22">
        <v>960</v>
      </c>
      <c r="F1456" s="22"/>
      <c r="G1456" s="22">
        <v>48800</v>
      </c>
      <c r="H1456" s="22"/>
      <c r="I1456" s="22">
        <f t="shared" si="39"/>
        <v>6106</v>
      </c>
      <c r="J1456" s="3">
        <f t="shared" si="38"/>
        <v>12.512295081967212</v>
      </c>
    </row>
    <row r="1457" spans="2:10" x14ac:dyDescent="0.25">
      <c r="B1457" s="29">
        <v>26196</v>
      </c>
      <c r="C1457" s="22">
        <v>56000</v>
      </c>
      <c r="D1457" s="22"/>
      <c r="E1457" s="22">
        <v>1030</v>
      </c>
      <c r="F1457" s="22"/>
      <c r="G1457" s="22">
        <v>51100</v>
      </c>
      <c r="H1457" s="22"/>
      <c r="I1457" s="22">
        <f t="shared" si="39"/>
        <v>-15240</v>
      </c>
      <c r="J1457" s="3">
        <f t="shared" si="38"/>
        <v>-29.823874755381603</v>
      </c>
    </row>
    <row r="1458" spans="2:10" x14ac:dyDescent="0.25">
      <c r="B1458" s="29">
        <v>26197</v>
      </c>
      <c r="C1458" s="22">
        <v>60200</v>
      </c>
      <c r="D1458" s="22"/>
      <c r="E1458" s="22">
        <v>1420</v>
      </c>
      <c r="F1458" s="22"/>
      <c r="G1458" s="22">
        <v>48000</v>
      </c>
      <c r="H1458" s="22"/>
      <c r="I1458" s="22">
        <f t="shared" si="39"/>
        <v>9030</v>
      </c>
      <c r="J1458" s="3">
        <f t="shared" si="38"/>
        <v>18.8125</v>
      </c>
    </row>
    <row r="1459" spans="2:10" x14ac:dyDescent="0.25">
      <c r="B1459" s="29">
        <v>26198</v>
      </c>
      <c r="C1459" s="22">
        <v>64300</v>
      </c>
      <c r="D1459" s="22"/>
      <c r="E1459" s="22">
        <v>1500</v>
      </c>
      <c r="F1459" s="22"/>
      <c r="G1459" s="22">
        <v>46800</v>
      </c>
      <c r="H1459" s="22"/>
      <c r="I1459" s="22">
        <f t="shared" si="39"/>
        <v>14820</v>
      </c>
      <c r="J1459" s="3">
        <f t="shared" si="38"/>
        <v>31.666666666666664</v>
      </c>
    </row>
    <row r="1460" spans="2:10" x14ac:dyDescent="0.25">
      <c r="B1460" s="29">
        <v>26199</v>
      </c>
      <c r="C1460" s="22">
        <v>70000</v>
      </c>
      <c r="D1460" s="22"/>
      <c r="E1460" s="22">
        <v>1810</v>
      </c>
      <c r="F1460" s="22"/>
      <c r="G1460" s="22">
        <v>47000</v>
      </c>
      <c r="H1460" s="22"/>
      <c r="I1460" s="22">
        <f t="shared" si="39"/>
        <v>18800</v>
      </c>
      <c r="J1460" s="3">
        <f t="shared" si="38"/>
        <v>40</v>
      </c>
    </row>
    <row r="1461" spans="2:10" x14ac:dyDescent="0.25">
      <c r="B1461" s="29">
        <v>26200</v>
      </c>
      <c r="C1461" s="22">
        <v>64600</v>
      </c>
      <c r="D1461" s="22"/>
      <c r="E1461" s="22">
        <v>2300</v>
      </c>
      <c r="F1461" s="22"/>
      <c r="G1461" s="22">
        <v>48200</v>
      </c>
      <c r="H1461" s="22"/>
      <c r="I1461" s="22">
        <f t="shared" si="39"/>
        <v>23610</v>
      </c>
      <c r="J1461" s="3">
        <f t="shared" si="38"/>
        <v>48.983402489626556</v>
      </c>
    </row>
    <row r="1462" spans="2:10" x14ac:dyDescent="0.25">
      <c r="B1462" s="29">
        <v>26201</v>
      </c>
      <c r="C1462" s="22">
        <v>59100</v>
      </c>
      <c r="D1462" s="22"/>
      <c r="E1462" s="22">
        <v>2740</v>
      </c>
      <c r="F1462" s="22"/>
      <c r="G1462" s="22">
        <v>52400</v>
      </c>
      <c r="H1462" s="22"/>
      <c r="I1462" s="22">
        <f t="shared" si="39"/>
        <v>14500</v>
      </c>
      <c r="J1462" s="3">
        <f t="shared" si="38"/>
        <v>27.671755725190838</v>
      </c>
    </row>
    <row r="1463" spans="2:10" x14ac:dyDescent="0.25">
      <c r="B1463" s="29">
        <v>26202</v>
      </c>
      <c r="C1463" s="22">
        <v>56400</v>
      </c>
      <c r="D1463" s="22"/>
      <c r="E1463" s="22">
        <v>3130</v>
      </c>
      <c r="F1463" s="22"/>
      <c r="G1463" s="22">
        <v>56800</v>
      </c>
      <c r="H1463" s="22"/>
      <c r="I1463" s="22">
        <f t="shared" si="39"/>
        <v>5040</v>
      </c>
      <c r="J1463" s="3">
        <f t="shared" si="38"/>
        <v>8.8732394366197198</v>
      </c>
    </row>
    <row r="1464" spans="2:10" x14ac:dyDescent="0.25">
      <c r="B1464" s="29">
        <v>26203</v>
      </c>
      <c r="C1464" s="22">
        <v>51900</v>
      </c>
      <c r="D1464" s="22"/>
      <c r="E1464" s="22">
        <v>5110</v>
      </c>
      <c r="F1464" s="22"/>
      <c r="G1464" s="22">
        <v>61100</v>
      </c>
      <c r="H1464" s="22"/>
      <c r="I1464" s="22">
        <f t="shared" si="39"/>
        <v>-1570</v>
      </c>
      <c r="J1464" s="3">
        <f t="shared" si="38"/>
        <v>-2.5695581014729951</v>
      </c>
    </row>
    <row r="1465" spans="2:10" x14ac:dyDescent="0.25">
      <c r="B1465" s="29">
        <v>26204</v>
      </c>
      <c r="C1465" s="22">
        <v>51100</v>
      </c>
      <c r="D1465" s="22"/>
      <c r="E1465" s="22">
        <v>4770</v>
      </c>
      <c r="F1465" s="22"/>
      <c r="G1465" s="22">
        <v>64600</v>
      </c>
      <c r="H1465" s="22"/>
      <c r="I1465" s="22">
        <f t="shared" si="39"/>
        <v>-7590</v>
      </c>
      <c r="J1465" s="3">
        <f t="shared" si="38"/>
        <v>-11.74922600619195</v>
      </c>
    </row>
    <row r="1466" spans="2:10" x14ac:dyDescent="0.25">
      <c r="B1466" s="29">
        <v>26205</v>
      </c>
      <c r="C1466" s="22">
        <v>50100</v>
      </c>
      <c r="D1466" s="22"/>
      <c r="E1466" s="22">
        <v>3670</v>
      </c>
      <c r="F1466" s="22"/>
      <c r="G1466" s="22">
        <v>63700</v>
      </c>
      <c r="H1466" s="22"/>
      <c r="I1466" s="22">
        <f t="shared" si="39"/>
        <v>-7830</v>
      </c>
      <c r="J1466" s="3">
        <f t="shared" si="38"/>
        <v>-12.291993720565149</v>
      </c>
    </row>
    <row r="1467" spans="2:10" x14ac:dyDescent="0.25">
      <c r="B1467" s="29">
        <v>26206</v>
      </c>
      <c r="C1467" s="22">
        <v>47100</v>
      </c>
      <c r="D1467" s="22"/>
      <c r="E1467" s="22">
        <v>3220</v>
      </c>
      <c r="F1467" s="22"/>
      <c r="G1467" s="22">
        <v>62700</v>
      </c>
      <c r="H1467" s="22"/>
      <c r="I1467" s="22">
        <f t="shared" si="39"/>
        <v>-8930</v>
      </c>
      <c r="J1467" s="3">
        <f t="shared" si="38"/>
        <v>-14.242424242424242</v>
      </c>
    </row>
    <row r="1468" spans="2:10" x14ac:dyDescent="0.25">
      <c r="B1468" s="29">
        <v>26207</v>
      </c>
      <c r="C1468" s="22">
        <v>74200</v>
      </c>
      <c r="D1468" s="22"/>
      <c r="E1468" s="22">
        <v>1650</v>
      </c>
      <c r="F1468" s="22"/>
      <c r="G1468" s="22">
        <v>58800</v>
      </c>
      <c r="H1468" s="22"/>
      <c r="I1468" s="22">
        <f t="shared" si="39"/>
        <v>-8480</v>
      </c>
      <c r="J1468" s="3">
        <f t="shared" si="38"/>
        <v>-14.421768707482993</v>
      </c>
    </row>
    <row r="1469" spans="2:10" x14ac:dyDescent="0.25">
      <c r="B1469" s="29">
        <v>26208</v>
      </c>
      <c r="C1469" s="22">
        <v>75500</v>
      </c>
      <c r="D1469" s="22"/>
      <c r="E1469" s="22">
        <v>1510</v>
      </c>
      <c r="F1469" s="22"/>
      <c r="G1469" s="22">
        <v>61100</v>
      </c>
      <c r="H1469" s="22"/>
      <c r="I1469" s="22">
        <f t="shared" si="39"/>
        <v>14750</v>
      </c>
      <c r="J1469" s="3">
        <f t="shared" si="38"/>
        <v>24.140752864157118</v>
      </c>
    </row>
    <row r="1470" spans="2:10" x14ac:dyDescent="0.25">
      <c r="B1470" s="29">
        <v>26209</v>
      </c>
      <c r="C1470" s="22">
        <v>77900</v>
      </c>
      <c r="D1470" s="22"/>
      <c r="E1470" s="22">
        <v>1700</v>
      </c>
      <c r="F1470" s="22"/>
      <c r="G1470" s="22">
        <v>61600</v>
      </c>
      <c r="H1470" s="22"/>
      <c r="I1470" s="22">
        <f t="shared" si="39"/>
        <v>15410</v>
      </c>
      <c r="J1470" s="3">
        <f t="shared" si="38"/>
        <v>25.016233766233764</v>
      </c>
    </row>
    <row r="1471" spans="2:10" x14ac:dyDescent="0.25">
      <c r="B1471" s="29">
        <v>26210</v>
      </c>
      <c r="C1471" s="22">
        <v>75300</v>
      </c>
      <c r="D1471" s="22"/>
      <c r="E1471" s="22">
        <v>1710</v>
      </c>
      <c r="F1471" s="22"/>
      <c r="G1471" s="22">
        <v>61400</v>
      </c>
      <c r="H1471" s="22"/>
      <c r="I1471" s="22">
        <f t="shared" si="39"/>
        <v>18200</v>
      </c>
      <c r="J1471" s="3">
        <f t="shared" si="38"/>
        <v>29.641693811074919</v>
      </c>
    </row>
    <row r="1472" spans="2:10" x14ac:dyDescent="0.25">
      <c r="B1472" s="29">
        <v>26211</v>
      </c>
      <c r="C1472" s="22">
        <v>72600</v>
      </c>
      <c r="D1472" s="22"/>
      <c r="E1472" s="22">
        <v>1650</v>
      </c>
      <c r="F1472" s="22"/>
      <c r="G1472" s="22">
        <v>63200</v>
      </c>
      <c r="H1472" s="22"/>
      <c r="I1472" s="22">
        <f t="shared" si="39"/>
        <v>13810</v>
      </c>
      <c r="J1472" s="3">
        <f t="shared" si="38"/>
        <v>21.851265822784811</v>
      </c>
    </row>
    <row r="1473" spans="2:10" x14ac:dyDescent="0.25">
      <c r="B1473" s="29">
        <v>26212</v>
      </c>
      <c r="C1473" s="22">
        <v>66100</v>
      </c>
      <c r="D1473" s="22"/>
      <c r="E1473" s="22">
        <v>1650</v>
      </c>
      <c r="F1473" s="22"/>
      <c r="G1473" s="22">
        <v>60800</v>
      </c>
      <c r="H1473" s="22"/>
      <c r="I1473" s="22">
        <f t="shared" si="39"/>
        <v>13450</v>
      </c>
      <c r="J1473" s="3">
        <f t="shared" si="38"/>
        <v>22.121710526315788</v>
      </c>
    </row>
    <row r="1474" spans="2:10" x14ac:dyDescent="0.25">
      <c r="B1474" s="29">
        <v>26213</v>
      </c>
      <c r="C1474" s="22">
        <v>69000</v>
      </c>
      <c r="D1474" s="22"/>
      <c r="E1474" s="22">
        <v>1940</v>
      </c>
      <c r="F1474" s="22"/>
      <c r="G1474" s="22">
        <v>62200</v>
      </c>
      <c r="H1474" s="22"/>
      <c r="I1474" s="22">
        <f t="shared" si="39"/>
        <v>5550</v>
      </c>
      <c r="J1474" s="3">
        <f t="shared" si="38"/>
        <v>8.9228295819935681</v>
      </c>
    </row>
    <row r="1475" spans="2:10" x14ac:dyDescent="0.25">
      <c r="B1475" s="29">
        <v>26214</v>
      </c>
      <c r="C1475" s="22">
        <v>74000</v>
      </c>
      <c r="D1475" s="22"/>
      <c r="E1475" s="22">
        <v>2260</v>
      </c>
      <c r="F1475" s="22"/>
      <c r="G1475" s="22">
        <v>71900</v>
      </c>
      <c r="H1475" s="22"/>
      <c r="I1475" s="22">
        <f t="shared" si="39"/>
        <v>-960</v>
      </c>
      <c r="J1475" s="3">
        <f t="shared" si="38"/>
        <v>-1.3351877607788596</v>
      </c>
    </row>
    <row r="1476" spans="2:10" x14ac:dyDescent="0.25">
      <c r="B1476" s="29">
        <v>26215</v>
      </c>
      <c r="C1476" s="22">
        <v>68800</v>
      </c>
      <c r="D1476" s="22"/>
      <c r="E1476" s="22">
        <v>2060</v>
      </c>
      <c r="F1476" s="22"/>
      <c r="G1476" s="22">
        <v>74500</v>
      </c>
      <c r="H1476" s="22"/>
      <c r="I1476" s="22">
        <f t="shared" si="39"/>
        <v>1760</v>
      </c>
      <c r="J1476" s="3">
        <f t="shared" si="38"/>
        <v>2.36241610738255</v>
      </c>
    </row>
    <row r="1477" spans="2:10" x14ac:dyDescent="0.25">
      <c r="B1477" s="29">
        <v>26216</v>
      </c>
      <c r="C1477" s="22">
        <v>64700</v>
      </c>
      <c r="D1477" s="22"/>
      <c r="E1477" s="22">
        <v>2060</v>
      </c>
      <c r="F1477" s="22"/>
      <c r="G1477" s="22">
        <v>78100</v>
      </c>
      <c r="H1477" s="22"/>
      <c r="I1477" s="22">
        <f t="shared" si="39"/>
        <v>-7240</v>
      </c>
      <c r="J1477" s="3">
        <f t="shared" si="38"/>
        <v>-9.2701664532650447</v>
      </c>
    </row>
    <row r="1478" spans="2:10" x14ac:dyDescent="0.25">
      <c r="B1478" s="29">
        <v>26217</v>
      </c>
      <c r="C1478" s="22">
        <v>51400</v>
      </c>
      <c r="D1478" s="22"/>
      <c r="E1478" s="22">
        <v>2410</v>
      </c>
      <c r="F1478" s="22"/>
      <c r="G1478" s="22">
        <v>75100</v>
      </c>
      <c r="H1478" s="22"/>
      <c r="I1478" s="22">
        <f t="shared" si="39"/>
        <v>-8340</v>
      </c>
      <c r="J1478" s="3">
        <f t="shared" si="38"/>
        <v>-11.105193075898802</v>
      </c>
    </row>
    <row r="1479" spans="2:10" x14ac:dyDescent="0.25">
      <c r="B1479" s="29">
        <v>26218</v>
      </c>
      <c r="C1479" s="22">
        <v>51200</v>
      </c>
      <c r="D1479" s="22"/>
      <c r="E1479" s="22">
        <v>2410</v>
      </c>
      <c r="F1479" s="22"/>
      <c r="G1479" s="22">
        <v>72800</v>
      </c>
      <c r="H1479" s="22"/>
      <c r="I1479" s="22">
        <f t="shared" si="39"/>
        <v>-18990</v>
      </c>
      <c r="J1479" s="3">
        <f t="shared" si="38"/>
        <v>-26.085164835164836</v>
      </c>
    </row>
    <row r="1480" spans="2:10" x14ac:dyDescent="0.25">
      <c r="B1480" s="29">
        <v>26219</v>
      </c>
      <c r="C1480" s="22">
        <v>74100</v>
      </c>
      <c r="D1480" s="22"/>
      <c r="E1480" s="22">
        <v>3270</v>
      </c>
      <c r="F1480" s="22"/>
      <c r="G1480" s="22">
        <v>76900</v>
      </c>
      <c r="H1480" s="22"/>
      <c r="I1480" s="22">
        <f t="shared" si="39"/>
        <v>-23290</v>
      </c>
      <c r="J1480" s="3">
        <f t="shared" si="38"/>
        <v>-30.286085825747723</v>
      </c>
    </row>
    <row r="1481" spans="2:10" x14ac:dyDescent="0.25">
      <c r="B1481" s="29">
        <v>26220</v>
      </c>
      <c r="C1481" s="22">
        <v>80900</v>
      </c>
      <c r="D1481" s="22"/>
      <c r="E1481" s="22">
        <v>4890</v>
      </c>
      <c r="F1481" s="22"/>
      <c r="G1481" s="22">
        <v>82600</v>
      </c>
      <c r="H1481" s="22"/>
      <c r="I1481" s="22">
        <f t="shared" si="39"/>
        <v>-5230</v>
      </c>
      <c r="J1481" s="3">
        <f t="shared" si="38"/>
        <v>-6.331719128329298</v>
      </c>
    </row>
    <row r="1482" spans="2:10" x14ac:dyDescent="0.25">
      <c r="B1482" s="29">
        <v>26221</v>
      </c>
      <c r="C1482" s="22">
        <v>67800</v>
      </c>
      <c r="D1482" s="22"/>
      <c r="E1482" s="22">
        <v>6430</v>
      </c>
      <c r="F1482" s="22"/>
      <c r="G1482" s="22">
        <v>84500</v>
      </c>
      <c r="H1482" s="22"/>
      <c r="I1482" s="22">
        <f t="shared" si="39"/>
        <v>1290</v>
      </c>
      <c r="J1482" s="3">
        <f t="shared" si="38"/>
        <v>1.5266272189349113</v>
      </c>
    </row>
    <row r="1483" spans="2:10" x14ac:dyDescent="0.25">
      <c r="B1483" s="29">
        <v>26222</v>
      </c>
      <c r="C1483" s="22">
        <v>54600</v>
      </c>
      <c r="D1483" s="22"/>
      <c r="E1483" s="22">
        <v>4600</v>
      </c>
      <c r="F1483" s="22"/>
      <c r="G1483" s="22">
        <v>84400</v>
      </c>
      <c r="H1483" s="22"/>
      <c r="I1483" s="22">
        <f t="shared" si="39"/>
        <v>-10170</v>
      </c>
      <c r="J1483" s="3">
        <f t="shared" ref="J1483:J1546" si="40">I1483/G1483*100</f>
        <v>-12.049763033175354</v>
      </c>
    </row>
    <row r="1484" spans="2:10" x14ac:dyDescent="0.25">
      <c r="B1484" s="29">
        <v>26223</v>
      </c>
      <c r="C1484" s="22">
        <v>53300</v>
      </c>
      <c r="D1484" s="22"/>
      <c r="E1484" s="22">
        <v>3100</v>
      </c>
      <c r="F1484" s="22"/>
      <c r="G1484" s="22">
        <v>79200</v>
      </c>
      <c r="H1484" s="22"/>
      <c r="I1484" s="22">
        <f t="shared" ref="I1484:I1547" si="41">(C1483+E1483)-G1484</f>
        <v>-20000</v>
      </c>
      <c r="J1484" s="3">
        <f t="shared" si="40"/>
        <v>-25.252525252525253</v>
      </c>
    </row>
    <row r="1485" spans="2:10" x14ac:dyDescent="0.25">
      <c r="B1485" s="29">
        <v>26224</v>
      </c>
      <c r="C1485" s="22">
        <v>55100</v>
      </c>
      <c r="D1485" s="22"/>
      <c r="E1485" s="22">
        <v>2270</v>
      </c>
      <c r="F1485" s="22"/>
      <c r="G1485" s="22">
        <v>75400</v>
      </c>
      <c r="H1485" s="22"/>
      <c r="I1485" s="22">
        <f t="shared" si="41"/>
        <v>-19000</v>
      </c>
      <c r="J1485" s="3">
        <f t="shared" si="40"/>
        <v>-25.198938992042443</v>
      </c>
    </row>
    <row r="1486" spans="2:10" x14ac:dyDescent="0.25">
      <c r="B1486" s="29">
        <v>26225</v>
      </c>
      <c r="C1486" s="22">
        <v>65800</v>
      </c>
      <c r="D1486" s="22"/>
      <c r="E1486" s="22">
        <v>3190</v>
      </c>
      <c r="F1486" s="22"/>
      <c r="G1486" s="22">
        <v>76800</v>
      </c>
      <c r="H1486" s="22"/>
      <c r="I1486" s="22">
        <f t="shared" si="41"/>
        <v>-19430</v>
      </c>
      <c r="J1486" s="3">
        <f t="shared" si="40"/>
        <v>-25.299479166666668</v>
      </c>
    </row>
    <row r="1487" spans="2:10" x14ac:dyDescent="0.25">
      <c r="B1487" s="29">
        <v>26226</v>
      </c>
      <c r="C1487" s="22">
        <v>88200</v>
      </c>
      <c r="D1487" s="22"/>
      <c r="E1487" s="22">
        <v>13700</v>
      </c>
      <c r="F1487" s="22"/>
      <c r="G1487" s="22">
        <v>83800</v>
      </c>
      <c r="H1487" s="22"/>
      <c r="I1487" s="22">
        <f t="shared" si="41"/>
        <v>-14810</v>
      </c>
      <c r="J1487" s="3">
        <f t="shared" si="40"/>
        <v>-17.673031026252982</v>
      </c>
    </row>
    <row r="1488" spans="2:10" x14ac:dyDescent="0.25">
      <c r="B1488" s="29">
        <v>26227</v>
      </c>
      <c r="C1488" s="22">
        <v>90700</v>
      </c>
      <c r="D1488" s="22"/>
      <c r="E1488" s="22">
        <v>13000</v>
      </c>
      <c r="F1488" s="22"/>
      <c r="G1488" s="22">
        <v>94200</v>
      </c>
      <c r="H1488" s="22"/>
      <c r="I1488" s="22">
        <f t="shared" si="41"/>
        <v>7700</v>
      </c>
      <c r="J1488" s="3">
        <f t="shared" si="40"/>
        <v>8.1740976645435239</v>
      </c>
    </row>
    <row r="1489" spans="2:10" x14ac:dyDescent="0.25">
      <c r="B1489" s="29">
        <v>26228</v>
      </c>
      <c r="C1489" s="22">
        <v>80600</v>
      </c>
      <c r="D1489" s="22"/>
      <c r="E1489" s="22">
        <v>9580</v>
      </c>
      <c r="F1489" s="22"/>
      <c r="G1489" s="22">
        <v>99200</v>
      </c>
      <c r="H1489" s="22"/>
      <c r="I1489" s="22">
        <f t="shared" si="41"/>
        <v>4500</v>
      </c>
      <c r="J1489" s="3">
        <f t="shared" si="40"/>
        <v>4.536290322580645</v>
      </c>
    </row>
    <row r="1490" spans="2:10" x14ac:dyDescent="0.25">
      <c r="B1490" s="29">
        <v>26229</v>
      </c>
      <c r="C1490" s="22">
        <v>72600</v>
      </c>
      <c r="D1490" s="22"/>
      <c r="E1490" s="22">
        <v>9670</v>
      </c>
      <c r="F1490" s="22"/>
      <c r="G1490" s="22">
        <v>91900</v>
      </c>
      <c r="H1490" s="22"/>
      <c r="I1490" s="22">
        <f t="shared" si="41"/>
        <v>-1720</v>
      </c>
      <c r="J1490" s="3">
        <f t="shared" si="40"/>
        <v>-1.8715995647442873</v>
      </c>
    </row>
    <row r="1491" spans="2:10" x14ac:dyDescent="0.25">
      <c r="B1491" s="29">
        <v>26230</v>
      </c>
      <c r="C1491" s="22">
        <v>68500</v>
      </c>
      <c r="D1491" s="22"/>
      <c r="E1491" s="22">
        <v>7600</v>
      </c>
      <c r="F1491" s="22"/>
      <c r="G1491" s="22">
        <v>75000</v>
      </c>
      <c r="H1491" s="22"/>
      <c r="I1491" s="22">
        <f t="shared" si="41"/>
        <v>7270</v>
      </c>
      <c r="J1491" s="3">
        <f t="shared" si="40"/>
        <v>9.6933333333333334</v>
      </c>
    </row>
    <row r="1492" spans="2:10" x14ac:dyDescent="0.25">
      <c r="B1492" s="29">
        <v>26231</v>
      </c>
      <c r="C1492" s="22">
        <v>68500</v>
      </c>
      <c r="D1492" s="22"/>
      <c r="E1492" s="22">
        <v>7910</v>
      </c>
      <c r="F1492" s="22"/>
      <c r="G1492" s="22">
        <v>57700</v>
      </c>
      <c r="H1492" s="22"/>
      <c r="I1492" s="22">
        <f t="shared" si="41"/>
        <v>18400</v>
      </c>
      <c r="J1492" s="3">
        <f t="shared" si="40"/>
        <v>31.88908145580589</v>
      </c>
    </row>
    <row r="1493" spans="2:10" x14ac:dyDescent="0.25">
      <c r="B1493" s="29">
        <v>26232</v>
      </c>
      <c r="C1493" s="22">
        <v>74300</v>
      </c>
      <c r="D1493" s="22"/>
      <c r="E1493" s="22">
        <v>8450</v>
      </c>
      <c r="F1493" s="22"/>
      <c r="G1493" s="22">
        <v>66200</v>
      </c>
      <c r="H1493" s="22"/>
      <c r="I1493" s="22">
        <f t="shared" si="41"/>
        <v>10210</v>
      </c>
      <c r="J1493" s="3">
        <f t="shared" si="40"/>
        <v>15.42296072507553</v>
      </c>
    </row>
    <row r="1494" spans="2:10" x14ac:dyDescent="0.25">
      <c r="B1494" s="29">
        <v>26233</v>
      </c>
      <c r="C1494" s="22">
        <v>89300</v>
      </c>
      <c r="D1494" s="22"/>
      <c r="E1494" s="22">
        <v>7530</v>
      </c>
      <c r="F1494" s="22"/>
      <c r="G1494" s="22">
        <v>81400</v>
      </c>
      <c r="H1494" s="22"/>
      <c r="I1494" s="22">
        <f t="shared" si="41"/>
        <v>1350</v>
      </c>
      <c r="J1494" s="3">
        <f t="shared" si="40"/>
        <v>1.6584766584766584</v>
      </c>
    </row>
    <row r="1495" spans="2:10" x14ac:dyDescent="0.25">
      <c r="B1495" s="29">
        <v>26234</v>
      </c>
      <c r="C1495" s="22">
        <v>84300</v>
      </c>
      <c r="D1495" s="22"/>
      <c r="E1495" s="22">
        <v>6130</v>
      </c>
      <c r="F1495" s="22"/>
      <c r="G1495" s="22">
        <v>92700</v>
      </c>
      <c r="H1495" s="22"/>
      <c r="I1495" s="22">
        <f t="shared" si="41"/>
        <v>4130</v>
      </c>
      <c r="J1495" s="3">
        <f t="shared" si="40"/>
        <v>4.4552319309600863</v>
      </c>
    </row>
    <row r="1496" spans="2:10" x14ac:dyDescent="0.25">
      <c r="B1496" s="29">
        <v>26235</v>
      </c>
      <c r="C1496" s="22">
        <v>86900</v>
      </c>
      <c r="D1496" s="22"/>
      <c r="E1496" s="22">
        <v>5800</v>
      </c>
      <c r="F1496" s="22"/>
      <c r="G1496" s="22">
        <v>112000</v>
      </c>
      <c r="H1496" s="22"/>
      <c r="I1496" s="22">
        <f t="shared" si="41"/>
        <v>-21570</v>
      </c>
      <c r="J1496" s="3">
        <f t="shared" si="40"/>
        <v>-19.258928571428573</v>
      </c>
    </row>
    <row r="1497" spans="2:10" x14ac:dyDescent="0.25">
      <c r="B1497" s="29">
        <v>26236</v>
      </c>
      <c r="C1497" s="22">
        <v>85200</v>
      </c>
      <c r="D1497" s="22"/>
      <c r="E1497" s="22">
        <v>6570</v>
      </c>
      <c r="F1497" s="22"/>
      <c r="G1497" s="22">
        <v>130000</v>
      </c>
      <c r="H1497" s="22"/>
      <c r="I1497" s="22">
        <f t="shared" si="41"/>
        <v>-37300</v>
      </c>
      <c r="J1497" s="3">
        <f t="shared" si="40"/>
        <v>-28.692307692307693</v>
      </c>
    </row>
    <row r="1498" spans="2:10" x14ac:dyDescent="0.25">
      <c r="B1498" s="29">
        <v>26237</v>
      </c>
      <c r="C1498" s="22">
        <v>73000</v>
      </c>
      <c r="D1498" s="22"/>
      <c r="E1498" s="22">
        <v>6200</v>
      </c>
      <c r="F1498" s="22"/>
      <c r="G1498" s="22">
        <v>139000</v>
      </c>
      <c r="H1498" s="22"/>
      <c r="I1498" s="22">
        <f t="shared" si="41"/>
        <v>-47230</v>
      </c>
      <c r="J1498" s="3">
        <f t="shared" si="40"/>
        <v>-33.978417266187051</v>
      </c>
    </row>
    <row r="1499" spans="2:10" x14ac:dyDescent="0.25">
      <c r="B1499" s="29">
        <v>26238</v>
      </c>
      <c r="C1499" s="22">
        <v>67400</v>
      </c>
      <c r="D1499" s="22"/>
      <c r="E1499" s="22">
        <v>6830</v>
      </c>
      <c r="F1499" s="22"/>
      <c r="G1499" s="22">
        <v>143000</v>
      </c>
      <c r="H1499" s="22"/>
      <c r="I1499" s="22">
        <f t="shared" si="41"/>
        <v>-63800</v>
      </c>
      <c r="J1499" s="3">
        <f t="shared" si="40"/>
        <v>-44.61538461538462</v>
      </c>
    </row>
    <row r="1500" spans="2:10" x14ac:dyDescent="0.25">
      <c r="B1500" s="29">
        <v>26239</v>
      </c>
      <c r="C1500" s="22">
        <v>66800</v>
      </c>
      <c r="D1500" s="22"/>
      <c r="E1500" s="22">
        <v>6810</v>
      </c>
      <c r="F1500" s="22"/>
      <c r="G1500" s="22">
        <v>146000</v>
      </c>
      <c r="H1500" s="22"/>
      <c r="I1500" s="22">
        <f t="shared" si="41"/>
        <v>-71770</v>
      </c>
      <c r="J1500" s="3">
        <f t="shared" si="40"/>
        <v>-49.157534246575338</v>
      </c>
    </row>
    <row r="1501" spans="2:10" x14ac:dyDescent="0.25">
      <c r="B1501" s="29">
        <v>26240</v>
      </c>
      <c r="C1501" s="22">
        <v>83900</v>
      </c>
      <c r="D1501" s="22"/>
      <c r="E1501" s="22">
        <v>6670</v>
      </c>
      <c r="F1501" s="22"/>
      <c r="G1501" s="22">
        <v>133000</v>
      </c>
      <c r="H1501" s="22"/>
      <c r="I1501" s="22">
        <f t="shared" si="41"/>
        <v>-59390</v>
      </c>
      <c r="J1501" s="3">
        <f t="shared" si="40"/>
        <v>-44.65413533834586</v>
      </c>
    </row>
    <row r="1502" spans="2:10" x14ac:dyDescent="0.25">
      <c r="B1502" s="29">
        <v>26241</v>
      </c>
      <c r="C1502" s="22">
        <v>97500</v>
      </c>
      <c r="D1502" s="22"/>
      <c r="E1502" s="22">
        <v>6630</v>
      </c>
      <c r="F1502" s="22"/>
      <c r="G1502" s="22">
        <v>114000</v>
      </c>
      <c r="H1502" s="22"/>
      <c r="I1502" s="22">
        <f t="shared" si="41"/>
        <v>-23430</v>
      </c>
      <c r="J1502" s="3">
        <f t="shared" si="40"/>
        <v>-20.55263157894737</v>
      </c>
    </row>
    <row r="1503" spans="2:10" x14ac:dyDescent="0.25">
      <c r="B1503" s="29">
        <v>26242</v>
      </c>
      <c r="C1503" s="22">
        <v>84500</v>
      </c>
      <c r="D1503" s="22"/>
      <c r="E1503" s="22">
        <v>5750</v>
      </c>
      <c r="F1503" s="22"/>
      <c r="G1503" s="22">
        <v>99700</v>
      </c>
      <c r="H1503" s="22"/>
      <c r="I1503" s="22">
        <f t="shared" si="41"/>
        <v>4430</v>
      </c>
      <c r="J1503" s="3">
        <f t="shared" si="40"/>
        <v>4.4433299899699099</v>
      </c>
    </row>
    <row r="1504" spans="2:10" x14ac:dyDescent="0.25">
      <c r="B1504" s="29">
        <v>26243</v>
      </c>
      <c r="C1504" s="22">
        <v>86300</v>
      </c>
      <c r="D1504" s="22"/>
      <c r="E1504" s="22">
        <v>5340</v>
      </c>
      <c r="F1504" s="22"/>
      <c r="G1504" s="22">
        <v>99100</v>
      </c>
      <c r="H1504" s="22"/>
      <c r="I1504" s="22">
        <f t="shared" si="41"/>
        <v>-8850</v>
      </c>
      <c r="J1504" s="3">
        <f t="shared" si="40"/>
        <v>-8.9303733602421786</v>
      </c>
    </row>
    <row r="1505" spans="2:10" x14ac:dyDescent="0.25">
      <c r="B1505" s="29">
        <v>26244</v>
      </c>
      <c r="C1505" s="22">
        <v>107000</v>
      </c>
      <c r="D1505" s="22"/>
      <c r="E1505" s="22">
        <v>4870</v>
      </c>
      <c r="F1505" s="22"/>
      <c r="G1505" s="22">
        <v>100000</v>
      </c>
      <c r="H1505" s="22"/>
      <c r="I1505" s="22">
        <f t="shared" si="41"/>
        <v>-8360</v>
      </c>
      <c r="J1505" s="3">
        <f t="shared" si="40"/>
        <v>-8.36</v>
      </c>
    </row>
    <row r="1506" spans="2:10" x14ac:dyDescent="0.25">
      <c r="B1506" s="29">
        <v>26245</v>
      </c>
      <c r="C1506" s="22">
        <v>114000</v>
      </c>
      <c r="D1506" s="22"/>
      <c r="E1506" s="22">
        <v>5500</v>
      </c>
      <c r="F1506" s="22"/>
      <c r="G1506" s="22">
        <v>88400</v>
      </c>
      <c r="H1506" s="22"/>
      <c r="I1506" s="22">
        <f t="shared" si="41"/>
        <v>23470</v>
      </c>
      <c r="J1506" s="3">
        <f t="shared" si="40"/>
        <v>26.549773755656108</v>
      </c>
    </row>
    <row r="1507" spans="2:10" x14ac:dyDescent="0.25">
      <c r="B1507" s="29">
        <v>26246</v>
      </c>
      <c r="C1507" s="22">
        <v>107000</v>
      </c>
      <c r="D1507" s="22"/>
      <c r="E1507" s="22">
        <v>4630</v>
      </c>
      <c r="F1507" s="22"/>
      <c r="G1507" s="22">
        <v>83300</v>
      </c>
      <c r="H1507" s="22"/>
      <c r="I1507" s="22">
        <f t="shared" si="41"/>
        <v>36200</v>
      </c>
      <c r="J1507" s="3">
        <f t="shared" si="40"/>
        <v>43.457382953181273</v>
      </c>
    </row>
    <row r="1508" spans="2:10" x14ac:dyDescent="0.25">
      <c r="B1508" s="29">
        <v>26247</v>
      </c>
      <c r="C1508" s="22">
        <v>107000</v>
      </c>
      <c r="D1508" s="22"/>
      <c r="E1508" s="22">
        <v>4810</v>
      </c>
      <c r="F1508" s="22"/>
      <c r="G1508" s="22">
        <v>79800</v>
      </c>
      <c r="H1508" s="22"/>
      <c r="I1508" s="22">
        <f t="shared" si="41"/>
        <v>31830</v>
      </c>
      <c r="J1508" s="3">
        <f t="shared" si="40"/>
        <v>39.887218045112782</v>
      </c>
    </row>
    <row r="1509" spans="2:10" x14ac:dyDescent="0.25">
      <c r="B1509" s="29">
        <v>26248</v>
      </c>
      <c r="C1509" s="22">
        <v>127000</v>
      </c>
      <c r="D1509" s="22"/>
      <c r="E1509" s="22">
        <v>4190</v>
      </c>
      <c r="F1509" s="22"/>
      <c r="G1509" s="22">
        <v>93500</v>
      </c>
      <c r="H1509" s="22"/>
      <c r="I1509" s="22">
        <f t="shared" si="41"/>
        <v>18310</v>
      </c>
      <c r="J1509" s="3">
        <f t="shared" si="40"/>
        <v>19.582887700534759</v>
      </c>
    </row>
    <row r="1510" spans="2:10" x14ac:dyDescent="0.25">
      <c r="B1510" s="29">
        <v>26249</v>
      </c>
      <c r="C1510" s="22">
        <v>118000</v>
      </c>
      <c r="D1510" s="22"/>
      <c r="E1510" s="22">
        <v>4170</v>
      </c>
      <c r="F1510" s="22"/>
      <c r="G1510" s="22">
        <v>97200</v>
      </c>
      <c r="H1510" s="22"/>
      <c r="I1510" s="22">
        <f t="shared" si="41"/>
        <v>33990</v>
      </c>
      <c r="J1510" s="3">
        <f t="shared" si="40"/>
        <v>34.96913580246914</v>
      </c>
    </row>
    <row r="1511" spans="2:10" x14ac:dyDescent="0.25">
      <c r="B1511" s="29">
        <v>26250</v>
      </c>
      <c r="C1511" s="22">
        <v>91700</v>
      </c>
      <c r="D1511" s="22"/>
      <c r="E1511" s="22">
        <v>4000</v>
      </c>
      <c r="F1511" s="22"/>
      <c r="G1511" s="22">
        <v>92100</v>
      </c>
      <c r="H1511" s="22"/>
      <c r="I1511" s="22">
        <f t="shared" si="41"/>
        <v>30070</v>
      </c>
      <c r="J1511" s="3">
        <f t="shared" si="40"/>
        <v>32.649294245385448</v>
      </c>
    </row>
    <row r="1512" spans="2:10" x14ac:dyDescent="0.25">
      <c r="B1512" s="29">
        <v>26251</v>
      </c>
      <c r="C1512" s="22">
        <v>65100</v>
      </c>
      <c r="D1512" s="22"/>
      <c r="E1512" s="22">
        <v>3930</v>
      </c>
      <c r="F1512" s="22"/>
      <c r="G1512" s="22">
        <v>80200</v>
      </c>
      <c r="H1512" s="22"/>
      <c r="I1512" s="22">
        <f t="shared" si="41"/>
        <v>15500</v>
      </c>
      <c r="J1512" s="3">
        <f t="shared" si="40"/>
        <v>19.326683291770575</v>
      </c>
    </row>
    <row r="1513" spans="2:10" x14ac:dyDescent="0.25">
      <c r="B1513" s="29">
        <v>26252</v>
      </c>
      <c r="C1513" s="22">
        <v>53700</v>
      </c>
      <c r="D1513" s="22"/>
      <c r="E1513" s="22">
        <v>3710</v>
      </c>
      <c r="F1513" s="22"/>
      <c r="G1513" s="22">
        <v>75600</v>
      </c>
      <c r="H1513" s="22"/>
      <c r="I1513" s="22">
        <f t="shared" si="41"/>
        <v>-6570</v>
      </c>
      <c r="J1513" s="3">
        <f t="shared" si="40"/>
        <v>-8.6904761904761898</v>
      </c>
    </row>
    <row r="1514" spans="2:10" x14ac:dyDescent="0.25">
      <c r="B1514" s="29">
        <v>26253</v>
      </c>
      <c r="C1514" s="22">
        <v>54900</v>
      </c>
      <c r="D1514" s="22"/>
      <c r="E1514" s="22">
        <v>3690</v>
      </c>
      <c r="F1514" s="22"/>
      <c r="G1514" s="22">
        <v>74600</v>
      </c>
      <c r="H1514" s="22"/>
      <c r="I1514" s="22">
        <f t="shared" si="41"/>
        <v>-17190</v>
      </c>
      <c r="J1514" s="3">
        <f t="shared" si="40"/>
        <v>-23.042895442359249</v>
      </c>
    </row>
    <row r="1515" spans="2:10" x14ac:dyDescent="0.25">
      <c r="B1515" s="29">
        <v>26254</v>
      </c>
      <c r="C1515" s="22">
        <v>64400</v>
      </c>
      <c r="D1515" s="22"/>
      <c r="E1515" s="22">
        <v>5240</v>
      </c>
      <c r="F1515" s="22"/>
      <c r="G1515" s="22">
        <v>78500</v>
      </c>
      <c r="H1515" s="22"/>
      <c r="I1515" s="22">
        <f t="shared" si="41"/>
        <v>-19910</v>
      </c>
      <c r="J1515" s="3">
        <f t="shared" si="40"/>
        <v>-25.363057324840767</v>
      </c>
    </row>
    <row r="1516" spans="2:10" x14ac:dyDescent="0.25">
      <c r="B1516" s="29">
        <v>26255</v>
      </c>
      <c r="C1516" s="22">
        <v>76400</v>
      </c>
      <c r="D1516" s="22"/>
      <c r="E1516" s="22">
        <v>8510</v>
      </c>
      <c r="F1516" s="22"/>
      <c r="G1516" s="22">
        <v>80700</v>
      </c>
      <c r="H1516" s="22"/>
      <c r="I1516" s="22">
        <f t="shared" si="41"/>
        <v>-11060</v>
      </c>
      <c r="J1516" s="3">
        <f t="shared" si="40"/>
        <v>-13.705080545229245</v>
      </c>
    </row>
    <row r="1517" spans="2:10" x14ac:dyDescent="0.25">
      <c r="B1517" s="29">
        <v>26256</v>
      </c>
      <c r="C1517" s="22">
        <v>77300</v>
      </c>
      <c r="D1517" s="22"/>
      <c r="E1517" s="22">
        <v>12500</v>
      </c>
      <c r="F1517" s="22"/>
      <c r="G1517" s="22">
        <v>78700</v>
      </c>
      <c r="H1517" s="22"/>
      <c r="I1517" s="22">
        <f t="shared" si="41"/>
        <v>6210</v>
      </c>
      <c r="J1517" s="3">
        <f t="shared" si="40"/>
        <v>7.8907242693773822</v>
      </c>
    </row>
    <row r="1518" spans="2:10" x14ac:dyDescent="0.25">
      <c r="B1518" s="29">
        <v>26257</v>
      </c>
      <c r="C1518" s="22">
        <v>64100</v>
      </c>
      <c r="D1518" s="22"/>
      <c r="E1518" s="22">
        <v>9050</v>
      </c>
      <c r="F1518" s="22"/>
      <c r="G1518" s="22">
        <v>82900</v>
      </c>
      <c r="H1518" s="22"/>
      <c r="I1518" s="22">
        <f t="shared" si="41"/>
        <v>6900</v>
      </c>
      <c r="J1518" s="3">
        <f t="shared" si="40"/>
        <v>8.3232810615199035</v>
      </c>
    </row>
    <row r="1519" spans="2:10" x14ac:dyDescent="0.25">
      <c r="B1519" s="29">
        <v>26258</v>
      </c>
      <c r="C1519" s="22">
        <v>50300</v>
      </c>
      <c r="D1519" s="22"/>
      <c r="E1519" s="22">
        <v>7890</v>
      </c>
      <c r="F1519" s="22"/>
      <c r="G1519" s="22">
        <v>85300</v>
      </c>
      <c r="H1519" s="22"/>
      <c r="I1519" s="22">
        <f t="shared" si="41"/>
        <v>-12150</v>
      </c>
      <c r="J1519" s="3">
        <f t="shared" si="40"/>
        <v>-14.243845252051582</v>
      </c>
    </row>
    <row r="1520" spans="2:10" x14ac:dyDescent="0.25">
      <c r="B1520" s="29">
        <v>26259</v>
      </c>
      <c r="C1520" s="22">
        <v>42000</v>
      </c>
      <c r="D1520" s="22"/>
      <c r="E1520" s="22">
        <v>6220</v>
      </c>
      <c r="F1520" s="22"/>
      <c r="G1520" s="22">
        <v>91400</v>
      </c>
      <c r="H1520" s="22"/>
      <c r="I1520" s="22">
        <f t="shared" si="41"/>
        <v>-33210</v>
      </c>
      <c r="J1520" s="3">
        <f t="shared" si="40"/>
        <v>-36.334792122538296</v>
      </c>
    </row>
    <row r="1521" spans="2:10" x14ac:dyDescent="0.25">
      <c r="B1521" s="29">
        <v>26260</v>
      </c>
      <c r="C1521" s="22">
        <v>43900</v>
      </c>
      <c r="D1521" s="22"/>
      <c r="E1521" s="22">
        <v>5850</v>
      </c>
      <c r="F1521" s="22"/>
      <c r="G1521" s="22">
        <v>98100</v>
      </c>
      <c r="H1521" s="22"/>
      <c r="I1521" s="22">
        <f t="shared" si="41"/>
        <v>-49880</v>
      </c>
      <c r="J1521" s="3">
        <f t="shared" si="40"/>
        <v>-50.846075433231398</v>
      </c>
    </row>
    <row r="1522" spans="2:10" x14ac:dyDescent="0.25">
      <c r="B1522" s="29">
        <v>26261</v>
      </c>
      <c r="C1522" s="22">
        <v>53500</v>
      </c>
      <c r="D1522" s="22"/>
      <c r="E1522" s="22">
        <v>5260</v>
      </c>
      <c r="F1522" s="22"/>
      <c r="G1522" s="22">
        <v>102000</v>
      </c>
      <c r="H1522" s="22"/>
      <c r="I1522" s="22">
        <f t="shared" si="41"/>
        <v>-52250</v>
      </c>
      <c r="J1522" s="3">
        <f t="shared" si="40"/>
        <v>-51.225490196078425</v>
      </c>
    </row>
    <row r="1523" spans="2:10" x14ac:dyDescent="0.25">
      <c r="B1523" s="29">
        <v>26262</v>
      </c>
      <c r="C1523" s="22">
        <v>67600</v>
      </c>
      <c r="D1523" s="22"/>
      <c r="E1523" s="22">
        <v>5770</v>
      </c>
      <c r="F1523" s="22"/>
      <c r="G1523" s="22">
        <v>103000</v>
      </c>
      <c r="H1523" s="22"/>
      <c r="I1523" s="22">
        <f t="shared" si="41"/>
        <v>-44240</v>
      </c>
      <c r="J1523" s="3">
        <f t="shared" si="40"/>
        <v>-42.951456310679617</v>
      </c>
    </row>
    <row r="1524" spans="2:10" x14ac:dyDescent="0.25">
      <c r="B1524" s="29">
        <v>26263</v>
      </c>
      <c r="C1524" s="22">
        <v>69700</v>
      </c>
      <c r="D1524" s="22"/>
      <c r="E1524" s="22">
        <v>5580</v>
      </c>
      <c r="F1524" s="22"/>
      <c r="G1524" s="22">
        <v>104000</v>
      </c>
      <c r="H1524" s="22"/>
      <c r="I1524" s="22">
        <f t="shared" si="41"/>
        <v>-30630</v>
      </c>
      <c r="J1524" s="3">
        <f t="shared" si="40"/>
        <v>-29.451923076923077</v>
      </c>
    </row>
    <row r="1525" spans="2:10" x14ac:dyDescent="0.25">
      <c r="B1525" s="29">
        <v>26264</v>
      </c>
      <c r="C1525" s="22">
        <v>58000</v>
      </c>
      <c r="D1525" s="22"/>
      <c r="E1525" s="22">
        <v>6360</v>
      </c>
      <c r="F1525" s="22"/>
      <c r="G1525" s="22">
        <v>108000</v>
      </c>
      <c r="H1525" s="22"/>
      <c r="I1525" s="22">
        <f t="shared" si="41"/>
        <v>-32720</v>
      </c>
      <c r="J1525" s="3">
        <f t="shared" si="40"/>
        <v>-30.296296296296298</v>
      </c>
    </row>
    <row r="1526" spans="2:10" x14ac:dyDescent="0.25">
      <c r="B1526" s="29">
        <v>26265</v>
      </c>
      <c r="C1526" s="22">
        <v>44900</v>
      </c>
      <c r="D1526" s="22"/>
      <c r="E1526" s="22">
        <v>7280</v>
      </c>
      <c r="F1526" s="22"/>
      <c r="G1526" s="22">
        <v>109000</v>
      </c>
      <c r="H1526" s="22"/>
      <c r="I1526" s="22">
        <f t="shared" si="41"/>
        <v>-44640</v>
      </c>
      <c r="J1526" s="3">
        <f t="shared" si="40"/>
        <v>-40.954128440366972</v>
      </c>
    </row>
    <row r="1527" spans="2:10" x14ac:dyDescent="0.25">
      <c r="B1527" s="29">
        <v>26266</v>
      </c>
      <c r="C1527" s="22">
        <v>35100</v>
      </c>
      <c r="D1527" s="22"/>
      <c r="E1527" s="22">
        <v>8780</v>
      </c>
      <c r="F1527" s="22"/>
      <c r="G1527" s="22">
        <v>109000</v>
      </c>
      <c r="H1527" s="22"/>
      <c r="I1527" s="22">
        <f t="shared" si="41"/>
        <v>-56820</v>
      </c>
      <c r="J1527" s="3">
        <f t="shared" si="40"/>
        <v>-52.12844036697247</v>
      </c>
    </row>
    <row r="1528" spans="2:10" x14ac:dyDescent="0.25">
      <c r="B1528" s="29">
        <v>26267</v>
      </c>
      <c r="C1528" s="22">
        <v>34000</v>
      </c>
      <c r="D1528" s="22"/>
      <c r="E1528" s="22">
        <v>7410</v>
      </c>
      <c r="F1528" s="22"/>
      <c r="G1528" s="22">
        <v>114000</v>
      </c>
      <c r="H1528" s="22"/>
      <c r="I1528" s="22">
        <f t="shared" si="41"/>
        <v>-70120</v>
      </c>
      <c r="J1528" s="3">
        <f t="shared" si="40"/>
        <v>-61.508771929824555</v>
      </c>
    </row>
    <row r="1529" spans="2:10" x14ac:dyDescent="0.25">
      <c r="B1529" s="29">
        <v>26268</v>
      </c>
      <c r="C1529" s="22">
        <v>59100</v>
      </c>
      <c r="D1529" s="22"/>
      <c r="E1529" s="22">
        <v>6290</v>
      </c>
      <c r="F1529" s="22"/>
      <c r="G1529" s="22">
        <v>117000</v>
      </c>
      <c r="H1529" s="22"/>
      <c r="I1529" s="22">
        <f t="shared" si="41"/>
        <v>-75590</v>
      </c>
      <c r="J1529" s="3">
        <f t="shared" si="40"/>
        <v>-64.606837606837615</v>
      </c>
    </row>
    <row r="1530" spans="2:10" x14ac:dyDescent="0.25">
      <c r="B1530" s="29">
        <v>26269</v>
      </c>
      <c r="C1530" s="22">
        <v>86100</v>
      </c>
      <c r="D1530" s="22"/>
      <c r="E1530" s="22">
        <v>5430</v>
      </c>
      <c r="F1530" s="22"/>
      <c r="G1530" s="22">
        <v>121000</v>
      </c>
      <c r="H1530" s="22"/>
      <c r="I1530" s="22">
        <f t="shared" si="41"/>
        <v>-55610</v>
      </c>
      <c r="J1530" s="3">
        <f t="shared" si="40"/>
        <v>-45.958677685950413</v>
      </c>
    </row>
    <row r="1531" spans="2:10" x14ac:dyDescent="0.25">
      <c r="B1531" s="29">
        <v>26270</v>
      </c>
      <c r="C1531" s="22">
        <v>80900</v>
      </c>
      <c r="D1531" s="22"/>
      <c r="E1531" s="22">
        <v>4230</v>
      </c>
      <c r="F1531" s="22"/>
      <c r="G1531" s="22">
        <v>122000</v>
      </c>
      <c r="H1531" s="22"/>
      <c r="I1531" s="22">
        <f t="shared" si="41"/>
        <v>-30470</v>
      </c>
      <c r="J1531" s="3">
        <f t="shared" si="40"/>
        <v>-24.975409836065573</v>
      </c>
    </row>
    <row r="1532" spans="2:10" x14ac:dyDescent="0.25">
      <c r="B1532" s="29">
        <v>26271</v>
      </c>
      <c r="C1532" s="22">
        <v>72000</v>
      </c>
      <c r="D1532" s="22"/>
      <c r="E1532" s="22">
        <v>4130</v>
      </c>
      <c r="F1532" s="22"/>
      <c r="G1532" s="22">
        <v>114000</v>
      </c>
      <c r="H1532" s="22"/>
      <c r="I1532" s="22">
        <f t="shared" si="41"/>
        <v>-28870</v>
      </c>
      <c r="J1532" s="3">
        <f t="shared" si="40"/>
        <v>-25.32456140350877</v>
      </c>
    </row>
    <row r="1533" spans="2:10" x14ac:dyDescent="0.25">
      <c r="B1533" s="29">
        <v>26272</v>
      </c>
      <c r="C1533" s="22">
        <v>59100</v>
      </c>
      <c r="D1533" s="22"/>
      <c r="E1533" s="22">
        <v>3920</v>
      </c>
      <c r="F1533" s="22"/>
      <c r="G1533" s="22">
        <v>98100</v>
      </c>
      <c r="H1533" s="22"/>
      <c r="I1533" s="22">
        <f t="shared" si="41"/>
        <v>-21970</v>
      </c>
      <c r="J1533" s="3">
        <f t="shared" si="40"/>
        <v>-22.395514780835882</v>
      </c>
    </row>
    <row r="1534" spans="2:10" x14ac:dyDescent="0.25">
      <c r="B1534" s="29">
        <v>26273</v>
      </c>
      <c r="C1534" s="22">
        <v>49000</v>
      </c>
      <c r="D1534" s="22"/>
      <c r="E1534" s="22">
        <v>6860</v>
      </c>
      <c r="F1534" s="22"/>
      <c r="G1534" s="22">
        <v>77900</v>
      </c>
      <c r="H1534" s="22"/>
      <c r="I1534" s="22">
        <f t="shared" si="41"/>
        <v>-14880</v>
      </c>
      <c r="J1534" s="3">
        <f t="shared" si="40"/>
        <v>-19.101412066752246</v>
      </c>
    </row>
    <row r="1535" spans="2:10" x14ac:dyDescent="0.25">
      <c r="B1535" s="29">
        <v>26274</v>
      </c>
      <c r="C1535" s="22">
        <v>52600</v>
      </c>
      <c r="D1535" s="22"/>
      <c r="E1535" s="22">
        <v>7360</v>
      </c>
      <c r="F1535" s="22"/>
      <c r="G1535" s="22">
        <v>72600</v>
      </c>
      <c r="H1535" s="22"/>
      <c r="I1535" s="22">
        <f t="shared" si="41"/>
        <v>-16740</v>
      </c>
      <c r="J1535" s="3">
        <f t="shared" si="40"/>
        <v>-23.057851239669422</v>
      </c>
    </row>
    <row r="1536" spans="2:10" x14ac:dyDescent="0.25">
      <c r="B1536" s="29">
        <v>26275</v>
      </c>
      <c r="C1536" s="22">
        <v>60700</v>
      </c>
      <c r="D1536" s="22"/>
      <c r="E1536" s="22">
        <v>7360</v>
      </c>
      <c r="F1536" s="22"/>
      <c r="G1536" s="22">
        <v>74800</v>
      </c>
      <c r="H1536" s="22"/>
      <c r="I1536" s="22">
        <f t="shared" si="41"/>
        <v>-14840</v>
      </c>
      <c r="J1536" s="3">
        <f t="shared" si="40"/>
        <v>-19.839572192513369</v>
      </c>
    </row>
    <row r="1537" spans="2:10" x14ac:dyDescent="0.25">
      <c r="B1537" s="29">
        <v>26276</v>
      </c>
      <c r="C1537" s="22">
        <v>61600</v>
      </c>
      <c r="D1537" s="22"/>
      <c r="E1537" s="22">
        <v>6820</v>
      </c>
      <c r="F1537" s="22"/>
      <c r="G1537" s="22">
        <v>76300</v>
      </c>
      <c r="H1537" s="22"/>
      <c r="I1537" s="22">
        <f t="shared" si="41"/>
        <v>-8240</v>
      </c>
      <c r="J1537" s="3">
        <f t="shared" si="40"/>
        <v>-10.799475753604195</v>
      </c>
    </row>
    <row r="1538" spans="2:10" x14ac:dyDescent="0.25">
      <c r="B1538" s="29">
        <v>26277</v>
      </c>
      <c r="C1538" s="22">
        <v>54500</v>
      </c>
      <c r="D1538" s="22"/>
      <c r="E1538" s="22">
        <v>5710</v>
      </c>
      <c r="F1538" s="22"/>
      <c r="G1538" s="22">
        <v>69000</v>
      </c>
      <c r="H1538" s="22"/>
      <c r="I1538" s="22">
        <f t="shared" si="41"/>
        <v>-580</v>
      </c>
      <c r="J1538" s="3">
        <f t="shared" si="40"/>
        <v>-0.84057971014492761</v>
      </c>
    </row>
    <row r="1539" spans="2:10" x14ac:dyDescent="0.25">
      <c r="B1539" s="29">
        <v>26278</v>
      </c>
      <c r="C1539" s="22">
        <v>48300</v>
      </c>
      <c r="D1539" s="22"/>
      <c r="E1539" s="22">
        <v>5590</v>
      </c>
      <c r="F1539" s="22"/>
      <c r="G1539" s="22">
        <v>59400</v>
      </c>
      <c r="H1539" s="22"/>
      <c r="I1539" s="22">
        <f t="shared" si="41"/>
        <v>810</v>
      </c>
      <c r="J1539" s="3">
        <f t="shared" si="40"/>
        <v>1.3636363636363635</v>
      </c>
    </row>
    <row r="1540" spans="2:10" x14ac:dyDescent="0.25">
      <c r="B1540" s="29">
        <v>26279</v>
      </c>
      <c r="C1540" s="22">
        <v>41900</v>
      </c>
      <c r="D1540" s="22"/>
      <c r="E1540" s="22">
        <v>5590</v>
      </c>
      <c r="F1540" s="22"/>
      <c r="G1540" s="22">
        <v>50200</v>
      </c>
      <c r="H1540" s="22"/>
      <c r="I1540" s="22">
        <f t="shared" si="41"/>
        <v>3690</v>
      </c>
      <c r="J1540" s="3">
        <f t="shared" si="40"/>
        <v>7.3505976095617527</v>
      </c>
    </row>
    <row r="1541" spans="2:10" x14ac:dyDescent="0.25">
      <c r="B1541" s="29">
        <v>26280</v>
      </c>
      <c r="C1541" s="22">
        <v>35300</v>
      </c>
      <c r="D1541" s="22"/>
      <c r="E1541" s="22">
        <v>5750</v>
      </c>
      <c r="F1541" s="22"/>
      <c r="G1541" s="22">
        <v>36000</v>
      </c>
      <c r="H1541" s="22"/>
      <c r="I1541" s="22">
        <f t="shared" si="41"/>
        <v>11490</v>
      </c>
      <c r="J1541" s="3">
        <f t="shared" si="40"/>
        <v>31.916666666666664</v>
      </c>
    </row>
    <row r="1542" spans="2:10" x14ac:dyDescent="0.25">
      <c r="B1542" s="29">
        <v>26281</v>
      </c>
      <c r="C1542" s="22">
        <v>31900</v>
      </c>
      <c r="D1542" s="22"/>
      <c r="E1542" s="22">
        <v>5930</v>
      </c>
      <c r="F1542" s="22"/>
      <c r="G1542" s="22">
        <v>34100</v>
      </c>
      <c r="H1542" s="22"/>
      <c r="I1542" s="22">
        <f t="shared" si="41"/>
        <v>6950</v>
      </c>
      <c r="J1542" s="3">
        <f t="shared" si="40"/>
        <v>20.381231671554254</v>
      </c>
    </row>
    <row r="1543" spans="2:10" x14ac:dyDescent="0.25">
      <c r="B1543" s="29">
        <v>26282</v>
      </c>
      <c r="C1543" s="22">
        <v>29800</v>
      </c>
      <c r="D1543" s="22"/>
      <c r="E1543" s="22">
        <v>5440</v>
      </c>
      <c r="F1543" s="22"/>
      <c r="G1543" s="22">
        <v>35500</v>
      </c>
      <c r="H1543" s="22"/>
      <c r="I1543" s="22">
        <f t="shared" si="41"/>
        <v>2330</v>
      </c>
      <c r="J1543" s="3">
        <f t="shared" si="40"/>
        <v>6.563380281690141</v>
      </c>
    </row>
    <row r="1544" spans="2:10" x14ac:dyDescent="0.25">
      <c r="B1544" s="29">
        <v>26283</v>
      </c>
      <c r="C1544" s="22">
        <v>26800</v>
      </c>
      <c r="D1544" s="22"/>
      <c r="E1544" s="22">
        <v>5030</v>
      </c>
      <c r="F1544" s="22"/>
      <c r="G1544" s="22">
        <v>35100</v>
      </c>
      <c r="H1544" s="22"/>
      <c r="I1544" s="22">
        <f t="shared" si="41"/>
        <v>140</v>
      </c>
      <c r="J1544" s="3">
        <f t="shared" si="40"/>
        <v>0.39886039886039887</v>
      </c>
    </row>
    <row r="1545" spans="2:10" x14ac:dyDescent="0.25">
      <c r="B1545" s="29">
        <v>26284</v>
      </c>
      <c r="C1545" s="22">
        <v>24300</v>
      </c>
      <c r="D1545" s="22"/>
      <c r="E1545" s="22">
        <v>3770</v>
      </c>
      <c r="F1545" s="22"/>
      <c r="G1545" s="22">
        <v>34300</v>
      </c>
      <c r="H1545" s="22"/>
      <c r="I1545" s="22">
        <f t="shared" si="41"/>
        <v>-2470</v>
      </c>
      <c r="J1545" s="3">
        <f t="shared" si="40"/>
        <v>-7.2011661807580172</v>
      </c>
    </row>
    <row r="1546" spans="2:10" x14ac:dyDescent="0.25">
      <c r="B1546" s="29">
        <v>26285</v>
      </c>
      <c r="C1546" s="22">
        <v>25300</v>
      </c>
      <c r="D1546" s="22"/>
      <c r="E1546" s="22">
        <v>2540</v>
      </c>
      <c r="F1546" s="22"/>
      <c r="G1546" s="22">
        <v>32100</v>
      </c>
      <c r="H1546" s="22"/>
      <c r="I1546" s="22">
        <f t="shared" si="41"/>
        <v>-4030</v>
      </c>
      <c r="J1546" s="3">
        <f t="shared" si="40"/>
        <v>-12.554517133956386</v>
      </c>
    </row>
    <row r="1547" spans="2:10" x14ac:dyDescent="0.25">
      <c r="B1547" s="29">
        <v>26286</v>
      </c>
      <c r="C1547" s="22">
        <v>23300</v>
      </c>
      <c r="D1547" s="22"/>
      <c r="E1547" s="22">
        <v>2030</v>
      </c>
      <c r="F1547" s="22"/>
      <c r="G1547" s="22">
        <v>30900</v>
      </c>
      <c r="H1547" s="22"/>
      <c r="I1547" s="22">
        <f t="shared" si="41"/>
        <v>-3060</v>
      </c>
      <c r="J1547" s="3">
        <f t="shared" ref="J1547:J1610" si="42">I1547/G1547*100</f>
        <v>-9.9029126213592242</v>
      </c>
    </row>
    <row r="1548" spans="2:10" x14ac:dyDescent="0.25">
      <c r="B1548" s="29">
        <v>26287</v>
      </c>
      <c r="C1548" s="22">
        <v>17600</v>
      </c>
      <c r="D1548" s="22"/>
      <c r="E1548" s="22">
        <v>1960</v>
      </c>
      <c r="F1548" s="22"/>
      <c r="G1548" s="22">
        <v>32100</v>
      </c>
      <c r="H1548" s="22"/>
      <c r="I1548" s="22">
        <f t="shared" ref="I1548:I1611" si="43">(C1547+E1547)-G1548</f>
        <v>-6770</v>
      </c>
      <c r="J1548" s="3">
        <f t="shared" si="42"/>
        <v>-21.090342679127726</v>
      </c>
    </row>
    <row r="1549" spans="2:10" x14ac:dyDescent="0.25">
      <c r="B1549" s="29">
        <v>26288</v>
      </c>
      <c r="C1549" s="22">
        <v>12300</v>
      </c>
      <c r="D1549" s="22"/>
      <c r="E1549" s="22">
        <v>1990</v>
      </c>
      <c r="F1549" s="22"/>
      <c r="G1549" s="22">
        <v>37400</v>
      </c>
      <c r="H1549" s="22"/>
      <c r="I1549" s="22">
        <f t="shared" si="43"/>
        <v>-17840</v>
      </c>
      <c r="J1549" s="3">
        <f t="shared" si="42"/>
        <v>-47.700534759358284</v>
      </c>
    </row>
    <row r="1550" spans="2:10" x14ac:dyDescent="0.25">
      <c r="B1550" s="29">
        <v>26289</v>
      </c>
      <c r="C1550" s="22">
        <v>13400</v>
      </c>
      <c r="D1550" s="22"/>
      <c r="E1550" s="22">
        <v>1990</v>
      </c>
      <c r="F1550" s="22"/>
      <c r="G1550" s="22">
        <v>44700</v>
      </c>
      <c r="H1550" s="22"/>
      <c r="I1550" s="22">
        <f t="shared" si="43"/>
        <v>-30410</v>
      </c>
      <c r="J1550" s="3">
        <f t="shared" si="42"/>
        <v>-68.03131991051454</v>
      </c>
    </row>
    <row r="1551" spans="2:10" x14ac:dyDescent="0.25">
      <c r="B1551" s="29">
        <v>26290</v>
      </c>
      <c r="C1551" s="22">
        <v>15400</v>
      </c>
      <c r="D1551" s="22"/>
      <c r="E1551" s="22">
        <v>2920</v>
      </c>
      <c r="F1551" s="22"/>
      <c r="G1551" s="22">
        <v>48900</v>
      </c>
      <c r="H1551" s="22"/>
      <c r="I1551" s="22">
        <f t="shared" si="43"/>
        <v>-33510</v>
      </c>
      <c r="J1551" s="3">
        <f t="shared" si="42"/>
        <v>-68.527607361963192</v>
      </c>
    </row>
    <row r="1552" spans="2:10" x14ac:dyDescent="0.25">
      <c r="B1552" s="29">
        <v>26291</v>
      </c>
      <c r="C1552" s="22">
        <v>15500</v>
      </c>
      <c r="D1552" s="22"/>
      <c r="E1552" s="22">
        <v>4630</v>
      </c>
      <c r="F1552" s="22"/>
      <c r="G1552" s="22">
        <v>47900</v>
      </c>
      <c r="H1552" s="22"/>
      <c r="I1552" s="22">
        <f t="shared" si="43"/>
        <v>-29580</v>
      </c>
      <c r="J1552" s="3">
        <f t="shared" si="42"/>
        <v>-61.753653444676402</v>
      </c>
    </row>
    <row r="1553" spans="2:10" x14ac:dyDescent="0.25">
      <c r="B1553" s="29">
        <v>26292</v>
      </c>
      <c r="C1553" s="22">
        <v>16100</v>
      </c>
      <c r="D1553" s="22"/>
      <c r="E1553" s="22">
        <v>4140</v>
      </c>
      <c r="F1553" s="22"/>
      <c r="G1553" s="22">
        <v>57200</v>
      </c>
      <c r="H1553" s="22"/>
      <c r="I1553" s="22">
        <f t="shared" si="43"/>
        <v>-37070</v>
      </c>
      <c r="J1553" s="3">
        <f t="shared" si="42"/>
        <v>-64.807692307692307</v>
      </c>
    </row>
    <row r="1554" spans="2:10" x14ac:dyDescent="0.25">
      <c r="B1554" s="29">
        <v>26293</v>
      </c>
      <c r="C1554" s="22">
        <v>16200</v>
      </c>
      <c r="D1554" s="22"/>
      <c r="E1554" s="22">
        <v>4050</v>
      </c>
      <c r="F1554" s="22"/>
      <c r="G1554" s="22">
        <v>54600</v>
      </c>
      <c r="H1554" s="22"/>
      <c r="I1554" s="22">
        <f t="shared" si="43"/>
        <v>-34360</v>
      </c>
      <c r="J1554" s="3">
        <f t="shared" si="42"/>
        <v>-62.930402930402927</v>
      </c>
    </row>
    <row r="1555" spans="2:10" x14ac:dyDescent="0.25">
      <c r="B1555" s="29">
        <v>26294</v>
      </c>
      <c r="C1555" s="22">
        <v>16700</v>
      </c>
      <c r="D1555" s="22"/>
      <c r="E1555" s="22">
        <v>2920</v>
      </c>
      <c r="F1555" s="22"/>
      <c r="G1555" s="22">
        <v>57900</v>
      </c>
      <c r="H1555" s="22"/>
      <c r="I1555" s="22">
        <f t="shared" si="43"/>
        <v>-37650</v>
      </c>
      <c r="J1555" s="3">
        <f t="shared" si="42"/>
        <v>-65.025906735751292</v>
      </c>
    </row>
    <row r="1556" spans="2:10" x14ac:dyDescent="0.25">
      <c r="B1556" s="29">
        <v>26295</v>
      </c>
      <c r="C1556" s="22">
        <v>17600</v>
      </c>
      <c r="D1556" s="22"/>
      <c r="E1556" s="22">
        <v>2020</v>
      </c>
      <c r="F1556" s="22"/>
      <c r="G1556" s="22">
        <v>59600</v>
      </c>
      <c r="H1556" s="22"/>
      <c r="I1556" s="22">
        <f t="shared" si="43"/>
        <v>-39980</v>
      </c>
      <c r="J1556" s="3">
        <f t="shared" si="42"/>
        <v>-67.080536912751683</v>
      </c>
    </row>
    <row r="1557" spans="2:10" x14ac:dyDescent="0.25">
      <c r="B1557" s="29">
        <v>26296</v>
      </c>
      <c r="C1557" s="22">
        <v>17700</v>
      </c>
      <c r="D1557" s="22"/>
      <c r="E1557" s="22">
        <v>2110</v>
      </c>
      <c r="F1557" s="22"/>
      <c r="G1557" s="22">
        <v>58700</v>
      </c>
      <c r="H1557" s="22"/>
      <c r="I1557" s="22">
        <f t="shared" si="43"/>
        <v>-39080</v>
      </c>
      <c r="J1557" s="3">
        <f t="shared" si="42"/>
        <v>-66.57580919931857</v>
      </c>
    </row>
    <row r="1558" spans="2:10" x14ac:dyDescent="0.25">
      <c r="B1558" s="29">
        <v>26297</v>
      </c>
      <c r="C1558" s="22">
        <v>17100</v>
      </c>
      <c r="D1558" s="22"/>
      <c r="E1558" s="22">
        <v>2020</v>
      </c>
      <c r="F1558" s="22"/>
      <c r="G1558" s="22">
        <v>58700</v>
      </c>
      <c r="H1558" s="22"/>
      <c r="I1558" s="22">
        <f t="shared" si="43"/>
        <v>-38890</v>
      </c>
      <c r="J1558" s="3">
        <f t="shared" si="42"/>
        <v>-66.252129471890981</v>
      </c>
    </row>
    <row r="1559" spans="2:10" x14ac:dyDescent="0.25">
      <c r="B1559" s="29">
        <v>26298</v>
      </c>
      <c r="C1559" s="22">
        <v>17300</v>
      </c>
      <c r="D1559" s="22"/>
      <c r="E1559" s="22">
        <v>1820</v>
      </c>
      <c r="F1559" s="22"/>
      <c r="G1559" s="22">
        <v>55700</v>
      </c>
      <c r="H1559" s="22"/>
      <c r="I1559" s="22">
        <f t="shared" si="43"/>
        <v>-36580</v>
      </c>
      <c r="J1559" s="3">
        <f t="shared" si="42"/>
        <v>-65.673249551166961</v>
      </c>
    </row>
    <row r="1560" spans="2:10" x14ac:dyDescent="0.25">
      <c r="B1560" s="29">
        <v>26299</v>
      </c>
      <c r="C1560" s="22">
        <v>17900</v>
      </c>
      <c r="D1560" s="22"/>
      <c r="E1560" s="22">
        <v>1620</v>
      </c>
      <c r="F1560" s="22"/>
      <c r="G1560" s="22">
        <v>52300</v>
      </c>
      <c r="H1560" s="22"/>
      <c r="I1560" s="22">
        <f t="shared" si="43"/>
        <v>-33180</v>
      </c>
      <c r="J1560" s="3">
        <f t="shared" si="42"/>
        <v>-63.441682600382407</v>
      </c>
    </row>
    <row r="1561" spans="2:10" x14ac:dyDescent="0.25">
      <c r="B1561" s="29">
        <v>26300</v>
      </c>
      <c r="C1561" s="22">
        <v>17100</v>
      </c>
      <c r="D1561" s="22"/>
      <c r="E1561" s="22">
        <v>1170</v>
      </c>
      <c r="F1561" s="22"/>
      <c r="G1561" s="22">
        <v>49800</v>
      </c>
      <c r="H1561" s="22"/>
      <c r="I1561" s="22">
        <f t="shared" si="43"/>
        <v>-30280</v>
      </c>
      <c r="J1561" s="3">
        <f t="shared" si="42"/>
        <v>-60.803212851405618</v>
      </c>
    </row>
    <row r="1562" spans="2:10" x14ac:dyDescent="0.25">
      <c r="B1562" s="29">
        <v>26301</v>
      </c>
      <c r="C1562" s="22">
        <v>18000</v>
      </c>
      <c r="D1562" s="22"/>
      <c r="E1562" s="22">
        <v>900</v>
      </c>
      <c r="F1562" s="22"/>
      <c r="G1562" s="22">
        <v>49500</v>
      </c>
      <c r="H1562" s="22"/>
      <c r="I1562" s="22">
        <f t="shared" si="43"/>
        <v>-31230</v>
      </c>
      <c r="J1562" s="3">
        <f t="shared" si="42"/>
        <v>-63.090909090909086</v>
      </c>
    </row>
    <row r="1563" spans="2:10" x14ac:dyDescent="0.25">
      <c r="B1563" s="29">
        <v>26302</v>
      </c>
      <c r="C1563" s="22">
        <v>21700</v>
      </c>
      <c r="D1563" s="22"/>
      <c r="E1563" s="22">
        <v>783</v>
      </c>
      <c r="F1563" s="22"/>
      <c r="G1563" s="22">
        <v>45100</v>
      </c>
      <c r="H1563" s="22"/>
      <c r="I1563" s="22">
        <f t="shared" si="43"/>
        <v>-26200</v>
      </c>
      <c r="J1563" s="3">
        <f t="shared" si="42"/>
        <v>-58.093126385809313</v>
      </c>
    </row>
    <row r="1564" spans="2:10" x14ac:dyDescent="0.25">
      <c r="B1564" s="29">
        <v>26303</v>
      </c>
      <c r="C1564" s="22">
        <v>23100</v>
      </c>
      <c r="D1564" s="22"/>
      <c r="E1564" s="22">
        <v>779</v>
      </c>
      <c r="F1564" s="22"/>
      <c r="G1564" s="22">
        <v>38500</v>
      </c>
      <c r="H1564" s="22"/>
      <c r="I1564" s="22">
        <f t="shared" si="43"/>
        <v>-16017</v>
      </c>
      <c r="J1564" s="3">
        <f t="shared" si="42"/>
        <v>-41.602597402597404</v>
      </c>
    </row>
    <row r="1565" spans="2:10" x14ac:dyDescent="0.25">
      <c r="B1565" s="29">
        <v>26304</v>
      </c>
      <c r="C1565" s="22">
        <v>23100</v>
      </c>
      <c r="D1565" s="22"/>
      <c r="E1565" s="22">
        <v>795</v>
      </c>
      <c r="F1565" s="22"/>
      <c r="G1565" s="22">
        <v>41800</v>
      </c>
      <c r="H1565" s="22"/>
      <c r="I1565" s="22">
        <f t="shared" si="43"/>
        <v>-17921</v>
      </c>
      <c r="J1565" s="3">
        <f t="shared" si="42"/>
        <v>-42.873205741626798</v>
      </c>
    </row>
    <row r="1566" spans="2:10" x14ac:dyDescent="0.25">
      <c r="B1566" s="29">
        <v>26305</v>
      </c>
      <c r="C1566" s="22">
        <v>23300</v>
      </c>
      <c r="D1566" s="22"/>
      <c r="E1566" s="22">
        <v>783</v>
      </c>
      <c r="F1566" s="22"/>
      <c r="G1566" s="22">
        <v>46000</v>
      </c>
      <c r="H1566" s="22"/>
      <c r="I1566" s="22">
        <f t="shared" si="43"/>
        <v>-22105</v>
      </c>
      <c r="J1566" s="3">
        <f t="shared" si="42"/>
        <v>-48.054347826086961</v>
      </c>
    </row>
    <row r="1567" spans="2:10" x14ac:dyDescent="0.25">
      <c r="B1567" s="29">
        <v>26306</v>
      </c>
      <c r="C1567" s="22">
        <v>25200</v>
      </c>
      <c r="D1567" s="22"/>
      <c r="E1567" s="22">
        <v>1220</v>
      </c>
      <c r="F1567" s="22"/>
      <c r="G1567" s="22">
        <v>50100</v>
      </c>
      <c r="H1567" s="22"/>
      <c r="I1567" s="22">
        <f t="shared" si="43"/>
        <v>-26017</v>
      </c>
      <c r="J1567" s="3">
        <f t="shared" si="42"/>
        <v>-51.930139720558884</v>
      </c>
    </row>
    <row r="1568" spans="2:10" x14ac:dyDescent="0.25">
      <c r="B1568" s="29">
        <v>26307</v>
      </c>
      <c r="C1568" s="22">
        <v>28400</v>
      </c>
      <c r="D1568" s="22"/>
      <c r="E1568" s="22">
        <v>1740</v>
      </c>
      <c r="F1568" s="22"/>
      <c r="G1568" s="22">
        <v>53600</v>
      </c>
      <c r="H1568" s="22"/>
      <c r="I1568" s="22">
        <f t="shared" si="43"/>
        <v>-27180</v>
      </c>
      <c r="J1568" s="3">
        <f t="shared" si="42"/>
        <v>-50.708955223880594</v>
      </c>
    </row>
    <row r="1569" spans="2:10" x14ac:dyDescent="0.25">
      <c r="B1569" s="29">
        <v>26308</v>
      </c>
      <c r="C1569" s="22">
        <v>32200</v>
      </c>
      <c r="D1569" s="22"/>
      <c r="E1569" s="22">
        <v>3730</v>
      </c>
      <c r="F1569" s="22"/>
      <c r="G1569" s="22">
        <v>54400</v>
      </c>
      <c r="H1569" s="22"/>
      <c r="I1569" s="22">
        <f t="shared" si="43"/>
        <v>-24260</v>
      </c>
      <c r="J1569" s="3">
        <f t="shared" si="42"/>
        <v>-44.595588235294123</v>
      </c>
    </row>
    <row r="1570" spans="2:10" x14ac:dyDescent="0.25">
      <c r="B1570" s="29">
        <v>26309</v>
      </c>
      <c r="C1570" s="22">
        <v>33000</v>
      </c>
      <c r="D1570" s="22"/>
      <c r="E1570" s="22">
        <v>5250</v>
      </c>
      <c r="F1570" s="22"/>
      <c r="G1570" s="22">
        <v>60700</v>
      </c>
      <c r="H1570" s="22"/>
      <c r="I1570" s="22">
        <f t="shared" si="43"/>
        <v>-24770</v>
      </c>
      <c r="J1570" s="3">
        <f t="shared" si="42"/>
        <v>-40.807248764415156</v>
      </c>
    </row>
    <row r="1571" spans="2:10" x14ac:dyDescent="0.25">
      <c r="B1571" s="29">
        <v>26310</v>
      </c>
      <c r="C1571" s="22">
        <v>33900</v>
      </c>
      <c r="D1571" s="22"/>
      <c r="E1571" s="22">
        <v>6890</v>
      </c>
      <c r="F1571" s="22"/>
      <c r="G1571" s="22">
        <v>74800</v>
      </c>
      <c r="H1571" s="22"/>
      <c r="I1571" s="22">
        <f t="shared" si="43"/>
        <v>-36550</v>
      </c>
      <c r="J1571" s="3">
        <f t="shared" si="42"/>
        <v>-48.863636363636367</v>
      </c>
    </row>
    <row r="1572" spans="2:10" x14ac:dyDescent="0.25">
      <c r="B1572" s="29">
        <v>26311</v>
      </c>
      <c r="C1572" s="22">
        <v>32200</v>
      </c>
      <c r="D1572" s="22"/>
      <c r="E1572" s="22">
        <v>8100</v>
      </c>
      <c r="F1572" s="22"/>
      <c r="G1572" s="22">
        <v>85100</v>
      </c>
      <c r="H1572" s="22"/>
      <c r="I1572" s="22">
        <f t="shared" si="43"/>
        <v>-44310</v>
      </c>
      <c r="J1572" s="3">
        <f t="shared" si="42"/>
        <v>-52.068155111633374</v>
      </c>
    </row>
    <row r="1573" spans="2:10" x14ac:dyDescent="0.25">
      <c r="B1573" s="29">
        <v>26312</v>
      </c>
      <c r="C1573" s="22">
        <v>23400</v>
      </c>
      <c r="D1573" s="22"/>
      <c r="E1573" s="22">
        <v>5950</v>
      </c>
      <c r="F1573" s="22"/>
      <c r="G1573" s="22">
        <v>79000</v>
      </c>
      <c r="H1573" s="22"/>
      <c r="I1573" s="22">
        <f t="shared" si="43"/>
        <v>-38700</v>
      </c>
      <c r="J1573" s="3">
        <f t="shared" si="42"/>
        <v>-48.9873417721519</v>
      </c>
    </row>
    <row r="1574" spans="2:10" x14ac:dyDescent="0.25">
      <c r="B1574" s="29">
        <v>26313</v>
      </c>
      <c r="C1574" s="22">
        <v>10100</v>
      </c>
      <c r="D1574" s="22"/>
      <c r="E1574" s="22">
        <v>4320</v>
      </c>
      <c r="F1574" s="22"/>
      <c r="G1574" s="22">
        <v>32100</v>
      </c>
      <c r="H1574" s="22"/>
      <c r="I1574" s="22">
        <f t="shared" si="43"/>
        <v>-2750</v>
      </c>
      <c r="J1574" s="3">
        <f t="shared" si="42"/>
        <v>-8.5669781931464168</v>
      </c>
    </row>
    <row r="1575" spans="2:10" x14ac:dyDescent="0.25">
      <c r="B1575" s="29">
        <v>26314</v>
      </c>
      <c r="C1575" s="22">
        <v>10600</v>
      </c>
      <c r="D1575" s="22"/>
      <c r="E1575" s="22">
        <v>2750</v>
      </c>
      <c r="F1575" s="22"/>
      <c r="G1575" s="22">
        <v>13500</v>
      </c>
      <c r="H1575" s="22"/>
      <c r="I1575" s="22">
        <f t="shared" si="43"/>
        <v>920</v>
      </c>
      <c r="J1575" s="3">
        <f t="shared" si="42"/>
        <v>6.8148148148148149</v>
      </c>
    </row>
    <row r="1576" spans="2:10" x14ac:dyDescent="0.25">
      <c r="B1576" s="29">
        <v>26315</v>
      </c>
      <c r="C1576" s="22">
        <v>7680</v>
      </c>
      <c r="D1576" s="22"/>
      <c r="E1576" s="22">
        <v>2050</v>
      </c>
      <c r="F1576" s="22"/>
      <c r="G1576" s="22">
        <v>4050</v>
      </c>
      <c r="H1576" s="22"/>
      <c r="I1576" s="22">
        <f t="shared" si="43"/>
        <v>9300</v>
      </c>
      <c r="J1576" s="3">
        <f t="shared" si="42"/>
        <v>229.62962962962962</v>
      </c>
    </row>
    <row r="1577" spans="2:10" x14ac:dyDescent="0.25">
      <c r="B1577" s="29">
        <v>26316</v>
      </c>
      <c r="C1577" s="22">
        <v>4860</v>
      </c>
      <c r="D1577" s="22"/>
      <c r="E1577" s="22">
        <v>1710</v>
      </c>
      <c r="F1577" s="22"/>
      <c r="G1577" s="22">
        <v>6800</v>
      </c>
      <c r="H1577" s="22"/>
      <c r="I1577" s="22">
        <f t="shared" si="43"/>
        <v>2930</v>
      </c>
      <c r="J1577" s="3">
        <f t="shared" si="42"/>
        <v>43.088235294117652</v>
      </c>
    </row>
    <row r="1578" spans="2:10" x14ac:dyDescent="0.25">
      <c r="B1578" s="29">
        <v>26317</v>
      </c>
      <c r="C1578" s="22">
        <v>26400</v>
      </c>
      <c r="D1578" s="22"/>
      <c r="E1578" s="22">
        <v>1580</v>
      </c>
      <c r="F1578" s="22"/>
      <c r="G1578" s="22">
        <v>13200</v>
      </c>
      <c r="H1578" s="22"/>
      <c r="I1578" s="22">
        <f t="shared" si="43"/>
        <v>-6630</v>
      </c>
      <c r="J1578" s="3">
        <f t="shared" si="42"/>
        <v>-50.227272727272734</v>
      </c>
    </row>
    <row r="1579" spans="2:10" x14ac:dyDescent="0.25">
      <c r="B1579" s="29">
        <v>26318</v>
      </c>
      <c r="C1579" s="22">
        <v>35500</v>
      </c>
      <c r="D1579" s="22"/>
      <c r="E1579" s="22">
        <v>1540</v>
      </c>
      <c r="F1579" s="22"/>
      <c r="G1579" s="22">
        <v>44300</v>
      </c>
      <c r="H1579" s="22"/>
      <c r="I1579" s="22">
        <f t="shared" si="43"/>
        <v>-16320</v>
      </c>
      <c r="J1579" s="3">
        <f t="shared" si="42"/>
        <v>-36.839729119638825</v>
      </c>
    </row>
    <row r="1580" spans="2:10" x14ac:dyDescent="0.25">
      <c r="B1580" s="29">
        <v>26319</v>
      </c>
      <c r="C1580" s="22">
        <v>13000</v>
      </c>
      <c r="D1580" s="22"/>
      <c r="E1580" s="22">
        <v>1500</v>
      </c>
      <c r="F1580" s="22"/>
      <c r="G1580" s="22">
        <v>18400</v>
      </c>
      <c r="H1580" s="22"/>
      <c r="I1580" s="22">
        <f t="shared" si="43"/>
        <v>18640</v>
      </c>
      <c r="J1580" s="3">
        <f t="shared" si="42"/>
        <v>101.30434782608695</v>
      </c>
    </row>
    <row r="1581" spans="2:10" x14ac:dyDescent="0.25">
      <c r="B1581" s="29">
        <v>26320</v>
      </c>
      <c r="C1581" s="22">
        <v>15600</v>
      </c>
      <c r="D1581" s="22"/>
      <c r="E1581" s="22">
        <v>1460</v>
      </c>
      <c r="F1581" s="22"/>
      <c r="G1581" s="22">
        <v>17200</v>
      </c>
      <c r="H1581" s="22"/>
      <c r="I1581" s="22">
        <f t="shared" si="43"/>
        <v>-2700</v>
      </c>
      <c r="J1581" s="3">
        <f t="shared" si="42"/>
        <v>-15.697674418604651</v>
      </c>
    </row>
    <row r="1582" spans="2:10" x14ac:dyDescent="0.25">
      <c r="B1582" s="29">
        <v>26321</v>
      </c>
      <c r="C1582" s="22">
        <v>23200</v>
      </c>
      <c r="D1582" s="22"/>
      <c r="E1582" s="22">
        <v>1420</v>
      </c>
      <c r="F1582" s="22"/>
      <c r="G1582" s="22">
        <v>28600</v>
      </c>
      <c r="H1582" s="22"/>
      <c r="I1582" s="22">
        <f t="shared" si="43"/>
        <v>-11540</v>
      </c>
      <c r="J1582" s="3">
        <f t="shared" si="42"/>
        <v>-40.349650349650354</v>
      </c>
    </row>
    <row r="1583" spans="2:10" x14ac:dyDescent="0.25">
      <c r="B1583" s="29">
        <v>26322</v>
      </c>
      <c r="C1583" s="22">
        <v>27700</v>
      </c>
      <c r="D1583" s="22"/>
      <c r="E1583" s="22">
        <v>1420</v>
      </c>
      <c r="F1583" s="22"/>
      <c r="G1583" s="22">
        <v>39800</v>
      </c>
      <c r="H1583" s="22"/>
      <c r="I1583" s="22">
        <f t="shared" si="43"/>
        <v>-15180</v>
      </c>
      <c r="J1583" s="3">
        <f t="shared" si="42"/>
        <v>-38.140703517587937</v>
      </c>
    </row>
    <row r="1584" spans="2:10" x14ac:dyDescent="0.25">
      <c r="B1584" s="29">
        <v>26323</v>
      </c>
      <c r="C1584" s="22">
        <v>23600</v>
      </c>
      <c r="D1584" s="22"/>
      <c r="E1584" s="22">
        <v>1380</v>
      </c>
      <c r="F1584" s="22"/>
      <c r="G1584" s="22">
        <v>37800</v>
      </c>
      <c r="H1584" s="22"/>
      <c r="I1584" s="22">
        <f t="shared" si="43"/>
        <v>-8680</v>
      </c>
      <c r="J1584" s="3">
        <f t="shared" si="42"/>
        <v>-22.962962962962962</v>
      </c>
    </row>
    <row r="1585" spans="2:10" x14ac:dyDescent="0.25">
      <c r="B1585" s="29">
        <v>26324</v>
      </c>
      <c r="C1585" s="22">
        <v>19500</v>
      </c>
      <c r="D1585" s="22"/>
      <c r="E1585" s="22">
        <v>1340</v>
      </c>
      <c r="F1585" s="22"/>
      <c r="G1585" s="22">
        <v>31500</v>
      </c>
      <c r="H1585" s="22"/>
      <c r="I1585" s="22">
        <f t="shared" si="43"/>
        <v>-6520</v>
      </c>
      <c r="J1585" s="3">
        <f t="shared" si="42"/>
        <v>-20.698412698412699</v>
      </c>
    </row>
    <row r="1586" spans="2:10" x14ac:dyDescent="0.25">
      <c r="B1586" s="29">
        <v>26325</v>
      </c>
      <c r="C1586" s="22">
        <v>15900</v>
      </c>
      <c r="D1586" s="22"/>
      <c r="E1586" s="22">
        <v>1260</v>
      </c>
      <c r="F1586" s="22"/>
      <c r="G1586" s="22">
        <v>26700</v>
      </c>
      <c r="H1586" s="22"/>
      <c r="I1586" s="22">
        <f t="shared" si="43"/>
        <v>-5860</v>
      </c>
      <c r="J1586" s="3">
        <f t="shared" si="42"/>
        <v>-21.94756554307116</v>
      </c>
    </row>
    <row r="1587" spans="2:10" x14ac:dyDescent="0.25">
      <c r="B1587" s="29">
        <v>26326</v>
      </c>
      <c r="C1587" s="22">
        <v>19000</v>
      </c>
      <c r="D1587" s="22"/>
      <c r="E1587" s="22">
        <v>1220</v>
      </c>
      <c r="F1587" s="22"/>
      <c r="G1587" s="22">
        <v>26100</v>
      </c>
      <c r="H1587" s="22"/>
      <c r="I1587" s="22">
        <f t="shared" si="43"/>
        <v>-8940</v>
      </c>
      <c r="J1587" s="3">
        <f t="shared" si="42"/>
        <v>-34.252873563218387</v>
      </c>
    </row>
    <row r="1588" spans="2:10" x14ac:dyDescent="0.25">
      <c r="B1588" s="29">
        <v>26327</v>
      </c>
      <c r="C1588" s="22">
        <v>22000</v>
      </c>
      <c r="D1588" s="22"/>
      <c r="E1588" s="22">
        <v>1220</v>
      </c>
      <c r="F1588" s="22"/>
      <c r="G1588" s="22">
        <v>28500</v>
      </c>
      <c r="H1588" s="22"/>
      <c r="I1588" s="22">
        <f t="shared" si="43"/>
        <v>-8280</v>
      </c>
      <c r="J1588" s="3">
        <f t="shared" si="42"/>
        <v>-29.05263157894737</v>
      </c>
    </row>
    <row r="1589" spans="2:10" x14ac:dyDescent="0.25">
      <c r="B1589" s="29">
        <v>26328</v>
      </c>
      <c r="C1589" s="22">
        <v>25300</v>
      </c>
      <c r="D1589" s="22"/>
      <c r="E1589" s="22">
        <v>1260</v>
      </c>
      <c r="F1589" s="22"/>
      <c r="G1589" s="22">
        <v>26700</v>
      </c>
      <c r="H1589" s="22"/>
      <c r="I1589" s="22">
        <f t="shared" si="43"/>
        <v>-3480</v>
      </c>
      <c r="J1589" s="3">
        <f t="shared" si="42"/>
        <v>-13.033707865168539</v>
      </c>
    </row>
    <row r="1590" spans="2:10" x14ac:dyDescent="0.25">
      <c r="B1590" s="29">
        <v>26329</v>
      </c>
      <c r="C1590" s="22">
        <v>28100</v>
      </c>
      <c r="D1590" s="22"/>
      <c r="E1590" s="22">
        <v>1260</v>
      </c>
      <c r="F1590" s="22"/>
      <c r="G1590" s="22">
        <v>27700</v>
      </c>
      <c r="H1590" s="22"/>
      <c r="I1590" s="22">
        <f t="shared" si="43"/>
        <v>-1140</v>
      </c>
      <c r="J1590" s="3">
        <f t="shared" si="42"/>
        <v>-4.115523465703971</v>
      </c>
    </row>
    <row r="1591" spans="2:10" x14ac:dyDescent="0.25">
      <c r="B1591" s="29">
        <v>26330</v>
      </c>
      <c r="C1591" s="22">
        <v>28100</v>
      </c>
      <c r="D1591" s="22"/>
      <c r="E1591" s="22">
        <v>1220</v>
      </c>
      <c r="F1591" s="22"/>
      <c r="G1591" s="22">
        <v>33400</v>
      </c>
      <c r="H1591" s="22"/>
      <c r="I1591" s="22">
        <f t="shared" si="43"/>
        <v>-4040</v>
      </c>
      <c r="J1591" s="3">
        <f t="shared" si="42"/>
        <v>-12.095808383233534</v>
      </c>
    </row>
    <row r="1592" spans="2:10" x14ac:dyDescent="0.25">
      <c r="B1592" s="29">
        <v>26331</v>
      </c>
      <c r="C1592" s="22">
        <v>26500</v>
      </c>
      <c r="D1592" s="22"/>
      <c r="E1592" s="22">
        <v>1220</v>
      </c>
      <c r="F1592" s="22"/>
      <c r="G1592" s="22">
        <v>37000</v>
      </c>
      <c r="H1592" s="22"/>
      <c r="I1592" s="22">
        <f t="shared" si="43"/>
        <v>-7680</v>
      </c>
      <c r="J1592" s="3">
        <f t="shared" si="42"/>
        <v>-20.756756756756754</v>
      </c>
    </row>
    <row r="1593" spans="2:10" x14ac:dyDescent="0.25">
      <c r="B1593" s="29">
        <v>26332</v>
      </c>
      <c r="C1593" s="22">
        <v>23400</v>
      </c>
      <c r="D1593" s="22"/>
      <c r="E1593" s="22">
        <v>1220</v>
      </c>
      <c r="F1593" s="22"/>
      <c r="G1593" s="22">
        <v>33700</v>
      </c>
      <c r="H1593" s="22"/>
      <c r="I1593" s="22">
        <f t="shared" si="43"/>
        <v>-5980</v>
      </c>
      <c r="J1593" s="3">
        <f t="shared" si="42"/>
        <v>-17.744807121661722</v>
      </c>
    </row>
    <row r="1594" spans="2:10" x14ac:dyDescent="0.25">
      <c r="B1594" s="29">
        <v>26333</v>
      </c>
      <c r="C1594" s="22">
        <v>19400</v>
      </c>
      <c r="D1594" s="22"/>
      <c r="E1594" s="22">
        <v>1220</v>
      </c>
      <c r="F1594" s="22"/>
      <c r="G1594" s="22">
        <v>31900</v>
      </c>
      <c r="H1594" s="22"/>
      <c r="I1594" s="22">
        <f t="shared" si="43"/>
        <v>-7280</v>
      </c>
      <c r="J1594" s="3">
        <f t="shared" si="42"/>
        <v>-22.821316614420063</v>
      </c>
    </row>
    <row r="1595" spans="2:10" x14ac:dyDescent="0.25">
      <c r="B1595" s="29">
        <v>26334</v>
      </c>
      <c r="C1595" s="22">
        <v>17600</v>
      </c>
      <c r="D1595" s="22"/>
      <c r="E1595" s="22">
        <v>1260</v>
      </c>
      <c r="F1595" s="22"/>
      <c r="G1595" s="22">
        <v>32700</v>
      </c>
      <c r="H1595" s="22"/>
      <c r="I1595" s="22">
        <f t="shared" si="43"/>
        <v>-12080</v>
      </c>
      <c r="J1595" s="3">
        <f t="shared" si="42"/>
        <v>-36.941896024464832</v>
      </c>
    </row>
    <row r="1596" spans="2:10" x14ac:dyDescent="0.25">
      <c r="B1596" s="29">
        <v>26335</v>
      </c>
      <c r="C1596" s="22">
        <v>19000</v>
      </c>
      <c r="D1596" s="22"/>
      <c r="E1596" s="22">
        <v>1260</v>
      </c>
      <c r="F1596" s="22"/>
      <c r="G1596" s="22">
        <v>37900</v>
      </c>
      <c r="H1596" s="22"/>
      <c r="I1596" s="22">
        <f t="shared" si="43"/>
        <v>-19040</v>
      </c>
      <c r="J1596" s="3">
        <f t="shared" si="42"/>
        <v>-50.237467018469658</v>
      </c>
    </row>
    <row r="1597" spans="2:10" x14ac:dyDescent="0.25">
      <c r="B1597" s="29">
        <v>26336</v>
      </c>
      <c r="C1597" s="22">
        <v>20800</v>
      </c>
      <c r="D1597" s="22"/>
      <c r="E1597" s="22">
        <v>1260</v>
      </c>
      <c r="F1597" s="22"/>
      <c r="G1597" s="22">
        <v>45000</v>
      </c>
      <c r="H1597" s="22"/>
      <c r="I1597" s="22">
        <f t="shared" si="43"/>
        <v>-24740</v>
      </c>
      <c r="J1597" s="3">
        <f t="shared" si="42"/>
        <v>-54.977777777777781</v>
      </c>
    </row>
    <row r="1598" spans="2:10" x14ac:dyDescent="0.25">
      <c r="B1598" s="29">
        <v>26337</v>
      </c>
      <c r="C1598" s="22">
        <v>23500</v>
      </c>
      <c r="D1598" s="22"/>
      <c r="E1598" s="22">
        <v>1730</v>
      </c>
      <c r="F1598" s="22"/>
      <c r="G1598" s="22">
        <v>48000</v>
      </c>
      <c r="H1598" s="22"/>
      <c r="I1598" s="22">
        <f t="shared" si="43"/>
        <v>-25940</v>
      </c>
      <c r="J1598" s="3">
        <f t="shared" si="42"/>
        <v>-54.041666666666664</v>
      </c>
    </row>
    <row r="1599" spans="2:10" x14ac:dyDescent="0.25">
      <c r="B1599" s="29">
        <v>26338</v>
      </c>
      <c r="C1599" s="22">
        <v>23400</v>
      </c>
      <c r="D1599" s="22"/>
      <c r="E1599" s="22">
        <v>2160</v>
      </c>
      <c r="F1599" s="22"/>
      <c r="G1599" s="22">
        <v>46000</v>
      </c>
      <c r="H1599" s="22"/>
      <c r="I1599" s="22">
        <f t="shared" si="43"/>
        <v>-20770</v>
      </c>
      <c r="J1599" s="3">
        <f t="shared" si="42"/>
        <v>-45.152173913043484</v>
      </c>
    </row>
    <row r="1600" spans="2:10" x14ac:dyDescent="0.25">
      <c r="B1600" s="29">
        <v>26339</v>
      </c>
      <c r="C1600" s="22">
        <v>22000</v>
      </c>
      <c r="D1600" s="22"/>
      <c r="E1600" s="22">
        <v>3030</v>
      </c>
      <c r="F1600" s="22"/>
      <c r="G1600" s="22">
        <v>44700</v>
      </c>
      <c r="H1600" s="22"/>
      <c r="I1600" s="22">
        <f t="shared" si="43"/>
        <v>-19140</v>
      </c>
      <c r="J1600" s="3">
        <f t="shared" si="42"/>
        <v>-42.818791946308728</v>
      </c>
    </row>
    <row r="1601" spans="2:10" x14ac:dyDescent="0.25">
      <c r="B1601" s="29">
        <v>26340</v>
      </c>
      <c r="C1601" s="22">
        <v>20500</v>
      </c>
      <c r="D1601" s="22"/>
      <c r="E1601" s="22">
        <v>3400</v>
      </c>
      <c r="F1601" s="22"/>
      <c r="G1601" s="22">
        <v>46000</v>
      </c>
      <c r="H1601" s="22"/>
      <c r="I1601" s="22">
        <f t="shared" si="43"/>
        <v>-20970</v>
      </c>
      <c r="J1601" s="3">
        <f t="shared" si="42"/>
        <v>-45.586956521739133</v>
      </c>
    </row>
    <row r="1602" spans="2:10" x14ac:dyDescent="0.25">
      <c r="B1602" s="29">
        <v>26341</v>
      </c>
      <c r="C1602" s="22">
        <v>20900</v>
      </c>
      <c r="D1602" s="22"/>
      <c r="E1602" s="22">
        <v>4210</v>
      </c>
      <c r="F1602" s="22"/>
      <c r="G1602" s="22">
        <v>41200</v>
      </c>
      <c r="H1602" s="22"/>
      <c r="I1602" s="22">
        <f t="shared" si="43"/>
        <v>-17300</v>
      </c>
      <c r="J1602" s="3">
        <f t="shared" si="42"/>
        <v>-41.990291262135919</v>
      </c>
    </row>
    <row r="1603" spans="2:10" x14ac:dyDescent="0.25">
      <c r="B1603" s="29">
        <v>26342</v>
      </c>
      <c r="C1603" s="22">
        <v>22700</v>
      </c>
      <c r="D1603" s="22"/>
      <c r="E1603" s="22">
        <v>4990</v>
      </c>
      <c r="F1603" s="22"/>
      <c r="G1603" s="22">
        <v>45400</v>
      </c>
      <c r="H1603" s="22"/>
      <c r="I1603" s="22">
        <f t="shared" si="43"/>
        <v>-20290</v>
      </c>
      <c r="J1603" s="3">
        <f t="shared" si="42"/>
        <v>-44.691629955947135</v>
      </c>
    </row>
    <row r="1604" spans="2:10" x14ac:dyDescent="0.25">
      <c r="B1604" s="29">
        <v>26343</v>
      </c>
      <c r="C1604" s="22">
        <v>23500</v>
      </c>
      <c r="D1604" s="22"/>
      <c r="E1604" s="22">
        <v>6220</v>
      </c>
      <c r="F1604" s="22"/>
      <c r="G1604" s="22">
        <v>52800</v>
      </c>
      <c r="H1604" s="22"/>
      <c r="I1604" s="22">
        <f t="shared" si="43"/>
        <v>-25110</v>
      </c>
      <c r="J1604" s="3">
        <f t="shared" si="42"/>
        <v>-47.556818181818187</v>
      </c>
    </row>
    <row r="1605" spans="2:10" x14ac:dyDescent="0.25">
      <c r="B1605" s="29">
        <v>26344</v>
      </c>
      <c r="C1605" s="22">
        <v>23600</v>
      </c>
      <c r="D1605" s="22"/>
      <c r="E1605" s="22">
        <v>7580</v>
      </c>
      <c r="F1605" s="22"/>
      <c r="G1605" s="22">
        <v>63600</v>
      </c>
      <c r="H1605" s="22"/>
      <c r="I1605" s="22">
        <f t="shared" si="43"/>
        <v>-33880</v>
      </c>
      <c r="J1605" s="3">
        <f t="shared" si="42"/>
        <v>-53.270440251572325</v>
      </c>
    </row>
    <row r="1606" spans="2:10" x14ac:dyDescent="0.25">
      <c r="B1606" s="29">
        <v>26345</v>
      </c>
      <c r="C1606" s="22">
        <v>24500</v>
      </c>
      <c r="D1606" s="22"/>
      <c r="E1606" s="22">
        <v>9400</v>
      </c>
      <c r="F1606" s="22"/>
      <c r="G1606" s="22">
        <v>72200</v>
      </c>
      <c r="H1606" s="22"/>
      <c r="I1606" s="22">
        <f t="shared" si="43"/>
        <v>-41020</v>
      </c>
      <c r="J1606" s="3">
        <f t="shared" si="42"/>
        <v>-56.81440443213296</v>
      </c>
    </row>
    <row r="1607" spans="2:10" x14ac:dyDescent="0.25">
      <c r="B1607" s="29">
        <v>26346</v>
      </c>
      <c r="C1607" s="22">
        <v>27000</v>
      </c>
      <c r="D1607" s="22"/>
      <c r="E1607" s="22">
        <v>10500</v>
      </c>
      <c r="F1607" s="22"/>
      <c r="G1607" s="22">
        <v>84300</v>
      </c>
      <c r="H1607" s="22"/>
      <c r="I1607" s="22">
        <f t="shared" si="43"/>
        <v>-50400</v>
      </c>
      <c r="J1607" s="3">
        <f t="shared" si="42"/>
        <v>-59.786476868327398</v>
      </c>
    </row>
    <row r="1608" spans="2:10" x14ac:dyDescent="0.25">
      <c r="B1608" s="29">
        <v>26347</v>
      </c>
      <c r="C1608" s="22">
        <v>28600</v>
      </c>
      <c r="D1608" s="22"/>
      <c r="E1608" s="22">
        <v>12900</v>
      </c>
      <c r="F1608" s="22"/>
      <c r="G1608" s="22">
        <v>103000</v>
      </c>
      <c r="H1608" s="22"/>
      <c r="I1608" s="22">
        <f t="shared" si="43"/>
        <v>-65500</v>
      </c>
      <c r="J1608" s="3">
        <f t="shared" si="42"/>
        <v>-63.592233009708742</v>
      </c>
    </row>
    <row r="1609" spans="2:10" x14ac:dyDescent="0.25">
      <c r="B1609" s="29">
        <v>26348</v>
      </c>
      <c r="C1609" s="22">
        <v>23300</v>
      </c>
      <c r="D1609" s="22"/>
      <c r="E1609" s="22">
        <v>15200</v>
      </c>
      <c r="F1609" s="22"/>
      <c r="G1609" s="22">
        <v>95600</v>
      </c>
      <c r="H1609" s="22"/>
      <c r="I1609" s="22">
        <f t="shared" si="43"/>
        <v>-54100</v>
      </c>
      <c r="J1609" s="3">
        <f t="shared" si="42"/>
        <v>-56.589958158995813</v>
      </c>
    </row>
    <row r="1610" spans="2:10" x14ac:dyDescent="0.25">
      <c r="B1610" s="29">
        <v>26349</v>
      </c>
      <c r="C1610" s="22">
        <v>20400</v>
      </c>
      <c r="D1610" s="22"/>
      <c r="E1610" s="22">
        <v>18800</v>
      </c>
      <c r="F1610" s="22"/>
      <c r="G1610" s="22">
        <v>65800</v>
      </c>
      <c r="H1610" s="22"/>
      <c r="I1610" s="22">
        <f t="shared" si="43"/>
        <v>-27300</v>
      </c>
      <c r="J1610" s="3">
        <f t="shared" si="42"/>
        <v>-41.48936170212766</v>
      </c>
    </row>
    <row r="1611" spans="2:10" x14ac:dyDescent="0.25">
      <c r="B1611" s="29">
        <v>26350</v>
      </c>
      <c r="C1611" s="22">
        <v>27500</v>
      </c>
      <c r="D1611" s="22"/>
      <c r="E1611" s="22">
        <v>21900</v>
      </c>
      <c r="F1611" s="22"/>
      <c r="G1611" s="22">
        <v>44600</v>
      </c>
      <c r="H1611" s="22"/>
      <c r="I1611" s="22">
        <f t="shared" si="43"/>
        <v>-5400</v>
      </c>
      <c r="J1611" s="3">
        <f t="shared" ref="J1611:J1674" si="44">I1611/G1611*100</f>
        <v>-12.107623318385651</v>
      </c>
    </row>
    <row r="1612" spans="2:10" x14ac:dyDescent="0.25">
      <c r="B1612" s="29">
        <v>26351</v>
      </c>
      <c r="C1612" s="22">
        <v>31600</v>
      </c>
      <c r="D1612" s="22"/>
      <c r="E1612" s="22">
        <v>22900</v>
      </c>
      <c r="F1612" s="22"/>
      <c r="G1612" s="22">
        <v>59700</v>
      </c>
      <c r="H1612" s="22"/>
      <c r="I1612" s="22">
        <f t="shared" ref="I1612:I1675" si="45">(C1611+E1611)-G1612</f>
        <v>-10300</v>
      </c>
      <c r="J1612" s="3">
        <f t="shared" si="44"/>
        <v>-17.252931323283082</v>
      </c>
    </row>
    <row r="1613" spans="2:10" x14ac:dyDescent="0.25">
      <c r="B1613" s="29">
        <v>26352</v>
      </c>
      <c r="C1613" s="22">
        <v>27100</v>
      </c>
      <c r="D1613" s="22"/>
      <c r="E1613" s="22">
        <v>24100</v>
      </c>
      <c r="F1613" s="22"/>
      <c r="G1613" s="22">
        <v>67200</v>
      </c>
      <c r="H1613" s="22"/>
      <c r="I1613" s="22">
        <f t="shared" si="45"/>
        <v>-12700</v>
      </c>
      <c r="J1613" s="3">
        <f t="shared" si="44"/>
        <v>-18.898809523809522</v>
      </c>
    </row>
    <row r="1614" spans="2:10" x14ac:dyDescent="0.25">
      <c r="B1614" s="29">
        <v>26353</v>
      </c>
      <c r="C1614" s="22">
        <v>24800</v>
      </c>
      <c r="D1614" s="22"/>
      <c r="E1614" s="22">
        <v>24100</v>
      </c>
      <c r="F1614" s="22"/>
      <c r="G1614" s="22">
        <v>59100</v>
      </c>
      <c r="H1614" s="22"/>
      <c r="I1614" s="22">
        <f t="shared" si="45"/>
        <v>-7900</v>
      </c>
      <c r="J1614" s="3">
        <f t="shared" si="44"/>
        <v>-13.367174280879865</v>
      </c>
    </row>
    <row r="1615" spans="2:10" x14ac:dyDescent="0.25">
      <c r="B1615" s="29">
        <v>26354</v>
      </c>
      <c r="C1615" s="22">
        <v>29700</v>
      </c>
      <c r="D1615" s="22"/>
      <c r="E1615" s="22">
        <v>25900</v>
      </c>
      <c r="F1615" s="22"/>
      <c r="G1615" s="22">
        <v>59500</v>
      </c>
      <c r="H1615" s="22"/>
      <c r="I1615" s="22">
        <f t="shared" si="45"/>
        <v>-10600</v>
      </c>
      <c r="J1615" s="3">
        <f t="shared" si="44"/>
        <v>-17.815126050420169</v>
      </c>
    </row>
    <row r="1616" spans="2:10" x14ac:dyDescent="0.25">
      <c r="B1616" s="29">
        <v>26355</v>
      </c>
      <c r="C1616" s="22">
        <v>26100</v>
      </c>
      <c r="D1616" s="22"/>
      <c r="E1616" s="22">
        <v>28400</v>
      </c>
      <c r="F1616" s="22"/>
      <c r="G1616" s="22">
        <v>58600</v>
      </c>
      <c r="H1616" s="22"/>
      <c r="I1616" s="22">
        <f t="shared" si="45"/>
        <v>-3000</v>
      </c>
      <c r="J1616" s="3">
        <f t="shared" si="44"/>
        <v>-5.1194539249146755</v>
      </c>
    </row>
    <row r="1617" spans="2:10" x14ac:dyDescent="0.25">
      <c r="B1617" s="29">
        <v>26356</v>
      </c>
      <c r="C1617" s="22">
        <v>23400</v>
      </c>
      <c r="D1617" s="22"/>
      <c r="E1617" s="22">
        <v>33500</v>
      </c>
      <c r="F1617" s="22"/>
      <c r="G1617" s="22">
        <v>52300</v>
      </c>
      <c r="H1617" s="22"/>
      <c r="I1617" s="22">
        <f t="shared" si="45"/>
        <v>2200</v>
      </c>
      <c r="J1617" s="3">
        <f t="shared" si="44"/>
        <v>4.2065009560229445</v>
      </c>
    </row>
    <row r="1618" spans="2:10" x14ac:dyDescent="0.25">
      <c r="B1618" s="29">
        <v>26357</v>
      </c>
      <c r="C1618" s="22">
        <v>29500</v>
      </c>
      <c r="D1618" s="22"/>
      <c r="E1618" s="22">
        <v>36300</v>
      </c>
      <c r="F1618" s="22"/>
      <c r="G1618" s="22">
        <v>50000</v>
      </c>
      <c r="H1618" s="22"/>
      <c r="I1618" s="22">
        <f t="shared" si="45"/>
        <v>6900</v>
      </c>
      <c r="J1618" s="3">
        <f t="shared" si="44"/>
        <v>13.8</v>
      </c>
    </row>
    <row r="1619" spans="2:10" x14ac:dyDescent="0.25">
      <c r="B1619" s="29">
        <v>26358</v>
      </c>
      <c r="C1619" s="22">
        <v>48000</v>
      </c>
      <c r="D1619" s="22"/>
      <c r="E1619" s="22">
        <v>38200</v>
      </c>
      <c r="F1619" s="22"/>
      <c r="G1619" s="22">
        <v>118000</v>
      </c>
      <c r="H1619" s="22"/>
      <c r="I1619" s="22">
        <f t="shared" si="45"/>
        <v>-52200</v>
      </c>
      <c r="J1619" s="3">
        <f t="shared" si="44"/>
        <v>-44.237288135593225</v>
      </c>
    </row>
    <row r="1620" spans="2:10" x14ac:dyDescent="0.25">
      <c r="B1620" s="29">
        <v>26359</v>
      </c>
      <c r="C1620" s="22">
        <v>62300</v>
      </c>
      <c r="D1620" s="22"/>
      <c r="E1620" s="22">
        <v>39200</v>
      </c>
      <c r="F1620" s="22"/>
      <c r="G1620" s="22">
        <v>315000</v>
      </c>
      <c r="H1620" s="22"/>
      <c r="I1620" s="22">
        <f t="shared" si="45"/>
        <v>-228800</v>
      </c>
      <c r="J1620" s="3">
        <f t="shared" si="44"/>
        <v>-72.634920634920633</v>
      </c>
    </row>
    <row r="1621" spans="2:10" x14ac:dyDescent="0.25">
      <c r="B1621" s="29">
        <v>26360</v>
      </c>
      <c r="C1621" s="22">
        <v>37500</v>
      </c>
      <c r="D1621" s="22"/>
      <c r="E1621" s="22">
        <v>33500</v>
      </c>
      <c r="F1621" s="22"/>
      <c r="G1621" s="22">
        <v>246000</v>
      </c>
      <c r="H1621" s="22"/>
      <c r="I1621" s="22">
        <f t="shared" si="45"/>
        <v>-144500</v>
      </c>
      <c r="J1621" s="3">
        <f t="shared" si="44"/>
        <v>-58.739837398373986</v>
      </c>
    </row>
    <row r="1622" spans="2:10" x14ac:dyDescent="0.25">
      <c r="B1622" s="29">
        <v>26361</v>
      </c>
      <c r="C1622" s="22">
        <v>24300</v>
      </c>
      <c r="D1622" s="22"/>
      <c r="E1622" s="22">
        <v>26700</v>
      </c>
      <c r="F1622" s="22"/>
      <c r="G1622" s="22">
        <v>94200</v>
      </c>
      <c r="H1622" s="22"/>
      <c r="I1622" s="22">
        <f t="shared" si="45"/>
        <v>-23200</v>
      </c>
      <c r="J1622" s="3">
        <f t="shared" si="44"/>
        <v>-24.628450106157114</v>
      </c>
    </row>
    <row r="1623" spans="2:10" x14ac:dyDescent="0.25">
      <c r="B1623" s="29">
        <v>26362</v>
      </c>
      <c r="C1623" s="22">
        <v>24500</v>
      </c>
      <c r="D1623" s="22"/>
      <c r="E1623" s="22">
        <v>20100</v>
      </c>
      <c r="F1623" s="22"/>
      <c r="G1623" s="22">
        <v>56800</v>
      </c>
      <c r="H1623" s="22"/>
      <c r="I1623" s="22">
        <f t="shared" si="45"/>
        <v>-5800</v>
      </c>
      <c r="J1623" s="3">
        <f t="shared" si="44"/>
        <v>-10.211267605633804</v>
      </c>
    </row>
    <row r="1624" spans="2:10" x14ac:dyDescent="0.25">
      <c r="B1624" s="29">
        <v>26363</v>
      </c>
      <c r="C1624" s="22">
        <v>27000</v>
      </c>
      <c r="D1624" s="22"/>
      <c r="E1624" s="22">
        <v>18000</v>
      </c>
      <c r="F1624" s="22"/>
      <c r="G1624" s="22">
        <v>45500</v>
      </c>
      <c r="H1624" s="22"/>
      <c r="I1624" s="22">
        <f t="shared" si="45"/>
        <v>-900</v>
      </c>
      <c r="J1624" s="3">
        <f t="shared" si="44"/>
        <v>-1.9780219780219779</v>
      </c>
    </row>
    <row r="1625" spans="2:10" x14ac:dyDescent="0.25">
      <c r="B1625" s="29">
        <v>26364</v>
      </c>
      <c r="C1625" s="22">
        <v>29100</v>
      </c>
      <c r="D1625" s="22"/>
      <c r="E1625" s="22">
        <v>16900</v>
      </c>
      <c r="F1625" s="22"/>
      <c r="G1625" s="22">
        <v>52100</v>
      </c>
      <c r="H1625" s="22"/>
      <c r="I1625" s="22">
        <f t="shared" si="45"/>
        <v>-7100</v>
      </c>
      <c r="J1625" s="3">
        <f t="shared" si="44"/>
        <v>-13.62763915547025</v>
      </c>
    </row>
    <row r="1626" spans="2:10" x14ac:dyDescent="0.25">
      <c r="B1626" s="29">
        <v>26365</v>
      </c>
      <c r="C1626" s="22">
        <v>61300</v>
      </c>
      <c r="D1626" s="22"/>
      <c r="E1626" s="22">
        <v>23500</v>
      </c>
      <c r="F1626" s="22"/>
      <c r="G1626" s="22">
        <v>112000</v>
      </c>
      <c r="H1626" s="22"/>
      <c r="I1626" s="22">
        <f t="shared" si="45"/>
        <v>-66000</v>
      </c>
      <c r="J1626" s="3">
        <f t="shared" si="44"/>
        <v>-58.928571428571431</v>
      </c>
    </row>
    <row r="1627" spans="2:10" x14ac:dyDescent="0.25">
      <c r="B1627" s="29">
        <v>26366</v>
      </c>
      <c r="C1627" s="22">
        <v>79300</v>
      </c>
      <c r="D1627" s="22"/>
      <c r="E1627" s="22">
        <v>22400</v>
      </c>
      <c r="F1627" s="22"/>
      <c r="G1627" s="22">
        <v>327000</v>
      </c>
      <c r="H1627" s="22"/>
      <c r="I1627" s="22">
        <f t="shared" si="45"/>
        <v>-242200</v>
      </c>
      <c r="J1627" s="3">
        <f t="shared" si="44"/>
        <v>-74.067278287461775</v>
      </c>
    </row>
    <row r="1628" spans="2:10" x14ac:dyDescent="0.25">
      <c r="B1628" s="29">
        <v>26367</v>
      </c>
      <c r="C1628" s="22">
        <v>62800</v>
      </c>
      <c r="D1628" s="22"/>
      <c r="E1628" s="22">
        <v>25200</v>
      </c>
      <c r="F1628" s="22"/>
      <c r="G1628" s="22">
        <v>185000</v>
      </c>
      <c r="H1628" s="22"/>
      <c r="I1628" s="22">
        <f t="shared" si="45"/>
        <v>-83300</v>
      </c>
      <c r="J1628" s="3">
        <f t="shared" si="44"/>
        <v>-45.027027027027025</v>
      </c>
    </row>
    <row r="1629" spans="2:10" x14ac:dyDescent="0.25">
      <c r="B1629" s="29">
        <v>26368</v>
      </c>
      <c r="C1629" s="22">
        <v>59000</v>
      </c>
      <c r="D1629" s="22"/>
      <c r="E1629" s="22">
        <v>25000</v>
      </c>
      <c r="F1629" s="22"/>
      <c r="G1629" s="22">
        <v>100000</v>
      </c>
      <c r="H1629" s="22"/>
      <c r="I1629" s="22">
        <f t="shared" si="45"/>
        <v>-12000</v>
      </c>
      <c r="J1629" s="3">
        <f t="shared" si="44"/>
        <v>-12</v>
      </c>
    </row>
    <row r="1630" spans="2:10" x14ac:dyDescent="0.25">
      <c r="B1630" s="29">
        <v>26369</v>
      </c>
      <c r="C1630" s="22">
        <v>59700</v>
      </c>
      <c r="D1630" s="22"/>
      <c r="E1630" s="22">
        <v>23900</v>
      </c>
      <c r="F1630" s="22"/>
      <c r="G1630" s="22">
        <v>56300</v>
      </c>
      <c r="H1630" s="22"/>
      <c r="I1630" s="22">
        <f t="shared" si="45"/>
        <v>27700</v>
      </c>
      <c r="J1630" s="3">
        <f t="shared" si="44"/>
        <v>49.200710479573715</v>
      </c>
    </row>
    <row r="1631" spans="2:10" x14ac:dyDescent="0.25">
      <c r="B1631" s="29">
        <v>26370</v>
      </c>
      <c r="C1631" s="22">
        <v>79300</v>
      </c>
      <c r="D1631" s="22"/>
      <c r="E1631" s="22">
        <v>17300</v>
      </c>
      <c r="F1631" s="22"/>
      <c r="G1631" s="22">
        <v>37800</v>
      </c>
      <c r="H1631" s="22"/>
      <c r="I1631" s="22">
        <f t="shared" si="45"/>
        <v>45800</v>
      </c>
      <c r="J1631" s="3">
        <f t="shared" si="44"/>
        <v>121.16402116402116</v>
      </c>
    </row>
    <row r="1632" spans="2:10" x14ac:dyDescent="0.25">
      <c r="B1632" s="29">
        <v>26371</v>
      </c>
      <c r="C1632" s="22">
        <v>111000</v>
      </c>
      <c r="D1632" s="22"/>
      <c r="E1632" s="22">
        <v>12500</v>
      </c>
      <c r="F1632" s="22"/>
      <c r="G1632" s="22">
        <v>93900</v>
      </c>
      <c r="H1632" s="22"/>
      <c r="I1632" s="22">
        <f t="shared" si="45"/>
        <v>2700</v>
      </c>
      <c r="J1632" s="3">
        <f t="shared" si="44"/>
        <v>2.8753993610223643</v>
      </c>
    </row>
    <row r="1633" spans="2:10" x14ac:dyDescent="0.25">
      <c r="B1633" s="29">
        <v>26372</v>
      </c>
      <c r="C1633" s="22">
        <v>124000</v>
      </c>
      <c r="D1633" s="22"/>
      <c r="E1633" s="22">
        <v>14600</v>
      </c>
      <c r="F1633" s="22"/>
      <c r="G1633" s="22">
        <v>133000</v>
      </c>
      <c r="H1633" s="22"/>
      <c r="I1633" s="22">
        <f t="shared" si="45"/>
        <v>-9500</v>
      </c>
      <c r="J1633" s="3">
        <f t="shared" si="44"/>
        <v>-7.1428571428571423</v>
      </c>
    </row>
    <row r="1634" spans="2:10" x14ac:dyDescent="0.25">
      <c r="B1634" s="29">
        <v>26373</v>
      </c>
      <c r="C1634" s="22">
        <v>110000</v>
      </c>
      <c r="D1634" s="22"/>
      <c r="E1634" s="22">
        <v>14900</v>
      </c>
      <c r="F1634" s="22"/>
      <c r="G1634" s="22">
        <v>109000</v>
      </c>
      <c r="H1634" s="22"/>
      <c r="I1634" s="22">
        <f t="shared" si="45"/>
        <v>29600</v>
      </c>
      <c r="J1634" s="3">
        <f t="shared" si="44"/>
        <v>27.155963302752294</v>
      </c>
    </row>
    <row r="1635" spans="2:10" x14ac:dyDescent="0.25">
      <c r="B1635" s="29">
        <v>26374</v>
      </c>
      <c r="C1635" s="22">
        <v>94000</v>
      </c>
      <c r="D1635" s="22"/>
      <c r="E1635" s="22">
        <v>10000</v>
      </c>
      <c r="F1635" s="22"/>
      <c r="G1635" s="22">
        <v>102000</v>
      </c>
      <c r="H1635" s="22"/>
      <c r="I1635" s="22">
        <f t="shared" si="45"/>
        <v>22900</v>
      </c>
      <c r="J1635" s="3">
        <f t="shared" si="44"/>
        <v>22.450980392156865</v>
      </c>
    </row>
    <row r="1636" spans="2:10" x14ac:dyDescent="0.25">
      <c r="B1636" s="29">
        <v>26375</v>
      </c>
      <c r="C1636" s="22">
        <v>88300</v>
      </c>
      <c r="D1636" s="22"/>
      <c r="E1636" s="22">
        <v>15000</v>
      </c>
      <c r="F1636" s="22"/>
      <c r="G1636" s="22">
        <v>127000</v>
      </c>
      <c r="H1636" s="22"/>
      <c r="I1636" s="22">
        <f t="shared" si="45"/>
        <v>-23000</v>
      </c>
      <c r="J1636" s="3">
        <f t="shared" si="44"/>
        <v>-18.110236220472441</v>
      </c>
    </row>
    <row r="1637" spans="2:10" x14ac:dyDescent="0.25">
      <c r="B1637" s="29">
        <v>26376</v>
      </c>
      <c r="C1637" s="22">
        <v>93100</v>
      </c>
      <c r="D1637" s="22"/>
      <c r="E1637" s="22">
        <v>15300</v>
      </c>
      <c r="F1637" s="22"/>
      <c r="G1637" s="22">
        <v>134000</v>
      </c>
      <c r="H1637" s="22"/>
      <c r="I1637" s="22">
        <f t="shared" si="45"/>
        <v>-30700</v>
      </c>
      <c r="J1637" s="3">
        <f t="shared" si="44"/>
        <v>-22.910447761194032</v>
      </c>
    </row>
    <row r="1638" spans="2:10" x14ac:dyDescent="0.25">
      <c r="B1638" s="29">
        <v>26377</v>
      </c>
      <c r="C1638" s="22">
        <v>106000</v>
      </c>
      <c r="D1638" s="22"/>
      <c r="E1638" s="22">
        <v>13900</v>
      </c>
      <c r="F1638" s="22"/>
      <c r="G1638" s="22">
        <v>150000</v>
      </c>
      <c r="H1638" s="22"/>
      <c r="I1638" s="22">
        <f t="shared" si="45"/>
        <v>-41600</v>
      </c>
      <c r="J1638" s="3">
        <f t="shared" si="44"/>
        <v>-27.733333333333331</v>
      </c>
    </row>
    <row r="1639" spans="2:10" x14ac:dyDescent="0.25">
      <c r="B1639" s="29">
        <v>26378</v>
      </c>
      <c r="C1639" s="22">
        <v>118000</v>
      </c>
      <c r="D1639" s="22"/>
      <c r="E1639" s="22">
        <v>12100</v>
      </c>
      <c r="F1639" s="22"/>
      <c r="G1639" s="22">
        <v>153000</v>
      </c>
      <c r="H1639" s="22"/>
      <c r="I1639" s="22">
        <f t="shared" si="45"/>
        <v>-33100</v>
      </c>
      <c r="J1639" s="3">
        <f t="shared" si="44"/>
        <v>-21.633986928104576</v>
      </c>
    </row>
    <row r="1640" spans="2:10" x14ac:dyDescent="0.25">
      <c r="B1640" s="29">
        <v>26379</v>
      </c>
      <c r="C1640" s="22">
        <v>113000</v>
      </c>
      <c r="D1640" s="22"/>
      <c r="E1640" s="22">
        <v>12700</v>
      </c>
      <c r="F1640" s="22"/>
      <c r="G1640" s="22">
        <v>133000</v>
      </c>
      <c r="H1640" s="22"/>
      <c r="I1640" s="22">
        <f t="shared" si="45"/>
        <v>-2900</v>
      </c>
      <c r="J1640" s="3">
        <f t="shared" si="44"/>
        <v>-2.1804511278195489</v>
      </c>
    </row>
    <row r="1641" spans="2:10" x14ac:dyDescent="0.25">
      <c r="B1641" s="29">
        <v>26380</v>
      </c>
      <c r="C1641" s="22">
        <v>92700</v>
      </c>
      <c r="D1641" s="22"/>
      <c r="E1641" s="22">
        <v>16000</v>
      </c>
      <c r="F1641" s="22"/>
      <c r="G1641" s="22">
        <v>130000</v>
      </c>
      <c r="H1641" s="22"/>
      <c r="I1641" s="22">
        <f t="shared" si="45"/>
        <v>-4300</v>
      </c>
      <c r="J1641" s="3">
        <f t="shared" si="44"/>
        <v>-3.3076923076923079</v>
      </c>
    </row>
    <row r="1642" spans="2:10" x14ac:dyDescent="0.25">
      <c r="B1642" s="29">
        <v>26381</v>
      </c>
      <c r="C1642" s="22">
        <v>80300</v>
      </c>
      <c r="D1642" s="22"/>
      <c r="E1642" s="22">
        <v>13400</v>
      </c>
      <c r="F1642" s="22"/>
      <c r="G1642" s="22">
        <v>126000</v>
      </c>
      <c r="H1642" s="22"/>
      <c r="I1642" s="22">
        <f t="shared" si="45"/>
        <v>-17300</v>
      </c>
      <c r="J1642" s="3">
        <f t="shared" si="44"/>
        <v>-13.730158730158731</v>
      </c>
    </row>
    <row r="1643" spans="2:10" x14ac:dyDescent="0.25">
      <c r="B1643" s="29">
        <v>26382</v>
      </c>
      <c r="C1643" s="22">
        <v>74700</v>
      </c>
      <c r="D1643" s="22"/>
      <c r="E1643" s="22">
        <v>13700</v>
      </c>
      <c r="F1643" s="22"/>
      <c r="G1643" s="22">
        <v>127000</v>
      </c>
      <c r="H1643" s="22"/>
      <c r="I1643" s="22">
        <f t="shared" si="45"/>
        <v>-33300</v>
      </c>
      <c r="J1643" s="3">
        <f t="shared" si="44"/>
        <v>-26.220472440944881</v>
      </c>
    </row>
    <row r="1644" spans="2:10" x14ac:dyDescent="0.25">
      <c r="B1644" s="29">
        <v>26383</v>
      </c>
      <c r="C1644" s="22">
        <v>72200</v>
      </c>
      <c r="D1644" s="22"/>
      <c r="E1644" s="22">
        <v>12900</v>
      </c>
      <c r="F1644" s="22"/>
      <c r="G1644" s="22">
        <v>122000</v>
      </c>
      <c r="H1644" s="22"/>
      <c r="I1644" s="22">
        <f t="shared" si="45"/>
        <v>-33600</v>
      </c>
      <c r="J1644" s="3">
        <f t="shared" si="44"/>
        <v>-27.540983606557379</v>
      </c>
    </row>
    <row r="1645" spans="2:10" x14ac:dyDescent="0.25">
      <c r="B1645" s="29">
        <v>26384</v>
      </c>
      <c r="C1645" s="22">
        <v>71100</v>
      </c>
      <c r="D1645" s="22"/>
      <c r="E1645" s="22">
        <v>10200</v>
      </c>
      <c r="F1645" s="22"/>
      <c r="G1645" s="22">
        <v>122000</v>
      </c>
      <c r="H1645" s="22"/>
      <c r="I1645" s="22">
        <f t="shared" si="45"/>
        <v>-36900</v>
      </c>
      <c r="J1645" s="3">
        <f t="shared" si="44"/>
        <v>-30.245901639344265</v>
      </c>
    </row>
    <row r="1646" spans="2:10" x14ac:dyDescent="0.25">
      <c r="B1646" s="29">
        <v>26385</v>
      </c>
      <c r="C1646" s="22">
        <v>71000</v>
      </c>
      <c r="D1646" s="22"/>
      <c r="E1646" s="22">
        <v>14500</v>
      </c>
      <c r="F1646" s="22"/>
      <c r="G1646" s="22">
        <v>121000</v>
      </c>
      <c r="H1646" s="22"/>
      <c r="I1646" s="22">
        <f t="shared" si="45"/>
        <v>-39700</v>
      </c>
      <c r="J1646" s="3">
        <f t="shared" si="44"/>
        <v>-32.809917355371901</v>
      </c>
    </row>
    <row r="1647" spans="2:10" x14ac:dyDescent="0.25">
      <c r="B1647" s="29">
        <v>26386</v>
      </c>
      <c r="C1647" s="22">
        <v>77000</v>
      </c>
      <c r="D1647" s="22"/>
      <c r="E1647" s="22">
        <v>14100</v>
      </c>
      <c r="F1647" s="22"/>
      <c r="G1647" s="22">
        <v>117000</v>
      </c>
      <c r="H1647" s="22"/>
      <c r="I1647" s="22">
        <f t="shared" si="45"/>
        <v>-31500</v>
      </c>
      <c r="J1647" s="3">
        <f t="shared" si="44"/>
        <v>-26.923076923076923</v>
      </c>
    </row>
    <row r="1648" spans="2:10" x14ac:dyDescent="0.25">
      <c r="B1648" s="29">
        <v>26387</v>
      </c>
      <c r="C1648" s="22">
        <v>87200</v>
      </c>
      <c r="D1648" s="22"/>
      <c r="E1648" s="22">
        <v>12000</v>
      </c>
      <c r="F1648" s="22"/>
      <c r="G1648" s="22">
        <v>121000</v>
      </c>
      <c r="H1648" s="22"/>
      <c r="I1648" s="22">
        <f t="shared" si="45"/>
        <v>-29900</v>
      </c>
      <c r="J1648" s="3">
        <f t="shared" si="44"/>
        <v>-24.710743801652892</v>
      </c>
    </row>
    <row r="1649" spans="2:10" x14ac:dyDescent="0.25">
      <c r="B1649" s="29">
        <v>26388</v>
      </c>
      <c r="C1649" s="22">
        <v>94900</v>
      </c>
      <c r="D1649" s="22"/>
      <c r="E1649" s="22">
        <v>13000</v>
      </c>
      <c r="F1649" s="22"/>
      <c r="G1649" s="22">
        <v>151000</v>
      </c>
      <c r="H1649" s="22"/>
      <c r="I1649" s="22">
        <f t="shared" si="45"/>
        <v>-51800</v>
      </c>
      <c r="J1649" s="3">
        <f t="shared" si="44"/>
        <v>-34.304635761589402</v>
      </c>
    </row>
    <row r="1650" spans="2:10" x14ac:dyDescent="0.25">
      <c r="B1650" s="29">
        <v>26389</v>
      </c>
      <c r="C1650" s="22">
        <v>92100</v>
      </c>
      <c r="D1650" s="22"/>
      <c r="E1650" s="22">
        <v>12900</v>
      </c>
      <c r="F1650" s="22"/>
      <c r="G1650" s="22">
        <v>135000</v>
      </c>
      <c r="H1650" s="22"/>
      <c r="I1650" s="22">
        <f t="shared" si="45"/>
        <v>-27100</v>
      </c>
      <c r="J1650" s="3">
        <f t="shared" si="44"/>
        <v>-20.074074074074076</v>
      </c>
    </row>
    <row r="1651" spans="2:10" x14ac:dyDescent="0.25">
      <c r="B1651" s="29">
        <v>26390</v>
      </c>
      <c r="C1651" s="22">
        <v>68400</v>
      </c>
      <c r="D1651" s="22"/>
      <c r="E1651" s="22">
        <v>13300</v>
      </c>
      <c r="F1651" s="22"/>
      <c r="G1651" s="22">
        <v>111000</v>
      </c>
      <c r="H1651" s="22"/>
      <c r="I1651" s="22">
        <f t="shared" si="45"/>
        <v>-6000</v>
      </c>
      <c r="J1651" s="3">
        <f t="shared" si="44"/>
        <v>-5.4054054054054053</v>
      </c>
    </row>
    <row r="1652" spans="2:10" x14ac:dyDescent="0.25">
      <c r="B1652" s="29">
        <v>26391</v>
      </c>
      <c r="C1652" s="22">
        <v>68300</v>
      </c>
      <c r="D1652" s="22"/>
      <c r="E1652" s="22">
        <v>12300</v>
      </c>
      <c r="F1652" s="22"/>
      <c r="G1652" s="22">
        <v>112000</v>
      </c>
      <c r="H1652" s="22"/>
      <c r="I1652" s="22">
        <f t="shared" si="45"/>
        <v>-30300</v>
      </c>
      <c r="J1652" s="3">
        <f t="shared" si="44"/>
        <v>-27.053571428571427</v>
      </c>
    </row>
    <row r="1653" spans="2:10" x14ac:dyDescent="0.25">
      <c r="B1653" s="29">
        <v>26392</v>
      </c>
      <c r="C1653" s="22">
        <v>73400</v>
      </c>
      <c r="D1653" s="22"/>
      <c r="E1653" s="22">
        <v>14200</v>
      </c>
      <c r="F1653" s="22"/>
      <c r="G1653" s="22">
        <v>123000</v>
      </c>
      <c r="H1653" s="22"/>
      <c r="I1653" s="22">
        <f t="shared" si="45"/>
        <v>-42400</v>
      </c>
      <c r="J1653" s="3">
        <f t="shared" si="44"/>
        <v>-34.471544715447152</v>
      </c>
    </row>
    <row r="1654" spans="2:10" x14ac:dyDescent="0.25">
      <c r="B1654" s="29">
        <v>26393</v>
      </c>
      <c r="C1654" s="22">
        <v>68600</v>
      </c>
      <c r="D1654" s="22"/>
      <c r="E1654" s="22">
        <v>11300</v>
      </c>
      <c r="F1654" s="22"/>
      <c r="G1654" s="22">
        <v>118000</v>
      </c>
      <c r="H1654" s="22"/>
      <c r="I1654" s="22">
        <f t="shared" si="45"/>
        <v>-30400</v>
      </c>
      <c r="J1654" s="3">
        <f t="shared" si="44"/>
        <v>-25.762711864406779</v>
      </c>
    </row>
    <row r="1655" spans="2:10" x14ac:dyDescent="0.25">
      <c r="B1655" s="29">
        <v>26394</v>
      </c>
      <c r="C1655" s="22">
        <v>59900</v>
      </c>
      <c r="D1655" s="22"/>
      <c r="E1655" s="22">
        <v>11000</v>
      </c>
      <c r="F1655" s="22"/>
      <c r="G1655" s="22">
        <v>91300</v>
      </c>
      <c r="H1655" s="22"/>
      <c r="I1655" s="22">
        <f t="shared" si="45"/>
        <v>-11400</v>
      </c>
      <c r="J1655" s="3">
        <f t="shared" si="44"/>
        <v>-12.48630887185104</v>
      </c>
    </row>
    <row r="1656" spans="2:10" x14ac:dyDescent="0.25">
      <c r="B1656" s="29">
        <v>26395</v>
      </c>
      <c r="C1656" s="22">
        <v>60400</v>
      </c>
      <c r="D1656" s="22"/>
      <c r="E1656" s="22">
        <v>11300</v>
      </c>
      <c r="F1656" s="22"/>
      <c r="G1656" s="22">
        <v>82800</v>
      </c>
      <c r="H1656" s="22"/>
      <c r="I1656" s="22">
        <f t="shared" si="45"/>
        <v>-11900</v>
      </c>
      <c r="J1656" s="3">
        <f t="shared" si="44"/>
        <v>-14.371980676328503</v>
      </c>
    </row>
    <row r="1657" spans="2:10" x14ac:dyDescent="0.25">
      <c r="B1657" s="29">
        <v>26396</v>
      </c>
      <c r="C1657" s="22">
        <v>64400</v>
      </c>
      <c r="D1657" s="22"/>
      <c r="E1657" s="22">
        <v>10800</v>
      </c>
      <c r="F1657" s="22"/>
      <c r="G1657" s="22">
        <v>90700</v>
      </c>
      <c r="H1657" s="22"/>
      <c r="I1657" s="22">
        <f t="shared" si="45"/>
        <v>-19000</v>
      </c>
      <c r="J1657" s="3">
        <f t="shared" si="44"/>
        <v>-20.948180815876515</v>
      </c>
    </row>
    <row r="1658" spans="2:10" x14ac:dyDescent="0.25">
      <c r="B1658" s="29">
        <v>26397</v>
      </c>
      <c r="C1658" s="22">
        <v>72300</v>
      </c>
      <c r="D1658" s="22"/>
      <c r="E1658" s="22">
        <v>9670</v>
      </c>
      <c r="F1658" s="22"/>
      <c r="G1658" s="22">
        <v>104000</v>
      </c>
      <c r="H1658" s="22"/>
      <c r="I1658" s="22">
        <f t="shared" si="45"/>
        <v>-28800</v>
      </c>
      <c r="J1658" s="3">
        <f t="shared" si="44"/>
        <v>-27.692307692307693</v>
      </c>
    </row>
    <row r="1659" spans="2:10" x14ac:dyDescent="0.25">
      <c r="B1659" s="29">
        <v>26398</v>
      </c>
      <c r="C1659" s="22">
        <v>77500</v>
      </c>
      <c r="D1659" s="22"/>
      <c r="E1659" s="22">
        <v>9690</v>
      </c>
      <c r="F1659" s="22"/>
      <c r="G1659" s="22">
        <v>128000</v>
      </c>
      <c r="H1659" s="22"/>
      <c r="I1659" s="22">
        <f t="shared" si="45"/>
        <v>-46030</v>
      </c>
      <c r="J1659" s="3">
        <f t="shared" si="44"/>
        <v>-35.9609375</v>
      </c>
    </row>
    <row r="1660" spans="2:10" x14ac:dyDescent="0.25">
      <c r="B1660" s="29">
        <v>26399</v>
      </c>
      <c r="C1660" s="22">
        <v>78500</v>
      </c>
      <c r="D1660" s="22"/>
      <c r="E1660" s="22">
        <v>11200</v>
      </c>
      <c r="F1660" s="22"/>
      <c r="G1660" s="22">
        <v>141000</v>
      </c>
      <c r="H1660" s="22"/>
      <c r="I1660" s="22">
        <f t="shared" si="45"/>
        <v>-53810</v>
      </c>
      <c r="J1660" s="3">
        <f t="shared" si="44"/>
        <v>-38.163120567375884</v>
      </c>
    </row>
    <row r="1661" spans="2:10" x14ac:dyDescent="0.25">
      <c r="B1661" s="29">
        <v>26400</v>
      </c>
      <c r="C1661" s="22">
        <v>71900</v>
      </c>
      <c r="D1661" s="22"/>
      <c r="E1661" s="22">
        <v>14500</v>
      </c>
      <c r="F1661" s="22"/>
      <c r="G1661" s="22">
        <v>147000</v>
      </c>
      <c r="H1661" s="22"/>
      <c r="I1661" s="22">
        <f t="shared" si="45"/>
        <v>-57300</v>
      </c>
      <c r="J1661" s="3">
        <f t="shared" si="44"/>
        <v>-38.979591836734699</v>
      </c>
    </row>
    <row r="1662" spans="2:10" x14ac:dyDescent="0.25">
      <c r="B1662" s="29">
        <v>26401</v>
      </c>
      <c r="C1662" s="22">
        <v>69200</v>
      </c>
      <c r="D1662" s="22"/>
      <c r="E1662" s="22">
        <v>13100</v>
      </c>
      <c r="F1662" s="22"/>
      <c r="G1662" s="22">
        <v>155000</v>
      </c>
      <c r="H1662" s="22"/>
      <c r="I1662" s="22">
        <f t="shared" si="45"/>
        <v>-68600</v>
      </c>
      <c r="J1662" s="3">
        <f t="shared" si="44"/>
        <v>-44.258064516129032</v>
      </c>
    </row>
    <row r="1663" spans="2:10" x14ac:dyDescent="0.25">
      <c r="B1663" s="29">
        <v>26402</v>
      </c>
      <c r="C1663" s="22">
        <v>72700</v>
      </c>
      <c r="D1663" s="22"/>
      <c r="E1663" s="22">
        <v>11400</v>
      </c>
      <c r="F1663" s="22"/>
      <c r="G1663" s="22">
        <v>158000</v>
      </c>
      <c r="H1663" s="22"/>
      <c r="I1663" s="22">
        <f t="shared" si="45"/>
        <v>-75700</v>
      </c>
      <c r="J1663" s="3">
        <f t="shared" si="44"/>
        <v>-47.911392405063289</v>
      </c>
    </row>
    <row r="1664" spans="2:10" x14ac:dyDescent="0.25">
      <c r="B1664" s="29">
        <v>26403</v>
      </c>
      <c r="C1664" s="22">
        <v>70600</v>
      </c>
      <c r="D1664" s="22"/>
      <c r="E1664" s="22">
        <v>7750</v>
      </c>
      <c r="F1664" s="22"/>
      <c r="G1664" s="22">
        <v>150000</v>
      </c>
      <c r="H1664" s="22"/>
      <c r="I1664" s="22">
        <f t="shared" si="45"/>
        <v>-65900</v>
      </c>
      <c r="J1664" s="3">
        <f t="shared" si="44"/>
        <v>-43.933333333333337</v>
      </c>
    </row>
    <row r="1665" spans="2:10" x14ac:dyDescent="0.25">
      <c r="B1665" s="29">
        <v>26404</v>
      </c>
      <c r="C1665" s="22">
        <v>63800</v>
      </c>
      <c r="D1665" s="22"/>
      <c r="E1665" s="22">
        <v>4230</v>
      </c>
      <c r="F1665" s="22"/>
      <c r="G1665" s="22">
        <v>139000</v>
      </c>
      <c r="H1665" s="22"/>
      <c r="I1665" s="22">
        <f t="shared" si="45"/>
        <v>-60650</v>
      </c>
      <c r="J1665" s="3">
        <f t="shared" si="44"/>
        <v>-43.633093525179859</v>
      </c>
    </row>
    <row r="1666" spans="2:10" x14ac:dyDescent="0.25">
      <c r="B1666" s="29">
        <v>26405</v>
      </c>
      <c r="C1666" s="22">
        <v>53400</v>
      </c>
      <c r="D1666" s="22"/>
      <c r="E1666" s="22">
        <v>3750</v>
      </c>
      <c r="F1666" s="22"/>
      <c r="G1666" s="22">
        <v>129000</v>
      </c>
      <c r="H1666" s="22"/>
      <c r="I1666" s="22">
        <f t="shared" si="45"/>
        <v>-60970</v>
      </c>
      <c r="J1666" s="3">
        <f t="shared" si="44"/>
        <v>-47.263565891472872</v>
      </c>
    </row>
    <row r="1667" spans="2:10" x14ac:dyDescent="0.25">
      <c r="B1667" s="29">
        <v>26406</v>
      </c>
      <c r="C1667" s="22">
        <v>43500</v>
      </c>
      <c r="D1667" s="22"/>
      <c r="E1667" s="22">
        <v>3550</v>
      </c>
      <c r="F1667" s="22"/>
      <c r="G1667" s="22">
        <v>112000</v>
      </c>
      <c r="H1667" s="22"/>
      <c r="I1667" s="22">
        <f t="shared" si="45"/>
        <v>-54850</v>
      </c>
      <c r="J1667" s="3">
        <f t="shared" si="44"/>
        <v>-48.973214285714285</v>
      </c>
    </row>
    <row r="1668" spans="2:10" x14ac:dyDescent="0.25">
      <c r="B1668" s="29">
        <v>26407</v>
      </c>
      <c r="C1668" s="22">
        <v>43700</v>
      </c>
      <c r="D1668" s="22"/>
      <c r="E1668" s="22">
        <v>2890</v>
      </c>
      <c r="F1668" s="22"/>
      <c r="G1668" s="22">
        <v>105000</v>
      </c>
      <c r="H1668" s="22"/>
      <c r="I1668" s="22">
        <f t="shared" si="45"/>
        <v>-57950</v>
      </c>
      <c r="J1668" s="3">
        <f t="shared" si="44"/>
        <v>-55.19047619047619</v>
      </c>
    </row>
    <row r="1669" spans="2:10" x14ac:dyDescent="0.25">
      <c r="B1669" s="29">
        <v>26408</v>
      </c>
      <c r="C1669" s="22">
        <v>48400</v>
      </c>
      <c r="D1669" s="22"/>
      <c r="E1669" s="22">
        <v>3040</v>
      </c>
      <c r="F1669" s="22"/>
      <c r="G1669" s="22">
        <v>110000</v>
      </c>
      <c r="H1669" s="22"/>
      <c r="I1669" s="22">
        <f t="shared" si="45"/>
        <v>-63410</v>
      </c>
      <c r="J1669" s="3">
        <f t="shared" si="44"/>
        <v>-57.645454545454541</v>
      </c>
    </row>
    <row r="1670" spans="2:10" x14ac:dyDescent="0.25">
      <c r="B1670" s="29">
        <v>26409</v>
      </c>
      <c r="C1670" s="22">
        <v>58600</v>
      </c>
      <c r="D1670" s="22"/>
      <c r="E1670" s="22">
        <v>3210</v>
      </c>
      <c r="F1670" s="22"/>
      <c r="G1670" s="22">
        <v>110000</v>
      </c>
      <c r="H1670" s="22"/>
      <c r="I1670" s="22">
        <f t="shared" si="45"/>
        <v>-58560</v>
      </c>
      <c r="J1670" s="3">
        <f t="shared" si="44"/>
        <v>-53.236363636363635</v>
      </c>
    </row>
    <row r="1671" spans="2:10" x14ac:dyDescent="0.25">
      <c r="B1671" s="29">
        <v>26410</v>
      </c>
      <c r="C1671" s="22">
        <v>70700</v>
      </c>
      <c r="D1671" s="22"/>
      <c r="E1671" s="22">
        <v>4020</v>
      </c>
      <c r="F1671" s="22"/>
      <c r="G1671" s="22">
        <v>115000</v>
      </c>
      <c r="H1671" s="22"/>
      <c r="I1671" s="22">
        <f t="shared" si="45"/>
        <v>-53190</v>
      </c>
      <c r="J1671" s="3">
        <f t="shared" si="44"/>
        <v>-46.252173913043478</v>
      </c>
    </row>
    <row r="1672" spans="2:10" x14ac:dyDescent="0.25">
      <c r="B1672" s="29">
        <v>26411</v>
      </c>
      <c r="C1672" s="22">
        <v>77500</v>
      </c>
      <c r="D1672" s="22"/>
      <c r="E1672" s="22">
        <v>3720</v>
      </c>
      <c r="F1672" s="22"/>
      <c r="G1672" s="22">
        <v>117000</v>
      </c>
      <c r="H1672" s="22"/>
      <c r="I1672" s="22">
        <f t="shared" si="45"/>
        <v>-42280</v>
      </c>
      <c r="J1672" s="3">
        <f t="shared" si="44"/>
        <v>-36.136752136752136</v>
      </c>
    </row>
    <row r="1673" spans="2:10" x14ac:dyDescent="0.25">
      <c r="B1673" s="29">
        <v>26412</v>
      </c>
      <c r="C1673" s="22">
        <v>83800</v>
      </c>
      <c r="D1673" s="22"/>
      <c r="E1673" s="22">
        <v>3330</v>
      </c>
      <c r="F1673" s="22"/>
      <c r="G1673" s="22">
        <v>114000</v>
      </c>
      <c r="H1673" s="22"/>
      <c r="I1673" s="22">
        <f t="shared" si="45"/>
        <v>-32780</v>
      </c>
      <c r="J1673" s="3">
        <f t="shared" si="44"/>
        <v>-28.754385964912281</v>
      </c>
    </row>
    <row r="1674" spans="2:10" x14ac:dyDescent="0.25">
      <c r="B1674" s="29">
        <v>26413</v>
      </c>
      <c r="C1674" s="22">
        <v>87400</v>
      </c>
      <c r="D1674" s="22"/>
      <c r="E1674" s="22">
        <v>3110</v>
      </c>
      <c r="F1674" s="22"/>
      <c r="G1674" s="22">
        <v>108000</v>
      </c>
      <c r="H1674" s="22"/>
      <c r="I1674" s="22">
        <f t="shared" si="45"/>
        <v>-20870</v>
      </c>
      <c r="J1674" s="3">
        <f t="shared" si="44"/>
        <v>-19.324074074074073</v>
      </c>
    </row>
    <row r="1675" spans="2:10" x14ac:dyDescent="0.25">
      <c r="B1675" s="29">
        <v>26414</v>
      </c>
      <c r="C1675" s="22">
        <v>84400</v>
      </c>
      <c r="D1675" s="22"/>
      <c r="E1675" s="22">
        <v>2430</v>
      </c>
      <c r="F1675" s="22"/>
      <c r="G1675" s="22">
        <v>106000</v>
      </c>
      <c r="H1675" s="22"/>
      <c r="I1675" s="22">
        <f t="shared" si="45"/>
        <v>-15490</v>
      </c>
      <c r="J1675" s="3">
        <f t="shared" ref="J1675:J1738" si="46">I1675/G1675*100</f>
        <v>-14.613207547169813</v>
      </c>
    </row>
    <row r="1676" spans="2:10" x14ac:dyDescent="0.25">
      <c r="B1676" s="29">
        <v>26415</v>
      </c>
      <c r="C1676" s="22">
        <v>78000</v>
      </c>
      <c r="D1676" s="22"/>
      <c r="E1676" s="22">
        <v>2480</v>
      </c>
      <c r="F1676" s="22"/>
      <c r="G1676" s="22">
        <v>106000</v>
      </c>
      <c r="H1676" s="22"/>
      <c r="I1676" s="22">
        <f t="shared" ref="I1676:I1739" si="47">(C1675+E1675)-G1676</f>
        <v>-19170</v>
      </c>
      <c r="J1676" s="3">
        <f t="shared" si="46"/>
        <v>-18.084905660377359</v>
      </c>
    </row>
    <row r="1677" spans="2:10" x14ac:dyDescent="0.25">
      <c r="B1677" s="29">
        <v>26416</v>
      </c>
      <c r="C1677" s="22">
        <v>80900</v>
      </c>
      <c r="D1677" s="22"/>
      <c r="E1677" s="22">
        <v>3290</v>
      </c>
      <c r="F1677" s="22"/>
      <c r="G1677" s="22">
        <v>108000</v>
      </c>
      <c r="H1677" s="22"/>
      <c r="I1677" s="22">
        <f t="shared" si="47"/>
        <v>-27520</v>
      </c>
      <c r="J1677" s="3">
        <f t="shared" si="46"/>
        <v>-25.481481481481481</v>
      </c>
    </row>
    <row r="1678" spans="2:10" x14ac:dyDescent="0.25">
      <c r="B1678" s="29">
        <v>26417</v>
      </c>
      <c r="C1678" s="22">
        <v>83200</v>
      </c>
      <c r="D1678" s="22"/>
      <c r="E1678" s="22">
        <v>3270</v>
      </c>
      <c r="F1678" s="22"/>
      <c r="G1678" s="22">
        <v>99700</v>
      </c>
      <c r="H1678" s="22"/>
      <c r="I1678" s="22">
        <f t="shared" si="47"/>
        <v>-15510</v>
      </c>
      <c r="J1678" s="3">
        <f t="shared" si="46"/>
        <v>-15.556670010030091</v>
      </c>
    </row>
    <row r="1679" spans="2:10" x14ac:dyDescent="0.25">
      <c r="B1679" s="29">
        <v>26418</v>
      </c>
      <c r="C1679" s="22">
        <v>77000</v>
      </c>
      <c r="D1679" s="22"/>
      <c r="E1679" s="22">
        <v>6660</v>
      </c>
      <c r="F1679" s="22"/>
      <c r="G1679" s="22">
        <v>87400</v>
      </c>
      <c r="H1679" s="22"/>
      <c r="I1679" s="22">
        <f t="shared" si="47"/>
        <v>-930</v>
      </c>
      <c r="J1679" s="3">
        <f t="shared" si="46"/>
        <v>-1.0640732265446224</v>
      </c>
    </row>
    <row r="1680" spans="2:10" x14ac:dyDescent="0.25">
      <c r="B1680" s="29">
        <v>26419</v>
      </c>
      <c r="C1680" s="22">
        <v>75400</v>
      </c>
      <c r="D1680" s="22"/>
      <c r="E1680" s="22">
        <v>18300</v>
      </c>
      <c r="F1680" s="22"/>
      <c r="G1680" s="22">
        <v>87700</v>
      </c>
      <c r="H1680" s="22"/>
      <c r="I1680" s="22">
        <f t="shared" si="47"/>
        <v>-4040</v>
      </c>
      <c r="J1680" s="3">
        <f t="shared" si="46"/>
        <v>-4.6066134549600912</v>
      </c>
    </row>
    <row r="1681" spans="2:10" x14ac:dyDescent="0.25">
      <c r="B1681" s="29">
        <v>26420</v>
      </c>
      <c r="C1681" s="22">
        <v>97800</v>
      </c>
      <c r="D1681" s="22"/>
      <c r="E1681" s="22">
        <v>500000</v>
      </c>
      <c r="F1681" s="22"/>
      <c r="G1681" s="22">
        <v>117000</v>
      </c>
      <c r="H1681" s="22"/>
      <c r="I1681" s="22">
        <f t="shared" si="47"/>
        <v>-23300</v>
      </c>
      <c r="J1681" s="3">
        <f t="shared" si="46"/>
        <v>-19.914529914529915</v>
      </c>
    </row>
    <row r="1682" spans="2:10" x14ac:dyDescent="0.25">
      <c r="B1682" s="29">
        <v>26421</v>
      </c>
      <c r="C1682" s="22">
        <v>145000</v>
      </c>
      <c r="D1682" s="22"/>
      <c r="E1682" s="22">
        <v>368000</v>
      </c>
      <c r="F1682" s="22"/>
      <c r="G1682" s="22">
        <v>587000</v>
      </c>
      <c r="H1682" s="22"/>
      <c r="I1682" s="22">
        <f t="shared" si="47"/>
        <v>10800</v>
      </c>
      <c r="J1682" s="3">
        <f t="shared" si="46"/>
        <v>1.8398637137989777</v>
      </c>
    </row>
    <row r="1683" spans="2:10" x14ac:dyDescent="0.25">
      <c r="B1683" s="29">
        <v>26422</v>
      </c>
      <c r="C1683" s="22">
        <v>140000</v>
      </c>
      <c r="D1683" s="22"/>
      <c r="E1683" s="22">
        <v>96000</v>
      </c>
      <c r="F1683" s="22"/>
      <c r="G1683" s="22">
        <v>456000</v>
      </c>
      <c r="H1683" s="22"/>
      <c r="I1683" s="22">
        <f t="shared" si="47"/>
        <v>57000</v>
      </c>
      <c r="J1683" s="3">
        <f t="shared" si="46"/>
        <v>12.5</v>
      </c>
    </row>
    <row r="1684" spans="2:10" x14ac:dyDescent="0.25">
      <c r="B1684" s="29">
        <v>26423</v>
      </c>
      <c r="C1684" s="22">
        <v>132000</v>
      </c>
      <c r="D1684" s="22"/>
      <c r="E1684" s="22">
        <v>41200</v>
      </c>
      <c r="F1684" s="22"/>
      <c r="G1684" s="22">
        <v>257000</v>
      </c>
      <c r="H1684" s="22"/>
      <c r="I1684" s="22">
        <f t="shared" si="47"/>
        <v>-21000</v>
      </c>
      <c r="J1684" s="3">
        <f t="shared" si="46"/>
        <v>-8.1712062256809332</v>
      </c>
    </row>
    <row r="1685" spans="2:10" x14ac:dyDescent="0.25">
      <c r="B1685" s="29">
        <v>26424</v>
      </c>
      <c r="C1685" s="22">
        <v>126000</v>
      </c>
      <c r="D1685" s="22"/>
      <c r="E1685" s="22">
        <v>33900</v>
      </c>
      <c r="F1685" s="22"/>
      <c r="G1685" s="22">
        <v>176000</v>
      </c>
      <c r="H1685" s="22"/>
      <c r="I1685" s="22">
        <f t="shared" si="47"/>
        <v>-2800</v>
      </c>
      <c r="J1685" s="3">
        <f t="shared" si="46"/>
        <v>-1.5909090909090908</v>
      </c>
    </row>
    <row r="1686" spans="2:10" x14ac:dyDescent="0.25">
      <c r="B1686" s="29">
        <v>26425</v>
      </c>
      <c r="C1686" s="22">
        <v>123000</v>
      </c>
      <c r="D1686" s="22"/>
      <c r="E1686" s="22">
        <v>354000</v>
      </c>
      <c r="F1686" s="22"/>
      <c r="G1686" s="22">
        <v>219000</v>
      </c>
      <c r="H1686" s="22"/>
      <c r="I1686" s="22">
        <f t="shared" si="47"/>
        <v>-59100</v>
      </c>
      <c r="J1686" s="3">
        <f t="shared" si="46"/>
        <v>-26.986301369863014</v>
      </c>
    </row>
    <row r="1687" spans="2:10" x14ac:dyDescent="0.25">
      <c r="B1687" s="29">
        <v>26426</v>
      </c>
      <c r="C1687" s="22">
        <v>126000</v>
      </c>
      <c r="D1687" s="22"/>
      <c r="E1687" s="22">
        <v>128000</v>
      </c>
      <c r="F1687" s="22"/>
      <c r="G1687" s="22">
        <v>239000</v>
      </c>
      <c r="H1687" s="22"/>
      <c r="I1687" s="22">
        <f t="shared" si="47"/>
        <v>238000</v>
      </c>
      <c r="J1687" s="3">
        <f t="shared" si="46"/>
        <v>99.581589958159</v>
      </c>
    </row>
    <row r="1688" spans="2:10" x14ac:dyDescent="0.25">
      <c r="B1688" s="29">
        <v>26427</v>
      </c>
      <c r="C1688" s="22">
        <v>114000</v>
      </c>
      <c r="D1688" s="22"/>
      <c r="E1688" s="22">
        <v>65400</v>
      </c>
      <c r="F1688" s="22"/>
      <c r="G1688" s="22">
        <v>238000</v>
      </c>
      <c r="H1688" s="22"/>
      <c r="I1688" s="22">
        <f t="shared" si="47"/>
        <v>16000</v>
      </c>
      <c r="J1688" s="3">
        <f t="shared" si="46"/>
        <v>6.7226890756302522</v>
      </c>
    </row>
    <row r="1689" spans="2:10" x14ac:dyDescent="0.25">
      <c r="B1689" s="29">
        <v>26428</v>
      </c>
      <c r="C1689" s="22">
        <v>102000</v>
      </c>
      <c r="D1689" s="22"/>
      <c r="E1689" s="22">
        <v>36300</v>
      </c>
      <c r="F1689" s="22"/>
      <c r="G1689" s="22">
        <v>205000</v>
      </c>
      <c r="H1689" s="22"/>
      <c r="I1689" s="22">
        <f t="shared" si="47"/>
        <v>-25600</v>
      </c>
      <c r="J1689" s="3">
        <f t="shared" si="46"/>
        <v>-12.487804878048781</v>
      </c>
    </row>
    <row r="1690" spans="2:10" x14ac:dyDescent="0.25">
      <c r="B1690" s="29">
        <v>26429</v>
      </c>
      <c r="C1690" s="22">
        <v>93200</v>
      </c>
      <c r="D1690" s="22"/>
      <c r="E1690" s="22">
        <v>24500</v>
      </c>
      <c r="F1690" s="22"/>
      <c r="G1690" s="22">
        <v>186000</v>
      </c>
      <c r="H1690" s="22"/>
      <c r="I1690" s="22">
        <f t="shared" si="47"/>
        <v>-47700</v>
      </c>
      <c r="J1690" s="3">
        <f t="shared" si="46"/>
        <v>-25.645161290322584</v>
      </c>
    </row>
    <row r="1691" spans="2:10" x14ac:dyDescent="0.25">
      <c r="B1691" s="29">
        <v>26430</v>
      </c>
      <c r="C1691" s="22">
        <v>79100</v>
      </c>
      <c r="D1691" s="22"/>
      <c r="E1691" s="22">
        <v>20100</v>
      </c>
      <c r="F1691" s="22"/>
      <c r="G1691" s="22">
        <v>170000</v>
      </c>
      <c r="H1691" s="22"/>
      <c r="I1691" s="22">
        <f t="shared" si="47"/>
        <v>-52300</v>
      </c>
      <c r="J1691" s="3">
        <f t="shared" si="46"/>
        <v>-30.764705882352938</v>
      </c>
    </row>
    <row r="1692" spans="2:10" x14ac:dyDescent="0.25">
      <c r="B1692" s="29">
        <v>26431</v>
      </c>
      <c r="C1692" s="22">
        <v>70700</v>
      </c>
      <c r="D1692" s="22"/>
      <c r="E1692" s="22">
        <v>18200</v>
      </c>
      <c r="F1692" s="22"/>
      <c r="G1692" s="22">
        <v>144000</v>
      </c>
      <c r="H1692" s="22"/>
      <c r="I1692" s="22">
        <f t="shared" si="47"/>
        <v>-44800</v>
      </c>
      <c r="J1692" s="3">
        <f t="shared" si="46"/>
        <v>-31.111111111111111</v>
      </c>
    </row>
    <row r="1693" spans="2:10" x14ac:dyDescent="0.25">
      <c r="B1693" s="29">
        <v>26432</v>
      </c>
      <c r="C1693" s="22">
        <v>72500</v>
      </c>
      <c r="D1693" s="22"/>
      <c r="E1693" s="22">
        <v>36300</v>
      </c>
      <c r="F1693" s="22"/>
      <c r="G1693" s="22">
        <v>163000</v>
      </c>
      <c r="H1693" s="22"/>
      <c r="I1693" s="22">
        <f t="shared" si="47"/>
        <v>-74100</v>
      </c>
      <c r="J1693" s="3">
        <f t="shared" si="46"/>
        <v>-45.460122699386503</v>
      </c>
    </row>
    <row r="1694" spans="2:10" x14ac:dyDescent="0.25">
      <c r="B1694" s="29">
        <v>26433</v>
      </c>
      <c r="C1694" s="22">
        <v>79400</v>
      </c>
      <c r="D1694" s="22"/>
      <c r="E1694" s="22">
        <v>73400</v>
      </c>
      <c r="F1694" s="22"/>
      <c r="G1694" s="22">
        <v>198000</v>
      </c>
      <c r="H1694" s="22"/>
      <c r="I1694" s="22">
        <f t="shared" si="47"/>
        <v>-89200</v>
      </c>
      <c r="J1694" s="3">
        <f t="shared" si="46"/>
        <v>-45.050505050505052</v>
      </c>
    </row>
    <row r="1695" spans="2:10" x14ac:dyDescent="0.25">
      <c r="B1695" s="29">
        <v>26434</v>
      </c>
      <c r="C1695" s="22">
        <v>85600</v>
      </c>
      <c r="D1695" s="22"/>
      <c r="E1695" s="22">
        <v>105000</v>
      </c>
      <c r="F1695" s="22"/>
      <c r="G1695" s="22">
        <v>214000</v>
      </c>
      <c r="H1695" s="22"/>
      <c r="I1695" s="22">
        <f t="shared" si="47"/>
        <v>-61200</v>
      </c>
      <c r="J1695" s="3">
        <f t="shared" si="46"/>
        <v>-28.598130841121495</v>
      </c>
    </row>
    <row r="1696" spans="2:10" x14ac:dyDescent="0.25">
      <c r="B1696" s="29">
        <v>26435</v>
      </c>
      <c r="C1696" s="22">
        <v>80300</v>
      </c>
      <c r="D1696" s="22"/>
      <c r="E1696" s="22">
        <v>58300</v>
      </c>
      <c r="F1696" s="22"/>
      <c r="G1696" s="22">
        <v>169000</v>
      </c>
      <c r="H1696" s="22"/>
      <c r="I1696" s="22">
        <f t="shared" si="47"/>
        <v>21600</v>
      </c>
      <c r="J1696" s="3">
        <f t="shared" si="46"/>
        <v>12.781065088757396</v>
      </c>
    </row>
    <row r="1697" spans="2:10" x14ac:dyDescent="0.25">
      <c r="B1697" s="29">
        <v>26436</v>
      </c>
      <c r="C1697" s="22">
        <v>69300</v>
      </c>
      <c r="D1697" s="22"/>
      <c r="E1697" s="22">
        <v>33400</v>
      </c>
      <c r="F1697" s="22"/>
      <c r="G1697" s="22">
        <v>121000</v>
      </c>
      <c r="H1697" s="22"/>
      <c r="I1697" s="22">
        <f t="shared" si="47"/>
        <v>17600</v>
      </c>
      <c r="J1697" s="3">
        <f t="shared" si="46"/>
        <v>14.545454545454545</v>
      </c>
    </row>
    <row r="1698" spans="2:10" x14ac:dyDescent="0.25">
      <c r="B1698" s="29">
        <v>26437</v>
      </c>
      <c r="C1698" s="22">
        <v>69600</v>
      </c>
      <c r="D1698" s="22"/>
      <c r="E1698" s="22">
        <v>30200</v>
      </c>
      <c r="F1698" s="22"/>
      <c r="G1698" s="22">
        <v>89700</v>
      </c>
      <c r="H1698" s="22"/>
      <c r="I1698" s="22">
        <f t="shared" si="47"/>
        <v>13000</v>
      </c>
      <c r="J1698" s="3">
        <f t="shared" si="46"/>
        <v>14.492753623188406</v>
      </c>
    </row>
    <row r="1699" spans="2:10" x14ac:dyDescent="0.25">
      <c r="B1699" s="29">
        <v>26438</v>
      </c>
      <c r="C1699" s="22">
        <v>74500</v>
      </c>
      <c r="D1699" s="22"/>
      <c r="E1699" s="22">
        <v>30200</v>
      </c>
      <c r="F1699" s="22"/>
      <c r="G1699" s="22">
        <v>82300</v>
      </c>
      <c r="H1699" s="22"/>
      <c r="I1699" s="22">
        <f t="shared" si="47"/>
        <v>17500</v>
      </c>
      <c r="J1699" s="3">
        <f t="shared" si="46"/>
        <v>21.263669501822598</v>
      </c>
    </row>
    <row r="1700" spans="2:10" x14ac:dyDescent="0.25">
      <c r="B1700" s="29">
        <v>26439</v>
      </c>
      <c r="C1700" s="22">
        <v>77200</v>
      </c>
      <c r="D1700" s="22"/>
      <c r="E1700" s="22">
        <v>26700</v>
      </c>
      <c r="F1700" s="22"/>
      <c r="G1700" s="22">
        <v>78700</v>
      </c>
      <c r="H1700" s="22"/>
      <c r="I1700" s="22">
        <f t="shared" si="47"/>
        <v>26000</v>
      </c>
      <c r="J1700" s="3">
        <f t="shared" si="46"/>
        <v>33.036848792884371</v>
      </c>
    </row>
    <row r="1701" spans="2:10" x14ac:dyDescent="0.25">
      <c r="B1701" s="29">
        <v>26440</v>
      </c>
      <c r="C1701" s="22">
        <v>71600</v>
      </c>
      <c r="D1701" s="22"/>
      <c r="E1701" s="22">
        <v>22500</v>
      </c>
      <c r="F1701" s="22"/>
      <c r="G1701" s="22">
        <v>74300</v>
      </c>
      <c r="H1701" s="22"/>
      <c r="I1701" s="22">
        <f t="shared" si="47"/>
        <v>29600</v>
      </c>
      <c r="J1701" s="3">
        <f t="shared" si="46"/>
        <v>39.838492597577392</v>
      </c>
    </row>
    <row r="1702" spans="2:10" x14ac:dyDescent="0.25">
      <c r="B1702" s="29">
        <v>26441</v>
      </c>
      <c r="C1702" s="22">
        <v>64800</v>
      </c>
      <c r="D1702" s="22"/>
      <c r="E1702" s="22">
        <v>20000</v>
      </c>
      <c r="F1702" s="22"/>
      <c r="G1702" s="22">
        <v>72800</v>
      </c>
      <c r="H1702" s="22"/>
      <c r="I1702" s="22">
        <f t="shared" si="47"/>
        <v>21300</v>
      </c>
      <c r="J1702" s="3">
        <f t="shared" si="46"/>
        <v>29.258241758241759</v>
      </c>
    </row>
    <row r="1703" spans="2:10" x14ac:dyDescent="0.25">
      <c r="B1703" s="29">
        <v>26442</v>
      </c>
      <c r="C1703" s="22">
        <v>69400</v>
      </c>
      <c r="D1703" s="22"/>
      <c r="E1703" s="22">
        <v>17700</v>
      </c>
      <c r="F1703" s="22"/>
      <c r="G1703" s="22">
        <v>80700</v>
      </c>
      <c r="H1703" s="22"/>
      <c r="I1703" s="22">
        <f t="shared" si="47"/>
        <v>4100</v>
      </c>
      <c r="J1703" s="3">
        <f t="shared" si="46"/>
        <v>5.0805452292441142</v>
      </c>
    </row>
    <row r="1704" spans="2:10" x14ac:dyDescent="0.25">
      <c r="B1704" s="29">
        <v>26443</v>
      </c>
      <c r="C1704" s="22">
        <v>92400</v>
      </c>
      <c r="D1704" s="22"/>
      <c r="E1704" s="22">
        <v>20100</v>
      </c>
      <c r="F1704" s="22"/>
      <c r="G1704" s="22">
        <v>85400</v>
      </c>
      <c r="H1704" s="22"/>
      <c r="I1704" s="22">
        <f t="shared" si="47"/>
        <v>1700</v>
      </c>
      <c r="J1704" s="3">
        <f t="shared" si="46"/>
        <v>1.9906323185011712</v>
      </c>
    </row>
    <row r="1705" spans="2:10" x14ac:dyDescent="0.25">
      <c r="B1705" s="29">
        <v>26444</v>
      </c>
      <c r="C1705" s="22">
        <v>121000</v>
      </c>
      <c r="D1705" s="22"/>
      <c r="E1705" s="22">
        <v>154000</v>
      </c>
      <c r="F1705" s="22"/>
      <c r="G1705" s="22">
        <v>88200</v>
      </c>
      <c r="H1705" s="22"/>
      <c r="I1705" s="22">
        <f t="shared" si="47"/>
        <v>24300</v>
      </c>
      <c r="J1705" s="3">
        <f t="shared" si="46"/>
        <v>27.551020408163261</v>
      </c>
    </row>
    <row r="1706" spans="2:10" x14ac:dyDescent="0.25">
      <c r="B1706" s="29">
        <v>26445</v>
      </c>
      <c r="C1706" s="22">
        <v>125000</v>
      </c>
      <c r="D1706" s="22"/>
      <c r="E1706" s="22">
        <v>42100</v>
      </c>
      <c r="F1706" s="22"/>
      <c r="G1706" s="22">
        <v>91500</v>
      </c>
      <c r="H1706" s="22"/>
      <c r="I1706" s="22">
        <f t="shared" si="47"/>
        <v>183500</v>
      </c>
      <c r="J1706" s="3">
        <f t="shared" si="46"/>
        <v>200.54644808743168</v>
      </c>
    </row>
    <row r="1707" spans="2:10" x14ac:dyDescent="0.25">
      <c r="B1707" s="29">
        <v>26446</v>
      </c>
      <c r="C1707" s="22">
        <v>130000</v>
      </c>
      <c r="D1707" s="22"/>
      <c r="E1707" s="22">
        <v>30600</v>
      </c>
      <c r="F1707" s="22"/>
      <c r="G1707" s="22">
        <v>114000</v>
      </c>
      <c r="H1707" s="22"/>
      <c r="I1707" s="22">
        <f t="shared" si="47"/>
        <v>53100</v>
      </c>
      <c r="J1707" s="3">
        <f t="shared" si="46"/>
        <v>46.578947368421055</v>
      </c>
    </row>
    <row r="1708" spans="2:10" x14ac:dyDescent="0.25">
      <c r="B1708" s="29">
        <v>26447</v>
      </c>
      <c r="C1708" s="22">
        <v>124000</v>
      </c>
      <c r="D1708" s="22"/>
      <c r="E1708" s="22">
        <v>22000</v>
      </c>
      <c r="F1708" s="22"/>
      <c r="G1708" s="22">
        <v>121000</v>
      </c>
      <c r="H1708" s="22"/>
      <c r="I1708" s="22">
        <f t="shared" si="47"/>
        <v>39600</v>
      </c>
      <c r="J1708" s="3">
        <f t="shared" si="46"/>
        <v>32.727272727272727</v>
      </c>
    </row>
    <row r="1709" spans="2:10" x14ac:dyDescent="0.25">
      <c r="B1709" s="29">
        <v>26448</v>
      </c>
      <c r="C1709" s="22">
        <v>110000</v>
      </c>
      <c r="D1709" s="22"/>
      <c r="E1709" s="22">
        <v>19400</v>
      </c>
      <c r="F1709" s="22"/>
      <c r="G1709" s="22">
        <v>117000</v>
      </c>
      <c r="H1709" s="22"/>
      <c r="I1709" s="22">
        <f t="shared" si="47"/>
        <v>29000</v>
      </c>
      <c r="J1709" s="3">
        <f t="shared" si="46"/>
        <v>24.786324786324787</v>
      </c>
    </row>
    <row r="1710" spans="2:10" x14ac:dyDescent="0.25">
      <c r="B1710" s="29">
        <v>26449</v>
      </c>
      <c r="C1710" s="22">
        <v>93800</v>
      </c>
      <c r="D1710" s="22"/>
      <c r="E1710" s="22">
        <v>16900</v>
      </c>
      <c r="F1710" s="22"/>
      <c r="G1710" s="22">
        <v>109000</v>
      </c>
      <c r="H1710" s="22"/>
      <c r="I1710" s="22">
        <f t="shared" si="47"/>
        <v>20400</v>
      </c>
      <c r="J1710" s="3">
        <f t="shared" si="46"/>
        <v>18.715596330275229</v>
      </c>
    </row>
    <row r="1711" spans="2:10" x14ac:dyDescent="0.25">
      <c r="B1711" s="29">
        <v>26450</v>
      </c>
      <c r="C1711" s="22">
        <v>80500</v>
      </c>
      <c r="D1711" s="22"/>
      <c r="E1711" s="22">
        <v>15300</v>
      </c>
      <c r="F1711" s="22"/>
      <c r="G1711" s="22">
        <v>103000</v>
      </c>
      <c r="H1711" s="22"/>
      <c r="I1711" s="22">
        <f t="shared" si="47"/>
        <v>7700</v>
      </c>
      <c r="J1711" s="3">
        <f t="shared" si="46"/>
        <v>7.4757281553398061</v>
      </c>
    </row>
    <row r="1712" spans="2:10" x14ac:dyDescent="0.25">
      <c r="B1712" s="29">
        <v>26451</v>
      </c>
      <c r="C1712" s="22">
        <v>67000</v>
      </c>
      <c r="D1712" s="22"/>
      <c r="E1712" s="22">
        <v>14900</v>
      </c>
      <c r="F1712" s="22"/>
      <c r="G1712" s="22">
        <v>91800</v>
      </c>
      <c r="H1712" s="22"/>
      <c r="I1712" s="22">
        <f t="shared" si="47"/>
        <v>4000</v>
      </c>
      <c r="J1712" s="3">
        <f t="shared" si="46"/>
        <v>4.3572984749455337</v>
      </c>
    </row>
    <row r="1713" spans="2:10" x14ac:dyDescent="0.25">
      <c r="B1713" s="29">
        <v>26452</v>
      </c>
      <c r="C1713" s="22">
        <v>61000</v>
      </c>
      <c r="D1713" s="22"/>
      <c r="E1713" s="22">
        <v>11700</v>
      </c>
      <c r="F1713" s="22"/>
      <c r="G1713" s="22">
        <v>73600</v>
      </c>
      <c r="H1713" s="22"/>
      <c r="I1713" s="22">
        <f t="shared" si="47"/>
        <v>8300</v>
      </c>
      <c r="J1713" s="3">
        <f t="shared" si="46"/>
        <v>11.277173913043478</v>
      </c>
    </row>
    <row r="1714" spans="2:10" x14ac:dyDescent="0.25">
      <c r="B1714" s="29">
        <v>26453</v>
      </c>
      <c r="C1714" s="22">
        <v>59300</v>
      </c>
      <c r="D1714" s="22"/>
      <c r="E1714" s="22">
        <v>8700</v>
      </c>
      <c r="F1714" s="22"/>
      <c r="G1714" s="22">
        <v>77600</v>
      </c>
      <c r="H1714" s="22"/>
      <c r="I1714" s="22">
        <f t="shared" si="47"/>
        <v>-4900</v>
      </c>
      <c r="J1714" s="3">
        <f t="shared" si="46"/>
        <v>-6.3144329896907214</v>
      </c>
    </row>
    <row r="1715" spans="2:10" x14ac:dyDescent="0.25">
      <c r="B1715" s="29">
        <v>26454</v>
      </c>
      <c r="C1715" s="22">
        <v>61700</v>
      </c>
      <c r="D1715" s="22"/>
      <c r="E1715" s="22">
        <v>6240</v>
      </c>
      <c r="F1715" s="22"/>
      <c r="G1715" s="22">
        <v>95600</v>
      </c>
      <c r="H1715" s="22"/>
      <c r="I1715" s="22">
        <f t="shared" si="47"/>
        <v>-27600</v>
      </c>
      <c r="J1715" s="3">
        <f t="shared" si="46"/>
        <v>-28.870292887029287</v>
      </c>
    </row>
    <row r="1716" spans="2:10" x14ac:dyDescent="0.25">
      <c r="B1716" s="29">
        <v>26455</v>
      </c>
      <c r="C1716" s="22">
        <v>70600</v>
      </c>
      <c r="D1716" s="22"/>
      <c r="E1716" s="22">
        <v>4570</v>
      </c>
      <c r="F1716" s="22"/>
      <c r="G1716" s="22">
        <v>118000</v>
      </c>
      <c r="H1716" s="22"/>
      <c r="I1716" s="22">
        <f t="shared" si="47"/>
        <v>-50060</v>
      </c>
      <c r="J1716" s="3">
        <f t="shared" si="46"/>
        <v>-42.423728813559322</v>
      </c>
    </row>
    <row r="1717" spans="2:10" x14ac:dyDescent="0.25">
      <c r="B1717" s="29">
        <v>26456</v>
      </c>
      <c r="C1717" s="22">
        <v>86400</v>
      </c>
      <c r="D1717" s="22"/>
      <c r="E1717" s="22">
        <v>4130</v>
      </c>
      <c r="F1717" s="22"/>
      <c r="G1717" s="22">
        <v>146000</v>
      </c>
      <c r="H1717" s="22"/>
      <c r="I1717" s="22">
        <f t="shared" si="47"/>
        <v>-70830</v>
      </c>
      <c r="J1717" s="3">
        <f t="shared" si="46"/>
        <v>-48.513698630136986</v>
      </c>
    </row>
    <row r="1718" spans="2:10" x14ac:dyDescent="0.25">
      <c r="B1718" s="29">
        <v>26457</v>
      </c>
      <c r="C1718" s="22">
        <v>102000</v>
      </c>
      <c r="D1718" s="22"/>
      <c r="E1718" s="22">
        <v>4320</v>
      </c>
      <c r="F1718" s="22"/>
      <c r="G1718" s="22">
        <v>153000</v>
      </c>
      <c r="H1718" s="22"/>
      <c r="I1718" s="22">
        <f t="shared" si="47"/>
        <v>-62470</v>
      </c>
      <c r="J1718" s="3">
        <f t="shared" si="46"/>
        <v>-40.830065359477125</v>
      </c>
    </row>
    <row r="1719" spans="2:10" x14ac:dyDescent="0.25">
      <c r="B1719" s="29">
        <v>26458</v>
      </c>
      <c r="C1719" s="22">
        <v>119000</v>
      </c>
      <c r="D1719" s="22"/>
      <c r="E1719" s="22">
        <v>4150</v>
      </c>
      <c r="F1719" s="22"/>
      <c r="G1719" s="22">
        <v>145000</v>
      </c>
      <c r="H1719" s="22"/>
      <c r="I1719" s="22">
        <f t="shared" si="47"/>
        <v>-38680</v>
      </c>
      <c r="J1719" s="3">
        <f t="shared" si="46"/>
        <v>-26.675862068965518</v>
      </c>
    </row>
    <row r="1720" spans="2:10" x14ac:dyDescent="0.25">
      <c r="B1720" s="29">
        <v>26459</v>
      </c>
      <c r="C1720" s="22">
        <v>136000</v>
      </c>
      <c r="D1720" s="22"/>
      <c r="E1720" s="22">
        <v>3970</v>
      </c>
      <c r="F1720" s="22"/>
      <c r="G1720" s="22">
        <v>165000</v>
      </c>
      <c r="H1720" s="22"/>
      <c r="I1720" s="22">
        <f t="shared" si="47"/>
        <v>-41850</v>
      </c>
      <c r="J1720" s="3">
        <f t="shared" si="46"/>
        <v>-25.363636363636367</v>
      </c>
    </row>
    <row r="1721" spans="2:10" x14ac:dyDescent="0.25">
      <c r="B1721" s="29">
        <v>26460</v>
      </c>
      <c r="C1721" s="22">
        <v>136000</v>
      </c>
      <c r="D1721" s="22"/>
      <c r="E1721" s="22">
        <v>5040</v>
      </c>
      <c r="F1721" s="22"/>
      <c r="G1721" s="22">
        <v>178000</v>
      </c>
      <c r="H1721" s="22"/>
      <c r="I1721" s="22">
        <f t="shared" si="47"/>
        <v>-38030</v>
      </c>
      <c r="J1721" s="3">
        <f t="shared" si="46"/>
        <v>-21.365168539325843</v>
      </c>
    </row>
    <row r="1722" spans="2:10" x14ac:dyDescent="0.25">
      <c r="B1722" s="29">
        <v>26461</v>
      </c>
      <c r="C1722" s="22">
        <v>125000</v>
      </c>
      <c r="D1722" s="22"/>
      <c r="E1722" s="22">
        <v>5120</v>
      </c>
      <c r="F1722" s="22"/>
      <c r="G1722" s="22">
        <v>152000</v>
      </c>
      <c r="H1722" s="22"/>
      <c r="I1722" s="22">
        <f t="shared" si="47"/>
        <v>-10960</v>
      </c>
      <c r="J1722" s="3">
        <f t="shared" si="46"/>
        <v>-7.2105263157894743</v>
      </c>
    </row>
    <row r="1723" spans="2:10" x14ac:dyDescent="0.25">
      <c r="B1723" s="29">
        <v>26462</v>
      </c>
      <c r="C1723" s="22">
        <v>125000</v>
      </c>
      <c r="D1723" s="22"/>
      <c r="E1723" s="22">
        <v>5740</v>
      </c>
      <c r="F1723" s="22"/>
      <c r="G1723" s="22">
        <v>131000</v>
      </c>
      <c r="H1723" s="22"/>
      <c r="I1723" s="22">
        <f t="shared" si="47"/>
        <v>-880</v>
      </c>
      <c r="J1723" s="3">
        <f t="shared" si="46"/>
        <v>-0.6717557251908397</v>
      </c>
    </row>
    <row r="1724" spans="2:10" x14ac:dyDescent="0.25">
      <c r="B1724" s="29">
        <v>26463</v>
      </c>
      <c r="C1724" s="22">
        <v>121000</v>
      </c>
      <c r="D1724" s="22"/>
      <c r="E1724" s="22">
        <v>4590</v>
      </c>
      <c r="F1724" s="22"/>
      <c r="G1724" s="22">
        <v>162000</v>
      </c>
      <c r="H1724" s="22"/>
      <c r="I1724" s="22">
        <f t="shared" si="47"/>
        <v>-31260</v>
      </c>
      <c r="J1724" s="3">
        <f t="shared" si="46"/>
        <v>-19.296296296296298</v>
      </c>
    </row>
    <row r="1725" spans="2:10" x14ac:dyDescent="0.25">
      <c r="B1725" s="29">
        <v>26464</v>
      </c>
      <c r="C1725" s="22">
        <v>118000</v>
      </c>
      <c r="D1725" s="22"/>
      <c r="E1725" s="22">
        <v>3560</v>
      </c>
      <c r="F1725" s="22"/>
      <c r="G1725" s="22">
        <v>459000</v>
      </c>
      <c r="H1725" s="22"/>
      <c r="I1725" s="22">
        <f t="shared" si="47"/>
        <v>-333410</v>
      </c>
      <c r="J1725" s="3">
        <f t="shared" si="46"/>
        <v>-72.63834422657952</v>
      </c>
    </row>
    <row r="1726" spans="2:10" x14ac:dyDescent="0.25">
      <c r="B1726" s="29">
        <v>26465</v>
      </c>
      <c r="C1726" s="22">
        <v>122000</v>
      </c>
      <c r="D1726" s="22"/>
      <c r="E1726" s="22">
        <v>2760</v>
      </c>
      <c r="F1726" s="22"/>
      <c r="G1726" s="22">
        <v>408000</v>
      </c>
      <c r="H1726" s="22"/>
      <c r="I1726" s="22">
        <f t="shared" si="47"/>
        <v>-286440</v>
      </c>
      <c r="J1726" s="3">
        <f t="shared" si="46"/>
        <v>-70.205882352941174</v>
      </c>
    </row>
    <row r="1727" spans="2:10" x14ac:dyDescent="0.25">
      <c r="B1727" s="29">
        <v>26466</v>
      </c>
      <c r="C1727" s="22">
        <v>129000</v>
      </c>
      <c r="D1727" s="22"/>
      <c r="E1727" s="22">
        <v>2470</v>
      </c>
      <c r="F1727" s="22"/>
      <c r="G1727" s="22">
        <v>359000</v>
      </c>
      <c r="H1727" s="22"/>
      <c r="I1727" s="22">
        <f t="shared" si="47"/>
        <v>-234240</v>
      </c>
      <c r="J1727" s="3">
        <f t="shared" si="46"/>
        <v>-65.247910863509745</v>
      </c>
    </row>
    <row r="1728" spans="2:10" x14ac:dyDescent="0.25">
      <c r="B1728" s="29">
        <v>26467</v>
      </c>
      <c r="C1728" s="22">
        <v>137000</v>
      </c>
      <c r="D1728" s="22"/>
      <c r="E1728" s="22">
        <v>2270</v>
      </c>
      <c r="F1728" s="22"/>
      <c r="G1728" s="22">
        <v>279000</v>
      </c>
      <c r="H1728" s="22"/>
      <c r="I1728" s="22">
        <f t="shared" si="47"/>
        <v>-147530</v>
      </c>
      <c r="J1728" s="3">
        <f t="shared" si="46"/>
        <v>-52.878136200716838</v>
      </c>
    </row>
    <row r="1729" spans="2:10" x14ac:dyDescent="0.25">
      <c r="B1729" s="29">
        <v>26468</v>
      </c>
      <c r="C1729" s="22">
        <v>152000</v>
      </c>
      <c r="D1729" s="22"/>
      <c r="E1729" s="22">
        <v>1960</v>
      </c>
      <c r="F1729" s="22"/>
      <c r="G1729" s="22">
        <v>298000</v>
      </c>
      <c r="H1729" s="22"/>
      <c r="I1729" s="22">
        <f t="shared" si="47"/>
        <v>-158730</v>
      </c>
      <c r="J1729" s="3">
        <f t="shared" si="46"/>
        <v>-53.265100671140942</v>
      </c>
    </row>
    <row r="1730" spans="2:10" x14ac:dyDescent="0.25">
      <c r="B1730" s="29">
        <v>26469</v>
      </c>
      <c r="C1730" s="22">
        <v>150000</v>
      </c>
      <c r="D1730" s="22"/>
      <c r="E1730" s="22">
        <v>2150</v>
      </c>
      <c r="F1730" s="22"/>
      <c r="G1730" s="22">
        <v>260000</v>
      </c>
      <c r="H1730" s="22"/>
      <c r="I1730" s="22">
        <f t="shared" si="47"/>
        <v>-106040</v>
      </c>
      <c r="J1730" s="3">
        <f t="shared" si="46"/>
        <v>-40.784615384615385</v>
      </c>
    </row>
    <row r="1731" spans="2:10" x14ac:dyDescent="0.25">
      <c r="B1731" s="29">
        <v>26470</v>
      </c>
      <c r="C1731" s="22">
        <v>134000</v>
      </c>
      <c r="D1731" s="22"/>
      <c r="E1731" s="22">
        <v>2620</v>
      </c>
      <c r="F1731" s="22"/>
      <c r="G1731" s="22">
        <v>156000</v>
      </c>
      <c r="H1731" s="22"/>
      <c r="I1731" s="22">
        <f t="shared" si="47"/>
        <v>-3850</v>
      </c>
      <c r="J1731" s="3">
        <f t="shared" si="46"/>
        <v>-2.4679487179487181</v>
      </c>
    </row>
    <row r="1732" spans="2:10" x14ac:dyDescent="0.25">
      <c r="B1732" s="29">
        <v>26471</v>
      </c>
      <c r="C1732" s="22">
        <v>88000</v>
      </c>
      <c r="D1732" s="22"/>
      <c r="E1732" s="22">
        <v>3380</v>
      </c>
      <c r="F1732" s="22"/>
      <c r="G1732" s="22">
        <v>88100</v>
      </c>
      <c r="H1732" s="22"/>
      <c r="I1732" s="22">
        <f t="shared" si="47"/>
        <v>48520</v>
      </c>
      <c r="J1732" s="3">
        <f t="shared" si="46"/>
        <v>55.073779795686718</v>
      </c>
    </row>
    <row r="1733" spans="2:10" x14ac:dyDescent="0.25">
      <c r="B1733" s="29">
        <v>26472</v>
      </c>
      <c r="C1733" s="22">
        <v>56900</v>
      </c>
      <c r="D1733" s="22"/>
      <c r="E1733" s="22">
        <v>4090</v>
      </c>
      <c r="F1733" s="22"/>
      <c r="G1733" s="22">
        <v>51600</v>
      </c>
      <c r="H1733" s="22"/>
      <c r="I1733" s="22">
        <f t="shared" si="47"/>
        <v>39780</v>
      </c>
      <c r="J1733" s="3">
        <f t="shared" si="46"/>
        <v>77.093023255813947</v>
      </c>
    </row>
    <row r="1734" spans="2:10" x14ac:dyDescent="0.25">
      <c r="B1734" s="29">
        <v>26473</v>
      </c>
      <c r="C1734" s="22">
        <v>52700</v>
      </c>
      <c r="D1734" s="22"/>
      <c r="E1734" s="22">
        <v>3380</v>
      </c>
      <c r="F1734" s="22"/>
      <c r="G1734" s="22">
        <v>46800</v>
      </c>
      <c r="H1734" s="22"/>
      <c r="I1734" s="22">
        <f t="shared" si="47"/>
        <v>14190</v>
      </c>
      <c r="J1734" s="3">
        <f t="shared" si="46"/>
        <v>30.320512820512818</v>
      </c>
    </row>
    <row r="1735" spans="2:10" x14ac:dyDescent="0.25">
      <c r="B1735" s="29">
        <v>26474</v>
      </c>
      <c r="C1735" s="22">
        <v>51500</v>
      </c>
      <c r="D1735" s="22"/>
      <c r="E1735" s="22">
        <v>2720</v>
      </c>
      <c r="F1735" s="22"/>
      <c r="G1735" s="22">
        <v>46600</v>
      </c>
      <c r="H1735" s="22"/>
      <c r="I1735" s="22">
        <f t="shared" si="47"/>
        <v>9480</v>
      </c>
      <c r="J1735" s="3">
        <f t="shared" si="46"/>
        <v>20.343347639484978</v>
      </c>
    </row>
    <row r="1736" spans="2:10" x14ac:dyDescent="0.25">
      <c r="B1736" s="29">
        <v>26475</v>
      </c>
      <c r="C1736" s="22">
        <v>49200</v>
      </c>
      <c r="D1736" s="22"/>
      <c r="E1736" s="22">
        <v>1660</v>
      </c>
      <c r="F1736" s="22"/>
      <c r="G1736" s="22">
        <v>47200</v>
      </c>
      <c r="H1736" s="22"/>
      <c r="I1736" s="22">
        <f t="shared" si="47"/>
        <v>7020</v>
      </c>
      <c r="J1736" s="3">
        <f t="shared" si="46"/>
        <v>14.872881355932202</v>
      </c>
    </row>
    <row r="1737" spans="2:10" x14ac:dyDescent="0.25">
      <c r="B1737" s="29">
        <v>26476</v>
      </c>
      <c r="C1737" s="22">
        <v>47800</v>
      </c>
      <c r="D1737" s="22"/>
      <c r="E1737" s="22">
        <v>1740</v>
      </c>
      <c r="F1737" s="22"/>
      <c r="G1737" s="22">
        <v>51500</v>
      </c>
      <c r="H1737" s="22"/>
      <c r="I1737" s="22">
        <f t="shared" si="47"/>
        <v>-640</v>
      </c>
      <c r="J1737" s="3">
        <f t="shared" si="46"/>
        <v>-1.2427184466019419</v>
      </c>
    </row>
    <row r="1738" spans="2:10" x14ac:dyDescent="0.25">
      <c r="B1738" s="29">
        <v>26477</v>
      </c>
      <c r="C1738" s="22">
        <v>47900</v>
      </c>
      <c r="D1738" s="22"/>
      <c r="E1738" s="22">
        <v>1610</v>
      </c>
      <c r="F1738" s="22"/>
      <c r="G1738" s="22">
        <v>56800</v>
      </c>
      <c r="H1738" s="22"/>
      <c r="I1738" s="22">
        <f t="shared" si="47"/>
        <v>-7260</v>
      </c>
      <c r="J1738" s="3">
        <f t="shared" si="46"/>
        <v>-12.78169014084507</v>
      </c>
    </row>
    <row r="1739" spans="2:10" x14ac:dyDescent="0.25">
      <c r="B1739" s="29">
        <v>26478</v>
      </c>
      <c r="C1739" s="22">
        <v>63000</v>
      </c>
      <c r="D1739" s="22"/>
      <c r="E1739" s="22">
        <v>1700</v>
      </c>
      <c r="F1739" s="22"/>
      <c r="G1739" s="22">
        <v>56900</v>
      </c>
      <c r="H1739" s="22"/>
      <c r="I1739" s="22">
        <f t="shared" si="47"/>
        <v>-7390</v>
      </c>
      <c r="J1739" s="3">
        <f t="shared" ref="J1739:J1802" si="48">I1739/G1739*100</f>
        <v>-12.987697715289984</v>
      </c>
    </row>
    <row r="1740" spans="2:10" x14ac:dyDescent="0.25">
      <c r="B1740" s="29">
        <v>26479</v>
      </c>
      <c r="C1740" s="22">
        <v>94100</v>
      </c>
      <c r="D1740" s="22"/>
      <c r="E1740" s="22">
        <v>1930</v>
      </c>
      <c r="F1740" s="22"/>
      <c r="G1740" s="22">
        <v>70900</v>
      </c>
      <c r="H1740" s="22"/>
      <c r="I1740" s="22">
        <f t="shared" ref="I1740:I1803" si="49">(C1739+E1739)-G1740</f>
        <v>-6200</v>
      </c>
      <c r="J1740" s="3">
        <f t="shared" si="48"/>
        <v>-8.7447108603667143</v>
      </c>
    </row>
    <row r="1741" spans="2:10" x14ac:dyDescent="0.25">
      <c r="B1741" s="29">
        <v>26480</v>
      </c>
      <c r="C1741" s="22">
        <v>81800</v>
      </c>
      <c r="D1741" s="22"/>
      <c r="E1741" s="22">
        <v>2050</v>
      </c>
      <c r="F1741" s="22"/>
      <c r="G1741" s="22">
        <v>65700</v>
      </c>
      <c r="H1741" s="22"/>
      <c r="I1741" s="22">
        <f t="shared" si="49"/>
        <v>30330</v>
      </c>
      <c r="J1741" s="3">
        <f t="shared" si="48"/>
        <v>46.164383561643838</v>
      </c>
    </row>
    <row r="1742" spans="2:10" x14ac:dyDescent="0.25">
      <c r="B1742" s="29">
        <v>26481</v>
      </c>
      <c r="C1742" s="22">
        <v>72200</v>
      </c>
      <c r="D1742" s="22"/>
      <c r="E1742" s="22">
        <v>1980</v>
      </c>
      <c r="F1742" s="22"/>
      <c r="G1742" s="22">
        <v>65000</v>
      </c>
      <c r="H1742" s="22"/>
      <c r="I1742" s="22">
        <f t="shared" si="49"/>
        <v>18850</v>
      </c>
      <c r="J1742" s="3">
        <f t="shared" si="48"/>
        <v>28.999999999999996</v>
      </c>
    </row>
    <row r="1743" spans="2:10" x14ac:dyDescent="0.25">
      <c r="B1743" s="29">
        <v>26482</v>
      </c>
      <c r="C1743" s="22">
        <v>70000</v>
      </c>
      <c r="D1743" s="22"/>
      <c r="E1743" s="22">
        <v>1840</v>
      </c>
      <c r="F1743" s="22"/>
      <c r="G1743" s="22">
        <v>69900</v>
      </c>
      <c r="H1743" s="22"/>
      <c r="I1743" s="22">
        <f t="shared" si="49"/>
        <v>4280</v>
      </c>
      <c r="J1743" s="3">
        <f t="shared" si="48"/>
        <v>6.1230329041487845</v>
      </c>
    </row>
    <row r="1744" spans="2:10" x14ac:dyDescent="0.25">
      <c r="B1744" s="29">
        <v>26483</v>
      </c>
      <c r="C1744" s="22">
        <v>65300</v>
      </c>
      <c r="D1744" s="22"/>
      <c r="E1744" s="22">
        <v>1680</v>
      </c>
      <c r="F1744" s="22"/>
      <c r="G1744" s="22">
        <v>73900</v>
      </c>
      <c r="H1744" s="22"/>
      <c r="I1744" s="22">
        <f t="shared" si="49"/>
        <v>-2060</v>
      </c>
      <c r="J1744" s="3">
        <f t="shared" si="48"/>
        <v>-2.7875507442489851</v>
      </c>
    </row>
    <row r="1745" spans="2:10" x14ac:dyDescent="0.25">
      <c r="B1745" s="29">
        <v>26484</v>
      </c>
      <c r="C1745" s="22">
        <v>59200</v>
      </c>
      <c r="D1745" s="22"/>
      <c r="E1745" s="22">
        <v>1570</v>
      </c>
      <c r="F1745" s="22"/>
      <c r="G1745" s="22">
        <v>70300</v>
      </c>
      <c r="H1745" s="22"/>
      <c r="I1745" s="22">
        <f t="shared" si="49"/>
        <v>-3320</v>
      </c>
      <c r="J1745" s="3">
        <f t="shared" si="48"/>
        <v>-4.7226173541963012</v>
      </c>
    </row>
    <row r="1746" spans="2:10" x14ac:dyDescent="0.25">
      <c r="B1746" s="29">
        <v>26485</v>
      </c>
      <c r="C1746" s="22">
        <v>52600</v>
      </c>
      <c r="D1746" s="22"/>
      <c r="E1746" s="22">
        <v>1580</v>
      </c>
      <c r="F1746" s="22"/>
      <c r="G1746" s="22">
        <v>67600</v>
      </c>
      <c r="H1746" s="22"/>
      <c r="I1746" s="22">
        <f t="shared" si="49"/>
        <v>-6830</v>
      </c>
      <c r="J1746" s="3">
        <f t="shared" si="48"/>
        <v>-10.103550295857989</v>
      </c>
    </row>
    <row r="1747" spans="2:10" x14ac:dyDescent="0.25">
      <c r="B1747" s="29">
        <v>26486</v>
      </c>
      <c r="C1747" s="22">
        <v>47900</v>
      </c>
      <c r="D1747" s="22"/>
      <c r="E1747" s="22">
        <v>1630</v>
      </c>
      <c r="F1747" s="22"/>
      <c r="G1747" s="22">
        <v>65600</v>
      </c>
      <c r="H1747" s="22"/>
      <c r="I1747" s="22">
        <f t="shared" si="49"/>
        <v>-11420</v>
      </c>
      <c r="J1747" s="3">
        <f t="shared" si="48"/>
        <v>-17.408536585365852</v>
      </c>
    </row>
    <row r="1748" spans="2:10" x14ac:dyDescent="0.25">
      <c r="B1748" s="29">
        <v>26487</v>
      </c>
      <c r="C1748" s="22">
        <v>49200</v>
      </c>
      <c r="D1748" s="22"/>
      <c r="E1748" s="22">
        <v>1490</v>
      </c>
      <c r="F1748" s="22"/>
      <c r="G1748" s="22">
        <v>68000</v>
      </c>
      <c r="H1748" s="22"/>
      <c r="I1748" s="22">
        <f t="shared" si="49"/>
        <v>-18470</v>
      </c>
      <c r="J1748" s="3">
        <f t="shared" si="48"/>
        <v>-27.161764705882351</v>
      </c>
    </row>
    <row r="1749" spans="2:10" x14ac:dyDescent="0.25">
      <c r="B1749" s="29">
        <v>26488</v>
      </c>
      <c r="C1749" s="22">
        <v>53900</v>
      </c>
      <c r="D1749" s="22"/>
      <c r="E1749" s="22">
        <v>1480</v>
      </c>
      <c r="F1749" s="22"/>
      <c r="G1749" s="22">
        <v>69500</v>
      </c>
      <c r="H1749" s="22"/>
      <c r="I1749" s="22">
        <f t="shared" si="49"/>
        <v>-18810</v>
      </c>
      <c r="J1749" s="3">
        <f t="shared" si="48"/>
        <v>-27.064748201438849</v>
      </c>
    </row>
    <row r="1750" spans="2:10" x14ac:dyDescent="0.25">
      <c r="B1750" s="29">
        <v>26489</v>
      </c>
      <c r="C1750" s="22">
        <v>57600</v>
      </c>
      <c r="D1750" s="22"/>
      <c r="E1750" s="22">
        <v>1070</v>
      </c>
      <c r="F1750" s="22"/>
      <c r="G1750" s="22">
        <v>66700</v>
      </c>
      <c r="H1750" s="22"/>
      <c r="I1750" s="22">
        <f t="shared" si="49"/>
        <v>-11320</v>
      </c>
      <c r="J1750" s="3">
        <f t="shared" si="48"/>
        <v>-16.971514242878559</v>
      </c>
    </row>
    <row r="1751" spans="2:10" x14ac:dyDescent="0.25">
      <c r="B1751" s="29">
        <v>26490</v>
      </c>
      <c r="C1751" s="22">
        <v>67800</v>
      </c>
      <c r="D1751" s="22"/>
      <c r="E1751" s="22">
        <v>1040</v>
      </c>
      <c r="F1751" s="22"/>
      <c r="G1751" s="22">
        <v>65100</v>
      </c>
      <c r="H1751" s="22"/>
      <c r="I1751" s="22">
        <f t="shared" si="49"/>
        <v>-6430</v>
      </c>
      <c r="J1751" s="3">
        <f t="shared" si="48"/>
        <v>-9.8771121351766507</v>
      </c>
    </row>
    <row r="1752" spans="2:10" x14ac:dyDescent="0.25">
      <c r="B1752" s="29">
        <v>26491</v>
      </c>
      <c r="C1752" s="22">
        <v>82400</v>
      </c>
      <c r="D1752" s="22"/>
      <c r="E1752" s="22">
        <v>970</v>
      </c>
      <c r="F1752" s="22"/>
      <c r="G1752" s="22">
        <v>81900</v>
      </c>
      <c r="H1752" s="22"/>
      <c r="I1752" s="22">
        <f t="shared" si="49"/>
        <v>-13060</v>
      </c>
      <c r="J1752" s="3">
        <f t="shared" si="48"/>
        <v>-15.946275946275945</v>
      </c>
    </row>
    <row r="1753" spans="2:10" x14ac:dyDescent="0.25">
      <c r="B1753" s="29">
        <v>26492</v>
      </c>
      <c r="C1753" s="22">
        <v>153000</v>
      </c>
      <c r="D1753" s="22"/>
      <c r="E1753" s="22">
        <v>10100</v>
      </c>
      <c r="F1753" s="22"/>
      <c r="G1753" s="22">
        <v>122000</v>
      </c>
      <c r="H1753" s="22"/>
      <c r="I1753" s="22">
        <f t="shared" si="49"/>
        <v>-38630</v>
      </c>
      <c r="J1753" s="3">
        <f t="shared" si="48"/>
        <v>-31.663934426229506</v>
      </c>
    </row>
    <row r="1754" spans="2:10" x14ac:dyDescent="0.25">
      <c r="B1754" s="29">
        <v>26493</v>
      </c>
      <c r="C1754" s="22">
        <v>131000</v>
      </c>
      <c r="D1754" s="22"/>
      <c r="E1754" s="22">
        <v>10900</v>
      </c>
      <c r="F1754" s="22"/>
      <c r="G1754" s="22">
        <v>103000</v>
      </c>
      <c r="H1754" s="22"/>
      <c r="I1754" s="22">
        <f t="shared" si="49"/>
        <v>60100</v>
      </c>
      <c r="J1754" s="3">
        <f t="shared" si="48"/>
        <v>58.349514563106794</v>
      </c>
    </row>
    <row r="1755" spans="2:10" x14ac:dyDescent="0.25">
      <c r="B1755" s="29">
        <v>26494</v>
      </c>
      <c r="C1755" s="22">
        <v>120000</v>
      </c>
      <c r="D1755" s="22"/>
      <c r="E1755" s="22">
        <v>5130</v>
      </c>
      <c r="F1755" s="22"/>
      <c r="G1755" s="22">
        <v>94900</v>
      </c>
      <c r="H1755" s="22"/>
      <c r="I1755" s="22">
        <f t="shared" si="49"/>
        <v>47000</v>
      </c>
      <c r="J1755" s="3">
        <f t="shared" si="48"/>
        <v>49.525816649104321</v>
      </c>
    </row>
    <row r="1756" spans="2:10" x14ac:dyDescent="0.25">
      <c r="B1756" s="29">
        <v>26495</v>
      </c>
      <c r="C1756" s="22">
        <v>105000</v>
      </c>
      <c r="D1756" s="22"/>
      <c r="E1756" s="22">
        <v>3630</v>
      </c>
      <c r="F1756" s="22"/>
      <c r="G1756" s="22">
        <v>97700</v>
      </c>
      <c r="H1756" s="22"/>
      <c r="I1756" s="22">
        <f t="shared" si="49"/>
        <v>27430</v>
      </c>
      <c r="J1756" s="3">
        <f t="shared" si="48"/>
        <v>28.075742067553737</v>
      </c>
    </row>
    <row r="1757" spans="2:10" x14ac:dyDescent="0.25">
      <c r="B1757" s="29">
        <v>26496</v>
      </c>
      <c r="C1757" s="22">
        <v>91300</v>
      </c>
      <c r="D1757" s="22"/>
      <c r="E1757" s="22">
        <v>2020</v>
      </c>
      <c r="F1757" s="22"/>
      <c r="G1757" s="22">
        <v>98500</v>
      </c>
      <c r="H1757" s="22"/>
      <c r="I1757" s="22">
        <f t="shared" si="49"/>
        <v>10130</v>
      </c>
      <c r="J1757" s="3">
        <f t="shared" si="48"/>
        <v>10.284263959390863</v>
      </c>
    </row>
    <row r="1758" spans="2:10" x14ac:dyDescent="0.25">
      <c r="B1758" s="29">
        <v>26497</v>
      </c>
      <c r="C1758" s="22">
        <v>85700</v>
      </c>
      <c r="D1758" s="22"/>
      <c r="E1758" s="22">
        <v>1090</v>
      </c>
      <c r="F1758" s="22"/>
      <c r="G1758" s="22">
        <v>102000</v>
      </c>
      <c r="H1758" s="22"/>
      <c r="I1758" s="22">
        <f t="shared" si="49"/>
        <v>-8680</v>
      </c>
      <c r="J1758" s="3">
        <f t="shared" si="48"/>
        <v>-8.5098039215686274</v>
      </c>
    </row>
    <row r="1759" spans="2:10" x14ac:dyDescent="0.25">
      <c r="B1759" s="29">
        <v>26498</v>
      </c>
      <c r="C1759" s="22">
        <v>254000</v>
      </c>
      <c r="D1759" s="22"/>
      <c r="E1759" s="22">
        <v>1670</v>
      </c>
      <c r="F1759" s="22"/>
      <c r="G1759" s="22">
        <v>215000</v>
      </c>
      <c r="H1759" s="22"/>
      <c r="I1759" s="22">
        <f t="shared" si="49"/>
        <v>-128210</v>
      </c>
      <c r="J1759" s="3">
        <f t="shared" si="48"/>
        <v>-59.632558139534886</v>
      </c>
    </row>
    <row r="1760" spans="2:10" x14ac:dyDescent="0.25">
      <c r="B1760" s="29">
        <v>26499</v>
      </c>
      <c r="C1760" s="22">
        <v>180000</v>
      </c>
      <c r="D1760" s="22"/>
      <c r="E1760" s="22">
        <v>6320</v>
      </c>
      <c r="F1760" s="22"/>
      <c r="G1760" s="22">
        <v>191000</v>
      </c>
      <c r="H1760" s="22"/>
      <c r="I1760" s="22">
        <f t="shared" si="49"/>
        <v>64670</v>
      </c>
      <c r="J1760" s="3">
        <f t="shared" si="48"/>
        <v>33.858638743455501</v>
      </c>
    </row>
    <row r="1761" spans="2:10" x14ac:dyDescent="0.25">
      <c r="B1761" s="29">
        <v>26500</v>
      </c>
      <c r="C1761" s="22">
        <v>126000</v>
      </c>
      <c r="D1761" s="22"/>
      <c r="E1761" s="22">
        <v>3250</v>
      </c>
      <c r="F1761" s="22"/>
      <c r="G1761" s="22">
        <v>108000</v>
      </c>
      <c r="H1761" s="22"/>
      <c r="I1761" s="22">
        <f t="shared" si="49"/>
        <v>78320</v>
      </c>
      <c r="J1761" s="3">
        <f t="shared" si="48"/>
        <v>72.518518518518519</v>
      </c>
    </row>
    <row r="1762" spans="2:10" x14ac:dyDescent="0.25">
      <c r="B1762" s="29">
        <v>26501</v>
      </c>
      <c r="C1762" s="22">
        <v>143000</v>
      </c>
      <c r="D1762" s="22"/>
      <c r="E1762" s="22">
        <v>3960</v>
      </c>
      <c r="F1762" s="22"/>
      <c r="G1762" s="22">
        <v>126000</v>
      </c>
      <c r="H1762" s="22"/>
      <c r="I1762" s="22">
        <f t="shared" si="49"/>
        <v>3250</v>
      </c>
      <c r="J1762" s="3">
        <f t="shared" si="48"/>
        <v>2.5793650793650791</v>
      </c>
    </row>
    <row r="1763" spans="2:10" x14ac:dyDescent="0.25">
      <c r="B1763" s="29">
        <v>26502</v>
      </c>
      <c r="C1763" s="22">
        <v>172000</v>
      </c>
      <c r="D1763" s="22"/>
      <c r="E1763" s="22">
        <v>38100</v>
      </c>
      <c r="F1763" s="22"/>
      <c r="G1763" s="22">
        <v>168000</v>
      </c>
      <c r="H1763" s="22"/>
      <c r="I1763" s="22">
        <f t="shared" si="49"/>
        <v>-21040</v>
      </c>
      <c r="J1763" s="3">
        <f t="shared" si="48"/>
        <v>-12.523809523809524</v>
      </c>
    </row>
    <row r="1764" spans="2:10" x14ac:dyDescent="0.25">
      <c r="B1764" s="29">
        <v>26503</v>
      </c>
      <c r="C1764" s="22">
        <v>144000</v>
      </c>
      <c r="D1764" s="22"/>
      <c r="E1764" s="22">
        <v>26200</v>
      </c>
      <c r="F1764" s="22"/>
      <c r="G1764" s="22">
        <v>234000</v>
      </c>
      <c r="H1764" s="22"/>
      <c r="I1764" s="22">
        <f t="shared" si="49"/>
        <v>-23900</v>
      </c>
      <c r="J1764" s="3">
        <f t="shared" si="48"/>
        <v>-10.213675213675213</v>
      </c>
    </row>
    <row r="1765" spans="2:10" x14ac:dyDescent="0.25">
      <c r="B1765" s="29">
        <v>26504</v>
      </c>
      <c r="C1765" s="22">
        <v>74500</v>
      </c>
      <c r="D1765" s="22"/>
      <c r="E1765" s="22">
        <v>23300</v>
      </c>
      <c r="F1765" s="22"/>
      <c r="G1765" s="22">
        <v>164000</v>
      </c>
      <c r="H1765" s="22"/>
      <c r="I1765" s="22">
        <f t="shared" si="49"/>
        <v>6200</v>
      </c>
      <c r="J1765" s="3">
        <f t="shared" si="48"/>
        <v>3.7804878048780486</v>
      </c>
    </row>
    <row r="1766" spans="2:10" x14ac:dyDescent="0.25">
      <c r="B1766" s="29">
        <v>26505</v>
      </c>
      <c r="C1766" s="22">
        <v>95000</v>
      </c>
      <c r="D1766" s="22"/>
      <c r="E1766" s="22">
        <v>18900</v>
      </c>
      <c r="F1766" s="22"/>
      <c r="G1766" s="22">
        <v>185000</v>
      </c>
      <c r="H1766" s="22"/>
      <c r="I1766" s="22">
        <f t="shared" si="49"/>
        <v>-87200</v>
      </c>
      <c r="J1766" s="3">
        <f t="shared" si="48"/>
        <v>-47.135135135135137</v>
      </c>
    </row>
    <row r="1767" spans="2:10" x14ac:dyDescent="0.25">
      <c r="B1767" s="29">
        <v>26506</v>
      </c>
      <c r="C1767" s="22">
        <v>148000</v>
      </c>
      <c r="D1767" s="22"/>
      <c r="E1767" s="22">
        <v>18700</v>
      </c>
      <c r="F1767" s="22"/>
      <c r="G1767" s="22">
        <v>296000</v>
      </c>
      <c r="H1767" s="22"/>
      <c r="I1767" s="22">
        <f t="shared" si="49"/>
        <v>-182100</v>
      </c>
      <c r="J1767" s="3">
        <f t="shared" si="48"/>
        <v>-61.520270270270274</v>
      </c>
    </row>
    <row r="1768" spans="2:10" x14ac:dyDescent="0.25">
      <c r="B1768" s="29">
        <v>26507</v>
      </c>
      <c r="C1768" s="22">
        <v>149000</v>
      </c>
      <c r="D1768" s="22"/>
      <c r="E1768" s="22">
        <v>89900</v>
      </c>
      <c r="F1768" s="22"/>
      <c r="G1768" s="22">
        <v>337000</v>
      </c>
      <c r="H1768" s="22"/>
      <c r="I1768" s="22">
        <f t="shared" si="49"/>
        <v>-170300</v>
      </c>
      <c r="J1768" s="3">
        <f t="shared" si="48"/>
        <v>-50.534124629080125</v>
      </c>
    </row>
    <row r="1769" spans="2:10" x14ac:dyDescent="0.25">
      <c r="B1769" s="29">
        <v>26508</v>
      </c>
      <c r="C1769" s="22">
        <v>119000</v>
      </c>
      <c r="D1769" s="22"/>
      <c r="E1769" s="22">
        <v>64300</v>
      </c>
      <c r="F1769" s="22"/>
      <c r="G1769" s="22">
        <v>360000</v>
      </c>
      <c r="H1769" s="22"/>
      <c r="I1769" s="22">
        <f t="shared" si="49"/>
        <v>-121100</v>
      </c>
      <c r="J1769" s="3">
        <f t="shared" si="48"/>
        <v>-33.638888888888893</v>
      </c>
    </row>
    <row r="1770" spans="2:10" x14ac:dyDescent="0.25">
      <c r="B1770" s="29">
        <v>26509</v>
      </c>
      <c r="C1770" s="22">
        <v>102000</v>
      </c>
      <c r="D1770" s="22"/>
      <c r="E1770" s="22">
        <v>82400</v>
      </c>
      <c r="F1770" s="22"/>
      <c r="G1770" s="22">
        <v>305000</v>
      </c>
      <c r="H1770" s="22"/>
      <c r="I1770" s="22">
        <f t="shared" si="49"/>
        <v>-121700</v>
      </c>
      <c r="J1770" s="3">
        <f t="shared" si="48"/>
        <v>-39.901639344262293</v>
      </c>
    </row>
    <row r="1771" spans="2:10" x14ac:dyDescent="0.25">
      <c r="B1771" s="29">
        <v>26510</v>
      </c>
      <c r="C1771" s="22">
        <v>83000</v>
      </c>
      <c r="D1771" s="22"/>
      <c r="E1771" s="22">
        <v>42500</v>
      </c>
      <c r="F1771" s="22"/>
      <c r="G1771" s="22">
        <v>233000</v>
      </c>
      <c r="H1771" s="22"/>
      <c r="I1771" s="22">
        <f t="shared" si="49"/>
        <v>-48600</v>
      </c>
      <c r="J1771" s="3">
        <f t="shared" si="48"/>
        <v>-20.858369098712444</v>
      </c>
    </row>
    <row r="1772" spans="2:10" x14ac:dyDescent="0.25">
      <c r="B1772" s="29">
        <v>26511</v>
      </c>
      <c r="C1772" s="22">
        <v>72200</v>
      </c>
      <c r="D1772" s="22"/>
      <c r="E1772" s="22">
        <v>27000</v>
      </c>
      <c r="F1772" s="22"/>
      <c r="G1772" s="22">
        <v>124000</v>
      </c>
      <c r="H1772" s="22"/>
      <c r="I1772" s="22">
        <f t="shared" si="49"/>
        <v>1500</v>
      </c>
      <c r="J1772" s="3">
        <f t="shared" si="48"/>
        <v>1.2096774193548387</v>
      </c>
    </row>
    <row r="1773" spans="2:10" x14ac:dyDescent="0.25">
      <c r="B1773" s="29">
        <v>26512</v>
      </c>
      <c r="C1773" s="22">
        <v>74000</v>
      </c>
      <c r="D1773" s="22"/>
      <c r="E1773" s="22">
        <v>18300</v>
      </c>
      <c r="F1773" s="22"/>
      <c r="G1773" s="22">
        <v>119000</v>
      </c>
      <c r="H1773" s="22"/>
      <c r="I1773" s="22">
        <f t="shared" si="49"/>
        <v>-19800</v>
      </c>
      <c r="J1773" s="3">
        <f t="shared" si="48"/>
        <v>-16.638655462184872</v>
      </c>
    </row>
    <row r="1774" spans="2:10" x14ac:dyDescent="0.25">
      <c r="B1774" s="29">
        <v>26513</v>
      </c>
      <c r="C1774" s="22">
        <v>90900</v>
      </c>
      <c r="D1774" s="22"/>
      <c r="E1774" s="22">
        <v>15000</v>
      </c>
      <c r="F1774" s="22"/>
      <c r="G1774" s="22">
        <v>125000</v>
      </c>
      <c r="H1774" s="22"/>
      <c r="I1774" s="22">
        <f t="shared" si="49"/>
        <v>-32700</v>
      </c>
      <c r="J1774" s="3">
        <f t="shared" si="48"/>
        <v>-26.16</v>
      </c>
    </row>
    <row r="1775" spans="2:10" x14ac:dyDescent="0.25">
      <c r="B1775" s="29">
        <v>26514</v>
      </c>
      <c r="C1775" s="22">
        <v>98900</v>
      </c>
      <c r="D1775" s="22"/>
      <c r="E1775" s="22">
        <v>14800</v>
      </c>
      <c r="F1775" s="22"/>
      <c r="G1775" s="22">
        <v>146000</v>
      </c>
      <c r="H1775" s="22"/>
      <c r="I1775" s="22">
        <f t="shared" si="49"/>
        <v>-40100</v>
      </c>
      <c r="J1775" s="3">
        <f t="shared" si="48"/>
        <v>-27.465753424657535</v>
      </c>
    </row>
    <row r="1776" spans="2:10" x14ac:dyDescent="0.25">
      <c r="B1776" s="29">
        <v>26515</v>
      </c>
      <c r="C1776" s="22">
        <v>87500</v>
      </c>
      <c r="D1776" s="22"/>
      <c r="E1776" s="22">
        <v>13300</v>
      </c>
      <c r="F1776" s="22"/>
      <c r="G1776" s="22">
        <v>130000</v>
      </c>
      <c r="H1776" s="22"/>
      <c r="I1776" s="22">
        <f t="shared" si="49"/>
        <v>-16300</v>
      </c>
      <c r="J1776" s="3">
        <f t="shared" si="48"/>
        <v>-12.538461538461537</v>
      </c>
    </row>
    <row r="1777" spans="2:10" x14ac:dyDescent="0.25">
      <c r="B1777" s="29">
        <v>26516</v>
      </c>
      <c r="C1777" s="22">
        <v>73500</v>
      </c>
      <c r="D1777" s="22"/>
      <c r="E1777" s="22">
        <v>13300</v>
      </c>
      <c r="F1777" s="22"/>
      <c r="G1777" s="22">
        <v>114000</v>
      </c>
      <c r="H1777" s="22"/>
      <c r="I1777" s="22">
        <f t="shared" si="49"/>
        <v>-13200</v>
      </c>
      <c r="J1777" s="3">
        <f t="shared" si="48"/>
        <v>-11.578947368421053</v>
      </c>
    </row>
    <row r="1778" spans="2:10" x14ac:dyDescent="0.25">
      <c r="B1778" s="29">
        <v>26517</v>
      </c>
      <c r="C1778" s="22">
        <v>61800</v>
      </c>
      <c r="D1778" s="22"/>
      <c r="E1778" s="22">
        <v>10600</v>
      </c>
      <c r="F1778" s="22"/>
      <c r="G1778" s="22">
        <v>121000</v>
      </c>
      <c r="H1778" s="22"/>
      <c r="I1778" s="22">
        <f t="shared" si="49"/>
        <v>-34200</v>
      </c>
      <c r="J1778" s="3">
        <f t="shared" si="48"/>
        <v>-28.264462809917358</v>
      </c>
    </row>
    <row r="1779" spans="2:10" x14ac:dyDescent="0.25">
      <c r="B1779" s="29">
        <v>26518</v>
      </c>
      <c r="C1779" s="22">
        <v>54900</v>
      </c>
      <c r="D1779" s="22"/>
      <c r="E1779" s="22">
        <v>7630</v>
      </c>
      <c r="F1779" s="22"/>
      <c r="G1779" s="22">
        <v>87100</v>
      </c>
      <c r="H1779" s="22"/>
      <c r="I1779" s="22">
        <f t="shared" si="49"/>
        <v>-14700</v>
      </c>
      <c r="J1779" s="3">
        <f t="shared" si="48"/>
        <v>-16.877152698048221</v>
      </c>
    </row>
    <row r="1780" spans="2:10" x14ac:dyDescent="0.25">
      <c r="B1780" s="29">
        <v>26519</v>
      </c>
      <c r="C1780" s="22">
        <v>56700</v>
      </c>
      <c r="D1780" s="22"/>
      <c r="E1780" s="22">
        <v>5800</v>
      </c>
      <c r="F1780" s="22"/>
      <c r="G1780" s="22">
        <v>96700</v>
      </c>
      <c r="H1780" s="22"/>
      <c r="I1780" s="22">
        <f t="shared" si="49"/>
        <v>-34170</v>
      </c>
      <c r="J1780" s="3">
        <f t="shared" si="48"/>
        <v>-35.336091003102375</v>
      </c>
    </row>
    <row r="1781" spans="2:10" x14ac:dyDescent="0.25">
      <c r="B1781" s="29">
        <v>26520</v>
      </c>
      <c r="C1781" s="22">
        <v>59300</v>
      </c>
      <c r="D1781" s="22"/>
      <c r="E1781" s="22">
        <v>4380</v>
      </c>
      <c r="F1781" s="22"/>
      <c r="G1781" s="22">
        <v>105000</v>
      </c>
      <c r="H1781" s="22"/>
      <c r="I1781" s="22">
        <f t="shared" si="49"/>
        <v>-42500</v>
      </c>
      <c r="J1781" s="3">
        <f t="shared" si="48"/>
        <v>-40.476190476190474</v>
      </c>
    </row>
    <row r="1782" spans="2:10" x14ac:dyDescent="0.25">
      <c r="B1782" s="29">
        <v>26521</v>
      </c>
      <c r="C1782" s="22">
        <v>60300</v>
      </c>
      <c r="D1782" s="22"/>
      <c r="E1782" s="22">
        <v>4350</v>
      </c>
      <c r="F1782" s="22"/>
      <c r="G1782" s="22">
        <v>106000</v>
      </c>
      <c r="H1782" s="22"/>
      <c r="I1782" s="22">
        <f t="shared" si="49"/>
        <v>-42320</v>
      </c>
      <c r="J1782" s="3">
        <f t="shared" si="48"/>
        <v>-39.924528301886788</v>
      </c>
    </row>
    <row r="1783" spans="2:10" x14ac:dyDescent="0.25">
      <c r="B1783" s="29">
        <v>26522</v>
      </c>
      <c r="C1783" s="22">
        <v>60200</v>
      </c>
      <c r="D1783" s="22"/>
      <c r="E1783" s="22">
        <v>3290</v>
      </c>
      <c r="F1783" s="22"/>
      <c r="G1783" s="22">
        <v>107000</v>
      </c>
      <c r="H1783" s="22"/>
      <c r="I1783" s="22">
        <f t="shared" si="49"/>
        <v>-42350</v>
      </c>
      <c r="J1783" s="3">
        <f t="shared" si="48"/>
        <v>-39.579439252336449</v>
      </c>
    </row>
    <row r="1784" spans="2:10" x14ac:dyDescent="0.25">
      <c r="B1784" s="29">
        <v>26523</v>
      </c>
      <c r="C1784" s="22">
        <v>56000</v>
      </c>
      <c r="D1784" s="22"/>
      <c r="E1784" s="22">
        <v>3000</v>
      </c>
      <c r="F1784" s="22"/>
      <c r="G1784" s="22">
        <v>101000</v>
      </c>
      <c r="H1784" s="22"/>
      <c r="I1784" s="22">
        <f t="shared" si="49"/>
        <v>-37510</v>
      </c>
      <c r="J1784" s="3">
        <f t="shared" si="48"/>
        <v>-37.138613861386141</v>
      </c>
    </row>
    <row r="1785" spans="2:10" x14ac:dyDescent="0.25">
      <c r="B1785" s="29">
        <v>26524</v>
      </c>
      <c r="C1785" s="22">
        <v>51700</v>
      </c>
      <c r="D1785" s="22"/>
      <c r="E1785" s="22">
        <v>2410</v>
      </c>
      <c r="F1785" s="22"/>
      <c r="G1785" s="22">
        <v>92500</v>
      </c>
      <c r="H1785" s="22"/>
      <c r="I1785" s="22">
        <f t="shared" si="49"/>
        <v>-33500</v>
      </c>
      <c r="J1785" s="3">
        <f t="shared" si="48"/>
        <v>-36.216216216216218</v>
      </c>
    </row>
    <row r="1786" spans="2:10" x14ac:dyDescent="0.25">
      <c r="B1786" s="29">
        <v>26525</v>
      </c>
      <c r="C1786" s="22">
        <v>48200</v>
      </c>
      <c r="D1786" s="22"/>
      <c r="E1786" s="22">
        <v>2090</v>
      </c>
      <c r="F1786" s="22"/>
      <c r="G1786" s="22">
        <v>84200</v>
      </c>
      <c r="H1786" s="22"/>
      <c r="I1786" s="22">
        <f t="shared" si="49"/>
        <v>-30090</v>
      </c>
      <c r="J1786" s="3">
        <f t="shared" si="48"/>
        <v>-35.736342042755339</v>
      </c>
    </row>
    <row r="1787" spans="2:10" x14ac:dyDescent="0.25">
      <c r="B1787" s="29">
        <v>26526</v>
      </c>
      <c r="C1787" s="22">
        <v>48300</v>
      </c>
      <c r="D1787" s="22"/>
      <c r="E1787" s="22">
        <v>1760</v>
      </c>
      <c r="F1787" s="22"/>
      <c r="G1787" s="22">
        <v>80500</v>
      </c>
      <c r="H1787" s="22"/>
      <c r="I1787" s="22">
        <f t="shared" si="49"/>
        <v>-30210</v>
      </c>
      <c r="J1787" s="3">
        <f t="shared" si="48"/>
        <v>-37.527950310559007</v>
      </c>
    </row>
    <row r="1788" spans="2:10" x14ac:dyDescent="0.25">
      <c r="B1788" s="29">
        <v>26527</v>
      </c>
      <c r="C1788" s="22">
        <v>46800</v>
      </c>
      <c r="D1788" s="22"/>
      <c r="E1788" s="22">
        <v>1840</v>
      </c>
      <c r="F1788" s="22"/>
      <c r="G1788" s="22">
        <v>78400</v>
      </c>
      <c r="H1788" s="22"/>
      <c r="I1788" s="22">
        <f t="shared" si="49"/>
        <v>-28340</v>
      </c>
      <c r="J1788" s="3">
        <f t="shared" si="48"/>
        <v>-36.147959183673464</v>
      </c>
    </row>
    <row r="1789" spans="2:10" x14ac:dyDescent="0.25">
      <c r="B1789" s="29">
        <v>26528</v>
      </c>
      <c r="C1789" s="22">
        <v>41900</v>
      </c>
      <c r="D1789" s="22"/>
      <c r="E1789" s="22">
        <v>1260</v>
      </c>
      <c r="F1789" s="22"/>
      <c r="G1789" s="22">
        <v>69100</v>
      </c>
      <c r="H1789" s="22"/>
      <c r="I1789" s="22">
        <f t="shared" si="49"/>
        <v>-20460</v>
      </c>
      <c r="J1789" s="3">
        <f t="shared" si="48"/>
        <v>-29.609261939218523</v>
      </c>
    </row>
    <row r="1790" spans="2:10" x14ac:dyDescent="0.25">
      <c r="B1790" s="29">
        <v>26529</v>
      </c>
      <c r="C1790" s="22">
        <v>39400</v>
      </c>
      <c r="D1790" s="22"/>
      <c r="E1790" s="22">
        <v>1040</v>
      </c>
      <c r="F1790" s="22"/>
      <c r="G1790" s="22">
        <v>66300</v>
      </c>
      <c r="H1790" s="22"/>
      <c r="I1790" s="22">
        <f t="shared" si="49"/>
        <v>-23140</v>
      </c>
      <c r="J1790" s="3">
        <f t="shared" si="48"/>
        <v>-34.901960784313722</v>
      </c>
    </row>
    <row r="1791" spans="2:10" x14ac:dyDescent="0.25">
      <c r="B1791" s="29">
        <v>26530</v>
      </c>
      <c r="C1791" s="22">
        <v>39900</v>
      </c>
      <c r="D1791" s="22"/>
      <c r="E1791" s="22">
        <v>880</v>
      </c>
      <c r="F1791" s="22"/>
      <c r="G1791" s="22">
        <v>65400</v>
      </c>
      <c r="H1791" s="22"/>
      <c r="I1791" s="22">
        <f t="shared" si="49"/>
        <v>-24960</v>
      </c>
      <c r="J1791" s="3">
        <f t="shared" si="48"/>
        <v>-38.165137614678898</v>
      </c>
    </row>
    <row r="1792" spans="2:10" x14ac:dyDescent="0.25">
      <c r="B1792" s="29">
        <v>26531</v>
      </c>
      <c r="C1792" s="22">
        <v>43600</v>
      </c>
      <c r="D1792" s="22"/>
      <c r="E1792" s="22">
        <v>836</v>
      </c>
      <c r="F1792" s="22"/>
      <c r="G1792" s="22">
        <v>67500</v>
      </c>
      <c r="H1792" s="22"/>
      <c r="I1792" s="22">
        <f t="shared" si="49"/>
        <v>-26720</v>
      </c>
      <c r="J1792" s="3">
        <f t="shared" si="48"/>
        <v>-39.585185185185182</v>
      </c>
    </row>
    <row r="1793" spans="2:10" x14ac:dyDescent="0.25">
      <c r="B1793" s="29">
        <v>26532</v>
      </c>
      <c r="C1793" s="22">
        <v>51600</v>
      </c>
      <c r="D1793" s="22"/>
      <c r="E1793" s="22">
        <v>799</v>
      </c>
      <c r="F1793" s="22"/>
      <c r="G1793" s="22">
        <v>68300</v>
      </c>
      <c r="H1793" s="22"/>
      <c r="I1793" s="22">
        <f t="shared" si="49"/>
        <v>-23864</v>
      </c>
      <c r="J1793" s="3">
        <f t="shared" si="48"/>
        <v>-34.939970717423137</v>
      </c>
    </row>
    <row r="1794" spans="2:10" x14ac:dyDescent="0.25">
      <c r="B1794" s="29">
        <v>26533</v>
      </c>
      <c r="C1794" s="22">
        <v>57500</v>
      </c>
      <c r="D1794" s="22"/>
      <c r="E1794" s="22">
        <v>780</v>
      </c>
      <c r="F1794" s="22"/>
      <c r="G1794" s="22">
        <v>70500</v>
      </c>
      <c r="H1794" s="22"/>
      <c r="I1794" s="22">
        <f t="shared" si="49"/>
        <v>-18101</v>
      </c>
      <c r="J1794" s="3">
        <f t="shared" si="48"/>
        <v>-25.675177304964542</v>
      </c>
    </row>
    <row r="1795" spans="2:10" x14ac:dyDescent="0.25">
      <c r="B1795" s="29">
        <v>26534</v>
      </c>
      <c r="C1795" s="22">
        <v>58400</v>
      </c>
      <c r="D1795" s="22"/>
      <c r="E1795" s="22">
        <v>689</v>
      </c>
      <c r="F1795" s="22"/>
      <c r="G1795" s="22">
        <v>72900</v>
      </c>
      <c r="H1795" s="22"/>
      <c r="I1795" s="22">
        <f t="shared" si="49"/>
        <v>-14620</v>
      </c>
      <c r="J1795" s="3">
        <f t="shared" si="48"/>
        <v>-20.054869684499312</v>
      </c>
    </row>
    <row r="1796" spans="2:10" x14ac:dyDescent="0.25">
      <c r="B1796" s="29">
        <v>26535</v>
      </c>
      <c r="C1796" s="22">
        <v>54300</v>
      </c>
      <c r="D1796" s="22"/>
      <c r="E1796" s="22">
        <v>665</v>
      </c>
      <c r="F1796" s="22"/>
      <c r="G1796" s="22">
        <v>77100</v>
      </c>
      <c r="H1796" s="22"/>
      <c r="I1796" s="22">
        <f t="shared" si="49"/>
        <v>-18011</v>
      </c>
      <c r="J1796" s="3">
        <f t="shared" si="48"/>
        <v>-23.360570687418935</v>
      </c>
    </row>
    <row r="1797" spans="2:10" x14ac:dyDescent="0.25">
      <c r="B1797" s="29">
        <v>26536</v>
      </c>
      <c r="C1797" s="22">
        <v>50100</v>
      </c>
      <c r="D1797" s="22"/>
      <c r="E1797" s="22">
        <v>1340</v>
      </c>
      <c r="F1797" s="22"/>
      <c r="G1797" s="22">
        <v>98400</v>
      </c>
      <c r="H1797" s="22"/>
      <c r="I1797" s="22">
        <f t="shared" si="49"/>
        <v>-43435</v>
      </c>
      <c r="J1797" s="3">
        <f t="shared" si="48"/>
        <v>-44.141260162601625</v>
      </c>
    </row>
    <row r="1798" spans="2:10" x14ac:dyDescent="0.25">
      <c r="B1798" s="29">
        <v>26537</v>
      </c>
      <c r="C1798" s="22">
        <v>45500</v>
      </c>
      <c r="D1798" s="22"/>
      <c r="E1798" s="22">
        <v>1690</v>
      </c>
      <c r="F1798" s="22"/>
      <c r="G1798" s="22">
        <v>96600</v>
      </c>
      <c r="H1798" s="22"/>
      <c r="I1798" s="22">
        <f t="shared" si="49"/>
        <v>-45160</v>
      </c>
      <c r="J1798" s="3">
        <f t="shared" si="48"/>
        <v>-46.749482401656316</v>
      </c>
    </row>
    <row r="1799" spans="2:10" x14ac:dyDescent="0.25">
      <c r="B1799" s="29">
        <v>26538</v>
      </c>
      <c r="C1799" s="22">
        <v>44000</v>
      </c>
      <c r="D1799" s="22"/>
      <c r="E1799" s="22">
        <v>1020</v>
      </c>
      <c r="F1799" s="22"/>
      <c r="G1799" s="22">
        <v>85000</v>
      </c>
      <c r="H1799" s="22"/>
      <c r="I1799" s="22">
        <f t="shared" si="49"/>
        <v>-37810</v>
      </c>
      <c r="J1799" s="3">
        <f t="shared" si="48"/>
        <v>-44.482352941176472</v>
      </c>
    </row>
    <row r="1800" spans="2:10" x14ac:dyDescent="0.25">
      <c r="B1800" s="29">
        <v>26539</v>
      </c>
      <c r="C1800" s="22">
        <v>45000</v>
      </c>
      <c r="D1800" s="22"/>
      <c r="E1800" s="22">
        <v>766</v>
      </c>
      <c r="F1800" s="22"/>
      <c r="G1800" s="22">
        <v>79800</v>
      </c>
      <c r="H1800" s="22"/>
      <c r="I1800" s="22">
        <f t="shared" si="49"/>
        <v>-34780</v>
      </c>
      <c r="J1800" s="3">
        <f t="shared" si="48"/>
        <v>-43.583959899749374</v>
      </c>
    </row>
    <row r="1801" spans="2:10" x14ac:dyDescent="0.25">
      <c r="B1801" s="29">
        <v>26540</v>
      </c>
      <c r="C1801" s="22">
        <v>47700</v>
      </c>
      <c r="D1801" s="22"/>
      <c r="E1801" s="22">
        <v>629</v>
      </c>
      <c r="F1801" s="22"/>
      <c r="G1801" s="22">
        <v>89100</v>
      </c>
      <c r="H1801" s="22"/>
      <c r="I1801" s="22">
        <f t="shared" si="49"/>
        <v>-43334</v>
      </c>
      <c r="J1801" s="3">
        <f t="shared" si="48"/>
        <v>-48.635241301907968</v>
      </c>
    </row>
    <row r="1802" spans="2:10" x14ac:dyDescent="0.25">
      <c r="B1802" s="29">
        <v>26541</v>
      </c>
      <c r="C1802" s="22">
        <v>53500</v>
      </c>
      <c r="D1802" s="22"/>
      <c r="E1802" s="22">
        <v>697</v>
      </c>
      <c r="F1802" s="22"/>
      <c r="G1802" s="22">
        <v>94900</v>
      </c>
      <c r="H1802" s="22"/>
      <c r="I1802" s="22">
        <f t="shared" si="49"/>
        <v>-46571</v>
      </c>
      <c r="J1802" s="3">
        <f t="shared" si="48"/>
        <v>-49.073761854583772</v>
      </c>
    </row>
    <row r="1803" spans="2:10" x14ac:dyDescent="0.25">
      <c r="B1803" s="29">
        <v>26542</v>
      </c>
      <c r="C1803" s="22">
        <v>59000</v>
      </c>
      <c r="D1803" s="22"/>
      <c r="E1803" s="22">
        <v>897</v>
      </c>
      <c r="F1803" s="22"/>
      <c r="G1803" s="22">
        <v>106000</v>
      </c>
      <c r="H1803" s="22"/>
      <c r="I1803" s="22">
        <f t="shared" si="49"/>
        <v>-51803</v>
      </c>
      <c r="J1803" s="3">
        <f t="shared" ref="J1803:J1866" si="50">I1803/G1803*100</f>
        <v>-48.870754716981132</v>
      </c>
    </row>
    <row r="1804" spans="2:10" x14ac:dyDescent="0.25">
      <c r="B1804" s="29">
        <v>26543</v>
      </c>
      <c r="C1804" s="22">
        <v>58000</v>
      </c>
      <c r="D1804" s="22"/>
      <c r="E1804" s="22">
        <v>740</v>
      </c>
      <c r="F1804" s="22"/>
      <c r="G1804" s="22">
        <v>115000</v>
      </c>
      <c r="H1804" s="22"/>
      <c r="I1804" s="22">
        <f t="shared" ref="I1804:I1867" si="51">(C1803+E1803)-G1804</f>
        <v>-55103</v>
      </c>
      <c r="J1804" s="3">
        <f t="shared" si="50"/>
        <v>-47.915652173913045</v>
      </c>
    </row>
    <row r="1805" spans="2:10" x14ac:dyDescent="0.25">
      <c r="B1805" s="29">
        <v>26544</v>
      </c>
      <c r="C1805" s="22">
        <v>58100</v>
      </c>
      <c r="D1805" s="22"/>
      <c r="E1805" s="22">
        <v>902</v>
      </c>
      <c r="F1805" s="22"/>
      <c r="G1805" s="22">
        <v>112000</v>
      </c>
      <c r="H1805" s="22"/>
      <c r="I1805" s="22">
        <f t="shared" si="51"/>
        <v>-53260</v>
      </c>
      <c r="J1805" s="3">
        <f t="shared" si="50"/>
        <v>-47.553571428571431</v>
      </c>
    </row>
    <row r="1806" spans="2:10" x14ac:dyDescent="0.25">
      <c r="B1806" s="29">
        <v>26545</v>
      </c>
      <c r="C1806" s="22">
        <v>59400</v>
      </c>
      <c r="D1806" s="22"/>
      <c r="E1806" s="22">
        <v>848</v>
      </c>
      <c r="F1806" s="22"/>
      <c r="G1806" s="22">
        <v>97700</v>
      </c>
      <c r="H1806" s="22"/>
      <c r="I1806" s="22">
        <f t="shared" si="51"/>
        <v>-38698</v>
      </c>
      <c r="J1806" s="3">
        <f t="shared" si="50"/>
        <v>-39.609007164790171</v>
      </c>
    </row>
    <row r="1807" spans="2:10" x14ac:dyDescent="0.25">
      <c r="B1807" s="29">
        <v>26546</v>
      </c>
      <c r="C1807" s="22">
        <v>62900</v>
      </c>
      <c r="D1807" s="22"/>
      <c r="E1807" s="22">
        <v>826</v>
      </c>
      <c r="F1807" s="22"/>
      <c r="G1807" s="22">
        <v>80400</v>
      </c>
      <c r="H1807" s="22"/>
      <c r="I1807" s="22">
        <f t="shared" si="51"/>
        <v>-20152</v>
      </c>
      <c r="J1807" s="3">
        <f t="shared" si="50"/>
        <v>-25.06467661691542</v>
      </c>
    </row>
    <row r="1808" spans="2:10" x14ac:dyDescent="0.25">
      <c r="B1808" s="29">
        <v>26547</v>
      </c>
      <c r="C1808" s="22">
        <v>73800</v>
      </c>
      <c r="D1808" s="22"/>
      <c r="E1808" s="22">
        <v>880</v>
      </c>
      <c r="F1808" s="22"/>
      <c r="G1808" s="22">
        <v>71600</v>
      </c>
      <c r="H1808" s="22"/>
      <c r="I1808" s="22">
        <f t="shared" si="51"/>
        <v>-7874</v>
      </c>
      <c r="J1808" s="3">
        <f t="shared" si="50"/>
        <v>-10.997206703910614</v>
      </c>
    </row>
    <row r="1809" spans="2:10" x14ac:dyDescent="0.25">
      <c r="B1809" s="29">
        <v>26548</v>
      </c>
      <c r="C1809" s="22">
        <v>66700</v>
      </c>
      <c r="D1809" s="22"/>
      <c r="E1809" s="22">
        <v>837</v>
      </c>
      <c r="F1809" s="22"/>
      <c r="G1809" s="22">
        <v>67200</v>
      </c>
      <c r="H1809" s="22"/>
      <c r="I1809" s="22">
        <f t="shared" si="51"/>
        <v>7480</v>
      </c>
      <c r="J1809" s="3">
        <f t="shared" si="50"/>
        <v>11.13095238095238</v>
      </c>
    </row>
    <row r="1810" spans="2:10" x14ac:dyDescent="0.25">
      <c r="B1810" s="29">
        <v>26549</v>
      </c>
      <c r="C1810" s="22">
        <v>62100</v>
      </c>
      <c r="D1810" s="22"/>
      <c r="E1810" s="22">
        <v>1930</v>
      </c>
      <c r="F1810" s="22"/>
      <c r="G1810" s="22">
        <v>63300</v>
      </c>
      <c r="H1810" s="22"/>
      <c r="I1810" s="22">
        <f t="shared" si="51"/>
        <v>4237</v>
      </c>
      <c r="J1810" s="3">
        <f t="shared" si="50"/>
        <v>6.6935229067930493</v>
      </c>
    </row>
    <row r="1811" spans="2:10" x14ac:dyDescent="0.25">
      <c r="B1811" s="29">
        <v>26550</v>
      </c>
      <c r="C1811" s="22">
        <v>80900</v>
      </c>
      <c r="D1811" s="22"/>
      <c r="E1811" s="22">
        <v>3150</v>
      </c>
      <c r="F1811" s="22"/>
      <c r="G1811" s="22">
        <v>62800</v>
      </c>
      <c r="H1811" s="22"/>
      <c r="I1811" s="22">
        <f t="shared" si="51"/>
        <v>1230</v>
      </c>
      <c r="J1811" s="3">
        <f t="shared" si="50"/>
        <v>1.9585987261146496</v>
      </c>
    </row>
    <row r="1812" spans="2:10" x14ac:dyDescent="0.25">
      <c r="B1812" s="29">
        <v>26551</v>
      </c>
      <c r="C1812" s="22">
        <v>76000</v>
      </c>
      <c r="D1812" s="22"/>
      <c r="E1812" s="22">
        <v>3690</v>
      </c>
      <c r="F1812" s="22"/>
      <c r="G1812" s="22">
        <v>76400</v>
      </c>
      <c r="H1812" s="22"/>
      <c r="I1812" s="22">
        <f t="shared" si="51"/>
        <v>7650</v>
      </c>
      <c r="J1812" s="3">
        <f t="shared" si="50"/>
        <v>10.013089005235603</v>
      </c>
    </row>
    <row r="1813" spans="2:10" x14ac:dyDescent="0.25">
      <c r="B1813" s="29">
        <v>26552</v>
      </c>
      <c r="C1813" s="22">
        <v>73000</v>
      </c>
      <c r="D1813" s="22"/>
      <c r="E1813" s="22">
        <v>4640</v>
      </c>
      <c r="F1813" s="22"/>
      <c r="G1813" s="22">
        <v>110000</v>
      </c>
      <c r="H1813" s="22"/>
      <c r="I1813" s="22">
        <f t="shared" si="51"/>
        <v>-30310</v>
      </c>
      <c r="J1813" s="3">
        <f t="shared" si="50"/>
        <v>-27.554545454545455</v>
      </c>
    </row>
    <row r="1814" spans="2:10" x14ac:dyDescent="0.25">
      <c r="B1814" s="29">
        <v>26553</v>
      </c>
      <c r="C1814" s="22">
        <v>114000</v>
      </c>
      <c r="D1814" s="22"/>
      <c r="E1814" s="22">
        <v>10600</v>
      </c>
      <c r="F1814" s="22"/>
      <c r="G1814" s="22">
        <v>300000</v>
      </c>
      <c r="H1814" s="22"/>
      <c r="I1814" s="22">
        <f t="shared" si="51"/>
        <v>-222360</v>
      </c>
      <c r="J1814" s="3">
        <f t="shared" si="50"/>
        <v>-74.11999999999999</v>
      </c>
    </row>
    <row r="1815" spans="2:10" x14ac:dyDescent="0.25">
      <c r="B1815" s="29">
        <v>26554</v>
      </c>
      <c r="C1815" s="22">
        <v>118000</v>
      </c>
      <c r="D1815" s="22"/>
      <c r="E1815" s="22">
        <v>66500</v>
      </c>
      <c r="F1815" s="22"/>
      <c r="G1815" s="22">
        <v>447000</v>
      </c>
      <c r="H1815" s="22"/>
      <c r="I1815" s="22">
        <f t="shared" si="51"/>
        <v>-322400</v>
      </c>
      <c r="J1815" s="3">
        <f t="shared" si="50"/>
        <v>-72.125279642058175</v>
      </c>
    </row>
    <row r="1816" spans="2:10" x14ac:dyDescent="0.25">
      <c r="B1816" s="29">
        <v>26555</v>
      </c>
      <c r="C1816" s="22">
        <v>93400</v>
      </c>
      <c r="D1816" s="22"/>
      <c r="E1816" s="22">
        <v>51600</v>
      </c>
      <c r="F1816" s="22"/>
      <c r="G1816" s="22">
        <v>512000</v>
      </c>
      <c r="H1816" s="22"/>
      <c r="I1816" s="22">
        <f t="shared" si="51"/>
        <v>-327500</v>
      </c>
      <c r="J1816" s="3">
        <f t="shared" si="50"/>
        <v>-63.96484375</v>
      </c>
    </row>
    <row r="1817" spans="2:10" x14ac:dyDescent="0.25">
      <c r="B1817" s="29">
        <v>26556</v>
      </c>
      <c r="C1817" s="22">
        <v>77600</v>
      </c>
      <c r="D1817" s="22"/>
      <c r="E1817" s="22">
        <v>30300</v>
      </c>
      <c r="F1817" s="22"/>
      <c r="G1817" s="22">
        <v>225000</v>
      </c>
      <c r="H1817" s="22"/>
      <c r="I1817" s="22">
        <f t="shared" si="51"/>
        <v>-80000</v>
      </c>
      <c r="J1817" s="3">
        <f t="shared" si="50"/>
        <v>-35.555555555555557</v>
      </c>
    </row>
    <row r="1818" spans="2:10" x14ac:dyDescent="0.25">
      <c r="B1818" s="29">
        <v>26557</v>
      </c>
      <c r="C1818" s="22">
        <v>82500</v>
      </c>
      <c r="D1818" s="22"/>
      <c r="E1818" s="22">
        <v>17100</v>
      </c>
      <c r="F1818" s="22"/>
      <c r="G1818" s="22">
        <v>160000</v>
      </c>
      <c r="H1818" s="22"/>
      <c r="I1818" s="22">
        <f t="shared" si="51"/>
        <v>-52100</v>
      </c>
      <c r="J1818" s="3">
        <f t="shared" si="50"/>
        <v>-32.5625</v>
      </c>
    </row>
    <row r="1819" spans="2:10" x14ac:dyDescent="0.25">
      <c r="B1819" s="29">
        <v>26558</v>
      </c>
      <c r="C1819" s="22">
        <v>81200</v>
      </c>
      <c r="D1819" s="22"/>
      <c r="E1819" s="22">
        <v>8110</v>
      </c>
      <c r="F1819" s="22"/>
      <c r="G1819" s="22">
        <v>118000</v>
      </c>
      <c r="H1819" s="22"/>
      <c r="I1819" s="22">
        <f t="shared" si="51"/>
        <v>-18400</v>
      </c>
      <c r="J1819" s="3">
        <f t="shared" si="50"/>
        <v>-15.593220338983052</v>
      </c>
    </row>
    <row r="1820" spans="2:10" x14ac:dyDescent="0.25">
      <c r="B1820" s="29">
        <v>26559</v>
      </c>
      <c r="C1820" s="22">
        <v>76100</v>
      </c>
      <c r="D1820" s="22"/>
      <c r="E1820" s="22">
        <v>5000</v>
      </c>
      <c r="F1820" s="22"/>
      <c r="G1820" s="22">
        <v>83000</v>
      </c>
      <c r="H1820" s="22"/>
      <c r="I1820" s="22">
        <f t="shared" si="51"/>
        <v>6310</v>
      </c>
      <c r="J1820" s="3">
        <f t="shared" si="50"/>
        <v>7.6024096385542164</v>
      </c>
    </row>
    <row r="1821" spans="2:10" x14ac:dyDescent="0.25">
      <c r="B1821" s="29">
        <v>26560</v>
      </c>
      <c r="C1821" s="22">
        <v>74200</v>
      </c>
      <c r="D1821" s="22"/>
      <c r="E1821" s="22">
        <v>3630</v>
      </c>
      <c r="F1821" s="22"/>
      <c r="G1821" s="22">
        <v>70000</v>
      </c>
      <c r="H1821" s="22"/>
      <c r="I1821" s="22">
        <f t="shared" si="51"/>
        <v>11100</v>
      </c>
      <c r="J1821" s="3">
        <f t="shared" si="50"/>
        <v>15.857142857142856</v>
      </c>
    </row>
    <row r="1822" spans="2:10" x14ac:dyDescent="0.25">
      <c r="B1822" s="29">
        <v>26561</v>
      </c>
      <c r="C1822" s="22">
        <v>74700</v>
      </c>
      <c r="D1822" s="22"/>
      <c r="E1822" s="22">
        <v>2210</v>
      </c>
      <c r="F1822" s="22"/>
      <c r="G1822" s="22">
        <v>89000</v>
      </c>
      <c r="H1822" s="22"/>
      <c r="I1822" s="22">
        <f t="shared" si="51"/>
        <v>-11170</v>
      </c>
      <c r="J1822" s="3">
        <f t="shared" si="50"/>
        <v>-12.55056179775281</v>
      </c>
    </row>
    <row r="1823" spans="2:10" x14ac:dyDescent="0.25">
      <c r="B1823" s="29">
        <v>26562</v>
      </c>
      <c r="C1823" s="22">
        <v>83700</v>
      </c>
      <c r="D1823" s="22"/>
      <c r="E1823" s="22">
        <v>2450</v>
      </c>
      <c r="F1823" s="22"/>
      <c r="G1823" s="22">
        <v>86100</v>
      </c>
      <c r="H1823" s="22"/>
      <c r="I1823" s="22">
        <f t="shared" si="51"/>
        <v>-9190</v>
      </c>
      <c r="J1823" s="3">
        <f t="shared" si="50"/>
        <v>-10.67363530778165</v>
      </c>
    </row>
    <row r="1824" spans="2:10" x14ac:dyDescent="0.25">
      <c r="B1824" s="29">
        <v>26563</v>
      </c>
      <c r="C1824" s="22">
        <v>93500</v>
      </c>
      <c r="D1824" s="22"/>
      <c r="E1824" s="22">
        <v>3920</v>
      </c>
      <c r="F1824" s="22"/>
      <c r="G1824" s="22">
        <v>102000</v>
      </c>
      <c r="H1824" s="22"/>
      <c r="I1824" s="22">
        <f t="shared" si="51"/>
        <v>-15850</v>
      </c>
      <c r="J1824" s="3">
        <f t="shared" si="50"/>
        <v>-15.53921568627451</v>
      </c>
    </row>
    <row r="1825" spans="2:10" x14ac:dyDescent="0.25">
      <c r="B1825" s="29">
        <v>26564</v>
      </c>
      <c r="C1825" s="22">
        <v>84500</v>
      </c>
      <c r="D1825" s="22"/>
      <c r="E1825" s="22">
        <v>12800</v>
      </c>
      <c r="F1825" s="22"/>
      <c r="G1825" s="22">
        <v>133000</v>
      </c>
      <c r="H1825" s="22"/>
      <c r="I1825" s="22">
        <f t="shared" si="51"/>
        <v>-35580</v>
      </c>
      <c r="J1825" s="3">
        <f t="shared" si="50"/>
        <v>-26.751879699248121</v>
      </c>
    </row>
    <row r="1826" spans="2:10" x14ac:dyDescent="0.25">
      <c r="B1826" s="29">
        <v>26565</v>
      </c>
      <c r="C1826" s="22">
        <v>73800</v>
      </c>
      <c r="D1826" s="22"/>
      <c r="E1826" s="22">
        <v>3990</v>
      </c>
      <c r="F1826" s="22"/>
      <c r="G1826" s="22">
        <v>140000</v>
      </c>
      <c r="H1826" s="22"/>
      <c r="I1826" s="22">
        <f t="shared" si="51"/>
        <v>-42700</v>
      </c>
      <c r="J1826" s="3">
        <f t="shared" si="50"/>
        <v>-30.5</v>
      </c>
    </row>
    <row r="1827" spans="2:10" x14ac:dyDescent="0.25">
      <c r="B1827" s="29">
        <v>26566</v>
      </c>
      <c r="C1827" s="22">
        <v>65900</v>
      </c>
      <c r="D1827" s="22"/>
      <c r="E1827" s="22">
        <v>3990</v>
      </c>
      <c r="F1827" s="22"/>
      <c r="G1827" s="22">
        <v>147000</v>
      </c>
      <c r="H1827" s="22"/>
      <c r="I1827" s="22">
        <f t="shared" si="51"/>
        <v>-69210</v>
      </c>
      <c r="J1827" s="3">
        <f t="shared" si="50"/>
        <v>-47.08163265306122</v>
      </c>
    </row>
    <row r="1828" spans="2:10" x14ac:dyDescent="0.25">
      <c r="B1828" s="29">
        <v>26567</v>
      </c>
      <c r="C1828" s="22">
        <v>61200</v>
      </c>
      <c r="D1828" s="22"/>
      <c r="E1828" s="22">
        <v>3460</v>
      </c>
      <c r="F1828" s="22"/>
      <c r="G1828" s="22">
        <v>157000</v>
      </c>
      <c r="H1828" s="22"/>
      <c r="I1828" s="22">
        <f t="shared" si="51"/>
        <v>-87110</v>
      </c>
      <c r="J1828" s="3">
        <f t="shared" si="50"/>
        <v>-55.484076433121018</v>
      </c>
    </row>
    <row r="1829" spans="2:10" x14ac:dyDescent="0.25">
      <c r="B1829" s="29">
        <v>26568</v>
      </c>
      <c r="C1829" s="22">
        <v>67100</v>
      </c>
      <c r="D1829" s="22"/>
      <c r="E1829" s="22">
        <v>2720</v>
      </c>
      <c r="F1829" s="22"/>
      <c r="G1829" s="22">
        <v>160000</v>
      </c>
      <c r="H1829" s="22"/>
      <c r="I1829" s="22">
        <f t="shared" si="51"/>
        <v>-95340</v>
      </c>
      <c r="J1829" s="3">
        <f t="shared" si="50"/>
        <v>-59.587500000000006</v>
      </c>
    </row>
    <row r="1830" spans="2:10" x14ac:dyDescent="0.25">
      <c r="B1830" s="29">
        <v>26569</v>
      </c>
      <c r="C1830" s="22">
        <v>79300</v>
      </c>
      <c r="D1830" s="22"/>
      <c r="E1830" s="22">
        <v>1860</v>
      </c>
      <c r="F1830" s="22"/>
      <c r="G1830" s="22">
        <v>158000</v>
      </c>
      <c r="H1830" s="22"/>
      <c r="I1830" s="22">
        <f t="shared" si="51"/>
        <v>-88180</v>
      </c>
      <c r="J1830" s="3">
        <f t="shared" si="50"/>
        <v>-55.810126582278485</v>
      </c>
    </row>
    <row r="1831" spans="2:10" x14ac:dyDescent="0.25">
      <c r="B1831" s="29">
        <v>26570</v>
      </c>
      <c r="C1831" s="22">
        <v>86200</v>
      </c>
      <c r="D1831" s="22"/>
      <c r="E1831" s="22">
        <v>2230</v>
      </c>
      <c r="F1831" s="22"/>
      <c r="G1831" s="22">
        <v>133000</v>
      </c>
      <c r="H1831" s="22"/>
      <c r="I1831" s="22">
        <f t="shared" si="51"/>
        <v>-51840</v>
      </c>
      <c r="J1831" s="3">
        <f t="shared" si="50"/>
        <v>-38.977443609022558</v>
      </c>
    </row>
    <row r="1832" spans="2:10" x14ac:dyDescent="0.25">
      <c r="B1832" s="29">
        <v>26571</v>
      </c>
      <c r="C1832" s="22">
        <v>77000</v>
      </c>
      <c r="D1832" s="22"/>
      <c r="E1832" s="22">
        <v>2110</v>
      </c>
      <c r="F1832" s="22"/>
      <c r="G1832" s="22">
        <v>123000</v>
      </c>
      <c r="H1832" s="22"/>
      <c r="I1832" s="22">
        <f t="shared" si="51"/>
        <v>-34570</v>
      </c>
      <c r="J1832" s="3">
        <f t="shared" si="50"/>
        <v>-28.105691056910569</v>
      </c>
    </row>
    <row r="1833" spans="2:10" x14ac:dyDescent="0.25">
      <c r="B1833" s="29">
        <v>26572</v>
      </c>
      <c r="C1833" s="22">
        <v>69900</v>
      </c>
      <c r="D1833" s="22"/>
      <c r="E1833" s="22">
        <v>2250</v>
      </c>
      <c r="F1833" s="22"/>
      <c r="G1833" s="22">
        <v>117000</v>
      </c>
      <c r="H1833" s="22"/>
      <c r="I1833" s="22">
        <f t="shared" si="51"/>
        <v>-37890</v>
      </c>
      <c r="J1833" s="3">
        <f t="shared" si="50"/>
        <v>-32.384615384615387</v>
      </c>
    </row>
    <row r="1834" spans="2:10" x14ac:dyDescent="0.25">
      <c r="B1834" s="29">
        <v>26573</v>
      </c>
      <c r="C1834" s="22">
        <v>66200</v>
      </c>
      <c r="D1834" s="22"/>
      <c r="E1834" s="22">
        <v>2590</v>
      </c>
      <c r="F1834" s="22"/>
      <c r="G1834" s="22">
        <v>100000</v>
      </c>
      <c r="H1834" s="22"/>
      <c r="I1834" s="22">
        <f t="shared" si="51"/>
        <v>-27850</v>
      </c>
      <c r="J1834" s="3">
        <f t="shared" si="50"/>
        <v>-27.85</v>
      </c>
    </row>
    <row r="1835" spans="2:10" x14ac:dyDescent="0.25">
      <c r="B1835" s="29">
        <v>26574</v>
      </c>
      <c r="C1835" s="22">
        <v>63600</v>
      </c>
      <c r="D1835" s="22"/>
      <c r="E1835" s="22">
        <v>2380</v>
      </c>
      <c r="F1835" s="22"/>
      <c r="G1835" s="22">
        <v>82700</v>
      </c>
      <c r="H1835" s="22"/>
      <c r="I1835" s="22">
        <f t="shared" si="51"/>
        <v>-13910</v>
      </c>
      <c r="J1835" s="3">
        <f t="shared" si="50"/>
        <v>-16.819830713422007</v>
      </c>
    </row>
    <row r="1836" spans="2:10" x14ac:dyDescent="0.25">
      <c r="B1836" s="29">
        <v>26575</v>
      </c>
      <c r="C1836" s="22">
        <v>64700</v>
      </c>
      <c r="D1836" s="22"/>
      <c r="E1836" s="22">
        <v>2160</v>
      </c>
      <c r="F1836" s="22"/>
      <c r="G1836" s="22">
        <v>81900</v>
      </c>
      <c r="H1836" s="22"/>
      <c r="I1836" s="22">
        <f t="shared" si="51"/>
        <v>-15920</v>
      </c>
      <c r="J1836" s="3">
        <f t="shared" si="50"/>
        <v>-19.43833943833944</v>
      </c>
    </row>
    <row r="1837" spans="2:10" x14ac:dyDescent="0.25">
      <c r="B1837" s="29">
        <v>26576</v>
      </c>
      <c r="C1837" s="22">
        <v>60500</v>
      </c>
      <c r="D1837" s="22"/>
      <c r="E1837" s="22">
        <v>2670</v>
      </c>
      <c r="F1837" s="22"/>
      <c r="G1837" s="22">
        <v>95200</v>
      </c>
      <c r="H1837" s="22"/>
      <c r="I1837" s="22">
        <f t="shared" si="51"/>
        <v>-28340</v>
      </c>
      <c r="J1837" s="3">
        <f t="shared" si="50"/>
        <v>-29.768907563025209</v>
      </c>
    </row>
    <row r="1838" spans="2:10" x14ac:dyDescent="0.25">
      <c r="B1838" s="29">
        <v>26577</v>
      </c>
      <c r="C1838" s="22">
        <v>63300</v>
      </c>
      <c r="D1838" s="22"/>
      <c r="E1838" s="22">
        <v>3040</v>
      </c>
      <c r="F1838" s="22"/>
      <c r="G1838" s="22">
        <v>120000</v>
      </c>
      <c r="H1838" s="22"/>
      <c r="I1838" s="22">
        <f t="shared" si="51"/>
        <v>-56830</v>
      </c>
      <c r="J1838" s="3">
        <f t="shared" si="50"/>
        <v>-47.358333333333334</v>
      </c>
    </row>
    <row r="1839" spans="2:10" x14ac:dyDescent="0.25">
      <c r="B1839" s="29">
        <v>26578</v>
      </c>
      <c r="C1839" s="22">
        <v>66500</v>
      </c>
      <c r="D1839" s="22"/>
      <c r="E1839" s="22">
        <v>2950</v>
      </c>
      <c r="F1839" s="22"/>
      <c r="G1839" s="22">
        <v>116000</v>
      </c>
      <c r="H1839" s="22"/>
      <c r="I1839" s="22">
        <f t="shared" si="51"/>
        <v>-49660</v>
      </c>
      <c r="J1839" s="3">
        <f t="shared" si="50"/>
        <v>-42.810344827586206</v>
      </c>
    </row>
    <row r="1840" spans="2:10" x14ac:dyDescent="0.25">
      <c r="B1840" s="29">
        <v>26579</v>
      </c>
      <c r="C1840" s="22">
        <v>66700</v>
      </c>
      <c r="D1840" s="22"/>
      <c r="E1840" s="22">
        <v>3110</v>
      </c>
      <c r="F1840" s="22"/>
      <c r="G1840" s="22">
        <v>110000</v>
      </c>
      <c r="H1840" s="22"/>
      <c r="I1840" s="22">
        <f t="shared" si="51"/>
        <v>-40550</v>
      </c>
      <c r="J1840" s="3">
        <f t="shared" si="50"/>
        <v>-36.863636363636367</v>
      </c>
    </row>
    <row r="1841" spans="2:10" x14ac:dyDescent="0.25">
      <c r="B1841" s="29">
        <v>26580</v>
      </c>
      <c r="C1841" s="22">
        <v>72000</v>
      </c>
      <c r="D1841" s="22"/>
      <c r="E1841" s="22">
        <v>3040</v>
      </c>
      <c r="F1841" s="22"/>
      <c r="G1841" s="22">
        <v>104000</v>
      </c>
      <c r="H1841" s="22"/>
      <c r="I1841" s="22">
        <f t="shared" si="51"/>
        <v>-34190</v>
      </c>
      <c r="J1841" s="3">
        <f t="shared" si="50"/>
        <v>-32.875</v>
      </c>
    </row>
    <row r="1842" spans="2:10" x14ac:dyDescent="0.25">
      <c r="B1842" s="29">
        <v>26581</v>
      </c>
      <c r="C1842" s="22">
        <v>71900</v>
      </c>
      <c r="D1842" s="22"/>
      <c r="E1842" s="22">
        <v>3380</v>
      </c>
      <c r="F1842" s="22"/>
      <c r="G1842" s="22">
        <v>87800</v>
      </c>
      <c r="H1842" s="22"/>
      <c r="I1842" s="22">
        <f t="shared" si="51"/>
        <v>-12760</v>
      </c>
      <c r="J1842" s="3">
        <f t="shared" si="50"/>
        <v>-14.533029612756266</v>
      </c>
    </row>
    <row r="1843" spans="2:10" x14ac:dyDescent="0.25">
      <c r="B1843" s="29">
        <v>26582</v>
      </c>
      <c r="C1843" s="22">
        <v>71500</v>
      </c>
      <c r="D1843" s="22"/>
      <c r="E1843" s="22">
        <v>3170</v>
      </c>
      <c r="F1843" s="22"/>
      <c r="G1843" s="22">
        <v>88900</v>
      </c>
      <c r="H1843" s="22"/>
      <c r="I1843" s="22">
        <f t="shared" si="51"/>
        <v>-13620</v>
      </c>
      <c r="J1843" s="3">
        <f t="shared" si="50"/>
        <v>-15.320584926884139</v>
      </c>
    </row>
    <row r="1844" spans="2:10" x14ac:dyDescent="0.25">
      <c r="B1844" s="29">
        <v>26583</v>
      </c>
      <c r="C1844" s="22">
        <v>66100</v>
      </c>
      <c r="D1844" s="22"/>
      <c r="E1844" s="22">
        <v>3170</v>
      </c>
      <c r="F1844" s="22"/>
      <c r="G1844" s="22">
        <v>89200</v>
      </c>
      <c r="H1844" s="22"/>
      <c r="I1844" s="22">
        <f t="shared" si="51"/>
        <v>-14530</v>
      </c>
      <c r="J1844" s="3">
        <f t="shared" si="50"/>
        <v>-16.289237668161434</v>
      </c>
    </row>
    <row r="1845" spans="2:10" x14ac:dyDescent="0.25">
      <c r="B1845" s="29">
        <v>26584</v>
      </c>
      <c r="C1845" s="22">
        <v>54300</v>
      </c>
      <c r="D1845" s="22"/>
      <c r="E1845" s="22">
        <v>2830</v>
      </c>
      <c r="F1845" s="22"/>
      <c r="G1845" s="22">
        <v>92600</v>
      </c>
      <c r="H1845" s="22"/>
      <c r="I1845" s="22">
        <f t="shared" si="51"/>
        <v>-23330</v>
      </c>
      <c r="J1845" s="3">
        <f t="shared" si="50"/>
        <v>-25.194384449244062</v>
      </c>
    </row>
    <row r="1846" spans="2:10" x14ac:dyDescent="0.25">
      <c r="B1846" s="29">
        <v>26585</v>
      </c>
      <c r="C1846" s="22">
        <v>53600</v>
      </c>
      <c r="D1846" s="22"/>
      <c r="E1846" s="22">
        <v>3110</v>
      </c>
      <c r="F1846" s="22"/>
      <c r="G1846" s="22">
        <v>128000</v>
      </c>
      <c r="H1846" s="22"/>
      <c r="I1846" s="22">
        <f t="shared" si="51"/>
        <v>-70870</v>
      </c>
      <c r="J1846" s="3">
        <f t="shared" si="50"/>
        <v>-55.3671875</v>
      </c>
    </row>
    <row r="1847" spans="2:10" x14ac:dyDescent="0.25">
      <c r="B1847" s="29">
        <v>26586</v>
      </c>
      <c r="C1847" s="22">
        <v>53700</v>
      </c>
      <c r="D1847" s="22"/>
      <c r="E1847" s="22">
        <v>2670</v>
      </c>
      <c r="F1847" s="22"/>
      <c r="G1847" s="22">
        <v>106000</v>
      </c>
      <c r="H1847" s="22"/>
      <c r="I1847" s="22">
        <f t="shared" si="51"/>
        <v>-49290</v>
      </c>
      <c r="J1847" s="3">
        <f t="shared" si="50"/>
        <v>-46.5</v>
      </c>
    </row>
    <row r="1848" spans="2:10" x14ac:dyDescent="0.25">
      <c r="B1848" s="29">
        <v>26587</v>
      </c>
      <c r="C1848" s="22">
        <v>54200</v>
      </c>
      <c r="D1848" s="22"/>
      <c r="E1848" s="22">
        <v>2730</v>
      </c>
      <c r="F1848" s="22"/>
      <c r="G1848" s="22">
        <v>92300</v>
      </c>
      <c r="H1848" s="22"/>
      <c r="I1848" s="22">
        <f t="shared" si="51"/>
        <v>-35930</v>
      </c>
      <c r="J1848" s="3">
        <f t="shared" si="50"/>
        <v>-38.927410617551459</v>
      </c>
    </row>
    <row r="1849" spans="2:10" x14ac:dyDescent="0.25">
      <c r="B1849" s="29">
        <v>26588</v>
      </c>
      <c r="C1849" s="22">
        <v>54200</v>
      </c>
      <c r="D1849" s="22"/>
      <c r="E1849" s="22">
        <v>2950</v>
      </c>
      <c r="F1849" s="22"/>
      <c r="G1849" s="22">
        <v>93500</v>
      </c>
      <c r="H1849" s="22"/>
      <c r="I1849" s="22">
        <f t="shared" si="51"/>
        <v>-36570</v>
      </c>
      <c r="J1849" s="3">
        <f t="shared" si="50"/>
        <v>-39.112299465240639</v>
      </c>
    </row>
    <row r="1850" spans="2:10" x14ac:dyDescent="0.25">
      <c r="B1850" s="29">
        <v>26589</v>
      </c>
      <c r="C1850" s="22">
        <v>61500</v>
      </c>
      <c r="D1850" s="22"/>
      <c r="E1850" s="22">
        <v>2830</v>
      </c>
      <c r="F1850" s="22"/>
      <c r="G1850" s="22">
        <v>107000</v>
      </c>
      <c r="H1850" s="22"/>
      <c r="I1850" s="22">
        <f t="shared" si="51"/>
        <v>-49850</v>
      </c>
      <c r="J1850" s="3">
        <f t="shared" si="50"/>
        <v>-46.588785046728972</v>
      </c>
    </row>
    <row r="1851" spans="2:10" x14ac:dyDescent="0.25">
      <c r="B1851" s="29">
        <v>26590</v>
      </c>
      <c r="C1851" s="22">
        <v>64400</v>
      </c>
      <c r="D1851" s="22"/>
      <c r="E1851" s="22">
        <v>2880</v>
      </c>
      <c r="F1851" s="22"/>
      <c r="G1851" s="22">
        <v>96600</v>
      </c>
      <c r="H1851" s="22"/>
      <c r="I1851" s="22">
        <f t="shared" si="51"/>
        <v>-32270</v>
      </c>
      <c r="J1851" s="3">
        <f t="shared" si="50"/>
        <v>-33.405797101449274</v>
      </c>
    </row>
    <row r="1852" spans="2:10" x14ac:dyDescent="0.25">
      <c r="B1852" s="29">
        <v>26591</v>
      </c>
      <c r="C1852" s="22">
        <v>69500</v>
      </c>
      <c r="D1852" s="22"/>
      <c r="E1852" s="22">
        <v>2710</v>
      </c>
      <c r="F1852" s="22"/>
      <c r="G1852" s="22">
        <v>102000</v>
      </c>
      <c r="H1852" s="22"/>
      <c r="I1852" s="22">
        <f t="shared" si="51"/>
        <v>-34720</v>
      </c>
      <c r="J1852" s="3">
        <f t="shared" si="50"/>
        <v>-34.03921568627451</v>
      </c>
    </row>
    <row r="1853" spans="2:10" x14ac:dyDescent="0.25">
      <c r="B1853" s="29">
        <v>26592</v>
      </c>
      <c r="C1853" s="22">
        <v>65700</v>
      </c>
      <c r="D1853" s="22"/>
      <c r="E1853" s="22">
        <v>3070</v>
      </c>
      <c r="F1853" s="22"/>
      <c r="G1853" s="22">
        <v>99900</v>
      </c>
      <c r="H1853" s="22"/>
      <c r="I1853" s="22">
        <f t="shared" si="51"/>
        <v>-27690</v>
      </c>
      <c r="J1853" s="3">
        <f t="shared" si="50"/>
        <v>-27.717717717717715</v>
      </c>
    </row>
    <row r="1854" spans="2:10" x14ac:dyDescent="0.25">
      <c r="B1854" s="29">
        <v>26593</v>
      </c>
      <c r="C1854" s="22">
        <v>61400</v>
      </c>
      <c r="D1854" s="22"/>
      <c r="E1854" s="22">
        <v>3560</v>
      </c>
      <c r="F1854" s="22"/>
      <c r="G1854" s="22">
        <v>107000</v>
      </c>
      <c r="H1854" s="22"/>
      <c r="I1854" s="22">
        <f t="shared" si="51"/>
        <v>-38230</v>
      </c>
      <c r="J1854" s="3">
        <f t="shared" si="50"/>
        <v>-35.728971962616825</v>
      </c>
    </row>
    <row r="1855" spans="2:10" x14ac:dyDescent="0.25">
      <c r="B1855" s="29">
        <v>26594</v>
      </c>
      <c r="C1855" s="22">
        <v>69900</v>
      </c>
      <c r="D1855" s="22"/>
      <c r="E1855" s="22">
        <v>6070</v>
      </c>
      <c r="F1855" s="22"/>
      <c r="G1855" s="22">
        <v>127000</v>
      </c>
      <c r="H1855" s="22"/>
      <c r="I1855" s="22">
        <f t="shared" si="51"/>
        <v>-62040</v>
      </c>
      <c r="J1855" s="3">
        <f t="shared" si="50"/>
        <v>-48.8503937007874</v>
      </c>
    </row>
    <row r="1856" spans="2:10" x14ac:dyDescent="0.25">
      <c r="B1856" s="29">
        <v>26595</v>
      </c>
      <c r="C1856" s="22">
        <v>83600</v>
      </c>
      <c r="D1856" s="22"/>
      <c r="E1856" s="22">
        <v>9920</v>
      </c>
      <c r="F1856" s="22"/>
      <c r="G1856" s="22">
        <v>150000</v>
      </c>
      <c r="H1856" s="22"/>
      <c r="I1856" s="22">
        <f t="shared" si="51"/>
        <v>-74030</v>
      </c>
      <c r="J1856" s="3">
        <f t="shared" si="50"/>
        <v>-49.353333333333332</v>
      </c>
    </row>
    <row r="1857" spans="2:10" x14ac:dyDescent="0.25">
      <c r="B1857" s="29">
        <v>26596</v>
      </c>
      <c r="C1857" s="22">
        <v>88400</v>
      </c>
      <c r="D1857" s="22"/>
      <c r="E1857" s="22">
        <v>6210</v>
      </c>
      <c r="F1857" s="22"/>
      <c r="G1857" s="22">
        <v>151000</v>
      </c>
      <c r="H1857" s="22"/>
      <c r="I1857" s="22">
        <f t="shared" si="51"/>
        <v>-57480</v>
      </c>
      <c r="J1857" s="3">
        <f t="shared" si="50"/>
        <v>-38.066225165562912</v>
      </c>
    </row>
    <row r="1858" spans="2:10" x14ac:dyDescent="0.25">
      <c r="B1858" s="29">
        <v>26597</v>
      </c>
      <c r="C1858" s="22">
        <v>99900</v>
      </c>
      <c r="D1858" s="22"/>
      <c r="E1858" s="22">
        <v>5450</v>
      </c>
      <c r="F1858" s="22"/>
      <c r="G1858" s="22">
        <v>138000</v>
      </c>
      <c r="H1858" s="22"/>
      <c r="I1858" s="22">
        <f t="shared" si="51"/>
        <v>-43390</v>
      </c>
      <c r="J1858" s="3">
        <f t="shared" si="50"/>
        <v>-31.442028985507246</v>
      </c>
    </row>
    <row r="1859" spans="2:10" x14ac:dyDescent="0.25">
      <c r="B1859" s="29">
        <v>26598</v>
      </c>
      <c r="C1859" s="22">
        <v>120000</v>
      </c>
      <c r="D1859" s="22"/>
      <c r="E1859" s="22">
        <v>4490</v>
      </c>
      <c r="F1859" s="22"/>
      <c r="G1859" s="22">
        <v>122000</v>
      </c>
      <c r="H1859" s="22"/>
      <c r="I1859" s="22">
        <f t="shared" si="51"/>
        <v>-16650</v>
      </c>
      <c r="J1859" s="3">
        <f t="shared" si="50"/>
        <v>-13.647540983606557</v>
      </c>
    </row>
    <row r="1860" spans="2:10" x14ac:dyDescent="0.25">
      <c r="B1860" s="29">
        <v>26599</v>
      </c>
      <c r="C1860" s="22">
        <v>130000</v>
      </c>
      <c r="D1860" s="22"/>
      <c r="E1860" s="22">
        <v>4390</v>
      </c>
      <c r="F1860" s="22"/>
      <c r="G1860" s="22">
        <v>110000</v>
      </c>
      <c r="H1860" s="22"/>
      <c r="I1860" s="22">
        <f t="shared" si="51"/>
        <v>14490</v>
      </c>
      <c r="J1860" s="3">
        <f t="shared" si="50"/>
        <v>13.172727272727272</v>
      </c>
    </row>
    <row r="1861" spans="2:10" x14ac:dyDescent="0.25">
      <c r="B1861" s="29">
        <v>26600</v>
      </c>
      <c r="C1861" s="22">
        <v>120000</v>
      </c>
      <c r="D1861" s="22"/>
      <c r="E1861" s="22">
        <v>4230</v>
      </c>
      <c r="F1861" s="22"/>
      <c r="G1861" s="22">
        <v>112000</v>
      </c>
      <c r="H1861" s="22"/>
      <c r="I1861" s="22">
        <f t="shared" si="51"/>
        <v>22390</v>
      </c>
      <c r="J1861" s="3">
        <f t="shared" si="50"/>
        <v>19.991071428571427</v>
      </c>
    </row>
    <row r="1862" spans="2:10" x14ac:dyDescent="0.25">
      <c r="B1862" s="29">
        <v>26601</v>
      </c>
      <c r="C1862" s="22">
        <v>96400</v>
      </c>
      <c r="D1862" s="22"/>
      <c r="E1862" s="22">
        <v>5020</v>
      </c>
      <c r="F1862" s="22"/>
      <c r="G1862" s="22">
        <v>122000</v>
      </c>
      <c r="H1862" s="22"/>
      <c r="I1862" s="22">
        <f t="shared" si="51"/>
        <v>2230</v>
      </c>
      <c r="J1862" s="3">
        <f t="shared" si="50"/>
        <v>1.8278688524590163</v>
      </c>
    </row>
    <row r="1863" spans="2:10" x14ac:dyDescent="0.25">
      <c r="B1863" s="29">
        <v>26602</v>
      </c>
      <c r="C1863" s="22">
        <v>81600</v>
      </c>
      <c r="D1863" s="22"/>
      <c r="E1863" s="22">
        <v>4330</v>
      </c>
      <c r="F1863" s="22"/>
      <c r="G1863" s="22">
        <v>133000</v>
      </c>
      <c r="H1863" s="22"/>
      <c r="I1863" s="22">
        <f t="shared" si="51"/>
        <v>-31580</v>
      </c>
      <c r="J1863" s="3">
        <f t="shared" si="50"/>
        <v>-23.744360902255639</v>
      </c>
    </row>
    <row r="1864" spans="2:10" x14ac:dyDescent="0.25">
      <c r="B1864" s="29">
        <v>26603</v>
      </c>
      <c r="C1864" s="22">
        <v>82300</v>
      </c>
      <c r="D1864" s="22"/>
      <c r="E1864" s="22">
        <v>6190</v>
      </c>
      <c r="F1864" s="22"/>
      <c r="G1864" s="22">
        <v>145000</v>
      </c>
      <c r="H1864" s="22"/>
      <c r="I1864" s="22">
        <f t="shared" si="51"/>
        <v>-59070</v>
      </c>
      <c r="J1864" s="3">
        <f t="shared" si="50"/>
        <v>-40.737931034482763</v>
      </c>
    </row>
    <row r="1865" spans="2:10" x14ac:dyDescent="0.25">
      <c r="B1865" s="29">
        <v>26604</v>
      </c>
      <c r="C1865" s="22">
        <v>83500</v>
      </c>
      <c r="D1865" s="22"/>
      <c r="E1865" s="22">
        <v>8280</v>
      </c>
      <c r="F1865" s="22"/>
      <c r="G1865" s="22">
        <v>163000</v>
      </c>
      <c r="H1865" s="22"/>
      <c r="I1865" s="22">
        <f t="shared" si="51"/>
        <v>-74510</v>
      </c>
      <c r="J1865" s="3">
        <f t="shared" si="50"/>
        <v>-45.711656441717793</v>
      </c>
    </row>
    <row r="1866" spans="2:10" x14ac:dyDescent="0.25">
      <c r="B1866" s="29">
        <v>26605</v>
      </c>
      <c r="C1866" s="22">
        <v>92500</v>
      </c>
      <c r="D1866" s="22"/>
      <c r="E1866" s="22">
        <v>10000</v>
      </c>
      <c r="F1866" s="22"/>
      <c r="G1866" s="22">
        <v>174000</v>
      </c>
      <c r="H1866" s="22"/>
      <c r="I1866" s="22">
        <f t="shared" si="51"/>
        <v>-82220</v>
      </c>
      <c r="J1866" s="3">
        <f t="shared" si="50"/>
        <v>-47.252873563218387</v>
      </c>
    </row>
    <row r="1867" spans="2:10" x14ac:dyDescent="0.25">
      <c r="B1867" s="29">
        <v>26606</v>
      </c>
      <c r="C1867" s="22">
        <v>131000</v>
      </c>
      <c r="D1867" s="22"/>
      <c r="E1867" s="22">
        <v>15600</v>
      </c>
      <c r="F1867" s="22"/>
      <c r="G1867" s="22">
        <v>169000</v>
      </c>
      <c r="H1867" s="22"/>
      <c r="I1867" s="22">
        <f t="shared" si="51"/>
        <v>-66500</v>
      </c>
      <c r="J1867" s="3">
        <f t="shared" ref="J1867:J1930" si="52">I1867/G1867*100</f>
        <v>-39.349112426035504</v>
      </c>
    </row>
    <row r="1868" spans="2:10" x14ac:dyDescent="0.25">
      <c r="B1868" s="29">
        <v>26607</v>
      </c>
      <c r="C1868" s="22">
        <v>121000</v>
      </c>
      <c r="D1868" s="22"/>
      <c r="E1868" s="22">
        <v>10300</v>
      </c>
      <c r="F1868" s="22"/>
      <c r="G1868" s="22">
        <v>157000</v>
      </c>
      <c r="H1868" s="22"/>
      <c r="I1868" s="22">
        <f t="shared" ref="I1868:I1931" si="53">(C1867+E1867)-G1868</f>
        <v>-10400</v>
      </c>
      <c r="J1868" s="3">
        <f t="shared" si="52"/>
        <v>-6.6242038216560513</v>
      </c>
    </row>
    <row r="1869" spans="2:10" x14ac:dyDescent="0.25">
      <c r="B1869" s="29">
        <v>26608</v>
      </c>
      <c r="C1869" s="22">
        <v>108000</v>
      </c>
      <c r="D1869" s="22"/>
      <c r="E1869" s="22">
        <v>9100</v>
      </c>
      <c r="F1869" s="22"/>
      <c r="G1869" s="22">
        <v>131000</v>
      </c>
      <c r="H1869" s="22"/>
      <c r="I1869" s="22">
        <f t="shared" si="53"/>
        <v>300</v>
      </c>
      <c r="J1869" s="3">
        <f t="shared" si="52"/>
        <v>0.22900763358778628</v>
      </c>
    </row>
    <row r="1870" spans="2:10" x14ac:dyDescent="0.25">
      <c r="B1870" s="29">
        <v>26609</v>
      </c>
      <c r="C1870" s="22">
        <v>110000</v>
      </c>
      <c r="D1870" s="22"/>
      <c r="E1870" s="22">
        <v>9010</v>
      </c>
      <c r="F1870" s="22"/>
      <c r="G1870" s="22">
        <v>164000</v>
      </c>
      <c r="H1870" s="22"/>
      <c r="I1870" s="22">
        <f t="shared" si="53"/>
        <v>-46900</v>
      </c>
      <c r="J1870" s="3">
        <f t="shared" si="52"/>
        <v>-28.597560975609753</v>
      </c>
    </row>
    <row r="1871" spans="2:10" x14ac:dyDescent="0.25">
      <c r="B1871" s="29">
        <v>26610</v>
      </c>
      <c r="C1871" s="22">
        <v>119000</v>
      </c>
      <c r="D1871" s="22"/>
      <c r="E1871" s="22">
        <v>6960</v>
      </c>
      <c r="F1871" s="22"/>
      <c r="G1871" s="22">
        <v>185000</v>
      </c>
      <c r="H1871" s="22"/>
      <c r="I1871" s="22">
        <f t="shared" si="53"/>
        <v>-65990</v>
      </c>
      <c r="J1871" s="3">
        <f t="shared" si="52"/>
        <v>-35.670270270270272</v>
      </c>
    </row>
    <row r="1872" spans="2:10" x14ac:dyDescent="0.25">
      <c r="B1872" s="29">
        <v>26611</v>
      </c>
      <c r="C1872" s="22">
        <v>99900</v>
      </c>
      <c r="D1872" s="22"/>
      <c r="E1872" s="22">
        <v>6230</v>
      </c>
      <c r="F1872" s="22"/>
      <c r="G1872" s="22">
        <v>165000</v>
      </c>
      <c r="H1872" s="22"/>
      <c r="I1872" s="22">
        <f t="shared" si="53"/>
        <v>-39040</v>
      </c>
      <c r="J1872" s="3">
        <f t="shared" si="52"/>
        <v>-23.66060606060606</v>
      </c>
    </row>
    <row r="1873" spans="2:10" x14ac:dyDescent="0.25">
      <c r="B1873" s="29">
        <v>26612</v>
      </c>
      <c r="C1873" s="22">
        <v>73700</v>
      </c>
      <c r="D1873" s="22"/>
      <c r="E1873" s="22">
        <v>6350</v>
      </c>
      <c r="F1873" s="22"/>
      <c r="G1873" s="22">
        <v>142000</v>
      </c>
      <c r="H1873" s="22"/>
      <c r="I1873" s="22">
        <f t="shared" si="53"/>
        <v>-35870</v>
      </c>
      <c r="J1873" s="3">
        <f t="shared" si="52"/>
        <v>-25.260563380281692</v>
      </c>
    </row>
    <row r="1874" spans="2:10" x14ac:dyDescent="0.25">
      <c r="B1874" s="29">
        <v>26613</v>
      </c>
      <c r="C1874" s="22">
        <v>78900</v>
      </c>
      <c r="D1874" s="22"/>
      <c r="E1874" s="22">
        <v>9750</v>
      </c>
      <c r="F1874" s="22"/>
      <c r="G1874" s="22">
        <v>160000</v>
      </c>
      <c r="H1874" s="22"/>
      <c r="I1874" s="22">
        <f t="shared" si="53"/>
        <v>-79950</v>
      </c>
      <c r="J1874" s="3">
        <f t="shared" si="52"/>
        <v>-49.96875</v>
      </c>
    </row>
    <row r="1875" spans="2:10" x14ac:dyDescent="0.25">
      <c r="B1875" s="29">
        <v>26614</v>
      </c>
      <c r="C1875" s="22">
        <v>83300</v>
      </c>
      <c r="D1875" s="22"/>
      <c r="E1875" s="22">
        <v>6890</v>
      </c>
      <c r="F1875" s="22"/>
      <c r="G1875" s="22">
        <v>191000</v>
      </c>
      <c r="H1875" s="22"/>
      <c r="I1875" s="22">
        <f t="shared" si="53"/>
        <v>-102350</v>
      </c>
      <c r="J1875" s="3">
        <f t="shared" si="52"/>
        <v>-53.586387434554972</v>
      </c>
    </row>
    <row r="1876" spans="2:10" x14ac:dyDescent="0.25">
      <c r="B1876" s="29">
        <v>26615</v>
      </c>
      <c r="C1876" s="22">
        <v>76800</v>
      </c>
      <c r="D1876" s="22"/>
      <c r="E1876" s="22">
        <v>6380</v>
      </c>
      <c r="F1876" s="22"/>
      <c r="G1876" s="22">
        <v>224000</v>
      </c>
      <c r="H1876" s="22"/>
      <c r="I1876" s="22">
        <f t="shared" si="53"/>
        <v>-133810</v>
      </c>
      <c r="J1876" s="3">
        <f t="shared" si="52"/>
        <v>-59.736607142857146</v>
      </c>
    </row>
    <row r="1877" spans="2:10" x14ac:dyDescent="0.25">
      <c r="B1877" s="29">
        <v>26616</v>
      </c>
      <c r="C1877" s="22">
        <v>86400</v>
      </c>
      <c r="D1877" s="22"/>
      <c r="E1877" s="22">
        <v>7560</v>
      </c>
      <c r="F1877" s="22"/>
      <c r="G1877" s="22">
        <v>464000</v>
      </c>
      <c r="H1877" s="22"/>
      <c r="I1877" s="22">
        <f t="shared" si="53"/>
        <v>-380820</v>
      </c>
      <c r="J1877" s="3">
        <f t="shared" si="52"/>
        <v>-82.073275862068968</v>
      </c>
    </row>
    <row r="1878" spans="2:10" x14ac:dyDescent="0.25">
      <c r="B1878" s="29">
        <v>26617</v>
      </c>
      <c r="C1878" s="22">
        <v>91100</v>
      </c>
      <c r="D1878" s="22"/>
      <c r="E1878" s="22">
        <v>9230</v>
      </c>
      <c r="F1878" s="22"/>
      <c r="G1878" s="22">
        <v>630000</v>
      </c>
      <c r="H1878" s="22"/>
      <c r="I1878" s="22">
        <f t="shared" si="53"/>
        <v>-536040</v>
      </c>
      <c r="J1878" s="3">
        <f t="shared" si="52"/>
        <v>-85.085714285714289</v>
      </c>
    </row>
    <row r="1879" spans="2:10" x14ac:dyDescent="0.25">
      <c r="B1879" s="29">
        <v>26618</v>
      </c>
      <c r="C1879" s="22">
        <v>86600</v>
      </c>
      <c r="D1879" s="22"/>
      <c r="E1879" s="22">
        <v>11300</v>
      </c>
      <c r="F1879" s="22"/>
      <c r="G1879" s="22">
        <v>574000</v>
      </c>
      <c r="H1879" s="22"/>
      <c r="I1879" s="22">
        <f t="shared" si="53"/>
        <v>-473670</v>
      </c>
      <c r="J1879" s="3">
        <f t="shared" si="52"/>
        <v>-82.520905923344941</v>
      </c>
    </row>
    <row r="1880" spans="2:10" x14ac:dyDescent="0.25">
      <c r="B1880" s="29">
        <v>26619</v>
      </c>
      <c r="C1880" s="22">
        <v>74600</v>
      </c>
      <c r="D1880" s="22"/>
      <c r="E1880" s="22">
        <v>14800</v>
      </c>
      <c r="F1880" s="22"/>
      <c r="G1880" s="22">
        <v>513000</v>
      </c>
      <c r="H1880" s="22"/>
      <c r="I1880" s="22">
        <f t="shared" si="53"/>
        <v>-415100</v>
      </c>
      <c r="J1880" s="3">
        <f t="shared" si="52"/>
        <v>-80.916179337231966</v>
      </c>
    </row>
    <row r="1881" spans="2:10" x14ac:dyDescent="0.25">
      <c r="B1881" s="29">
        <v>26620</v>
      </c>
      <c r="C1881" s="22">
        <v>59100</v>
      </c>
      <c r="D1881" s="22"/>
      <c r="E1881" s="22">
        <v>13000</v>
      </c>
      <c r="F1881" s="22"/>
      <c r="G1881" s="22">
        <v>417000</v>
      </c>
      <c r="H1881" s="22"/>
      <c r="I1881" s="22">
        <f t="shared" si="53"/>
        <v>-327600</v>
      </c>
      <c r="J1881" s="3">
        <f t="shared" si="52"/>
        <v>-78.561151079136692</v>
      </c>
    </row>
    <row r="1882" spans="2:10" x14ac:dyDescent="0.25">
      <c r="B1882" s="29">
        <v>26621</v>
      </c>
      <c r="C1882" s="22">
        <v>59500</v>
      </c>
      <c r="D1882" s="22"/>
      <c r="E1882" s="22">
        <v>12400</v>
      </c>
      <c r="F1882" s="22"/>
      <c r="G1882" s="22">
        <v>274000</v>
      </c>
      <c r="H1882" s="22"/>
      <c r="I1882" s="22">
        <f t="shared" si="53"/>
        <v>-201900</v>
      </c>
      <c r="J1882" s="3">
        <f t="shared" si="52"/>
        <v>-73.686131386861305</v>
      </c>
    </row>
    <row r="1883" spans="2:10" x14ac:dyDescent="0.25">
      <c r="B1883" s="29">
        <v>26622</v>
      </c>
      <c r="C1883" s="22">
        <v>65400</v>
      </c>
      <c r="D1883" s="22"/>
      <c r="E1883" s="22">
        <v>10100</v>
      </c>
      <c r="F1883" s="22"/>
      <c r="G1883" s="22">
        <v>152000</v>
      </c>
      <c r="H1883" s="22"/>
      <c r="I1883" s="22">
        <f t="shared" si="53"/>
        <v>-80100</v>
      </c>
      <c r="J1883" s="3">
        <f t="shared" si="52"/>
        <v>-52.697368421052623</v>
      </c>
    </row>
    <row r="1884" spans="2:10" x14ac:dyDescent="0.25">
      <c r="B1884" s="29">
        <v>26623</v>
      </c>
      <c r="C1884" s="22">
        <v>63000</v>
      </c>
      <c r="D1884" s="22"/>
      <c r="E1884" s="22">
        <v>9870</v>
      </c>
      <c r="F1884" s="22"/>
      <c r="G1884" s="22">
        <v>119000</v>
      </c>
      <c r="H1884" s="22"/>
      <c r="I1884" s="22">
        <f t="shared" si="53"/>
        <v>-43500</v>
      </c>
      <c r="J1884" s="3">
        <f t="shared" si="52"/>
        <v>-36.554621848739494</v>
      </c>
    </row>
    <row r="1885" spans="2:10" x14ac:dyDescent="0.25">
      <c r="B1885" s="29">
        <v>26624</v>
      </c>
      <c r="C1885" s="22">
        <v>59500</v>
      </c>
      <c r="D1885" s="22"/>
      <c r="E1885" s="22">
        <v>9570</v>
      </c>
      <c r="F1885" s="22"/>
      <c r="G1885" s="22">
        <v>111000</v>
      </c>
      <c r="H1885" s="22"/>
      <c r="I1885" s="22">
        <f t="shared" si="53"/>
        <v>-38130</v>
      </c>
      <c r="J1885" s="3">
        <f t="shared" si="52"/>
        <v>-34.351351351351347</v>
      </c>
    </row>
    <row r="1886" spans="2:10" x14ac:dyDescent="0.25">
      <c r="B1886" s="29">
        <v>26625</v>
      </c>
      <c r="C1886" s="22">
        <v>61100</v>
      </c>
      <c r="D1886" s="22"/>
      <c r="E1886" s="22">
        <v>8790</v>
      </c>
      <c r="F1886" s="22"/>
      <c r="G1886" s="22">
        <v>101000</v>
      </c>
      <c r="H1886" s="22"/>
      <c r="I1886" s="22">
        <f t="shared" si="53"/>
        <v>-31930</v>
      </c>
      <c r="J1886" s="3">
        <f t="shared" si="52"/>
        <v>-31.613861386138613</v>
      </c>
    </row>
    <row r="1887" spans="2:10" x14ac:dyDescent="0.25">
      <c r="B1887" s="29">
        <v>26626</v>
      </c>
      <c r="C1887" s="22">
        <v>63100</v>
      </c>
      <c r="D1887" s="22"/>
      <c r="E1887" s="22">
        <v>8090</v>
      </c>
      <c r="F1887" s="22"/>
      <c r="G1887" s="22">
        <v>89100</v>
      </c>
      <c r="H1887" s="22"/>
      <c r="I1887" s="22">
        <f t="shared" si="53"/>
        <v>-19210</v>
      </c>
      <c r="J1887" s="3">
        <f t="shared" si="52"/>
        <v>-21.560044893378226</v>
      </c>
    </row>
    <row r="1888" spans="2:10" x14ac:dyDescent="0.25">
      <c r="B1888" s="29">
        <v>26627</v>
      </c>
      <c r="C1888" s="22">
        <v>63800</v>
      </c>
      <c r="D1888" s="22"/>
      <c r="E1888" s="22">
        <v>7970</v>
      </c>
      <c r="F1888" s="22"/>
      <c r="G1888" s="22">
        <v>80000</v>
      </c>
      <c r="H1888" s="22"/>
      <c r="I1888" s="22">
        <f t="shared" si="53"/>
        <v>-8810</v>
      </c>
      <c r="J1888" s="3">
        <f t="shared" si="52"/>
        <v>-11.012499999999999</v>
      </c>
    </row>
    <row r="1889" spans="2:10" x14ac:dyDescent="0.25">
      <c r="B1889" s="29">
        <v>26628</v>
      </c>
      <c r="C1889" s="22">
        <v>64500</v>
      </c>
      <c r="D1889" s="22"/>
      <c r="E1889" s="22">
        <v>7670</v>
      </c>
      <c r="F1889" s="22"/>
      <c r="G1889" s="22">
        <v>83100</v>
      </c>
      <c r="H1889" s="22"/>
      <c r="I1889" s="22">
        <f t="shared" si="53"/>
        <v>-11330</v>
      </c>
      <c r="J1889" s="3">
        <f t="shared" si="52"/>
        <v>-13.634175691937426</v>
      </c>
    </row>
    <row r="1890" spans="2:10" x14ac:dyDescent="0.25">
      <c r="B1890" s="29">
        <v>26629</v>
      </c>
      <c r="C1890" s="22">
        <v>64900</v>
      </c>
      <c r="D1890" s="22"/>
      <c r="E1890" s="22">
        <v>9270</v>
      </c>
      <c r="F1890" s="22"/>
      <c r="G1890" s="22">
        <v>97600</v>
      </c>
      <c r="H1890" s="22"/>
      <c r="I1890" s="22">
        <f t="shared" si="53"/>
        <v>-25430</v>
      </c>
      <c r="J1890" s="3">
        <f t="shared" si="52"/>
        <v>-26.055327868852459</v>
      </c>
    </row>
    <row r="1891" spans="2:10" x14ac:dyDescent="0.25">
      <c r="B1891" s="29">
        <v>26630</v>
      </c>
      <c r="C1891" s="22">
        <v>63700</v>
      </c>
      <c r="D1891" s="22"/>
      <c r="E1891" s="22">
        <v>7650</v>
      </c>
      <c r="F1891" s="22"/>
      <c r="G1891" s="22">
        <v>103000</v>
      </c>
      <c r="H1891" s="22"/>
      <c r="I1891" s="22">
        <f t="shared" si="53"/>
        <v>-28830</v>
      </c>
      <c r="J1891" s="3">
        <f t="shared" si="52"/>
        <v>-27.990291262135926</v>
      </c>
    </row>
    <row r="1892" spans="2:10" x14ac:dyDescent="0.25">
      <c r="B1892" s="29">
        <v>26631</v>
      </c>
      <c r="C1892" s="22">
        <v>61600</v>
      </c>
      <c r="D1892" s="22"/>
      <c r="E1892" s="22">
        <v>6330</v>
      </c>
      <c r="F1892" s="22"/>
      <c r="G1892" s="22">
        <v>101000</v>
      </c>
      <c r="H1892" s="22"/>
      <c r="I1892" s="22">
        <f t="shared" si="53"/>
        <v>-29650</v>
      </c>
      <c r="J1892" s="3">
        <f t="shared" si="52"/>
        <v>-29.356435643564353</v>
      </c>
    </row>
    <row r="1893" spans="2:10" x14ac:dyDescent="0.25">
      <c r="B1893" s="29">
        <v>26632</v>
      </c>
      <c r="C1893" s="22">
        <v>61100</v>
      </c>
      <c r="D1893" s="22"/>
      <c r="E1893" s="22">
        <v>5000</v>
      </c>
      <c r="F1893" s="22"/>
      <c r="G1893" s="22">
        <v>97500</v>
      </c>
      <c r="H1893" s="22"/>
      <c r="I1893" s="22">
        <f t="shared" si="53"/>
        <v>-29570</v>
      </c>
      <c r="J1893" s="3">
        <f t="shared" si="52"/>
        <v>-30.328205128205127</v>
      </c>
    </row>
    <row r="1894" spans="2:10" x14ac:dyDescent="0.25">
      <c r="B1894" s="29">
        <v>26633</v>
      </c>
      <c r="C1894" s="22">
        <v>60500</v>
      </c>
      <c r="D1894" s="22"/>
      <c r="E1894" s="22">
        <v>4070</v>
      </c>
      <c r="F1894" s="22"/>
      <c r="G1894" s="22">
        <v>103000</v>
      </c>
      <c r="H1894" s="22"/>
      <c r="I1894" s="22">
        <f t="shared" si="53"/>
        <v>-36900</v>
      </c>
      <c r="J1894" s="3">
        <f t="shared" si="52"/>
        <v>-35.825242718446603</v>
      </c>
    </row>
    <row r="1895" spans="2:10" x14ac:dyDescent="0.25">
      <c r="B1895" s="29">
        <v>26634</v>
      </c>
      <c r="C1895" s="22">
        <v>55300</v>
      </c>
      <c r="D1895" s="22"/>
      <c r="E1895" s="22">
        <v>7330</v>
      </c>
      <c r="F1895" s="22"/>
      <c r="G1895" s="22">
        <v>112000</v>
      </c>
      <c r="H1895" s="22"/>
      <c r="I1895" s="22">
        <f t="shared" si="53"/>
        <v>-47430</v>
      </c>
      <c r="J1895" s="3">
        <f t="shared" si="52"/>
        <v>-42.348214285714285</v>
      </c>
    </row>
    <row r="1896" spans="2:10" x14ac:dyDescent="0.25">
      <c r="B1896" s="29">
        <v>26635</v>
      </c>
      <c r="C1896" s="22">
        <v>49000</v>
      </c>
      <c r="D1896" s="22"/>
      <c r="E1896" s="22">
        <v>7960</v>
      </c>
      <c r="F1896" s="22"/>
      <c r="G1896" s="22">
        <v>114000</v>
      </c>
      <c r="H1896" s="22"/>
      <c r="I1896" s="22">
        <f t="shared" si="53"/>
        <v>-51370</v>
      </c>
      <c r="J1896" s="3">
        <f t="shared" si="52"/>
        <v>-45.061403508771932</v>
      </c>
    </row>
    <row r="1897" spans="2:10" x14ac:dyDescent="0.25">
      <c r="B1897" s="29">
        <v>26636</v>
      </c>
      <c r="C1897" s="22">
        <v>46300</v>
      </c>
      <c r="D1897" s="22"/>
      <c r="E1897" s="22">
        <v>7690</v>
      </c>
      <c r="F1897" s="22"/>
      <c r="G1897" s="22">
        <v>113000</v>
      </c>
      <c r="H1897" s="22"/>
      <c r="I1897" s="22">
        <f t="shared" si="53"/>
        <v>-56040</v>
      </c>
      <c r="J1897" s="3">
        <f t="shared" si="52"/>
        <v>-49.592920353982301</v>
      </c>
    </row>
    <row r="1898" spans="2:10" x14ac:dyDescent="0.25">
      <c r="B1898" s="29">
        <v>26637</v>
      </c>
      <c r="C1898" s="22">
        <v>42700</v>
      </c>
      <c r="D1898" s="22"/>
      <c r="E1898" s="22">
        <v>3000</v>
      </c>
      <c r="F1898" s="22"/>
      <c r="G1898" s="22">
        <v>110000</v>
      </c>
      <c r="H1898" s="22"/>
      <c r="I1898" s="22">
        <f t="shared" si="53"/>
        <v>-56010</v>
      </c>
      <c r="J1898" s="3">
        <f t="shared" si="52"/>
        <v>-50.918181818181822</v>
      </c>
    </row>
    <row r="1899" spans="2:10" x14ac:dyDescent="0.25">
      <c r="B1899" s="29">
        <v>26638</v>
      </c>
      <c r="C1899" s="22">
        <v>38300</v>
      </c>
      <c r="D1899" s="22"/>
      <c r="E1899" s="22">
        <v>702</v>
      </c>
      <c r="F1899" s="22"/>
      <c r="G1899" s="22">
        <v>90200</v>
      </c>
      <c r="H1899" s="22"/>
      <c r="I1899" s="22">
        <f t="shared" si="53"/>
        <v>-44500</v>
      </c>
      <c r="J1899" s="3">
        <f t="shared" si="52"/>
        <v>-49.334811529933482</v>
      </c>
    </row>
    <row r="1900" spans="2:10" x14ac:dyDescent="0.25">
      <c r="B1900" s="29">
        <v>26639</v>
      </c>
      <c r="C1900" s="22">
        <v>33700</v>
      </c>
      <c r="D1900" s="22"/>
      <c r="E1900" s="22">
        <v>794</v>
      </c>
      <c r="F1900" s="22"/>
      <c r="G1900" s="22">
        <v>68300</v>
      </c>
      <c r="H1900" s="22"/>
      <c r="I1900" s="22">
        <f t="shared" si="53"/>
        <v>-29298</v>
      </c>
      <c r="J1900" s="3">
        <f t="shared" si="52"/>
        <v>-42.896046852122986</v>
      </c>
    </row>
    <row r="1901" spans="2:10" x14ac:dyDescent="0.25">
      <c r="B1901" s="29">
        <v>26640</v>
      </c>
      <c r="C1901" s="22">
        <v>29600</v>
      </c>
      <c r="D1901" s="22"/>
      <c r="E1901" s="22">
        <v>891</v>
      </c>
      <c r="F1901" s="22"/>
      <c r="G1901" s="22">
        <v>54700</v>
      </c>
      <c r="H1901" s="22"/>
      <c r="I1901" s="22">
        <f t="shared" si="53"/>
        <v>-20206</v>
      </c>
      <c r="J1901" s="3">
        <f t="shared" si="52"/>
        <v>-36.939670932358318</v>
      </c>
    </row>
    <row r="1902" spans="2:10" x14ac:dyDescent="0.25">
      <c r="B1902" s="29">
        <v>26641</v>
      </c>
      <c r="C1902" s="22">
        <v>31700</v>
      </c>
      <c r="D1902" s="22"/>
      <c r="E1902" s="22">
        <v>1000</v>
      </c>
      <c r="F1902" s="22"/>
      <c r="G1902" s="22">
        <v>48800</v>
      </c>
      <c r="H1902" s="22"/>
      <c r="I1902" s="22">
        <f t="shared" si="53"/>
        <v>-18309</v>
      </c>
      <c r="J1902" s="3">
        <f t="shared" si="52"/>
        <v>-37.518442622950822</v>
      </c>
    </row>
    <row r="1903" spans="2:10" x14ac:dyDescent="0.25">
      <c r="B1903" s="29">
        <v>26642</v>
      </c>
      <c r="C1903" s="22">
        <v>30600</v>
      </c>
      <c r="D1903" s="22"/>
      <c r="E1903" s="22">
        <v>1380</v>
      </c>
      <c r="F1903" s="22"/>
      <c r="G1903" s="22">
        <v>43000</v>
      </c>
      <c r="H1903" s="22"/>
      <c r="I1903" s="22">
        <f t="shared" si="53"/>
        <v>-10300</v>
      </c>
      <c r="J1903" s="3">
        <f t="shared" si="52"/>
        <v>-23.953488372093023</v>
      </c>
    </row>
    <row r="1904" spans="2:10" x14ac:dyDescent="0.25">
      <c r="B1904" s="29">
        <v>26643</v>
      </c>
      <c r="C1904" s="22">
        <v>28200</v>
      </c>
      <c r="D1904" s="22"/>
      <c r="E1904" s="22">
        <v>1640</v>
      </c>
      <c r="F1904" s="22"/>
      <c r="G1904" s="22">
        <v>36800</v>
      </c>
      <c r="H1904" s="22"/>
      <c r="I1904" s="22">
        <f t="shared" si="53"/>
        <v>-4820</v>
      </c>
      <c r="J1904" s="3">
        <f t="shared" si="52"/>
        <v>-13.097826086956522</v>
      </c>
    </row>
    <row r="1905" spans="2:10" x14ac:dyDescent="0.25">
      <c r="B1905" s="29">
        <v>26644</v>
      </c>
      <c r="C1905" s="22">
        <v>27400</v>
      </c>
      <c r="D1905" s="22"/>
      <c r="E1905" s="22">
        <v>1300</v>
      </c>
      <c r="F1905" s="22"/>
      <c r="G1905" s="22">
        <v>32600</v>
      </c>
      <c r="H1905" s="22"/>
      <c r="I1905" s="22">
        <f t="shared" si="53"/>
        <v>-2760</v>
      </c>
      <c r="J1905" s="3">
        <f t="shared" si="52"/>
        <v>-8.4662576687116555</v>
      </c>
    </row>
    <row r="1906" spans="2:10" x14ac:dyDescent="0.25">
      <c r="B1906" s="29">
        <v>26645</v>
      </c>
      <c r="C1906" s="22">
        <v>27000</v>
      </c>
      <c r="D1906" s="22"/>
      <c r="E1906" s="22">
        <v>1130</v>
      </c>
      <c r="F1906" s="22"/>
      <c r="G1906" s="22">
        <v>32600</v>
      </c>
      <c r="H1906" s="22"/>
      <c r="I1906" s="22">
        <f t="shared" si="53"/>
        <v>-3900</v>
      </c>
      <c r="J1906" s="3">
        <f t="shared" si="52"/>
        <v>-11.963190184049081</v>
      </c>
    </row>
    <row r="1907" spans="2:10" x14ac:dyDescent="0.25">
      <c r="B1907" s="29">
        <v>26646</v>
      </c>
      <c r="C1907" s="22">
        <v>26400</v>
      </c>
      <c r="D1907" s="22"/>
      <c r="E1907" s="22">
        <v>1430</v>
      </c>
      <c r="F1907" s="22"/>
      <c r="G1907" s="22">
        <v>33000</v>
      </c>
      <c r="H1907" s="22"/>
      <c r="I1907" s="22">
        <f t="shared" si="53"/>
        <v>-4870</v>
      </c>
      <c r="J1907" s="3">
        <f t="shared" si="52"/>
        <v>-14.757575757575758</v>
      </c>
    </row>
    <row r="1908" spans="2:10" x14ac:dyDescent="0.25">
      <c r="B1908" s="29">
        <v>26647</v>
      </c>
      <c r="C1908" s="22">
        <v>25800</v>
      </c>
      <c r="D1908" s="22"/>
      <c r="E1908" s="22">
        <v>1590</v>
      </c>
      <c r="F1908" s="22"/>
      <c r="G1908" s="22">
        <v>33700</v>
      </c>
      <c r="H1908" s="22"/>
      <c r="I1908" s="22">
        <f t="shared" si="53"/>
        <v>-5870</v>
      </c>
      <c r="J1908" s="3">
        <f t="shared" si="52"/>
        <v>-17.41839762611276</v>
      </c>
    </row>
    <row r="1909" spans="2:10" x14ac:dyDescent="0.25">
      <c r="B1909" s="29">
        <v>26648</v>
      </c>
      <c r="C1909" s="22">
        <v>25300</v>
      </c>
      <c r="D1909" s="22"/>
      <c r="E1909" s="22">
        <v>1750</v>
      </c>
      <c r="F1909" s="22"/>
      <c r="G1909" s="22">
        <v>33300</v>
      </c>
      <c r="H1909" s="22"/>
      <c r="I1909" s="22">
        <f t="shared" si="53"/>
        <v>-5910</v>
      </c>
      <c r="J1909" s="3">
        <f t="shared" si="52"/>
        <v>-17.747747747747749</v>
      </c>
    </row>
    <row r="1910" spans="2:10" x14ac:dyDescent="0.25">
      <c r="B1910" s="29">
        <v>26649</v>
      </c>
      <c r="C1910" s="22">
        <v>24900</v>
      </c>
      <c r="D1910" s="22"/>
      <c r="E1910" s="22">
        <v>2020</v>
      </c>
      <c r="F1910" s="22"/>
      <c r="G1910" s="22">
        <v>35500</v>
      </c>
      <c r="H1910" s="22"/>
      <c r="I1910" s="22">
        <f t="shared" si="53"/>
        <v>-8450</v>
      </c>
      <c r="J1910" s="3">
        <f t="shared" si="52"/>
        <v>-23.802816901408448</v>
      </c>
    </row>
    <row r="1911" spans="2:10" x14ac:dyDescent="0.25">
      <c r="B1911" s="29">
        <v>26650</v>
      </c>
      <c r="C1911" s="22">
        <v>23900</v>
      </c>
      <c r="D1911" s="22"/>
      <c r="E1911" s="22">
        <v>2250</v>
      </c>
      <c r="F1911" s="22"/>
      <c r="G1911" s="22">
        <v>36800</v>
      </c>
      <c r="H1911" s="22"/>
      <c r="I1911" s="22">
        <f t="shared" si="53"/>
        <v>-9880</v>
      </c>
      <c r="J1911" s="3">
        <f t="shared" si="52"/>
        <v>-26.847826086956523</v>
      </c>
    </row>
    <row r="1912" spans="2:10" x14ac:dyDescent="0.25">
      <c r="B1912" s="29">
        <v>26651</v>
      </c>
      <c r="C1912" s="22">
        <v>23500</v>
      </c>
      <c r="D1912" s="22"/>
      <c r="E1912" s="22">
        <v>2000</v>
      </c>
      <c r="F1912" s="22"/>
      <c r="G1912" s="22">
        <v>38100</v>
      </c>
      <c r="H1912" s="22"/>
      <c r="I1912" s="22">
        <f t="shared" si="53"/>
        <v>-11950</v>
      </c>
      <c r="J1912" s="3">
        <f t="shared" si="52"/>
        <v>-31.364829396325462</v>
      </c>
    </row>
    <row r="1913" spans="2:10" x14ac:dyDescent="0.25">
      <c r="B1913" s="29">
        <v>26652</v>
      </c>
      <c r="C1913" s="22">
        <v>22700</v>
      </c>
      <c r="D1913" s="22"/>
      <c r="E1913" s="22">
        <v>1780</v>
      </c>
      <c r="F1913" s="22"/>
      <c r="G1913" s="22">
        <v>39500</v>
      </c>
      <c r="H1913" s="22"/>
      <c r="I1913" s="22">
        <f t="shared" si="53"/>
        <v>-14000</v>
      </c>
      <c r="J1913" s="3">
        <f t="shared" si="52"/>
        <v>-35.443037974683541</v>
      </c>
    </row>
    <row r="1914" spans="2:10" x14ac:dyDescent="0.25">
      <c r="B1914" s="29">
        <v>26653</v>
      </c>
      <c r="C1914" s="22">
        <v>21600</v>
      </c>
      <c r="D1914" s="22"/>
      <c r="E1914" s="22">
        <v>1700</v>
      </c>
      <c r="F1914" s="22"/>
      <c r="G1914" s="22">
        <v>40200</v>
      </c>
      <c r="H1914" s="22"/>
      <c r="I1914" s="22">
        <f t="shared" si="53"/>
        <v>-15720</v>
      </c>
      <c r="J1914" s="3">
        <f t="shared" si="52"/>
        <v>-39.104477611940297</v>
      </c>
    </row>
    <row r="1915" spans="2:10" x14ac:dyDescent="0.25">
      <c r="B1915" s="29">
        <v>26654</v>
      </c>
      <c r="C1915" s="22">
        <v>21300</v>
      </c>
      <c r="D1915" s="22"/>
      <c r="E1915" s="22">
        <v>1590</v>
      </c>
      <c r="F1915" s="22"/>
      <c r="G1915" s="22">
        <v>39100</v>
      </c>
      <c r="H1915" s="22"/>
      <c r="I1915" s="22">
        <f t="shared" si="53"/>
        <v>-15800</v>
      </c>
      <c r="J1915" s="3">
        <f t="shared" si="52"/>
        <v>-40.409207161125323</v>
      </c>
    </row>
    <row r="1916" spans="2:10" x14ac:dyDescent="0.25">
      <c r="B1916" s="29">
        <v>26655</v>
      </c>
      <c r="C1916" s="22">
        <v>23100</v>
      </c>
      <c r="D1916" s="22"/>
      <c r="E1916" s="22">
        <v>2480</v>
      </c>
      <c r="F1916" s="22"/>
      <c r="G1916" s="22">
        <v>39600</v>
      </c>
      <c r="H1916" s="22"/>
      <c r="I1916" s="22">
        <f t="shared" si="53"/>
        <v>-16710</v>
      </c>
      <c r="J1916" s="3">
        <f t="shared" si="52"/>
        <v>-42.196969696969703</v>
      </c>
    </row>
    <row r="1917" spans="2:10" x14ac:dyDescent="0.25">
      <c r="B1917" s="29">
        <v>26656</v>
      </c>
      <c r="C1917" s="22">
        <v>34900</v>
      </c>
      <c r="D1917" s="22"/>
      <c r="E1917" s="22">
        <v>2480</v>
      </c>
      <c r="F1917" s="22"/>
      <c r="G1917" s="22">
        <v>41900</v>
      </c>
      <c r="H1917" s="22"/>
      <c r="I1917" s="22">
        <f t="shared" si="53"/>
        <v>-16320</v>
      </c>
      <c r="J1917" s="3">
        <f t="shared" si="52"/>
        <v>-38.949880668257755</v>
      </c>
    </row>
    <row r="1918" spans="2:10" x14ac:dyDescent="0.25">
      <c r="B1918" s="29">
        <v>26657</v>
      </c>
      <c r="C1918" s="22">
        <v>49800</v>
      </c>
      <c r="D1918" s="22"/>
      <c r="E1918" s="22">
        <v>2430</v>
      </c>
      <c r="F1918" s="22"/>
      <c r="G1918" s="22">
        <v>46300</v>
      </c>
      <c r="H1918" s="22"/>
      <c r="I1918" s="22">
        <f t="shared" si="53"/>
        <v>-8920</v>
      </c>
      <c r="J1918" s="3">
        <f t="shared" si="52"/>
        <v>-19.265658747300215</v>
      </c>
    </row>
    <row r="1919" spans="2:10" x14ac:dyDescent="0.25">
      <c r="B1919" s="29">
        <v>26658</v>
      </c>
      <c r="C1919" s="22">
        <v>47700</v>
      </c>
      <c r="D1919" s="22"/>
      <c r="E1919" s="22">
        <v>2340</v>
      </c>
      <c r="F1919" s="22"/>
      <c r="G1919" s="22">
        <v>47400</v>
      </c>
      <c r="H1919" s="22"/>
      <c r="I1919" s="22">
        <f t="shared" si="53"/>
        <v>4830</v>
      </c>
      <c r="J1919" s="3">
        <f t="shared" si="52"/>
        <v>10.18987341772152</v>
      </c>
    </row>
    <row r="1920" spans="2:10" x14ac:dyDescent="0.25">
      <c r="B1920" s="29">
        <v>26659</v>
      </c>
      <c r="C1920" s="22">
        <v>42500</v>
      </c>
      <c r="D1920" s="22"/>
      <c r="E1920" s="22">
        <v>2260</v>
      </c>
      <c r="F1920" s="22"/>
      <c r="G1920" s="22">
        <v>44600</v>
      </c>
      <c r="H1920" s="22"/>
      <c r="I1920" s="22">
        <f t="shared" si="53"/>
        <v>5440</v>
      </c>
      <c r="J1920" s="3">
        <f t="shared" si="52"/>
        <v>12.197309417040358</v>
      </c>
    </row>
    <row r="1921" spans="2:10" x14ac:dyDescent="0.25">
      <c r="B1921" s="29">
        <v>26660</v>
      </c>
      <c r="C1921" s="22">
        <v>33800</v>
      </c>
      <c r="D1921" s="22"/>
      <c r="E1921" s="22">
        <v>2430</v>
      </c>
      <c r="F1921" s="22"/>
      <c r="G1921" s="22">
        <v>41600</v>
      </c>
      <c r="H1921" s="22"/>
      <c r="I1921" s="22">
        <f t="shared" si="53"/>
        <v>3160</v>
      </c>
      <c r="J1921" s="3">
        <f t="shared" si="52"/>
        <v>7.5961538461538458</v>
      </c>
    </row>
    <row r="1922" spans="2:10" x14ac:dyDescent="0.25">
      <c r="B1922" s="29">
        <v>26661</v>
      </c>
      <c r="C1922" s="22">
        <v>27000</v>
      </c>
      <c r="D1922" s="22"/>
      <c r="E1922" s="22">
        <v>2280</v>
      </c>
      <c r="F1922" s="22"/>
      <c r="G1922" s="22">
        <v>39300</v>
      </c>
      <c r="H1922" s="22"/>
      <c r="I1922" s="22">
        <f t="shared" si="53"/>
        <v>-3070</v>
      </c>
      <c r="J1922" s="3">
        <f t="shared" si="52"/>
        <v>-7.8117048346055986</v>
      </c>
    </row>
    <row r="1923" spans="2:10" x14ac:dyDescent="0.25">
      <c r="B1923" s="29">
        <v>26662</v>
      </c>
      <c r="C1923" s="22">
        <v>67100</v>
      </c>
      <c r="D1923" s="22"/>
      <c r="E1923" s="22">
        <v>10600</v>
      </c>
      <c r="F1923" s="22"/>
      <c r="G1923" s="22">
        <v>38300</v>
      </c>
      <c r="H1923" s="22"/>
      <c r="I1923" s="22">
        <f t="shared" si="53"/>
        <v>-9020</v>
      </c>
      <c r="J1923" s="3">
        <f t="shared" si="52"/>
        <v>-23.550913838120106</v>
      </c>
    </row>
    <row r="1924" spans="2:10" x14ac:dyDescent="0.25">
      <c r="B1924" s="29">
        <v>26663</v>
      </c>
      <c r="C1924" s="22">
        <v>170000</v>
      </c>
      <c r="D1924" s="22"/>
      <c r="E1924" s="22">
        <v>22700</v>
      </c>
      <c r="F1924" s="22"/>
      <c r="G1924" s="22">
        <v>123000</v>
      </c>
      <c r="H1924" s="22"/>
      <c r="I1924" s="22">
        <f t="shared" si="53"/>
        <v>-45300</v>
      </c>
      <c r="J1924" s="3">
        <f t="shared" si="52"/>
        <v>-36.829268292682926</v>
      </c>
    </row>
    <row r="1925" spans="2:10" x14ac:dyDescent="0.25">
      <c r="B1925" s="29">
        <v>26664</v>
      </c>
      <c r="C1925" s="22">
        <v>238000</v>
      </c>
      <c r="D1925" s="22"/>
      <c r="E1925" s="22">
        <v>9440</v>
      </c>
      <c r="F1925" s="22"/>
      <c r="G1925" s="22">
        <v>252000</v>
      </c>
      <c r="H1925" s="22"/>
      <c r="I1925" s="22">
        <f t="shared" si="53"/>
        <v>-59300</v>
      </c>
      <c r="J1925" s="3">
        <f t="shared" si="52"/>
        <v>-23.531746031746032</v>
      </c>
    </row>
    <row r="1926" spans="2:10" x14ac:dyDescent="0.25">
      <c r="B1926" s="29">
        <v>26665</v>
      </c>
      <c r="C1926" s="22">
        <v>116000</v>
      </c>
      <c r="D1926" s="22"/>
      <c r="E1926" s="22">
        <v>13100</v>
      </c>
      <c r="F1926" s="22"/>
      <c r="G1926" s="22">
        <v>112000</v>
      </c>
      <c r="H1926" s="22"/>
      <c r="I1926" s="22">
        <f t="shared" si="53"/>
        <v>135440</v>
      </c>
      <c r="J1926" s="3">
        <f t="shared" si="52"/>
        <v>120.92857142857143</v>
      </c>
    </row>
    <row r="1927" spans="2:10" x14ac:dyDescent="0.25">
      <c r="B1927" s="29">
        <v>26666</v>
      </c>
      <c r="C1927" s="22">
        <v>78700</v>
      </c>
      <c r="D1927" s="22"/>
      <c r="E1927" s="22">
        <v>9690</v>
      </c>
      <c r="F1927" s="22"/>
      <c r="G1927" s="22">
        <v>75500</v>
      </c>
      <c r="H1927" s="22"/>
      <c r="I1927" s="22">
        <f t="shared" si="53"/>
        <v>53600</v>
      </c>
      <c r="J1927" s="3">
        <f t="shared" si="52"/>
        <v>70.993377483443709</v>
      </c>
    </row>
    <row r="1928" spans="2:10" x14ac:dyDescent="0.25">
      <c r="B1928" s="29">
        <v>26667</v>
      </c>
      <c r="C1928" s="22">
        <v>81000</v>
      </c>
      <c r="D1928" s="22"/>
      <c r="E1928" s="22">
        <v>6910</v>
      </c>
      <c r="F1928" s="22"/>
      <c r="G1928" s="22">
        <v>81600</v>
      </c>
      <c r="H1928" s="22"/>
      <c r="I1928" s="22">
        <f t="shared" si="53"/>
        <v>6790</v>
      </c>
      <c r="J1928" s="3">
        <f t="shared" si="52"/>
        <v>8.3210784313725483</v>
      </c>
    </row>
    <row r="1929" spans="2:10" x14ac:dyDescent="0.25">
      <c r="B1929" s="29">
        <v>26668</v>
      </c>
      <c r="C1929" s="22">
        <v>114000</v>
      </c>
      <c r="D1929" s="22"/>
      <c r="E1929" s="22">
        <v>4460</v>
      </c>
      <c r="F1929" s="22"/>
      <c r="G1929" s="22">
        <v>90400</v>
      </c>
      <c r="H1929" s="22"/>
      <c r="I1929" s="22">
        <f t="shared" si="53"/>
        <v>-2490</v>
      </c>
      <c r="J1929" s="3">
        <f t="shared" si="52"/>
        <v>-2.7544247787610621</v>
      </c>
    </row>
    <row r="1930" spans="2:10" x14ac:dyDescent="0.25">
      <c r="B1930" s="29">
        <v>26669</v>
      </c>
      <c r="C1930" s="22">
        <v>76100</v>
      </c>
      <c r="D1930" s="22"/>
      <c r="E1930" s="22">
        <v>3400</v>
      </c>
      <c r="F1930" s="22"/>
      <c r="G1930" s="22">
        <v>73200</v>
      </c>
      <c r="H1930" s="22"/>
      <c r="I1930" s="22">
        <f t="shared" si="53"/>
        <v>45260</v>
      </c>
      <c r="J1930" s="3">
        <f t="shared" si="52"/>
        <v>61.830601092896174</v>
      </c>
    </row>
    <row r="1931" spans="2:10" x14ac:dyDescent="0.25">
      <c r="B1931" s="29">
        <v>26670</v>
      </c>
      <c r="C1931" s="22">
        <v>61400</v>
      </c>
      <c r="D1931" s="22"/>
      <c r="E1931" s="22">
        <v>2800</v>
      </c>
      <c r="F1931" s="22"/>
      <c r="G1931" s="22">
        <v>60200</v>
      </c>
      <c r="H1931" s="22"/>
      <c r="I1931" s="22">
        <f t="shared" si="53"/>
        <v>19300</v>
      </c>
      <c r="J1931" s="3">
        <f t="shared" ref="J1931:J1994" si="54">I1931/G1931*100</f>
        <v>32.059800664451828</v>
      </c>
    </row>
    <row r="1932" spans="2:10" x14ac:dyDescent="0.25">
      <c r="B1932" s="29">
        <v>26671</v>
      </c>
      <c r="C1932" s="22">
        <v>62800</v>
      </c>
      <c r="D1932" s="22"/>
      <c r="E1932" s="22">
        <v>1890</v>
      </c>
      <c r="F1932" s="22"/>
      <c r="G1932" s="22">
        <v>55800</v>
      </c>
      <c r="H1932" s="22"/>
      <c r="I1932" s="22">
        <f t="shared" ref="I1932:I1995" si="55">(C1931+E1931)-G1932</f>
        <v>8400</v>
      </c>
      <c r="J1932" s="3">
        <f t="shared" si="54"/>
        <v>15.053763440860216</v>
      </c>
    </row>
    <row r="1933" spans="2:10" x14ac:dyDescent="0.25">
      <c r="B1933" s="29">
        <v>26672</v>
      </c>
      <c r="C1933" s="22">
        <v>50600</v>
      </c>
      <c r="D1933" s="22"/>
      <c r="E1933" s="22">
        <v>1430</v>
      </c>
      <c r="F1933" s="22"/>
      <c r="G1933" s="22">
        <v>50400</v>
      </c>
      <c r="H1933" s="22"/>
      <c r="I1933" s="22">
        <f t="shared" si="55"/>
        <v>14290</v>
      </c>
      <c r="J1933" s="3">
        <f t="shared" si="54"/>
        <v>28.353174603174601</v>
      </c>
    </row>
    <row r="1934" spans="2:10" x14ac:dyDescent="0.25">
      <c r="B1934" s="29">
        <v>26673</v>
      </c>
      <c r="C1934" s="22">
        <v>41400</v>
      </c>
      <c r="D1934" s="22"/>
      <c r="E1934" s="22">
        <v>1370</v>
      </c>
      <c r="F1934" s="22"/>
      <c r="G1934" s="22">
        <v>47100</v>
      </c>
      <c r="H1934" s="22"/>
      <c r="I1934" s="22">
        <f t="shared" si="55"/>
        <v>4930</v>
      </c>
      <c r="J1934" s="3">
        <f t="shared" si="54"/>
        <v>10.467091295116774</v>
      </c>
    </row>
    <row r="1935" spans="2:10" x14ac:dyDescent="0.25">
      <c r="B1935" s="29">
        <v>26674</v>
      </c>
      <c r="C1935" s="22">
        <v>32400</v>
      </c>
      <c r="D1935" s="22"/>
      <c r="E1935" s="22">
        <v>1670</v>
      </c>
      <c r="F1935" s="22"/>
      <c r="G1935" s="22">
        <v>43000</v>
      </c>
      <c r="H1935" s="22"/>
      <c r="I1935" s="22">
        <f t="shared" si="55"/>
        <v>-230</v>
      </c>
      <c r="J1935" s="3">
        <f t="shared" si="54"/>
        <v>-0.53488372093023262</v>
      </c>
    </row>
    <row r="1936" spans="2:10" x14ac:dyDescent="0.25">
      <c r="B1936" s="29">
        <v>26675</v>
      </c>
      <c r="C1936" s="22">
        <v>21700</v>
      </c>
      <c r="D1936" s="22"/>
      <c r="E1936" s="22">
        <v>2060</v>
      </c>
      <c r="F1936" s="22"/>
      <c r="G1936" s="22">
        <v>38300</v>
      </c>
      <c r="H1936" s="22"/>
      <c r="I1936" s="22">
        <f t="shared" si="55"/>
        <v>-4230</v>
      </c>
      <c r="J1936" s="3">
        <f t="shared" si="54"/>
        <v>-11.044386422976501</v>
      </c>
    </row>
    <row r="1937" spans="2:10" x14ac:dyDescent="0.25">
      <c r="B1937" s="29">
        <v>26676</v>
      </c>
      <c r="C1937" s="22">
        <v>17800</v>
      </c>
      <c r="D1937" s="22"/>
      <c r="E1937" s="22">
        <v>2410</v>
      </c>
      <c r="F1937" s="22"/>
      <c r="G1937" s="22">
        <v>34000</v>
      </c>
      <c r="H1937" s="22"/>
      <c r="I1937" s="22">
        <f t="shared" si="55"/>
        <v>-10240</v>
      </c>
      <c r="J1937" s="3">
        <f t="shared" si="54"/>
        <v>-30.117647058823525</v>
      </c>
    </row>
    <row r="1938" spans="2:10" x14ac:dyDescent="0.25">
      <c r="B1938" s="29">
        <v>26677</v>
      </c>
      <c r="C1938" s="22">
        <v>23300</v>
      </c>
      <c r="D1938" s="22"/>
      <c r="E1938" s="22">
        <v>2930</v>
      </c>
      <c r="F1938" s="22"/>
      <c r="G1938" s="22">
        <v>36700</v>
      </c>
      <c r="H1938" s="22"/>
      <c r="I1938" s="22">
        <f t="shared" si="55"/>
        <v>-16490</v>
      </c>
      <c r="J1938" s="3">
        <f t="shared" si="54"/>
        <v>-44.93188010899182</v>
      </c>
    </row>
    <row r="1939" spans="2:10" x14ac:dyDescent="0.25">
      <c r="B1939" s="29">
        <v>26678</v>
      </c>
      <c r="C1939" s="22">
        <v>33800</v>
      </c>
      <c r="D1939" s="22"/>
      <c r="E1939" s="22">
        <v>3850</v>
      </c>
      <c r="F1939" s="22"/>
      <c r="G1939" s="22">
        <v>43600</v>
      </c>
      <c r="H1939" s="22"/>
      <c r="I1939" s="22">
        <f t="shared" si="55"/>
        <v>-17370</v>
      </c>
      <c r="J1939" s="3">
        <f t="shared" si="54"/>
        <v>-39.839449541284402</v>
      </c>
    </row>
    <row r="1940" spans="2:10" x14ac:dyDescent="0.25">
      <c r="B1940" s="29">
        <v>26679</v>
      </c>
      <c r="C1940" s="22">
        <v>49400</v>
      </c>
      <c r="D1940" s="22"/>
      <c r="E1940" s="22">
        <v>5920</v>
      </c>
      <c r="F1940" s="22"/>
      <c r="G1940" s="22">
        <v>54300</v>
      </c>
      <c r="H1940" s="22"/>
      <c r="I1940" s="22">
        <f t="shared" si="55"/>
        <v>-16650</v>
      </c>
      <c r="J1940" s="3">
        <f t="shared" si="54"/>
        <v>-30.662983425414364</v>
      </c>
    </row>
    <row r="1941" spans="2:10" x14ac:dyDescent="0.25">
      <c r="B1941" s="29">
        <v>26680</v>
      </c>
      <c r="C1941" s="22">
        <v>50600</v>
      </c>
      <c r="D1941" s="22"/>
      <c r="E1941" s="22">
        <v>16800</v>
      </c>
      <c r="F1941" s="22"/>
      <c r="G1941" s="22">
        <v>64300</v>
      </c>
      <c r="H1941" s="22"/>
      <c r="I1941" s="22">
        <f t="shared" si="55"/>
        <v>-8980</v>
      </c>
      <c r="J1941" s="3">
        <f t="shared" si="54"/>
        <v>-13.965785381026437</v>
      </c>
    </row>
    <row r="1942" spans="2:10" x14ac:dyDescent="0.25">
      <c r="B1942" s="29">
        <v>26681</v>
      </c>
      <c r="C1942" s="22">
        <v>71100</v>
      </c>
      <c r="D1942" s="22"/>
      <c r="E1942" s="22">
        <v>27400</v>
      </c>
      <c r="F1942" s="22"/>
      <c r="G1942" s="22">
        <v>117000</v>
      </c>
      <c r="H1942" s="22"/>
      <c r="I1942" s="22">
        <f t="shared" si="55"/>
        <v>-49600</v>
      </c>
      <c r="J1942" s="3">
        <f t="shared" si="54"/>
        <v>-42.393162393162392</v>
      </c>
    </row>
    <row r="1943" spans="2:10" x14ac:dyDescent="0.25">
      <c r="B1943" s="29">
        <v>26682</v>
      </c>
      <c r="C1943" s="22">
        <v>220000</v>
      </c>
      <c r="D1943" s="22"/>
      <c r="E1943" s="22">
        <v>38600</v>
      </c>
      <c r="F1943" s="22"/>
      <c r="G1943" s="22">
        <v>196000</v>
      </c>
      <c r="H1943" s="22"/>
      <c r="I1943" s="22">
        <f t="shared" si="55"/>
        <v>-97500</v>
      </c>
      <c r="J1943" s="3">
        <f t="shared" si="54"/>
        <v>-49.744897959183675</v>
      </c>
    </row>
    <row r="1944" spans="2:10" x14ac:dyDescent="0.25">
      <c r="B1944" s="29">
        <v>26683</v>
      </c>
      <c r="C1944" s="22">
        <v>180000</v>
      </c>
      <c r="D1944" s="22"/>
      <c r="E1944" s="22">
        <v>38200</v>
      </c>
      <c r="F1944" s="22"/>
      <c r="G1944" s="22">
        <v>264000</v>
      </c>
      <c r="H1944" s="22"/>
      <c r="I1944" s="22">
        <f t="shared" si="55"/>
        <v>-5400</v>
      </c>
      <c r="J1944" s="3">
        <f t="shared" si="54"/>
        <v>-2.0454545454545454</v>
      </c>
    </row>
    <row r="1945" spans="2:10" x14ac:dyDescent="0.25">
      <c r="B1945" s="29">
        <v>26684</v>
      </c>
      <c r="C1945" s="22">
        <v>129000</v>
      </c>
      <c r="D1945" s="22"/>
      <c r="E1945" s="22">
        <v>32800</v>
      </c>
      <c r="F1945" s="22"/>
      <c r="G1945" s="22">
        <v>208000</v>
      </c>
      <c r="H1945" s="22"/>
      <c r="I1945" s="22">
        <f t="shared" si="55"/>
        <v>10200</v>
      </c>
      <c r="J1945" s="3">
        <f t="shared" si="54"/>
        <v>4.9038461538461542</v>
      </c>
    </row>
    <row r="1946" spans="2:10" x14ac:dyDescent="0.25">
      <c r="B1946" s="29">
        <v>26685</v>
      </c>
      <c r="C1946" s="22">
        <v>87000</v>
      </c>
      <c r="D1946" s="22"/>
      <c r="E1946" s="22">
        <v>24800</v>
      </c>
      <c r="F1946" s="22"/>
      <c r="G1946" s="22">
        <v>169000</v>
      </c>
      <c r="H1946" s="22"/>
      <c r="I1946" s="22">
        <f t="shared" si="55"/>
        <v>-7200</v>
      </c>
      <c r="J1946" s="3">
        <f t="shared" si="54"/>
        <v>-4.2603550295857984</v>
      </c>
    </row>
    <row r="1947" spans="2:10" x14ac:dyDescent="0.25">
      <c r="B1947" s="29">
        <v>26686</v>
      </c>
      <c r="C1947" s="22">
        <v>64200</v>
      </c>
      <c r="D1947" s="22"/>
      <c r="E1947" s="22">
        <v>20400</v>
      </c>
      <c r="F1947" s="22"/>
      <c r="G1947" s="22">
        <v>150000</v>
      </c>
      <c r="H1947" s="22"/>
      <c r="I1947" s="22">
        <f t="shared" si="55"/>
        <v>-38200</v>
      </c>
      <c r="J1947" s="3">
        <f t="shared" si="54"/>
        <v>-25.466666666666665</v>
      </c>
    </row>
    <row r="1948" spans="2:10" x14ac:dyDescent="0.25">
      <c r="B1948" s="29">
        <v>26687</v>
      </c>
      <c r="C1948" s="22">
        <v>56100</v>
      </c>
      <c r="D1948" s="22"/>
      <c r="E1948" s="22">
        <v>18700</v>
      </c>
      <c r="F1948" s="22"/>
      <c r="G1948" s="22">
        <v>121000</v>
      </c>
      <c r="H1948" s="22"/>
      <c r="I1948" s="22">
        <f t="shared" si="55"/>
        <v>-36400</v>
      </c>
      <c r="J1948" s="3">
        <f t="shared" si="54"/>
        <v>-30.082644628099175</v>
      </c>
    </row>
    <row r="1949" spans="2:10" x14ac:dyDescent="0.25">
      <c r="B1949" s="29">
        <v>26688</v>
      </c>
      <c r="C1949" s="22">
        <v>51000</v>
      </c>
      <c r="D1949" s="22"/>
      <c r="E1949" s="22">
        <v>18300</v>
      </c>
      <c r="F1949" s="22"/>
      <c r="G1949" s="22">
        <v>99300</v>
      </c>
      <c r="H1949" s="22"/>
      <c r="I1949" s="22">
        <f t="shared" si="55"/>
        <v>-24500</v>
      </c>
      <c r="J1949" s="3">
        <f t="shared" si="54"/>
        <v>-24.672708962739172</v>
      </c>
    </row>
    <row r="1950" spans="2:10" x14ac:dyDescent="0.25">
      <c r="B1950" s="29">
        <v>26689</v>
      </c>
      <c r="C1950" s="22">
        <v>58400</v>
      </c>
      <c r="D1950" s="22"/>
      <c r="E1950" s="22">
        <v>18600</v>
      </c>
      <c r="F1950" s="22"/>
      <c r="G1950" s="22">
        <v>95900</v>
      </c>
      <c r="H1950" s="22"/>
      <c r="I1950" s="22">
        <f t="shared" si="55"/>
        <v>-26600</v>
      </c>
      <c r="J1950" s="3">
        <f t="shared" si="54"/>
        <v>-27.737226277372262</v>
      </c>
    </row>
    <row r="1951" spans="2:10" x14ac:dyDescent="0.25">
      <c r="B1951" s="29">
        <v>26690</v>
      </c>
      <c r="C1951" s="22">
        <v>55700</v>
      </c>
      <c r="D1951" s="22"/>
      <c r="E1951" s="22">
        <v>25400</v>
      </c>
      <c r="F1951" s="22"/>
      <c r="G1951" s="22">
        <v>103000</v>
      </c>
      <c r="H1951" s="22"/>
      <c r="I1951" s="22">
        <f t="shared" si="55"/>
        <v>-26000</v>
      </c>
      <c r="J1951" s="3">
        <f t="shared" si="54"/>
        <v>-25.242718446601941</v>
      </c>
    </row>
    <row r="1952" spans="2:10" x14ac:dyDescent="0.25">
      <c r="B1952" s="29">
        <v>26691</v>
      </c>
      <c r="C1952" s="22">
        <v>58200</v>
      </c>
      <c r="D1952" s="22"/>
      <c r="E1952" s="22">
        <v>50900</v>
      </c>
      <c r="F1952" s="22"/>
      <c r="G1952" s="22">
        <v>161000</v>
      </c>
      <c r="H1952" s="22"/>
      <c r="I1952" s="22">
        <f t="shared" si="55"/>
        <v>-79900</v>
      </c>
      <c r="J1952" s="3">
        <f t="shared" si="54"/>
        <v>-49.627329192546583</v>
      </c>
    </row>
    <row r="1953" spans="2:10" x14ac:dyDescent="0.25">
      <c r="B1953" s="29">
        <v>26692</v>
      </c>
      <c r="C1953" s="22">
        <v>71400</v>
      </c>
      <c r="D1953" s="22"/>
      <c r="E1953" s="22">
        <v>53800</v>
      </c>
      <c r="F1953" s="22"/>
      <c r="G1953" s="22">
        <v>218000</v>
      </c>
      <c r="H1953" s="22"/>
      <c r="I1953" s="22">
        <f t="shared" si="55"/>
        <v>-108900</v>
      </c>
      <c r="J1953" s="3">
        <f t="shared" si="54"/>
        <v>-49.954128440366972</v>
      </c>
    </row>
    <row r="1954" spans="2:10" x14ac:dyDescent="0.25">
      <c r="B1954" s="29">
        <v>26693</v>
      </c>
      <c r="C1954" s="22">
        <v>48400</v>
      </c>
      <c r="D1954" s="22"/>
      <c r="E1954" s="22">
        <v>26500</v>
      </c>
      <c r="F1954" s="22"/>
      <c r="G1954" s="22">
        <v>148000</v>
      </c>
      <c r="H1954" s="22"/>
      <c r="I1954" s="22">
        <f t="shared" si="55"/>
        <v>-22800</v>
      </c>
      <c r="J1954" s="3">
        <f t="shared" si="54"/>
        <v>-15.405405405405407</v>
      </c>
    </row>
    <row r="1955" spans="2:10" x14ac:dyDescent="0.25">
      <c r="B1955" s="29">
        <v>26694</v>
      </c>
      <c r="C1955" s="22">
        <v>42400</v>
      </c>
      <c r="D1955" s="22"/>
      <c r="E1955" s="22">
        <v>14600</v>
      </c>
      <c r="F1955" s="22"/>
      <c r="G1955" s="22">
        <v>126000</v>
      </c>
      <c r="H1955" s="22"/>
      <c r="I1955" s="22">
        <f t="shared" si="55"/>
        <v>-51100</v>
      </c>
      <c r="J1955" s="3">
        <f t="shared" si="54"/>
        <v>-40.555555555555557</v>
      </c>
    </row>
    <row r="1956" spans="2:10" x14ac:dyDescent="0.25">
      <c r="B1956" s="29">
        <v>26695</v>
      </c>
      <c r="C1956" s="22">
        <v>47400</v>
      </c>
      <c r="D1956" s="22"/>
      <c r="E1956" s="22">
        <v>11700</v>
      </c>
      <c r="F1956" s="22"/>
      <c r="G1956" s="22">
        <v>119000</v>
      </c>
      <c r="H1956" s="22"/>
      <c r="I1956" s="22">
        <f t="shared" si="55"/>
        <v>-62000</v>
      </c>
      <c r="J1956" s="3">
        <f t="shared" si="54"/>
        <v>-52.100840336134461</v>
      </c>
    </row>
    <row r="1957" spans="2:10" x14ac:dyDescent="0.25">
      <c r="B1957" s="29">
        <v>26696</v>
      </c>
      <c r="C1957" s="22">
        <v>49800</v>
      </c>
      <c r="D1957" s="22"/>
      <c r="E1957" s="22">
        <v>10500</v>
      </c>
      <c r="F1957" s="22"/>
      <c r="G1957" s="22">
        <v>127000</v>
      </c>
      <c r="H1957" s="22"/>
      <c r="I1957" s="22">
        <f t="shared" si="55"/>
        <v>-67900</v>
      </c>
      <c r="J1957" s="3">
        <f t="shared" si="54"/>
        <v>-53.464566929133859</v>
      </c>
    </row>
    <row r="1958" spans="2:10" x14ac:dyDescent="0.25">
      <c r="B1958" s="29">
        <v>26697</v>
      </c>
      <c r="C1958" s="22">
        <v>45300</v>
      </c>
      <c r="D1958" s="22"/>
      <c r="E1958" s="22">
        <v>9070</v>
      </c>
      <c r="F1958" s="22"/>
      <c r="G1958" s="22">
        <v>119000</v>
      </c>
      <c r="H1958" s="22"/>
      <c r="I1958" s="22">
        <f t="shared" si="55"/>
        <v>-58700</v>
      </c>
      <c r="J1958" s="3">
        <f t="shared" si="54"/>
        <v>-49.327731092436977</v>
      </c>
    </row>
    <row r="1959" spans="2:10" x14ac:dyDescent="0.25">
      <c r="B1959" s="29">
        <v>26698</v>
      </c>
      <c r="C1959" s="22">
        <v>39100</v>
      </c>
      <c r="D1959" s="22"/>
      <c r="E1959" s="22">
        <v>8860</v>
      </c>
      <c r="F1959" s="22"/>
      <c r="G1959" s="22">
        <v>99000</v>
      </c>
      <c r="H1959" s="22"/>
      <c r="I1959" s="22">
        <f t="shared" si="55"/>
        <v>-44630</v>
      </c>
      <c r="J1959" s="3">
        <f t="shared" si="54"/>
        <v>-45.080808080808083</v>
      </c>
    </row>
    <row r="1960" spans="2:10" x14ac:dyDescent="0.25">
      <c r="B1960" s="29">
        <v>26699</v>
      </c>
      <c r="C1960" s="22">
        <v>36900</v>
      </c>
      <c r="D1960" s="22"/>
      <c r="E1960" s="22">
        <v>13200</v>
      </c>
      <c r="F1960" s="22"/>
      <c r="G1960" s="22">
        <v>88900</v>
      </c>
      <c r="H1960" s="22"/>
      <c r="I1960" s="22">
        <f t="shared" si="55"/>
        <v>-40940</v>
      </c>
      <c r="J1960" s="3">
        <f t="shared" si="54"/>
        <v>-46.051743532058495</v>
      </c>
    </row>
    <row r="1961" spans="2:10" x14ac:dyDescent="0.25">
      <c r="B1961" s="29">
        <v>26700</v>
      </c>
      <c r="C1961" s="22">
        <v>36500</v>
      </c>
      <c r="D1961" s="22"/>
      <c r="E1961" s="22">
        <v>24800</v>
      </c>
      <c r="F1961" s="22"/>
      <c r="G1961" s="22">
        <v>82800</v>
      </c>
      <c r="H1961" s="22"/>
      <c r="I1961" s="22">
        <f t="shared" si="55"/>
        <v>-32700</v>
      </c>
      <c r="J1961" s="3">
        <f t="shared" si="54"/>
        <v>-39.492753623188406</v>
      </c>
    </row>
    <row r="1962" spans="2:10" x14ac:dyDescent="0.25">
      <c r="B1962" s="29">
        <v>26701</v>
      </c>
      <c r="C1962" s="22">
        <v>35100</v>
      </c>
      <c r="D1962" s="22"/>
      <c r="E1962" s="22">
        <v>36400</v>
      </c>
      <c r="F1962" s="22"/>
      <c r="G1962" s="22">
        <v>77100</v>
      </c>
      <c r="H1962" s="22"/>
      <c r="I1962" s="22">
        <f t="shared" si="55"/>
        <v>-15800</v>
      </c>
      <c r="J1962" s="3">
        <f t="shared" si="54"/>
        <v>-20.492866407263293</v>
      </c>
    </row>
    <row r="1963" spans="2:10" x14ac:dyDescent="0.25">
      <c r="B1963" s="29">
        <v>26702</v>
      </c>
      <c r="C1963" s="22">
        <v>28400</v>
      </c>
      <c r="D1963" s="22"/>
      <c r="E1963" s="22">
        <v>33500</v>
      </c>
      <c r="F1963" s="22"/>
      <c r="G1963" s="22">
        <v>78600</v>
      </c>
      <c r="H1963" s="22"/>
      <c r="I1963" s="22">
        <f t="shared" si="55"/>
        <v>-7100</v>
      </c>
      <c r="J1963" s="3">
        <f t="shared" si="54"/>
        <v>-9.0330788804071247</v>
      </c>
    </row>
    <row r="1964" spans="2:10" x14ac:dyDescent="0.25">
      <c r="B1964" s="29">
        <v>26703</v>
      </c>
      <c r="C1964" s="22">
        <v>29700</v>
      </c>
      <c r="D1964" s="22"/>
      <c r="E1964" s="22">
        <v>25800</v>
      </c>
      <c r="F1964" s="22"/>
      <c r="G1964" s="22">
        <v>74400</v>
      </c>
      <c r="H1964" s="22"/>
      <c r="I1964" s="22">
        <f t="shared" si="55"/>
        <v>-12500</v>
      </c>
      <c r="J1964" s="3">
        <f t="shared" si="54"/>
        <v>-16.801075268817204</v>
      </c>
    </row>
    <row r="1965" spans="2:10" x14ac:dyDescent="0.25">
      <c r="B1965" s="29">
        <v>26704</v>
      </c>
      <c r="C1965" s="22">
        <v>26700</v>
      </c>
      <c r="D1965" s="22"/>
      <c r="E1965" s="22">
        <v>14300</v>
      </c>
      <c r="F1965" s="22"/>
      <c r="G1965" s="22">
        <v>75600</v>
      </c>
      <c r="H1965" s="22"/>
      <c r="I1965" s="22">
        <f t="shared" si="55"/>
        <v>-20100</v>
      </c>
      <c r="J1965" s="3">
        <f t="shared" si="54"/>
        <v>-26.587301587301589</v>
      </c>
    </row>
    <row r="1966" spans="2:10" x14ac:dyDescent="0.25">
      <c r="B1966" s="29">
        <v>26705</v>
      </c>
      <c r="C1966" s="22">
        <v>24300</v>
      </c>
      <c r="D1966" s="22"/>
      <c r="E1966" s="22">
        <v>8650</v>
      </c>
      <c r="F1966" s="22"/>
      <c r="G1966" s="22">
        <v>76100</v>
      </c>
      <c r="H1966" s="22"/>
      <c r="I1966" s="22">
        <f t="shared" si="55"/>
        <v>-35100</v>
      </c>
      <c r="J1966" s="3">
        <f t="shared" si="54"/>
        <v>-46.123521681997367</v>
      </c>
    </row>
    <row r="1967" spans="2:10" x14ac:dyDescent="0.25">
      <c r="B1967" s="29">
        <v>26706</v>
      </c>
      <c r="C1967" s="22">
        <v>25400</v>
      </c>
      <c r="D1967" s="22"/>
      <c r="E1967" s="22">
        <v>7840</v>
      </c>
      <c r="F1967" s="22"/>
      <c r="G1967" s="22">
        <v>75700</v>
      </c>
      <c r="H1967" s="22"/>
      <c r="I1967" s="22">
        <f t="shared" si="55"/>
        <v>-42750</v>
      </c>
      <c r="J1967" s="3">
        <f t="shared" si="54"/>
        <v>-56.472919418758259</v>
      </c>
    </row>
    <row r="1968" spans="2:10" x14ac:dyDescent="0.25">
      <c r="B1968" s="29">
        <v>26707</v>
      </c>
      <c r="C1968" s="22">
        <v>24900</v>
      </c>
      <c r="D1968" s="22"/>
      <c r="E1968" s="22">
        <v>7500</v>
      </c>
      <c r="F1968" s="22"/>
      <c r="G1968" s="22">
        <v>71200</v>
      </c>
      <c r="H1968" s="22"/>
      <c r="I1968" s="22">
        <f t="shared" si="55"/>
        <v>-37960</v>
      </c>
      <c r="J1968" s="3">
        <f t="shared" si="54"/>
        <v>-53.314606741573037</v>
      </c>
    </row>
    <row r="1969" spans="2:10" x14ac:dyDescent="0.25">
      <c r="B1969" s="29">
        <v>26708</v>
      </c>
      <c r="C1969" s="22">
        <v>27500</v>
      </c>
      <c r="D1969" s="22"/>
      <c r="E1969" s="22">
        <v>7900</v>
      </c>
      <c r="F1969" s="22"/>
      <c r="G1969" s="22">
        <v>63000</v>
      </c>
      <c r="H1969" s="22"/>
      <c r="I1969" s="22">
        <f t="shared" si="55"/>
        <v>-30600</v>
      </c>
      <c r="J1969" s="3">
        <f t="shared" si="54"/>
        <v>-48.571428571428569</v>
      </c>
    </row>
    <row r="1970" spans="2:10" x14ac:dyDescent="0.25">
      <c r="B1970" s="29">
        <v>26709</v>
      </c>
      <c r="C1970" s="22">
        <v>27100</v>
      </c>
      <c r="D1970" s="22"/>
      <c r="E1970" s="22">
        <v>7340</v>
      </c>
      <c r="F1970" s="22"/>
      <c r="G1970" s="22">
        <v>58500</v>
      </c>
      <c r="H1970" s="22"/>
      <c r="I1970" s="22">
        <f t="shared" si="55"/>
        <v>-23100</v>
      </c>
      <c r="J1970" s="3">
        <f t="shared" si="54"/>
        <v>-39.487179487179489</v>
      </c>
    </row>
    <row r="1971" spans="2:10" x14ac:dyDescent="0.25">
      <c r="B1971" s="29">
        <v>26710</v>
      </c>
      <c r="C1971" s="22">
        <v>20500</v>
      </c>
      <c r="D1971" s="22"/>
      <c r="E1971" s="22">
        <v>6330</v>
      </c>
      <c r="F1971" s="22"/>
      <c r="G1971" s="22">
        <v>55400</v>
      </c>
      <c r="H1971" s="22"/>
      <c r="I1971" s="22">
        <f t="shared" si="55"/>
        <v>-20960</v>
      </c>
      <c r="J1971" s="3">
        <f t="shared" si="54"/>
        <v>-37.833935018050539</v>
      </c>
    </row>
    <row r="1972" spans="2:10" x14ac:dyDescent="0.25">
      <c r="B1972" s="29">
        <v>26711</v>
      </c>
      <c r="C1972" s="22">
        <v>14700</v>
      </c>
      <c r="D1972" s="22"/>
      <c r="E1972" s="22">
        <v>5990</v>
      </c>
      <c r="F1972" s="22"/>
      <c r="G1972" s="22">
        <v>43200</v>
      </c>
      <c r="H1972" s="22"/>
      <c r="I1972" s="22">
        <f t="shared" si="55"/>
        <v>-16370</v>
      </c>
      <c r="J1972" s="3">
        <f t="shared" si="54"/>
        <v>-37.893518518518519</v>
      </c>
    </row>
    <row r="1973" spans="2:10" x14ac:dyDescent="0.25">
      <c r="B1973" s="29">
        <v>26712</v>
      </c>
      <c r="C1973" s="22">
        <v>16300</v>
      </c>
      <c r="D1973" s="22"/>
      <c r="E1973" s="22">
        <v>5730</v>
      </c>
      <c r="F1973" s="22"/>
      <c r="G1973" s="22">
        <v>54500</v>
      </c>
      <c r="H1973" s="22"/>
      <c r="I1973" s="22">
        <f t="shared" si="55"/>
        <v>-33810</v>
      </c>
      <c r="J1973" s="3">
        <f t="shared" si="54"/>
        <v>-62.036697247706421</v>
      </c>
    </row>
    <row r="1974" spans="2:10" x14ac:dyDescent="0.25">
      <c r="B1974" s="29">
        <v>26713</v>
      </c>
      <c r="C1974" s="22">
        <v>18800</v>
      </c>
      <c r="D1974" s="22"/>
      <c r="E1974" s="22">
        <v>6390</v>
      </c>
      <c r="F1974" s="22"/>
      <c r="G1974" s="22">
        <v>57800</v>
      </c>
      <c r="H1974" s="22"/>
      <c r="I1974" s="22">
        <f t="shared" si="55"/>
        <v>-35770</v>
      </c>
      <c r="J1974" s="3">
        <f t="shared" si="54"/>
        <v>-61.885813148788927</v>
      </c>
    </row>
    <row r="1975" spans="2:10" x14ac:dyDescent="0.25">
      <c r="B1975" s="29">
        <v>26714</v>
      </c>
      <c r="C1975" s="22">
        <v>19600</v>
      </c>
      <c r="D1975" s="22"/>
      <c r="E1975" s="22">
        <v>5440</v>
      </c>
      <c r="F1975" s="22"/>
      <c r="G1975" s="22">
        <v>54400</v>
      </c>
      <c r="H1975" s="22"/>
      <c r="I1975" s="22">
        <f t="shared" si="55"/>
        <v>-29210</v>
      </c>
      <c r="J1975" s="3">
        <f t="shared" si="54"/>
        <v>-53.694852941176471</v>
      </c>
    </row>
    <row r="1976" spans="2:10" x14ac:dyDescent="0.25">
      <c r="B1976" s="29">
        <v>26715</v>
      </c>
      <c r="C1976" s="22">
        <v>26500</v>
      </c>
      <c r="D1976" s="22"/>
      <c r="E1976" s="22">
        <v>9340</v>
      </c>
      <c r="F1976" s="22"/>
      <c r="G1976" s="22">
        <v>56300</v>
      </c>
      <c r="H1976" s="22"/>
      <c r="I1976" s="22">
        <f t="shared" si="55"/>
        <v>-31260</v>
      </c>
      <c r="J1976" s="3">
        <f t="shared" si="54"/>
        <v>-55.523978685612782</v>
      </c>
    </row>
    <row r="1977" spans="2:10" x14ac:dyDescent="0.25">
      <c r="B1977" s="29">
        <v>26716</v>
      </c>
      <c r="C1977" s="22">
        <v>29100</v>
      </c>
      <c r="D1977" s="22"/>
      <c r="E1977" s="22">
        <v>17100</v>
      </c>
      <c r="F1977" s="22"/>
      <c r="G1977" s="22">
        <v>89700</v>
      </c>
      <c r="H1977" s="22"/>
      <c r="I1977" s="22">
        <f t="shared" si="55"/>
        <v>-53860</v>
      </c>
      <c r="J1977" s="3">
        <f t="shared" si="54"/>
        <v>-60.044593088071352</v>
      </c>
    </row>
    <row r="1978" spans="2:10" x14ac:dyDescent="0.25">
      <c r="B1978" s="29">
        <v>26717</v>
      </c>
      <c r="C1978" s="22">
        <v>24900</v>
      </c>
      <c r="D1978" s="22"/>
      <c r="E1978" s="22">
        <v>25600</v>
      </c>
      <c r="F1978" s="22"/>
      <c r="G1978" s="22">
        <v>76600</v>
      </c>
      <c r="H1978" s="22"/>
      <c r="I1978" s="22">
        <f t="shared" si="55"/>
        <v>-30400</v>
      </c>
      <c r="J1978" s="3">
        <f t="shared" si="54"/>
        <v>-39.686684073107045</v>
      </c>
    </row>
    <row r="1979" spans="2:10" x14ac:dyDescent="0.25">
      <c r="B1979" s="29">
        <v>26718</v>
      </c>
      <c r="C1979" s="22">
        <v>31500</v>
      </c>
      <c r="D1979" s="22"/>
      <c r="E1979" s="22">
        <v>57000</v>
      </c>
      <c r="F1979" s="22"/>
      <c r="G1979" s="22">
        <v>115000</v>
      </c>
      <c r="H1979" s="22"/>
      <c r="I1979" s="22">
        <f t="shared" si="55"/>
        <v>-64500</v>
      </c>
      <c r="J1979" s="3">
        <f t="shared" si="54"/>
        <v>-56.086956521739125</v>
      </c>
    </row>
    <row r="1980" spans="2:10" x14ac:dyDescent="0.25">
      <c r="B1980" s="29">
        <v>26719</v>
      </c>
      <c r="C1980" s="22">
        <v>122000</v>
      </c>
      <c r="D1980" s="22"/>
      <c r="E1980" s="22">
        <v>154000</v>
      </c>
      <c r="F1980" s="22"/>
      <c r="G1980" s="22">
        <v>202000</v>
      </c>
      <c r="H1980" s="22"/>
      <c r="I1980" s="22">
        <f t="shared" si="55"/>
        <v>-113500</v>
      </c>
      <c r="J1980" s="3">
        <f t="shared" si="54"/>
        <v>-56.188118811881196</v>
      </c>
    </row>
    <row r="1981" spans="2:10" x14ac:dyDescent="0.25">
      <c r="B1981" s="29">
        <v>26720</v>
      </c>
      <c r="C1981" s="22">
        <v>133000</v>
      </c>
      <c r="D1981" s="22"/>
      <c r="E1981" s="22">
        <v>131000</v>
      </c>
      <c r="F1981" s="22"/>
      <c r="G1981" s="22">
        <v>278000</v>
      </c>
      <c r="H1981" s="22"/>
      <c r="I1981" s="22">
        <f t="shared" si="55"/>
        <v>-2000</v>
      </c>
      <c r="J1981" s="3">
        <f t="shared" si="54"/>
        <v>-0.71942446043165476</v>
      </c>
    </row>
    <row r="1982" spans="2:10" x14ac:dyDescent="0.25">
      <c r="B1982" s="29">
        <v>26721</v>
      </c>
      <c r="C1982" s="22">
        <v>96600</v>
      </c>
      <c r="D1982" s="22"/>
      <c r="E1982" s="22">
        <v>97300</v>
      </c>
      <c r="F1982" s="22"/>
      <c r="G1982" s="22">
        <v>226000</v>
      </c>
      <c r="H1982" s="22"/>
      <c r="I1982" s="22">
        <f t="shared" si="55"/>
        <v>38000</v>
      </c>
      <c r="J1982" s="3">
        <f t="shared" si="54"/>
        <v>16.814159292035399</v>
      </c>
    </row>
    <row r="1983" spans="2:10" x14ac:dyDescent="0.25">
      <c r="B1983" s="29">
        <v>26722</v>
      </c>
      <c r="C1983" s="22">
        <v>69200</v>
      </c>
      <c r="D1983" s="22"/>
      <c r="E1983" s="22">
        <v>74100</v>
      </c>
      <c r="F1983" s="22"/>
      <c r="G1983" s="22">
        <v>175000</v>
      </c>
      <c r="H1983" s="22"/>
      <c r="I1983" s="22">
        <f t="shared" si="55"/>
        <v>18900</v>
      </c>
      <c r="J1983" s="3">
        <f t="shared" si="54"/>
        <v>10.8</v>
      </c>
    </row>
    <row r="1984" spans="2:10" x14ac:dyDescent="0.25">
      <c r="B1984" s="29">
        <v>26723</v>
      </c>
      <c r="C1984" s="22">
        <v>56700</v>
      </c>
      <c r="D1984" s="22"/>
      <c r="E1984" s="22">
        <v>61400</v>
      </c>
      <c r="F1984" s="22"/>
      <c r="G1984" s="22">
        <v>114000</v>
      </c>
      <c r="H1984" s="22"/>
      <c r="I1984" s="22">
        <f t="shared" si="55"/>
        <v>29300</v>
      </c>
      <c r="J1984" s="3">
        <f t="shared" si="54"/>
        <v>25.701754385964914</v>
      </c>
    </row>
    <row r="1985" spans="2:10" x14ac:dyDescent="0.25">
      <c r="B1985" s="29">
        <v>26724</v>
      </c>
      <c r="C1985" s="22">
        <v>161000</v>
      </c>
      <c r="D1985" s="22"/>
      <c r="E1985" s="22">
        <v>154000</v>
      </c>
      <c r="F1985" s="22"/>
      <c r="G1985" s="22">
        <v>193000</v>
      </c>
      <c r="H1985" s="22"/>
      <c r="I1985" s="22">
        <f t="shared" si="55"/>
        <v>-74900</v>
      </c>
      <c r="J1985" s="3">
        <f t="shared" si="54"/>
        <v>-38.808290155440417</v>
      </c>
    </row>
    <row r="1986" spans="2:10" x14ac:dyDescent="0.25">
      <c r="B1986" s="29">
        <v>26725</v>
      </c>
      <c r="C1986" s="22">
        <v>362000</v>
      </c>
      <c r="D1986" s="22"/>
      <c r="E1986" s="22">
        <v>293000</v>
      </c>
      <c r="F1986" s="22"/>
      <c r="G1986" s="22">
        <v>677000</v>
      </c>
      <c r="H1986" s="22"/>
      <c r="I1986" s="22">
        <f t="shared" si="55"/>
        <v>-362000</v>
      </c>
      <c r="J1986" s="3">
        <f t="shared" si="54"/>
        <v>-53.471196454948299</v>
      </c>
    </row>
    <row r="1987" spans="2:10" x14ac:dyDescent="0.25">
      <c r="B1987" s="29">
        <v>26726</v>
      </c>
      <c r="C1987" s="22">
        <v>416000</v>
      </c>
      <c r="D1987" s="22"/>
      <c r="E1987" s="22">
        <v>264000</v>
      </c>
      <c r="F1987" s="22"/>
      <c r="G1987" s="22">
        <v>800000</v>
      </c>
      <c r="H1987" s="22"/>
      <c r="I1987" s="22">
        <f t="shared" si="55"/>
        <v>-145000</v>
      </c>
      <c r="J1987" s="3">
        <f t="shared" si="54"/>
        <v>-18.125</v>
      </c>
    </row>
    <row r="1988" spans="2:10" x14ac:dyDescent="0.25">
      <c r="B1988" s="29">
        <v>26727</v>
      </c>
      <c r="C1988" s="22">
        <v>408000</v>
      </c>
      <c r="D1988" s="22"/>
      <c r="E1988" s="22">
        <v>225000</v>
      </c>
      <c r="F1988" s="22"/>
      <c r="G1988" s="22">
        <v>918000</v>
      </c>
      <c r="H1988" s="22"/>
      <c r="I1988" s="22">
        <f t="shared" si="55"/>
        <v>-238000</v>
      </c>
      <c r="J1988" s="3">
        <f t="shared" si="54"/>
        <v>-25.925925925925924</v>
      </c>
    </row>
    <row r="1989" spans="2:10" x14ac:dyDescent="0.25">
      <c r="B1989" s="29">
        <v>26728</v>
      </c>
      <c r="C1989" s="22">
        <v>481000</v>
      </c>
      <c r="D1989" s="22"/>
      <c r="E1989" s="22">
        <v>193000</v>
      </c>
      <c r="F1989" s="22"/>
      <c r="G1989" s="22">
        <v>779000</v>
      </c>
      <c r="H1989" s="22"/>
      <c r="I1989" s="22">
        <f t="shared" si="55"/>
        <v>-146000</v>
      </c>
      <c r="J1989" s="3">
        <f t="shared" si="54"/>
        <v>-18.741976893453145</v>
      </c>
    </row>
    <row r="1990" spans="2:10" x14ac:dyDescent="0.25">
      <c r="B1990" s="29">
        <v>26729</v>
      </c>
      <c r="C1990" s="22">
        <v>319000</v>
      </c>
      <c r="D1990" s="22"/>
      <c r="E1990" s="22">
        <v>192000</v>
      </c>
      <c r="F1990" s="22"/>
      <c r="G1990" s="22">
        <v>654000</v>
      </c>
      <c r="H1990" s="22"/>
      <c r="I1990" s="22">
        <f t="shared" si="55"/>
        <v>20000</v>
      </c>
      <c r="J1990" s="3">
        <f t="shared" si="54"/>
        <v>3.0581039755351682</v>
      </c>
    </row>
    <row r="1991" spans="2:10" x14ac:dyDescent="0.25">
      <c r="B1991" s="29">
        <v>26730</v>
      </c>
      <c r="C1991" s="22">
        <v>212000</v>
      </c>
      <c r="D1991" s="22"/>
      <c r="E1991" s="22">
        <v>178000</v>
      </c>
      <c r="F1991" s="22"/>
      <c r="G1991" s="22">
        <v>556000</v>
      </c>
      <c r="H1991" s="22"/>
      <c r="I1991" s="22">
        <f t="shared" si="55"/>
        <v>-45000</v>
      </c>
      <c r="J1991" s="3">
        <f t="shared" si="54"/>
        <v>-8.0935251798561154</v>
      </c>
    </row>
    <row r="1992" spans="2:10" x14ac:dyDescent="0.25">
      <c r="B1992" s="29">
        <v>26731</v>
      </c>
      <c r="C1992" s="22">
        <v>242000</v>
      </c>
      <c r="D1992" s="22"/>
      <c r="E1992" s="22">
        <v>161000</v>
      </c>
      <c r="F1992" s="22"/>
      <c r="G1992" s="22">
        <v>468000</v>
      </c>
      <c r="H1992" s="22"/>
      <c r="I1992" s="22">
        <f t="shared" si="55"/>
        <v>-78000</v>
      </c>
      <c r="J1992" s="3">
        <f t="shared" si="54"/>
        <v>-16.666666666666664</v>
      </c>
    </row>
    <row r="1993" spans="2:10" x14ac:dyDescent="0.25">
      <c r="B1993" s="29">
        <v>26732</v>
      </c>
      <c r="C1993" s="22">
        <v>230000</v>
      </c>
      <c r="D1993" s="22"/>
      <c r="E1993" s="22">
        <v>144000</v>
      </c>
      <c r="F1993" s="22"/>
      <c r="G1993" s="22">
        <v>388000</v>
      </c>
      <c r="H1993" s="22"/>
      <c r="I1993" s="22">
        <f t="shared" si="55"/>
        <v>15000</v>
      </c>
      <c r="J1993" s="3">
        <f t="shared" si="54"/>
        <v>3.865979381443299</v>
      </c>
    </row>
    <row r="1994" spans="2:10" x14ac:dyDescent="0.25">
      <c r="B1994" s="29">
        <v>26733</v>
      </c>
      <c r="C1994" s="22">
        <v>170000</v>
      </c>
      <c r="D1994" s="22"/>
      <c r="E1994" s="22">
        <v>135000</v>
      </c>
      <c r="F1994" s="22"/>
      <c r="G1994" s="22">
        <v>324000</v>
      </c>
      <c r="H1994" s="22"/>
      <c r="I1994" s="22">
        <f t="shared" si="55"/>
        <v>50000</v>
      </c>
      <c r="J1994" s="3">
        <f t="shared" si="54"/>
        <v>15.432098765432098</v>
      </c>
    </row>
    <row r="1995" spans="2:10" x14ac:dyDescent="0.25">
      <c r="B1995" s="29">
        <v>26734</v>
      </c>
      <c r="C1995" s="22">
        <v>146000</v>
      </c>
      <c r="D1995" s="22"/>
      <c r="E1995" s="22">
        <v>202000</v>
      </c>
      <c r="F1995" s="22"/>
      <c r="G1995" s="22">
        <v>269000</v>
      </c>
      <c r="H1995" s="22"/>
      <c r="I1995" s="22">
        <f t="shared" si="55"/>
        <v>36000</v>
      </c>
      <c r="J1995" s="3">
        <f t="shared" ref="J1995:J2058" si="56">I1995/G1995*100</f>
        <v>13.382899628252787</v>
      </c>
    </row>
    <row r="1996" spans="2:10" x14ac:dyDescent="0.25">
      <c r="B1996" s="29">
        <v>26735</v>
      </c>
      <c r="C1996" s="22">
        <v>141000</v>
      </c>
      <c r="D1996" s="22"/>
      <c r="E1996" s="22">
        <v>237000</v>
      </c>
      <c r="F1996" s="22"/>
      <c r="G1996" s="22">
        <v>227000</v>
      </c>
      <c r="H1996" s="22"/>
      <c r="I1996" s="22">
        <f t="shared" ref="I1996:I2059" si="57">(C1995+E1995)-G1996</f>
        <v>121000</v>
      </c>
      <c r="J1996" s="3">
        <f t="shared" si="56"/>
        <v>53.303964757709252</v>
      </c>
    </row>
    <row r="1997" spans="2:10" x14ac:dyDescent="0.25">
      <c r="B1997" s="29">
        <v>26736</v>
      </c>
      <c r="C1997" s="22">
        <v>113000</v>
      </c>
      <c r="D1997" s="22"/>
      <c r="E1997" s="22">
        <v>285000</v>
      </c>
      <c r="F1997" s="22"/>
      <c r="G1997" s="22">
        <v>188000</v>
      </c>
      <c r="H1997" s="22"/>
      <c r="I1997" s="22">
        <f t="shared" si="57"/>
        <v>190000</v>
      </c>
      <c r="J1997" s="3">
        <f t="shared" si="56"/>
        <v>101.06382978723406</v>
      </c>
    </row>
    <row r="1998" spans="2:10" x14ac:dyDescent="0.25">
      <c r="B1998" s="29">
        <v>26737</v>
      </c>
      <c r="C1998" s="22">
        <v>169000</v>
      </c>
      <c r="D1998" s="22"/>
      <c r="E1998" s="22">
        <v>215000</v>
      </c>
      <c r="F1998" s="22"/>
      <c r="G1998" s="22">
        <v>173000</v>
      </c>
      <c r="H1998" s="22"/>
      <c r="I1998" s="22">
        <f t="shared" si="57"/>
        <v>225000</v>
      </c>
      <c r="J1998" s="3">
        <f t="shared" si="56"/>
        <v>130.05780346820811</v>
      </c>
    </row>
    <row r="1999" spans="2:10" x14ac:dyDescent="0.25">
      <c r="B1999" s="29">
        <v>26738</v>
      </c>
      <c r="C1999" s="22">
        <v>260000</v>
      </c>
      <c r="D1999" s="22"/>
      <c r="E1999" s="22">
        <v>156000</v>
      </c>
      <c r="F1999" s="22"/>
      <c r="G1999" s="22">
        <v>175000</v>
      </c>
      <c r="H1999" s="22"/>
      <c r="I1999" s="22">
        <f t="shared" si="57"/>
        <v>209000</v>
      </c>
      <c r="J1999" s="3">
        <f t="shared" si="56"/>
        <v>119.42857142857144</v>
      </c>
    </row>
    <row r="2000" spans="2:10" x14ac:dyDescent="0.25">
      <c r="B2000" s="29">
        <v>26739</v>
      </c>
      <c r="C2000" s="22">
        <v>232000</v>
      </c>
      <c r="D2000" s="22"/>
      <c r="E2000" s="22">
        <v>80400</v>
      </c>
      <c r="F2000" s="22"/>
      <c r="G2000" s="22">
        <v>189000</v>
      </c>
      <c r="H2000" s="22"/>
      <c r="I2000" s="22">
        <f t="shared" si="57"/>
        <v>227000</v>
      </c>
      <c r="J2000" s="3">
        <f t="shared" si="56"/>
        <v>120.10582010582011</v>
      </c>
    </row>
    <row r="2001" spans="2:10" x14ac:dyDescent="0.25">
      <c r="B2001" s="29">
        <v>26740</v>
      </c>
      <c r="C2001" s="22">
        <v>187000</v>
      </c>
      <c r="D2001" s="22"/>
      <c r="E2001" s="22">
        <v>37100</v>
      </c>
      <c r="F2001" s="22"/>
      <c r="G2001" s="22">
        <v>183000</v>
      </c>
      <c r="H2001" s="22"/>
      <c r="I2001" s="22">
        <f t="shared" si="57"/>
        <v>129400</v>
      </c>
      <c r="J2001" s="3">
        <f t="shared" si="56"/>
        <v>70.710382513661202</v>
      </c>
    </row>
    <row r="2002" spans="2:10" x14ac:dyDescent="0.25">
      <c r="B2002" s="29">
        <v>26741</v>
      </c>
      <c r="C2002" s="22">
        <v>148000</v>
      </c>
      <c r="D2002" s="22"/>
      <c r="E2002" s="22">
        <v>31100</v>
      </c>
      <c r="F2002" s="22"/>
      <c r="G2002" s="22">
        <v>175000</v>
      </c>
      <c r="H2002" s="22"/>
      <c r="I2002" s="22">
        <f t="shared" si="57"/>
        <v>49100</v>
      </c>
      <c r="J2002" s="3">
        <f t="shared" si="56"/>
        <v>28.057142857142857</v>
      </c>
    </row>
    <row r="2003" spans="2:10" x14ac:dyDescent="0.25">
      <c r="B2003" s="29">
        <v>26742</v>
      </c>
      <c r="C2003" s="22">
        <v>117000</v>
      </c>
      <c r="D2003" s="22"/>
      <c r="E2003" s="22">
        <v>27200</v>
      </c>
      <c r="F2003" s="22"/>
      <c r="G2003" s="22">
        <v>155000</v>
      </c>
      <c r="H2003" s="22"/>
      <c r="I2003" s="22">
        <f t="shared" si="57"/>
        <v>24100</v>
      </c>
      <c r="J2003" s="3">
        <f t="shared" si="56"/>
        <v>15.548387096774194</v>
      </c>
    </row>
    <row r="2004" spans="2:10" x14ac:dyDescent="0.25">
      <c r="B2004" s="29">
        <v>26743</v>
      </c>
      <c r="C2004" s="22">
        <v>96400</v>
      </c>
      <c r="D2004" s="22"/>
      <c r="E2004" s="22">
        <v>24600</v>
      </c>
      <c r="F2004" s="22"/>
      <c r="G2004" s="22">
        <v>146000</v>
      </c>
      <c r="H2004" s="22"/>
      <c r="I2004" s="22">
        <f t="shared" si="57"/>
        <v>-1800</v>
      </c>
      <c r="J2004" s="3">
        <f t="shared" si="56"/>
        <v>-1.2328767123287672</v>
      </c>
    </row>
    <row r="2005" spans="2:10" x14ac:dyDescent="0.25">
      <c r="B2005" s="29">
        <v>26744</v>
      </c>
      <c r="C2005" s="22">
        <v>79100</v>
      </c>
      <c r="D2005" s="22"/>
      <c r="E2005" s="22">
        <v>23400</v>
      </c>
      <c r="F2005" s="22"/>
      <c r="G2005" s="22">
        <v>124000</v>
      </c>
      <c r="H2005" s="22"/>
      <c r="I2005" s="22">
        <f t="shared" si="57"/>
        <v>-3000</v>
      </c>
      <c r="J2005" s="3">
        <f t="shared" si="56"/>
        <v>-2.4193548387096775</v>
      </c>
    </row>
    <row r="2006" spans="2:10" x14ac:dyDescent="0.25">
      <c r="B2006" s="29">
        <v>26745</v>
      </c>
      <c r="C2006" s="22">
        <v>66100</v>
      </c>
      <c r="D2006" s="22"/>
      <c r="E2006" s="22">
        <v>20100</v>
      </c>
      <c r="F2006" s="22"/>
      <c r="G2006" s="22">
        <v>98000</v>
      </c>
      <c r="H2006" s="22"/>
      <c r="I2006" s="22">
        <f t="shared" si="57"/>
        <v>4500</v>
      </c>
      <c r="J2006" s="3">
        <f t="shared" si="56"/>
        <v>4.591836734693878</v>
      </c>
    </row>
    <row r="2007" spans="2:10" x14ac:dyDescent="0.25">
      <c r="B2007" s="29">
        <v>26746</v>
      </c>
      <c r="C2007" s="22">
        <v>59700</v>
      </c>
      <c r="D2007" s="22"/>
      <c r="E2007" s="22">
        <v>19000</v>
      </c>
      <c r="F2007" s="22"/>
      <c r="G2007" s="22">
        <v>78800</v>
      </c>
      <c r="H2007" s="22"/>
      <c r="I2007" s="22">
        <f t="shared" si="57"/>
        <v>7400</v>
      </c>
      <c r="J2007" s="3">
        <f t="shared" si="56"/>
        <v>9.3908629441624374</v>
      </c>
    </row>
    <row r="2008" spans="2:10" x14ac:dyDescent="0.25">
      <c r="B2008" s="29">
        <v>26747</v>
      </c>
      <c r="C2008" s="22">
        <v>74900</v>
      </c>
      <c r="D2008" s="22"/>
      <c r="E2008" s="22">
        <v>40300</v>
      </c>
      <c r="F2008" s="22"/>
      <c r="G2008" s="22">
        <v>106000</v>
      </c>
      <c r="H2008" s="22"/>
      <c r="I2008" s="22">
        <f t="shared" si="57"/>
        <v>-27300</v>
      </c>
      <c r="J2008" s="3">
        <f t="shared" si="56"/>
        <v>-25.754716981132077</v>
      </c>
    </row>
    <row r="2009" spans="2:10" x14ac:dyDescent="0.25">
      <c r="B2009" s="29">
        <v>26748</v>
      </c>
      <c r="C2009" s="22">
        <v>98700</v>
      </c>
      <c r="D2009" s="22"/>
      <c r="E2009" s="22">
        <v>121000</v>
      </c>
      <c r="F2009" s="22"/>
      <c r="G2009" s="22">
        <v>254000</v>
      </c>
      <c r="H2009" s="22"/>
      <c r="I2009" s="22">
        <f t="shared" si="57"/>
        <v>-138800</v>
      </c>
      <c r="J2009" s="3">
        <f t="shared" si="56"/>
        <v>-54.645669291338585</v>
      </c>
    </row>
    <row r="2010" spans="2:10" x14ac:dyDescent="0.25">
      <c r="B2010" s="29">
        <v>26749</v>
      </c>
      <c r="C2010" s="22">
        <v>92200</v>
      </c>
      <c r="D2010" s="22"/>
      <c r="E2010" s="22">
        <v>135000</v>
      </c>
      <c r="F2010" s="22"/>
      <c r="G2010" s="22">
        <v>320000</v>
      </c>
      <c r="H2010" s="22"/>
      <c r="I2010" s="22">
        <f t="shared" si="57"/>
        <v>-100300</v>
      </c>
      <c r="J2010" s="3">
        <f t="shared" si="56"/>
        <v>-31.343749999999996</v>
      </c>
    </row>
    <row r="2011" spans="2:10" x14ac:dyDescent="0.25">
      <c r="B2011" s="29">
        <v>26750</v>
      </c>
      <c r="C2011" s="22">
        <v>73700</v>
      </c>
      <c r="D2011" s="22"/>
      <c r="E2011" s="22">
        <v>98600</v>
      </c>
      <c r="F2011" s="22"/>
      <c r="G2011" s="22">
        <v>257000</v>
      </c>
      <c r="H2011" s="22"/>
      <c r="I2011" s="22">
        <f t="shared" si="57"/>
        <v>-29800</v>
      </c>
      <c r="J2011" s="3">
        <f t="shared" si="56"/>
        <v>-11.595330739299611</v>
      </c>
    </row>
    <row r="2012" spans="2:10" x14ac:dyDescent="0.25">
      <c r="B2012" s="29">
        <v>26751</v>
      </c>
      <c r="C2012" s="22">
        <v>66700</v>
      </c>
      <c r="D2012" s="22"/>
      <c r="E2012" s="22">
        <v>66100</v>
      </c>
      <c r="F2012" s="22"/>
      <c r="G2012" s="22">
        <v>209000</v>
      </c>
      <c r="H2012" s="22"/>
      <c r="I2012" s="22">
        <f t="shared" si="57"/>
        <v>-36700</v>
      </c>
      <c r="J2012" s="3">
        <f t="shared" si="56"/>
        <v>-17.559808612440193</v>
      </c>
    </row>
    <row r="2013" spans="2:10" x14ac:dyDescent="0.25">
      <c r="B2013" s="29">
        <v>26752</v>
      </c>
      <c r="C2013" s="22">
        <v>73300</v>
      </c>
      <c r="D2013" s="22"/>
      <c r="E2013" s="22">
        <v>39800</v>
      </c>
      <c r="F2013" s="22"/>
      <c r="G2013" s="22">
        <v>183000</v>
      </c>
      <c r="H2013" s="22"/>
      <c r="I2013" s="22">
        <f t="shared" si="57"/>
        <v>-50200</v>
      </c>
      <c r="J2013" s="3">
        <f t="shared" si="56"/>
        <v>-27.431693989071036</v>
      </c>
    </row>
    <row r="2014" spans="2:10" x14ac:dyDescent="0.25">
      <c r="B2014" s="29">
        <v>26753</v>
      </c>
      <c r="C2014" s="22">
        <v>58700</v>
      </c>
      <c r="D2014" s="22"/>
      <c r="E2014" s="22">
        <v>29900</v>
      </c>
      <c r="F2014" s="22"/>
      <c r="G2014" s="22">
        <v>155000</v>
      </c>
      <c r="H2014" s="22"/>
      <c r="I2014" s="22">
        <f t="shared" si="57"/>
        <v>-41900</v>
      </c>
      <c r="J2014" s="3">
        <f t="shared" si="56"/>
        <v>-27.032258064516128</v>
      </c>
    </row>
    <row r="2015" spans="2:10" x14ac:dyDescent="0.25">
      <c r="B2015" s="29">
        <v>26754</v>
      </c>
      <c r="C2015" s="22">
        <v>46000</v>
      </c>
      <c r="D2015" s="22"/>
      <c r="E2015" s="22">
        <v>122000</v>
      </c>
      <c r="F2015" s="22"/>
      <c r="G2015" s="22">
        <v>253000</v>
      </c>
      <c r="H2015" s="22"/>
      <c r="I2015" s="22">
        <f t="shared" si="57"/>
        <v>-164400</v>
      </c>
      <c r="J2015" s="3">
        <f t="shared" si="56"/>
        <v>-64.980237154150203</v>
      </c>
    </row>
    <row r="2016" spans="2:10" x14ac:dyDescent="0.25">
      <c r="B2016" s="29">
        <v>26755</v>
      </c>
      <c r="C2016" s="22">
        <v>66200</v>
      </c>
      <c r="D2016" s="22"/>
      <c r="E2016" s="22">
        <v>158000</v>
      </c>
      <c r="F2016" s="22"/>
      <c r="G2016" s="22">
        <v>678000</v>
      </c>
      <c r="H2016" s="22"/>
      <c r="I2016" s="22">
        <f t="shared" si="57"/>
        <v>-510000</v>
      </c>
      <c r="J2016" s="3">
        <f t="shared" si="56"/>
        <v>-75.221238938053091</v>
      </c>
    </row>
    <row r="2017" spans="2:10" x14ac:dyDescent="0.25">
      <c r="B2017" s="29">
        <v>26756</v>
      </c>
      <c r="C2017" s="22">
        <v>56200</v>
      </c>
      <c r="D2017" s="22"/>
      <c r="E2017" s="22">
        <v>121000</v>
      </c>
      <c r="F2017" s="22"/>
      <c r="G2017" s="22">
        <v>428000</v>
      </c>
      <c r="H2017" s="22"/>
      <c r="I2017" s="22">
        <f t="shared" si="57"/>
        <v>-203800</v>
      </c>
      <c r="J2017" s="3">
        <f t="shared" si="56"/>
        <v>-47.616822429906541</v>
      </c>
    </row>
    <row r="2018" spans="2:10" x14ac:dyDescent="0.25">
      <c r="B2018" s="29">
        <v>26757</v>
      </c>
      <c r="C2018" s="22">
        <v>54600</v>
      </c>
      <c r="D2018" s="22"/>
      <c r="E2018" s="22">
        <v>89200</v>
      </c>
      <c r="F2018" s="22"/>
      <c r="G2018" s="22">
        <v>330000</v>
      </c>
      <c r="H2018" s="22"/>
      <c r="I2018" s="22">
        <f t="shared" si="57"/>
        <v>-152800</v>
      </c>
      <c r="J2018" s="3">
        <f t="shared" si="56"/>
        <v>-46.303030303030305</v>
      </c>
    </row>
    <row r="2019" spans="2:10" x14ac:dyDescent="0.25">
      <c r="B2019" s="29">
        <v>26758</v>
      </c>
      <c r="C2019" s="22">
        <v>58800</v>
      </c>
      <c r="D2019" s="22"/>
      <c r="E2019" s="22">
        <v>65700</v>
      </c>
      <c r="F2019" s="22"/>
      <c r="G2019" s="22">
        <v>230000</v>
      </c>
      <c r="H2019" s="22"/>
      <c r="I2019" s="22">
        <f t="shared" si="57"/>
        <v>-86200</v>
      </c>
      <c r="J2019" s="3">
        <f t="shared" si="56"/>
        <v>-37.478260869565219</v>
      </c>
    </row>
    <row r="2020" spans="2:10" x14ac:dyDescent="0.25">
      <c r="B2020" s="29">
        <v>26759</v>
      </c>
      <c r="C2020" s="22">
        <v>59200</v>
      </c>
      <c r="D2020" s="22"/>
      <c r="E2020" s="22">
        <v>43900</v>
      </c>
      <c r="F2020" s="22"/>
      <c r="G2020" s="22">
        <v>157000</v>
      </c>
      <c r="H2020" s="22"/>
      <c r="I2020" s="22">
        <f t="shared" si="57"/>
        <v>-32500</v>
      </c>
      <c r="J2020" s="3">
        <f t="shared" si="56"/>
        <v>-20.70063694267516</v>
      </c>
    </row>
    <row r="2021" spans="2:10" x14ac:dyDescent="0.25">
      <c r="B2021" s="29">
        <v>26760</v>
      </c>
      <c r="C2021" s="22">
        <v>59500</v>
      </c>
      <c r="D2021" s="22"/>
      <c r="E2021" s="22">
        <v>30400</v>
      </c>
      <c r="F2021" s="22"/>
      <c r="G2021" s="22">
        <v>130000</v>
      </c>
      <c r="H2021" s="22"/>
      <c r="I2021" s="22">
        <f t="shared" si="57"/>
        <v>-26900</v>
      </c>
      <c r="J2021" s="3">
        <f t="shared" si="56"/>
        <v>-20.692307692307693</v>
      </c>
    </row>
    <row r="2022" spans="2:10" x14ac:dyDescent="0.25">
      <c r="B2022" s="29">
        <v>26761</v>
      </c>
      <c r="C2022" s="22">
        <v>57700</v>
      </c>
      <c r="D2022" s="22"/>
      <c r="E2022" s="22">
        <v>20900</v>
      </c>
      <c r="F2022" s="22"/>
      <c r="G2022" s="22">
        <v>120000</v>
      </c>
      <c r="H2022" s="22"/>
      <c r="I2022" s="22">
        <f t="shared" si="57"/>
        <v>-30100</v>
      </c>
      <c r="J2022" s="3">
        <f t="shared" si="56"/>
        <v>-25.083333333333336</v>
      </c>
    </row>
    <row r="2023" spans="2:10" x14ac:dyDescent="0.25">
      <c r="B2023" s="29">
        <v>26762</v>
      </c>
      <c r="C2023" s="22">
        <v>54300</v>
      </c>
      <c r="D2023" s="22"/>
      <c r="E2023" s="22">
        <v>17100</v>
      </c>
      <c r="F2023" s="22"/>
      <c r="G2023" s="22">
        <v>112000</v>
      </c>
      <c r="H2023" s="22"/>
      <c r="I2023" s="22">
        <f t="shared" si="57"/>
        <v>-33400</v>
      </c>
      <c r="J2023" s="3">
        <f t="shared" si="56"/>
        <v>-29.821428571428569</v>
      </c>
    </row>
    <row r="2024" spans="2:10" x14ac:dyDescent="0.25">
      <c r="B2024" s="29">
        <v>26763</v>
      </c>
      <c r="C2024" s="22">
        <v>68700</v>
      </c>
      <c r="D2024" s="22"/>
      <c r="E2024" s="22">
        <v>16900</v>
      </c>
      <c r="F2024" s="22"/>
      <c r="G2024" s="22">
        <v>126000</v>
      </c>
      <c r="H2024" s="22"/>
      <c r="I2024" s="22">
        <f t="shared" si="57"/>
        <v>-54600</v>
      </c>
      <c r="J2024" s="3">
        <f t="shared" si="56"/>
        <v>-43.333333333333336</v>
      </c>
    </row>
    <row r="2025" spans="2:10" x14ac:dyDescent="0.25">
      <c r="B2025" s="29">
        <v>26764</v>
      </c>
      <c r="C2025" s="22">
        <v>63100</v>
      </c>
      <c r="D2025" s="22"/>
      <c r="E2025" s="22">
        <v>16800</v>
      </c>
      <c r="F2025" s="22"/>
      <c r="G2025" s="22">
        <v>124000</v>
      </c>
      <c r="H2025" s="22"/>
      <c r="I2025" s="22">
        <f t="shared" si="57"/>
        <v>-38400</v>
      </c>
      <c r="J2025" s="3">
        <f t="shared" si="56"/>
        <v>-30.967741935483872</v>
      </c>
    </row>
    <row r="2026" spans="2:10" x14ac:dyDescent="0.25">
      <c r="B2026" s="29">
        <v>26765</v>
      </c>
      <c r="C2026" s="22">
        <v>62400</v>
      </c>
      <c r="D2026" s="22"/>
      <c r="E2026" s="22">
        <v>15700</v>
      </c>
      <c r="F2026" s="22"/>
      <c r="G2026" s="22">
        <v>110000</v>
      </c>
      <c r="H2026" s="22"/>
      <c r="I2026" s="22">
        <f t="shared" si="57"/>
        <v>-30100</v>
      </c>
      <c r="J2026" s="3">
        <f t="shared" si="56"/>
        <v>-27.363636363636363</v>
      </c>
    </row>
    <row r="2027" spans="2:10" x14ac:dyDescent="0.25">
      <c r="B2027" s="29">
        <v>26766</v>
      </c>
      <c r="C2027" s="22">
        <v>67000</v>
      </c>
      <c r="D2027" s="22"/>
      <c r="E2027" s="22">
        <v>20200</v>
      </c>
      <c r="F2027" s="22"/>
      <c r="G2027" s="22">
        <v>118000</v>
      </c>
      <c r="H2027" s="22"/>
      <c r="I2027" s="22">
        <f t="shared" si="57"/>
        <v>-39900</v>
      </c>
      <c r="J2027" s="3">
        <f t="shared" si="56"/>
        <v>-33.813559322033896</v>
      </c>
    </row>
    <row r="2028" spans="2:10" x14ac:dyDescent="0.25">
      <c r="B2028" s="29">
        <v>26767</v>
      </c>
      <c r="C2028" s="22">
        <v>75800</v>
      </c>
      <c r="D2028" s="22"/>
      <c r="E2028" s="22">
        <v>14400</v>
      </c>
      <c r="F2028" s="22"/>
      <c r="G2028" s="22">
        <v>121000</v>
      </c>
      <c r="H2028" s="22"/>
      <c r="I2028" s="22">
        <f t="shared" si="57"/>
        <v>-33800</v>
      </c>
      <c r="J2028" s="3">
        <f t="shared" si="56"/>
        <v>-27.933884297520663</v>
      </c>
    </row>
    <row r="2029" spans="2:10" x14ac:dyDescent="0.25">
      <c r="B2029" s="29">
        <v>26768</v>
      </c>
      <c r="C2029" s="22">
        <v>93800</v>
      </c>
      <c r="D2029" s="22"/>
      <c r="E2029" s="22">
        <v>11500</v>
      </c>
      <c r="F2029" s="22"/>
      <c r="G2029" s="22">
        <v>108000</v>
      </c>
      <c r="H2029" s="22"/>
      <c r="I2029" s="22">
        <f t="shared" si="57"/>
        <v>-17800</v>
      </c>
      <c r="J2029" s="3">
        <f t="shared" si="56"/>
        <v>-16.481481481481481</v>
      </c>
    </row>
    <row r="2030" spans="2:10" x14ac:dyDescent="0.25">
      <c r="B2030" s="29">
        <v>26769</v>
      </c>
      <c r="C2030" s="22">
        <v>123000</v>
      </c>
      <c r="D2030" s="22"/>
      <c r="E2030" s="22">
        <v>14300</v>
      </c>
      <c r="F2030" s="22"/>
      <c r="G2030" s="22">
        <v>131000</v>
      </c>
      <c r="H2030" s="22"/>
      <c r="I2030" s="22">
        <f t="shared" si="57"/>
        <v>-25700</v>
      </c>
      <c r="J2030" s="3">
        <f t="shared" si="56"/>
        <v>-19.618320610687022</v>
      </c>
    </row>
    <row r="2031" spans="2:10" x14ac:dyDescent="0.25">
      <c r="B2031" s="29">
        <v>26770</v>
      </c>
      <c r="C2031" s="22">
        <v>155000</v>
      </c>
      <c r="D2031" s="22"/>
      <c r="E2031" s="22">
        <v>26400</v>
      </c>
      <c r="F2031" s="22"/>
      <c r="G2031" s="22">
        <v>341000</v>
      </c>
      <c r="H2031" s="22"/>
      <c r="I2031" s="22">
        <f t="shared" si="57"/>
        <v>-203700</v>
      </c>
      <c r="J2031" s="3">
        <f t="shared" si="56"/>
        <v>-59.736070381231677</v>
      </c>
    </row>
    <row r="2032" spans="2:10" x14ac:dyDescent="0.25">
      <c r="B2032" s="29">
        <v>26771</v>
      </c>
      <c r="C2032" s="22">
        <v>148000</v>
      </c>
      <c r="D2032" s="22"/>
      <c r="E2032" s="22">
        <v>74900</v>
      </c>
      <c r="F2032" s="22"/>
      <c r="G2032" s="22">
        <v>275000</v>
      </c>
      <c r="H2032" s="22"/>
      <c r="I2032" s="22">
        <f t="shared" si="57"/>
        <v>-93600</v>
      </c>
      <c r="J2032" s="3">
        <f t="shared" si="56"/>
        <v>-34.036363636363639</v>
      </c>
    </row>
    <row r="2033" spans="2:10" x14ac:dyDescent="0.25">
      <c r="B2033" s="29">
        <v>26772</v>
      </c>
      <c r="C2033" s="22">
        <v>104000</v>
      </c>
      <c r="D2033" s="22"/>
      <c r="E2033" s="22">
        <v>164000</v>
      </c>
      <c r="F2033" s="22"/>
      <c r="G2033" s="22">
        <v>251000</v>
      </c>
      <c r="H2033" s="22"/>
      <c r="I2033" s="22">
        <f t="shared" si="57"/>
        <v>-28100</v>
      </c>
      <c r="J2033" s="3">
        <f t="shared" si="56"/>
        <v>-11.195219123505975</v>
      </c>
    </row>
    <row r="2034" spans="2:10" x14ac:dyDescent="0.25">
      <c r="B2034" s="29">
        <v>26773</v>
      </c>
      <c r="C2034" s="22">
        <v>65500</v>
      </c>
      <c r="D2034" s="22"/>
      <c r="E2034" s="22">
        <v>66300</v>
      </c>
      <c r="F2034" s="22"/>
      <c r="G2034" s="22">
        <v>199000</v>
      </c>
      <c r="H2034" s="22"/>
      <c r="I2034" s="22">
        <f t="shared" si="57"/>
        <v>69000</v>
      </c>
      <c r="J2034" s="3">
        <f t="shared" si="56"/>
        <v>34.673366834170857</v>
      </c>
    </row>
    <row r="2035" spans="2:10" x14ac:dyDescent="0.25">
      <c r="B2035" s="29">
        <v>26774</v>
      </c>
      <c r="C2035" s="22">
        <v>77300</v>
      </c>
      <c r="D2035" s="22"/>
      <c r="E2035" s="22">
        <v>33400</v>
      </c>
      <c r="F2035" s="22"/>
      <c r="G2035" s="22">
        <v>137000</v>
      </c>
      <c r="H2035" s="22"/>
      <c r="I2035" s="22">
        <f t="shared" si="57"/>
        <v>-5200</v>
      </c>
      <c r="J2035" s="3">
        <f t="shared" si="56"/>
        <v>-3.7956204379562042</v>
      </c>
    </row>
    <row r="2036" spans="2:10" x14ac:dyDescent="0.25">
      <c r="B2036" s="29">
        <v>26775</v>
      </c>
      <c r="C2036" s="22">
        <v>84100</v>
      </c>
      <c r="D2036" s="22"/>
      <c r="E2036" s="22">
        <v>21400</v>
      </c>
      <c r="F2036" s="22"/>
      <c r="G2036" s="22">
        <v>126000</v>
      </c>
      <c r="H2036" s="22"/>
      <c r="I2036" s="22">
        <f t="shared" si="57"/>
        <v>-15300</v>
      </c>
      <c r="J2036" s="3">
        <f t="shared" si="56"/>
        <v>-12.142857142857142</v>
      </c>
    </row>
    <row r="2037" spans="2:10" x14ac:dyDescent="0.25">
      <c r="B2037" s="29">
        <v>26776</v>
      </c>
      <c r="C2037" s="22">
        <v>73000</v>
      </c>
      <c r="D2037" s="22"/>
      <c r="E2037" s="22">
        <v>15700</v>
      </c>
      <c r="F2037" s="22"/>
      <c r="G2037" s="22">
        <v>112000</v>
      </c>
      <c r="H2037" s="22"/>
      <c r="I2037" s="22">
        <f t="shared" si="57"/>
        <v>-6500</v>
      </c>
      <c r="J2037" s="3">
        <f t="shared" si="56"/>
        <v>-5.8035714285714288</v>
      </c>
    </row>
    <row r="2038" spans="2:10" x14ac:dyDescent="0.25">
      <c r="B2038" s="29">
        <v>26777</v>
      </c>
      <c r="C2038" s="22">
        <v>59500</v>
      </c>
      <c r="D2038" s="22"/>
      <c r="E2038" s="22">
        <v>14200</v>
      </c>
      <c r="F2038" s="22"/>
      <c r="G2038" s="22">
        <v>102000</v>
      </c>
      <c r="H2038" s="22"/>
      <c r="I2038" s="22">
        <f t="shared" si="57"/>
        <v>-13300</v>
      </c>
      <c r="J2038" s="3">
        <f t="shared" si="56"/>
        <v>-13.039215686274511</v>
      </c>
    </row>
    <row r="2039" spans="2:10" x14ac:dyDescent="0.25">
      <c r="B2039" s="29">
        <v>26778</v>
      </c>
      <c r="C2039" s="22">
        <v>51900</v>
      </c>
      <c r="D2039" s="22"/>
      <c r="E2039" s="22">
        <v>13100</v>
      </c>
      <c r="F2039" s="22"/>
      <c r="G2039" s="22">
        <v>98600</v>
      </c>
      <c r="H2039" s="22"/>
      <c r="I2039" s="22">
        <f t="shared" si="57"/>
        <v>-24900</v>
      </c>
      <c r="J2039" s="3">
        <f t="shared" si="56"/>
        <v>-25.253549695740361</v>
      </c>
    </row>
    <row r="2040" spans="2:10" x14ac:dyDescent="0.25">
      <c r="B2040" s="29">
        <v>26779</v>
      </c>
      <c r="C2040" s="22">
        <v>55400</v>
      </c>
      <c r="D2040" s="22"/>
      <c r="E2040" s="22">
        <v>13800</v>
      </c>
      <c r="F2040" s="22"/>
      <c r="G2040" s="22">
        <v>97300</v>
      </c>
      <c r="H2040" s="22"/>
      <c r="I2040" s="22">
        <f t="shared" si="57"/>
        <v>-32300</v>
      </c>
      <c r="J2040" s="3">
        <f t="shared" si="56"/>
        <v>-33.19630010277492</v>
      </c>
    </row>
    <row r="2041" spans="2:10" x14ac:dyDescent="0.25">
      <c r="B2041" s="29">
        <v>26780</v>
      </c>
      <c r="C2041" s="22">
        <v>63100</v>
      </c>
      <c r="D2041" s="22"/>
      <c r="E2041" s="22">
        <v>14300</v>
      </c>
      <c r="F2041" s="22"/>
      <c r="G2041" s="22">
        <v>96800</v>
      </c>
      <c r="H2041" s="22"/>
      <c r="I2041" s="22">
        <f t="shared" si="57"/>
        <v>-27600</v>
      </c>
      <c r="J2041" s="3">
        <f t="shared" si="56"/>
        <v>-28.512396694214875</v>
      </c>
    </row>
    <row r="2042" spans="2:10" x14ac:dyDescent="0.25">
      <c r="B2042" s="29">
        <v>26781</v>
      </c>
      <c r="C2042" s="22">
        <v>63200</v>
      </c>
      <c r="D2042" s="22"/>
      <c r="E2042" s="22">
        <v>14800</v>
      </c>
      <c r="F2042" s="22"/>
      <c r="G2042" s="22">
        <v>93400</v>
      </c>
      <c r="H2042" s="22"/>
      <c r="I2042" s="22">
        <f t="shared" si="57"/>
        <v>-16000</v>
      </c>
      <c r="J2042" s="3">
        <f t="shared" si="56"/>
        <v>-17.130620985010705</v>
      </c>
    </row>
    <row r="2043" spans="2:10" x14ac:dyDescent="0.25">
      <c r="B2043" s="29">
        <v>26782</v>
      </c>
      <c r="C2043" s="22">
        <v>66400</v>
      </c>
      <c r="D2043" s="22"/>
      <c r="E2043" s="22">
        <v>22100</v>
      </c>
      <c r="F2043" s="22"/>
      <c r="G2043" s="22">
        <v>79500</v>
      </c>
      <c r="H2043" s="22"/>
      <c r="I2043" s="22">
        <f t="shared" si="57"/>
        <v>-1500</v>
      </c>
      <c r="J2043" s="3">
        <f t="shared" si="56"/>
        <v>-1.8867924528301887</v>
      </c>
    </row>
    <row r="2044" spans="2:10" x14ac:dyDescent="0.25">
      <c r="B2044" s="29">
        <v>26783</v>
      </c>
      <c r="C2044" s="22">
        <v>69600</v>
      </c>
      <c r="D2044" s="22"/>
      <c r="E2044" s="22">
        <v>14100</v>
      </c>
      <c r="F2044" s="22"/>
      <c r="G2044" s="22">
        <v>87100</v>
      </c>
      <c r="H2044" s="22"/>
      <c r="I2044" s="22">
        <f t="shared" si="57"/>
        <v>1400</v>
      </c>
      <c r="J2044" s="3">
        <f t="shared" si="56"/>
        <v>1.6073478760045925</v>
      </c>
    </row>
    <row r="2045" spans="2:10" x14ac:dyDescent="0.25">
      <c r="B2045" s="29">
        <v>26784</v>
      </c>
      <c r="C2045" s="22">
        <v>67500</v>
      </c>
      <c r="D2045" s="22"/>
      <c r="E2045" s="22">
        <v>9870</v>
      </c>
      <c r="F2045" s="22"/>
      <c r="G2045" s="22">
        <v>114000</v>
      </c>
      <c r="H2045" s="22"/>
      <c r="I2045" s="22">
        <f t="shared" si="57"/>
        <v>-30300</v>
      </c>
      <c r="J2045" s="3">
        <f t="shared" si="56"/>
        <v>-26.578947368421051</v>
      </c>
    </row>
    <row r="2046" spans="2:10" x14ac:dyDescent="0.25">
      <c r="B2046" s="29">
        <v>26785</v>
      </c>
      <c r="C2046" s="22">
        <v>68300</v>
      </c>
      <c r="D2046" s="22"/>
      <c r="E2046" s="22">
        <v>11500</v>
      </c>
      <c r="F2046" s="22"/>
      <c r="G2046" s="22">
        <v>130000</v>
      </c>
      <c r="H2046" s="22"/>
      <c r="I2046" s="22">
        <f t="shared" si="57"/>
        <v>-52630</v>
      </c>
      <c r="J2046" s="3">
        <f t="shared" si="56"/>
        <v>-40.484615384615388</v>
      </c>
    </row>
    <row r="2047" spans="2:10" x14ac:dyDescent="0.25">
      <c r="B2047" s="29">
        <v>26786</v>
      </c>
      <c r="C2047" s="22">
        <v>77300</v>
      </c>
      <c r="D2047" s="22"/>
      <c r="E2047" s="22">
        <v>16800</v>
      </c>
      <c r="F2047" s="22"/>
      <c r="G2047" s="22">
        <v>120000</v>
      </c>
      <c r="H2047" s="22"/>
      <c r="I2047" s="22">
        <f t="shared" si="57"/>
        <v>-40200</v>
      </c>
      <c r="J2047" s="3">
        <f t="shared" si="56"/>
        <v>-33.5</v>
      </c>
    </row>
    <row r="2048" spans="2:10" x14ac:dyDescent="0.25">
      <c r="B2048" s="29">
        <v>26787</v>
      </c>
      <c r="C2048" s="22">
        <v>83200</v>
      </c>
      <c r="D2048" s="22"/>
      <c r="E2048" s="22">
        <v>16900</v>
      </c>
      <c r="F2048" s="22"/>
      <c r="G2048" s="22">
        <v>110000</v>
      </c>
      <c r="H2048" s="22"/>
      <c r="I2048" s="22">
        <f t="shared" si="57"/>
        <v>-15900</v>
      </c>
      <c r="J2048" s="3">
        <f t="shared" si="56"/>
        <v>-14.454545454545453</v>
      </c>
    </row>
    <row r="2049" spans="2:10" x14ac:dyDescent="0.25">
      <c r="B2049" s="29">
        <v>26788</v>
      </c>
      <c r="C2049" s="22">
        <v>74300</v>
      </c>
      <c r="D2049" s="22"/>
      <c r="E2049" s="22">
        <v>14100</v>
      </c>
      <c r="F2049" s="22"/>
      <c r="G2049" s="22">
        <v>100000</v>
      </c>
      <c r="H2049" s="22"/>
      <c r="I2049" s="22">
        <f t="shared" si="57"/>
        <v>100</v>
      </c>
      <c r="J2049" s="3">
        <f t="shared" si="56"/>
        <v>0.1</v>
      </c>
    </row>
    <row r="2050" spans="2:10" x14ac:dyDescent="0.25">
      <c r="B2050" s="29">
        <v>26789</v>
      </c>
      <c r="C2050" s="22">
        <v>65400</v>
      </c>
      <c r="D2050" s="22"/>
      <c r="E2050" s="22">
        <v>13900</v>
      </c>
      <c r="F2050" s="22"/>
      <c r="G2050" s="22">
        <v>103000</v>
      </c>
      <c r="H2050" s="22"/>
      <c r="I2050" s="22">
        <f t="shared" si="57"/>
        <v>-14600</v>
      </c>
      <c r="J2050" s="3">
        <f t="shared" si="56"/>
        <v>-14.174757281553399</v>
      </c>
    </row>
    <row r="2051" spans="2:10" x14ac:dyDescent="0.25">
      <c r="B2051" s="29">
        <v>26790</v>
      </c>
      <c r="C2051" s="22">
        <v>68700</v>
      </c>
      <c r="D2051" s="22"/>
      <c r="E2051" s="22">
        <v>13700</v>
      </c>
      <c r="F2051" s="22"/>
      <c r="G2051" s="22">
        <v>111000</v>
      </c>
      <c r="H2051" s="22"/>
      <c r="I2051" s="22">
        <f t="shared" si="57"/>
        <v>-31700</v>
      </c>
      <c r="J2051" s="3">
        <f t="shared" si="56"/>
        <v>-28.558558558558563</v>
      </c>
    </row>
    <row r="2052" spans="2:10" x14ac:dyDescent="0.25">
      <c r="B2052" s="29">
        <v>26791</v>
      </c>
      <c r="C2052" s="22">
        <v>85300</v>
      </c>
      <c r="D2052" s="22"/>
      <c r="E2052" s="22">
        <v>34200</v>
      </c>
      <c r="F2052" s="22"/>
      <c r="G2052" s="22">
        <v>168000</v>
      </c>
      <c r="H2052" s="22"/>
      <c r="I2052" s="22">
        <f t="shared" si="57"/>
        <v>-85600</v>
      </c>
      <c r="J2052" s="3">
        <f t="shared" si="56"/>
        <v>-50.952380952380949</v>
      </c>
    </row>
    <row r="2053" spans="2:10" x14ac:dyDescent="0.25">
      <c r="B2053" s="29">
        <v>26792</v>
      </c>
      <c r="C2053" s="22">
        <v>102000</v>
      </c>
      <c r="D2053" s="22"/>
      <c r="E2053" s="22">
        <v>55700</v>
      </c>
      <c r="F2053" s="22"/>
      <c r="G2053" s="22">
        <v>464000</v>
      </c>
      <c r="H2053" s="22"/>
      <c r="I2053" s="22">
        <f t="shared" si="57"/>
        <v>-344500</v>
      </c>
      <c r="J2053" s="3">
        <f t="shared" si="56"/>
        <v>-74.245689655172413</v>
      </c>
    </row>
    <row r="2054" spans="2:10" x14ac:dyDescent="0.25">
      <c r="B2054" s="29">
        <v>26793</v>
      </c>
      <c r="C2054" s="22">
        <v>90100</v>
      </c>
      <c r="D2054" s="22"/>
      <c r="E2054" s="22">
        <v>23400</v>
      </c>
      <c r="F2054" s="22"/>
      <c r="G2054" s="22">
        <v>334000</v>
      </c>
      <c r="H2054" s="22"/>
      <c r="I2054" s="22">
        <f t="shared" si="57"/>
        <v>-176300</v>
      </c>
      <c r="J2054" s="3">
        <f t="shared" si="56"/>
        <v>-52.784431137724553</v>
      </c>
    </row>
    <row r="2055" spans="2:10" x14ac:dyDescent="0.25">
      <c r="B2055" s="29">
        <v>26794</v>
      </c>
      <c r="C2055" s="22">
        <v>63200</v>
      </c>
      <c r="D2055" s="22"/>
      <c r="E2055" s="22">
        <v>16900</v>
      </c>
      <c r="F2055" s="22"/>
      <c r="G2055" s="22">
        <v>167000</v>
      </c>
      <c r="H2055" s="22"/>
      <c r="I2055" s="22">
        <f t="shared" si="57"/>
        <v>-53500</v>
      </c>
      <c r="J2055" s="3">
        <f t="shared" si="56"/>
        <v>-32.035928143712574</v>
      </c>
    </row>
    <row r="2056" spans="2:10" x14ac:dyDescent="0.25">
      <c r="B2056" s="29">
        <v>26795</v>
      </c>
      <c r="C2056" s="22">
        <v>55700</v>
      </c>
      <c r="D2056" s="22"/>
      <c r="E2056" s="22">
        <v>13000</v>
      </c>
      <c r="F2056" s="22"/>
      <c r="G2056" s="22">
        <v>106000</v>
      </c>
      <c r="H2056" s="22"/>
      <c r="I2056" s="22">
        <f t="shared" si="57"/>
        <v>-25900</v>
      </c>
      <c r="J2056" s="3">
        <f t="shared" si="56"/>
        <v>-24.433962264150942</v>
      </c>
    </row>
    <row r="2057" spans="2:10" x14ac:dyDescent="0.25">
      <c r="B2057" s="29">
        <v>26796</v>
      </c>
      <c r="C2057" s="22">
        <v>52100</v>
      </c>
      <c r="D2057" s="22"/>
      <c r="E2057" s="22">
        <v>10500</v>
      </c>
      <c r="F2057" s="22"/>
      <c r="G2057" s="22">
        <v>75100</v>
      </c>
      <c r="H2057" s="22"/>
      <c r="I2057" s="22">
        <f t="shared" si="57"/>
        <v>-6400</v>
      </c>
      <c r="J2057" s="3">
        <f t="shared" si="56"/>
        <v>-8.5219707057256997</v>
      </c>
    </row>
    <row r="2058" spans="2:10" x14ac:dyDescent="0.25">
      <c r="B2058" s="29">
        <v>26797</v>
      </c>
      <c r="C2058" s="22">
        <v>53100</v>
      </c>
      <c r="D2058" s="22"/>
      <c r="E2058" s="22">
        <v>11500</v>
      </c>
      <c r="F2058" s="22"/>
      <c r="G2058" s="22">
        <v>61600</v>
      </c>
      <c r="H2058" s="22"/>
      <c r="I2058" s="22">
        <f t="shared" si="57"/>
        <v>1000</v>
      </c>
      <c r="J2058" s="3">
        <f t="shared" si="56"/>
        <v>1.6233766233766231</v>
      </c>
    </row>
    <row r="2059" spans="2:10" x14ac:dyDescent="0.25">
      <c r="B2059" s="29">
        <v>26798</v>
      </c>
      <c r="C2059" s="22">
        <v>56300</v>
      </c>
      <c r="D2059" s="22"/>
      <c r="E2059" s="22">
        <v>12500</v>
      </c>
      <c r="F2059" s="22"/>
      <c r="G2059" s="22">
        <v>69200</v>
      </c>
      <c r="H2059" s="22"/>
      <c r="I2059" s="22">
        <f t="shared" si="57"/>
        <v>-4600</v>
      </c>
      <c r="J2059" s="3">
        <f t="shared" ref="J2059:J2122" si="58">I2059/G2059*100</f>
        <v>-6.6473988439306355</v>
      </c>
    </row>
    <row r="2060" spans="2:10" x14ac:dyDescent="0.25">
      <c r="B2060" s="29">
        <v>26799</v>
      </c>
      <c r="C2060" s="22">
        <v>66800</v>
      </c>
      <c r="D2060" s="22"/>
      <c r="E2060" s="22">
        <v>14200</v>
      </c>
      <c r="F2060" s="22"/>
      <c r="G2060" s="22">
        <v>81200</v>
      </c>
      <c r="H2060" s="22"/>
      <c r="I2060" s="22">
        <f t="shared" ref="I2060:I2123" si="59">(C2059+E2059)-G2060</f>
        <v>-12400</v>
      </c>
      <c r="J2060" s="3">
        <f t="shared" si="58"/>
        <v>-15.270935960591133</v>
      </c>
    </row>
    <row r="2061" spans="2:10" x14ac:dyDescent="0.25">
      <c r="B2061" s="29">
        <v>26800</v>
      </c>
      <c r="C2061" s="22">
        <v>80200</v>
      </c>
      <c r="D2061" s="22"/>
      <c r="E2061" s="22">
        <v>15900</v>
      </c>
      <c r="F2061" s="22"/>
      <c r="G2061" s="22">
        <v>90700</v>
      </c>
      <c r="H2061" s="22"/>
      <c r="I2061" s="22">
        <f t="shared" si="59"/>
        <v>-9700</v>
      </c>
      <c r="J2061" s="3">
        <f t="shared" si="58"/>
        <v>-10.694597574421168</v>
      </c>
    </row>
    <row r="2062" spans="2:10" x14ac:dyDescent="0.25">
      <c r="B2062" s="29">
        <v>26801</v>
      </c>
      <c r="C2062" s="22">
        <v>76900</v>
      </c>
      <c r="D2062" s="22"/>
      <c r="E2062" s="22">
        <v>12700</v>
      </c>
      <c r="F2062" s="22"/>
      <c r="G2062" s="22">
        <v>94200</v>
      </c>
      <c r="H2062" s="22"/>
      <c r="I2062" s="22">
        <f t="shared" si="59"/>
        <v>1900</v>
      </c>
      <c r="J2062" s="3">
        <f t="shared" si="58"/>
        <v>2.0169851380042463</v>
      </c>
    </row>
    <row r="2063" spans="2:10" x14ac:dyDescent="0.25">
      <c r="B2063" s="29">
        <v>26802</v>
      </c>
      <c r="C2063" s="22">
        <v>57200</v>
      </c>
      <c r="D2063" s="22"/>
      <c r="E2063" s="22">
        <v>11200</v>
      </c>
      <c r="F2063" s="22"/>
      <c r="G2063" s="22">
        <v>88100</v>
      </c>
      <c r="H2063" s="22"/>
      <c r="I2063" s="22">
        <f t="shared" si="59"/>
        <v>1500</v>
      </c>
      <c r="J2063" s="3">
        <f t="shared" si="58"/>
        <v>1.7026106696935299</v>
      </c>
    </row>
    <row r="2064" spans="2:10" x14ac:dyDescent="0.25">
      <c r="B2064" s="29">
        <v>26803</v>
      </c>
      <c r="C2064" s="22">
        <v>50000</v>
      </c>
      <c r="D2064" s="22"/>
      <c r="E2064" s="22">
        <v>35000</v>
      </c>
      <c r="F2064" s="22"/>
      <c r="G2064" s="22">
        <v>82600</v>
      </c>
      <c r="H2064" s="22"/>
      <c r="I2064" s="22">
        <f t="shared" si="59"/>
        <v>-14200</v>
      </c>
      <c r="J2064" s="3">
        <f t="shared" si="58"/>
        <v>-17.191283292978206</v>
      </c>
    </row>
    <row r="2065" spans="2:10" x14ac:dyDescent="0.25">
      <c r="B2065" s="29">
        <v>26804</v>
      </c>
      <c r="C2065" s="22">
        <v>57000</v>
      </c>
      <c r="D2065" s="22"/>
      <c r="E2065" s="22">
        <v>52100</v>
      </c>
      <c r="F2065" s="22"/>
      <c r="G2065" s="22">
        <v>143000</v>
      </c>
      <c r="H2065" s="22"/>
      <c r="I2065" s="22">
        <f t="shared" si="59"/>
        <v>-58000</v>
      </c>
      <c r="J2065" s="3">
        <f t="shared" si="58"/>
        <v>-40.55944055944056</v>
      </c>
    </row>
    <row r="2066" spans="2:10" x14ac:dyDescent="0.25">
      <c r="B2066" s="29">
        <v>26805</v>
      </c>
      <c r="C2066" s="22">
        <v>65300</v>
      </c>
      <c r="D2066" s="22"/>
      <c r="E2066" s="22">
        <v>41900</v>
      </c>
      <c r="F2066" s="22"/>
      <c r="G2066" s="22">
        <v>155000</v>
      </c>
      <c r="H2066" s="22"/>
      <c r="I2066" s="22">
        <f t="shared" si="59"/>
        <v>-45900</v>
      </c>
      <c r="J2066" s="3">
        <f t="shared" si="58"/>
        <v>-29.612903225806452</v>
      </c>
    </row>
    <row r="2067" spans="2:10" x14ac:dyDescent="0.25">
      <c r="B2067" s="29">
        <v>26806</v>
      </c>
      <c r="C2067" s="22">
        <v>63800</v>
      </c>
      <c r="D2067" s="22"/>
      <c r="E2067" s="22">
        <v>30100</v>
      </c>
      <c r="F2067" s="22"/>
      <c r="G2067" s="22">
        <v>152000</v>
      </c>
      <c r="H2067" s="22"/>
      <c r="I2067" s="22">
        <f t="shared" si="59"/>
        <v>-44800</v>
      </c>
      <c r="J2067" s="3">
        <f t="shared" si="58"/>
        <v>-29.473684210526311</v>
      </c>
    </row>
    <row r="2068" spans="2:10" x14ac:dyDescent="0.25">
      <c r="B2068" s="29">
        <v>26807</v>
      </c>
      <c r="C2068" s="22">
        <v>52900</v>
      </c>
      <c r="D2068" s="22"/>
      <c r="E2068" s="22">
        <v>19900</v>
      </c>
      <c r="F2068" s="22"/>
      <c r="G2068" s="22">
        <v>135000</v>
      </c>
      <c r="H2068" s="22"/>
      <c r="I2068" s="22">
        <f t="shared" si="59"/>
        <v>-41100</v>
      </c>
      <c r="J2068" s="3">
        <f t="shared" si="58"/>
        <v>-30.444444444444446</v>
      </c>
    </row>
    <row r="2069" spans="2:10" x14ac:dyDescent="0.25">
      <c r="B2069" s="29">
        <v>26808</v>
      </c>
      <c r="C2069" s="22">
        <v>42100</v>
      </c>
      <c r="D2069" s="22"/>
      <c r="E2069" s="22">
        <v>24300</v>
      </c>
      <c r="F2069" s="22"/>
      <c r="G2069" s="22">
        <v>121000</v>
      </c>
      <c r="H2069" s="22"/>
      <c r="I2069" s="22">
        <f t="shared" si="59"/>
        <v>-48200</v>
      </c>
      <c r="J2069" s="3">
        <f t="shared" si="58"/>
        <v>-39.834710743801658</v>
      </c>
    </row>
    <row r="2070" spans="2:10" x14ac:dyDescent="0.25">
      <c r="B2070" s="29">
        <v>26809</v>
      </c>
      <c r="C2070" s="22">
        <v>38500</v>
      </c>
      <c r="D2070" s="22"/>
      <c r="E2070" s="22">
        <v>23500</v>
      </c>
      <c r="F2070" s="22"/>
      <c r="G2070" s="22">
        <v>97800</v>
      </c>
      <c r="H2070" s="22"/>
      <c r="I2070" s="22">
        <f t="shared" si="59"/>
        <v>-31400</v>
      </c>
      <c r="J2070" s="3">
        <f t="shared" si="58"/>
        <v>-32.106339468302657</v>
      </c>
    </row>
    <row r="2071" spans="2:10" x14ac:dyDescent="0.25">
      <c r="B2071" s="29">
        <v>26810</v>
      </c>
      <c r="C2071" s="22">
        <v>43100</v>
      </c>
      <c r="D2071" s="22"/>
      <c r="E2071" s="22">
        <v>21800</v>
      </c>
      <c r="F2071" s="22"/>
      <c r="G2071" s="22">
        <v>88500</v>
      </c>
      <c r="H2071" s="22"/>
      <c r="I2071" s="22">
        <f t="shared" si="59"/>
        <v>-26500</v>
      </c>
      <c r="J2071" s="3">
        <f t="shared" si="58"/>
        <v>-29.943502824858758</v>
      </c>
    </row>
    <row r="2072" spans="2:10" x14ac:dyDescent="0.25">
      <c r="B2072" s="29">
        <v>26811</v>
      </c>
      <c r="C2072" s="22">
        <v>82900</v>
      </c>
      <c r="D2072" s="22"/>
      <c r="E2072" s="22">
        <v>73200</v>
      </c>
      <c r="F2072" s="22"/>
      <c r="G2072" s="22">
        <v>232000</v>
      </c>
      <c r="H2072" s="22"/>
      <c r="I2072" s="22">
        <f t="shared" si="59"/>
        <v>-167100</v>
      </c>
      <c r="J2072" s="3">
        <f t="shared" si="58"/>
        <v>-72.025862068965523</v>
      </c>
    </row>
    <row r="2073" spans="2:10" x14ac:dyDescent="0.25">
      <c r="B2073" s="29">
        <v>26812</v>
      </c>
      <c r="C2073" s="22">
        <v>134000</v>
      </c>
      <c r="D2073" s="22"/>
      <c r="E2073" s="22">
        <v>305000</v>
      </c>
      <c r="F2073" s="22"/>
      <c r="G2073" s="22">
        <v>637000</v>
      </c>
      <c r="H2073" s="22"/>
      <c r="I2073" s="22">
        <f t="shared" si="59"/>
        <v>-480900</v>
      </c>
      <c r="J2073" s="3">
        <f t="shared" si="58"/>
        <v>-75.494505494505489</v>
      </c>
    </row>
    <row r="2074" spans="2:10" x14ac:dyDescent="0.25">
      <c r="B2074" s="29">
        <v>26813</v>
      </c>
      <c r="C2074" s="22">
        <v>129000</v>
      </c>
      <c r="D2074" s="22"/>
      <c r="E2074" s="22">
        <v>234000</v>
      </c>
      <c r="F2074" s="22"/>
      <c r="G2074" s="22">
        <v>561000</v>
      </c>
      <c r="H2074" s="22"/>
      <c r="I2074" s="22">
        <f t="shared" si="59"/>
        <v>-122000</v>
      </c>
      <c r="J2074" s="3">
        <f t="shared" si="58"/>
        <v>-21.746880570409981</v>
      </c>
    </row>
    <row r="2075" spans="2:10" x14ac:dyDescent="0.25">
      <c r="B2075" s="29">
        <v>26814</v>
      </c>
      <c r="C2075" s="22">
        <v>87200</v>
      </c>
      <c r="D2075" s="22"/>
      <c r="E2075" s="22">
        <v>122000</v>
      </c>
      <c r="F2075" s="22"/>
      <c r="G2075" s="22">
        <v>394000</v>
      </c>
      <c r="H2075" s="22"/>
      <c r="I2075" s="22">
        <f t="shared" si="59"/>
        <v>-31000</v>
      </c>
      <c r="J2075" s="3">
        <f t="shared" si="58"/>
        <v>-7.8680203045685282</v>
      </c>
    </row>
    <row r="2076" spans="2:10" x14ac:dyDescent="0.25">
      <c r="B2076" s="29">
        <v>26815</v>
      </c>
      <c r="C2076" s="22">
        <v>71300</v>
      </c>
      <c r="D2076" s="22"/>
      <c r="E2076" s="22">
        <v>77900</v>
      </c>
      <c r="F2076" s="22"/>
      <c r="G2076" s="22">
        <v>219000</v>
      </c>
      <c r="H2076" s="22"/>
      <c r="I2076" s="22">
        <f t="shared" si="59"/>
        <v>-9800</v>
      </c>
      <c r="J2076" s="3">
        <f t="shared" si="58"/>
        <v>-4.474885844748858</v>
      </c>
    </row>
    <row r="2077" spans="2:10" x14ac:dyDescent="0.25">
      <c r="B2077" s="29">
        <v>26816</v>
      </c>
      <c r="C2077" s="22">
        <v>65300</v>
      </c>
      <c r="D2077" s="22"/>
      <c r="E2077" s="22">
        <v>59900</v>
      </c>
      <c r="F2077" s="22"/>
      <c r="G2077" s="22">
        <v>162000</v>
      </c>
      <c r="H2077" s="22"/>
      <c r="I2077" s="22">
        <f t="shared" si="59"/>
        <v>-12800</v>
      </c>
      <c r="J2077" s="3">
        <f t="shared" si="58"/>
        <v>-7.9012345679012341</v>
      </c>
    </row>
    <row r="2078" spans="2:10" x14ac:dyDescent="0.25">
      <c r="B2078" s="29">
        <v>26817</v>
      </c>
      <c r="C2078" s="22">
        <v>60100</v>
      </c>
      <c r="D2078" s="22"/>
      <c r="E2078" s="22">
        <v>50900</v>
      </c>
      <c r="F2078" s="22"/>
      <c r="G2078" s="22">
        <v>142000</v>
      </c>
      <c r="H2078" s="22"/>
      <c r="I2078" s="22">
        <f t="shared" si="59"/>
        <v>-16800</v>
      </c>
      <c r="J2078" s="3">
        <f t="shared" si="58"/>
        <v>-11.830985915492958</v>
      </c>
    </row>
    <row r="2079" spans="2:10" x14ac:dyDescent="0.25">
      <c r="B2079" s="29">
        <v>26818</v>
      </c>
      <c r="C2079" s="22">
        <v>61800</v>
      </c>
      <c r="D2079" s="22"/>
      <c r="E2079" s="22">
        <v>47200</v>
      </c>
      <c r="F2079" s="22"/>
      <c r="G2079" s="22">
        <v>124000</v>
      </c>
      <c r="H2079" s="22"/>
      <c r="I2079" s="22">
        <f t="shared" si="59"/>
        <v>-13000</v>
      </c>
      <c r="J2079" s="3">
        <f t="shared" si="58"/>
        <v>-10.483870967741936</v>
      </c>
    </row>
    <row r="2080" spans="2:10" x14ac:dyDescent="0.25">
      <c r="B2080" s="29">
        <v>26819</v>
      </c>
      <c r="C2080" s="22">
        <v>65500</v>
      </c>
      <c r="D2080" s="22"/>
      <c r="E2080" s="22">
        <v>54600</v>
      </c>
      <c r="F2080" s="22"/>
      <c r="G2080" s="22">
        <v>147000</v>
      </c>
      <c r="H2080" s="22"/>
      <c r="I2080" s="22">
        <f t="shared" si="59"/>
        <v>-38000</v>
      </c>
      <c r="J2080" s="3">
        <f t="shared" si="58"/>
        <v>-25.850340136054424</v>
      </c>
    </row>
    <row r="2081" spans="2:10" x14ac:dyDescent="0.25">
      <c r="B2081" s="29">
        <v>26820</v>
      </c>
      <c r="C2081" s="22">
        <v>65700</v>
      </c>
      <c r="D2081" s="22"/>
      <c r="E2081" s="22">
        <v>81500</v>
      </c>
      <c r="F2081" s="22"/>
      <c r="G2081" s="22">
        <v>343000</v>
      </c>
      <c r="H2081" s="22"/>
      <c r="I2081" s="22">
        <f t="shared" si="59"/>
        <v>-222900</v>
      </c>
      <c r="J2081" s="3">
        <f t="shared" si="58"/>
        <v>-64.985422740524783</v>
      </c>
    </row>
    <row r="2082" spans="2:10" x14ac:dyDescent="0.25">
      <c r="B2082" s="29">
        <v>26821</v>
      </c>
      <c r="C2082" s="22">
        <v>60200</v>
      </c>
      <c r="D2082" s="22"/>
      <c r="E2082" s="22">
        <v>81700</v>
      </c>
      <c r="F2082" s="22"/>
      <c r="G2082" s="22">
        <v>350000</v>
      </c>
      <c r="H2082" s="22"/>
      <c r="I2082" s="22">
        <f t="shared" si="59"/>
        <v>-202800</v>
      </c>
      <c r="J2082" s="3">
        <f t="shared" si="58"/>
        <v>-57.942857142857143</v>
      </c>
    </row>
    <row r="2083" spans="2:10" x14ac:dyDescent="0.25">
      <c r="B2083" s="29">
        <v>26822</v>
      </c>
      <c r="C2083" s="22">
        <v>57400</v>
      </c>
      <c r="D2083" s="22"/>
      <c r="E2083" s="22">
        <v>66300</v>
      </c>
      <c r="F2083" s="22"/>
      <c r="G2083" s="22">
        <v>261000</v>
      </c>
      <c r="H2083" s="22"/>
      <c r="I2083" s="22">
        <f t="shared" si="59"/>
        <v>-119100</v>
      </c>
      <c r="J2083" s="3">
        <f t="shared" si="58"/>
        <v>-45.632183908045974</v>
      </c>
    </row>
    <row r="2084" spans="2:10" x14ac:dyDescent="0.25">
      <c r="B2084" s="29">
        <v>26823</v>
      </c>
      <c r="C2084" s="22">
        <v>52000</v>
      </c>
      <c r="D2084" s="22"/>
      <c r="E2084" s="22">
        <v>43700</v>
      </c>
      <c r="F2084" s="22"/>
      <c r="G2084" s="22">
        <v>191000</v>
      </c>
      <c r="H2084" s="22"/>
      <c r="I2084" s="22">
        <f t="shared" si="59"/>
        <v>-67300</v>
      </c>
      <c r="J2084" s="3">
        <f t="shared" si="58"/>
        <v>-35.235602094240839</v>
      </c>
    </row>
    <row r="2085" spans="2:10" x14ac:dyDescent="0.25">
      <c r="B2085" s="29">
        <v>26824</v>
      </c>
      <c r="C2085" s="22">
        <v>45000</v>
      </c>
      <c r="D2085" s="22"/>
      <c r="E2085" s="22">
        <v>31800</v>
      </c>
      <c r="F2085" s="22"/>
      <c r="G2085" s="22">
        <v>134000</v>
      </c>
      <c r="H2085" s="22"/>
      <c r="I2085" s="22">
        <f t="shared" si="59"/>
        <v>-38300</v>
      </c>
      <c r="J2085" s="3">
        <f t="shared" si="58"/>
        <v>-28.582089552238806</v>
      </c>
    </row>
    <row r="2086" spans="2:10" x14ac:dyDescent="0.25">
      <c r="B2086" s="29">
        <v>26825</v>
      </c>
      <c r="C2086" s="22">
        <v>47100</v>
      </c>
      <c r="D2086" s="22"/>
      <c r="E2086" s="22">
        <v>23900</v>
      </c>
      <c r="F2086" s="22"/>
      <c r="G2086" s="22">
        <v>92000</v>
      </c>
      <c r="H2086" s="22"/>
      <c r="I2086" s="22">
        <f t="shared" si="59"/>
        <v>-15200</v>
      </c>
      <c r="J2086" s="3">
        <f t="shared" si="58"/>
        <v>-16.521739130434781</v>
      </c>
    </row>
    <row r="2087" spans="2:10" x14ac:dyDescent="0.25">
      <c r="B2087" s="29">
        <v>26826</v>
      </c>
      <c r="C2087" s="22">
        <v>44000</v>
      </c>
      <c r="D2087" s="22"/>
      <c r="E2087" s="22">
        <v>19400</v>
      </c>
      <c r="F2087" s="22"/>
      <c r="G2087" s="22">
        <v>76100</v>
      </c>
      <c r="H2087" s="22"/>
      <c r="I2087" s="22">
        <f t="shared" si="59"/>
        <v>-5100</v>
      </c>
      <c r="J2087" s="3">
        <f t="shared" si="58"/>
        <v>-6.7017082785808144</v>
      </c>
    </row>
    <row r="2088" spans="2:10" x14ac:dyDescent="0.25">
      <c r="B2088" s="29">
        <v>26827</v>
      </c>
      <c r="C2088" s="22">
        <v>43700</v>
      </c>
      <c r="D2088" s="22"/>
      <c r="E2088" s="22">
        <v>18400</v>
      </c>
      <c r="F2088" s="22"/>
      <c r="G2088" s="22">
        <v>65600</v>
      </c>
      <c r="H2088" s="22"/>
      <c r="I2088" s="22">
        <f t="shared" si="59"/>
        <v>-2200</v>
      </c>
      <c r="J2088" s="3">
        <f t="shared" si="58"/>
        <v>-3.3536585365853662</v>
      </c>
    </row>
    <row r="2089" spans="2:10" x14ac:dyDescent="0.25">
      <c r="B2089" s="29">
        <v>26828</v>
      </c>
      <c r="C2089" s="22">
        <v>59100</v>
      </c>
      <c r="D2089" s="22"/>
      <c r="E2089" s="22">
        <v>19300</v>
      </c>
      <c r="F2089" s="22"/>
      <c r="G2089" s="22">
        <v>77700</v>
      </c>
      <c r="H2089" s="22"/>
      <c r="I2089" s="22">
        <f t="shared" si="59"/>
        <v>-15600</v>
      </c>
      <c r="J2089" s="3">
        <f t="shared" si="58"/>
        <v>-20.077220077220076</v>
      </c>
    </row>
    <row r="2090" spans="2:10" x14ac:dyDescent="0.25">
      <c r="B2090" s="29">
        <v>26829</v>
      </c>
      <c r="C2090" s="22">
        <v>69600</v>
      </c>
      <c r="D2090" s="22"/>
      <c r="E2090" s="22">
        <v>24200</v>
      </c>
      <c r="F2090" s="22"/>
      <c r="G2090" s="22">
        <v>159000</v>
      </c>
      <c r="H2090" s="22"/>
      <c r="I2090" s="22">
        <f t="shared" si="59"/>
        <v>-80600</v>
      </c>
      <c r="J2090" s="3">
        <f t="shared" si="58"/>
        <v>-50.691823899371066</v>
      </c>
    </row>
    <row r="2091" spans="2:10" x14ac:dyDescent="0.25">
      <c r="B2091" s="29">
        <v>26830</v>
      </c>
      <c r="C2091" s="22">
        <v>63100</v>
      </c>
      <c r="D2091" s="22"/>
      <c r="E2091" s="22">
        <v>55200</v>
      </c>
      <c r="F2091" s="22"/>
      <c r="G2091" s="22">
        <v>167000</v>
      </c>
      <c r="H2091" s="22"/>
      <c r="I2091" s="22">
        <f t="shared" si="59"/>
        <v>-73200</v>
      </c>
      <c r="J2091" s="3">
        <f t="shared" si="58"/>
        <v>-43.832335329341312</v>
      </c>
    </row>
    <row r="2092" spans="2:10" x14ac:dyDescent="0.25">
      <c r="B2092" s="29">
        <v>26831</v>
      </c>
      <c r="C2092" s="22">
        <v>57400</v>
      </c>
      <c r="D2092" s="22"/>
      <c r="E2092" s="22">
        <v>35600</v>
      </c>
      <c r="F2092" s="22"/>
      <c r="G2092" s="22">
        <v>120000</v>
      </c>
      <c r="H2092" s="22"/>
      <c r="I2092" s="22">
        <f t="shared" si="59"/>
        <v>-1700</v>
      </c>
      <c r="J2092" s="3">
        <f t="shared" si="58"/>
        <v>-1.4166666666666665</v>
      </c>
    </row>
    <row r="2093" spans="2:10" x14ac:dyDescent="0.25">
      <c r="B2093" s="29">
        <v>26832</v>
      </c>
      <c r="C2093" s="22">
        <v>52600</v>
      </c>
      <c r="D2093" s="22"/>
      <c r="E2093" s="22">
        <v>23300</v>
      </c>
      <c r="F2093" s="22"/>
      <c r="G2093" s="22">
        <v>94000</v>
      </c>
      <c r="H2093" s="22"/>
      <c r="I2093" s="22">
        <f t="shared" si="59"/>
        <v>-1000</v>
      </c>
      <c r="J2093" s="3">
        <f t="shared" si="58"/>
        <v>-1.0638297872340425</v>
      </c>
    </row>
    <row r="2094" spans="2:10" x14ac:dyDescent="0.25">
      <c r="B2094" s="29">
        <v>26833</v>
      </c>
      <c r="C2094" s="22">
        <v>50200</v>
      </c>
      <c r="D2094" s="22"/>
      <c r="E2094" s="22">
        <v>18300</v>
      </c>
      <c r="F2094" s="22"/>
      <c r="G2094" s="22">
        <v>76100</v>
      </c>
      <c r="H2094" s="22"/>
      <c r="I2094" s="22">
        <f t="shared" si="59"/>
        <v>-200</v>
      </c>
      <c r="J2094" s="3">
        <f t="shared" si="58"/>
        <v>-0.26281208935611039</v>
      </c>
    </row>
    <row r="2095" spans="2:10" x14ac:dyDescent="0.25">
      <c r="B2095" s="29">
        <v>26834</v>
      </c>
      <c r="C2095" s="22">
        <v>77200</v>
      </c>
      <c r="D2095" s="22"/>
      <c r="E2095" s="22">
        <v>87400</v>
      </c>
      <c r="F2095" s="22"/>
      <c r="G2095" s="22">
        <v>131000</v>
      </c>
      <c r="H2095" s="22"/>
      <c r="I2095" s="22">
        <f t="shared" si="59"/>
        <v>-62500</v>
      </c>
      <c r="J2095" s="3">
        <f t="shared" si="58"/>
        <v>-47.709923664122137</v>
      </c>
    </row>
    <row r="2096" spans="2:10" x14ac:dyDescent="0.25">
      <c r="B2096" s="29">
        <v>26835</v>
      </c>
      <c r="C2096" s="22">
        <v>106000</v>
      </c>
      <c r="D2096" s="22"/>
      <c r="E2096" s="22">
        <v>90000</v>
      </c>
      <c r="F2096" s="22"/>
      <c r="G2096" s="22">
        <v>256000</v>
      </c>
      <c r="H2096" s="22"/>
      <c r="I2096" s="22">
        <f t="shared" si="59"/>
        <v>-91400</v>
      </c>
      <c r="J2096" s="3">
        <f t="shared" si="58"/>
        <v>-35.703125</v>
      </c>
    </row>
    <row r="2097" spans="2:10" x14ac:dyDescent="0.25">
      <c r="B2097" s="29">
        <v>26836</v>
      </c>
      <c r="C2097" s="22">
        <v>115000</v>
      </c>
      <c r="D2097" s="22"/>
      <c r="E2097" s="22">
        <v>42100</v>
      </c>
      <c r="F2097" s="22"/>
      <c r="G2097" s="22">
        <v>220000</v>
      </c>
      <c r="H2097" s="22"/>
      <c r="I2097" s="22">
        <f t="shared" si="59"/>
        <v>-24000</v>
      </c>
      <c r="J2097" s="3">
        <f t="shared" si="58"/>
        <v>-10.909090909090908</v>
      </c>
    </row>
    <row r="2098" spans="2:10" x14ac:dyDescent="0.25">
      <c r="B2098" s="29">
        <v>26837</v>
      </c>
      <c r="C2098" s="22">
        <v>106000</v>
      </c>
      <c r="D2098" s="22"/>
      <c r="E2098" s="22">
        <v>32500</v>
      </c>
      <c r="F2098" s="22"/>
      <c r="G2098" s="22">
        <v>171000</v>
      </c>
      <c r="H2098" s="22"/>
      <c r="I2098" s="22">
        <f t="shared" si="59"/>
        <v>-13900</v>
      </c>
      <c r="J2098" s="3">
        <f t="shared" si="58"/>
        <v>-8.128654970760234</v>
      </c>
    </row>
    <row r="2099" spans="2:10" x14ac:dyDescent="0.25">
      <c r="B2099" s="29">
        <v>26838</v>
      </c>
      <c r="C2099" s="22">
        <v>85600</v>
      </c>
      <c r="D2099" s="22"/>
      <c r="E2099" s="22">
        <v>14700</v>
      </c>
      <c r="F2099" s="22"/>
      <c r="G2099" s="22">
        <v>121000</v>
      </c>
      <c r="H2099" s="22"/>
      <c r="I2099" s="22">
        <f t="shared" si="59"/>
        <v>17500</v>
      </c>
      <c r="J2099" s="3">
        <f t="shared" si="58"/>
        <v>14.46280991735537</v>
      </c>
    </row>
    <row r="2100" spans="2:10" x14ac:dyDescent="0.25">
      <c r="B2100" s="29">
        <v>26839</v>
      </c>
      <c r="C2100" s="22">
        <v>64200</v>
      </c>
      <c r="D2100" s="22"/>
      <c r="E2100" s="22">
        <v>10700</v>
      </c>
      <c r="F2100" s="22"/>
      <c r="G2100" s="22">
        <v>85900</v>
      </c>
      <c r="H2100" s="22"/>
      <c r="I2100" s="22">
        <f t="shared" si="59"/>
        <v>14400</v>
      </c>
      <c r="J2100" s="3">
        <f t="shared" si="58"/>
        <v>16.763678696158323</v>
      </c>
    </row>
    <row r="2101" spans="2:10" x14ac:dyDescent="0.25">
      <c r="B2101" s="29">
        <v>26840</v>
      </c>
      <c r="C2101" s="22">
        <v>48500</v>
      </c>
      <c r="D2101" s="22"/>
      <c r="E2101" s="22">
        <v>8770</v>
      </c>
      <c r="F2101" s="22"/>
      <c r="G2101" s="22">
        <v>67800</v>
      </c>
      <c r="H2101" s="22"/>
      <c r="I2101" s="22">
        <f t="shared" si="59"/>
        <v>7100</v>
      </c>
      <c r="J2101" s="3">
        <f t="shared" si="58"/>
        <v>10.471976401179942</v>
      </c>
    </row>
    <row r="2102" spans="2:10" x14ac:dyDescent="0.25">
      <c r="B2102" s="29">
        <v>26841</v>
      </c>
      <c r="C2102" s="22">
        <v>46100</v>
      </c>
      <c r="D2102" s="22"/>
      <c r="E2102" s="22">
        <v>9320</v>
      </c>
      <c r="F2102" s="22"/>
      <c r="G2102" s="22">
        <v>62200</v>
      </c>
      <c r="H2102" s="22"/>
      <c r="I2102" s="22">
        <f t="shared" si="59"/>
        <v>-4930</v>
      </c>
      <c r="J2102" s="3">
        <f t="shared" si="58"/>
        <v>-7.92604501607717</v>
      </c>
    </row>
    <row r="2103" spans="2:10" x14ac:dyDescent="0.25">
      <c r="B2103" s="29">
        <v>26842</v>
      </c>
      <c r="C2103" s="22">
        <v>49200</v>
      </c>
      <c r="D2103" s="22"/>
      <c r="E2103" s="22">
        <v>9230</v>
      </c>
      <c r="F2103" s="22"/>
      <c r="G2103" s="22">
        <v>57900</v>
      </c>
      <c r="H2103" s="22"/>
      <c r="I2103" s="22">
        <f t="shared" si="59"/>
        <v>-2480</v>
      </c>
      <c r="J2103" s="3">
        <f t="shared" si="58"/>
        <v>-4.2832469775474964</v>
      </c>
    </row>
    <row r="2104" spans="2:10" x14ac:dyDescent="0.25">
      <c r="B2104" s="29">
        <v>26843</v>
      </c>
      <c r="C2104" s="22">
        <v>50000</v>
      </c>
      <c r="D2104" s="22"/>
      <c r="E2104" s="22">
        <v>9880</v>
      </c>
      <c r="F2104" s="22"/>
      <c r="G2104" s="22">
        <v>50600</v>
      </c>
      <c r="H2104" s="22"/>
      <c r="I2104" s="22">
        <f t="shared" si="59"/>
        <v>7830</v>
      </c>
      <c r="J2104" s="3">
        <f t="shared" si="58"/>
        <v>15.474308300395256</v>
      </c>
    </row>
    <row r="2105" spans="2:10" x14ac:dyDescent="0.25">
      <c r="B2105" s="29">
        <v>26844</v>
      </c>
      <c r="C2105" s="22">
        <v>50500</v>
      </c>
      <c r="D2105" s="22"/>
      <c r="E2105" s="22">
        <v>12200</v>
      </c>
      <c r="F2105" s="22"/>
      <c r="G2105" s="22">
        <v>62000</v>
      </c>
      <c r="H2105" s="22"/>
      <c r="I2105" s="22">
        <f t="shared" si="59"/>
        <v>-2120</v>
      </c>
      <c r="J2105" s="3">
        <f t="shared" si="58"/>
        <v>-3.4193548387096775</v>
      </c>
    </row>
    <row r="2106" spans="2:10" x14ac:dyDescent="0.25">
      <c r="B2106" s="29">
        <v>26845</v>
      </c>
      <c r="C2106" s="22">
        <v>51300</v>
      </c>
      <c r="D2106" s="22"/>
      <c r="E2106" s="22">
        <v>9480</v>
      </c>
      <c r="F2106" s="22"/>
      <c r="G2106" s="22">
        <v>80000</v>
      </c>
      <c r="H2106" s="22"/>
      <c r="I2106" s="22">
        <f t="shared" si="59"/>
        <v>-17300</v>
      </c>
      <c r="J2106" s="3">
        <f t="shared" si="58"/>
        <v>-21.625</v>
      </c>
    </row>
    <row r="2107" spans="2:10" x14ac:dyDescent="0.25">
      <c r="B2107" s="29">
        <v>26846</v>
      </c>
      <c r="C2107" s="22">
        <v>51700</v>
      </c>
      <c r="D2107" s="22"/>
      <c r="E2107" s="22">
        <v>6230</v>
      </c>
      <c r="F2107" s="22"/>
      <c r="G2107" s="22">
        <v>75800</v>
      </c>
      <c r="H2107" s="22"/>
      <c r="I2107" s="22">
        <f t="shared" si="59"/>
        <v>-15020</v>
      </c>
      <c r="J2107" s="3">
        <f t="shared" si="58"/>
        <v>-19.815303430079155</v>
      </c>
    </row>
    <row r="2108" spans="2:10" x14ac:dyDescent="0.25">
      <c r="B2108" s="29">
        <v>26847</v>
      </c>
      <c r="C2108" s="22">
        <v>391000</v>
      </c>
      <c r="D2108" s="22"/>
      <c r="E2108" s="22">
        <v>7080</v>
      </c>
      <c r="F2108" s="22"/>
      <c r="G2108" s="22">
        <v>169000</v>
      </c>
      <c r="H2108" s="22"/>
      <c r="I2108" s="22">
        <f t="shared" si="59"/>
        <v>-111070</v>
      </c>
      <c r="J2108" s="3">
        <f t="shared" si="58"/>
        <v>-65.721893491124263</v>
      </c>
    </row>
    <row r="2109" spans="2:10" x14ac:dyDescent="0.25">
      <c r="B2109" s="29">
        <v>26848</v>
      </c>
      <c r="C2109" s="22">
        <v>621000</v>
      </c>
      <c r="D2109" s="22"/>
      <c r="E2109" s="22">
        <v>7620</v>
      </c>
      <c r="F2109" s="22"/>
      <c r="G2109" s="22">
        <v>329000</v>
      </c>
      <c r="H2109" s="22"/>
      <c r="I2109" s="22">
        <f t="shared" si="59"/>
        <v>69080</v>
      </c>
      <c r="J2109" s="3">
        <f t="shared" si="58"/>
        <v>20.996960486322187</v>
      </c>
    </row>
    <row r="2110" spans="2:10" x14ac:dyDescent="0.25">
      <c r="B2110" s="29">
        <v>26849</v>
      </c>
      <c r="C2110" s="22">
        <v>761000</v>
      </c>
      <c r="D2110" s="22"/>
      <c r="E2110" s="22">
        <v>10500</v>
      </c>
      <c r="F2110" s="22"/>
      <c r="G2110" s="22">
        <v>438000</v>
      </c>
      <c r="H2110" s="22"/>
      <c r="I2110" s="22">
        <f t="shared" si="59"/>
        <v>190620</v>
      </c>
      <c r="J2110" s="3">
        <f t="shared" si="58"/>
        <v>43.520547945205479</v>
      </c>
    </row>
    <row r="2111" spans="2:10" x14ac:dyDescent="0.25">
      <c r="B2111" s="29">
        <v>26850</v>
      </c>
      <c r="C2111" s="22">
        <v>190000</v>
      </c>
      <c r="D2111" s="22"/>
      <c r="E2111" s="22">
        <v>12000</v>
      </c>
      <c r="F2111" s="22"/>
      <c r="G2111" s="22">
        <v>255000</v>
      </c>
      <c r="H2111" s="22"/>
      <c r="I2111" s="22">
        <f t="shared" si="59"/>
        <v>516500</v>
      </c>
      <c r="J2111" s="3">
        <f t="shared" si="58"/>
        <v>202.54901960784312</v>
      </c>
    </row>
    <row r="2112" spans="2:10" x14ac:dyDescent="0.25">
      <c r="B2112" s="29">
        <v>26851</v>
      </c>
      <c r="C2112" s="22">
        <v>93700</v>
      </c>
      <c r="D2112" s="22"/>
      <c r="E2112" s="22">
        <v>9370</v>
      </c>
      <c r="F2112" s="22"/>
      <c r="G2112" s="22">
        <v>126000</v>
      </c>
      <c r="H2112" s="22"/>
      <c r="I2112" s="22">
        <f t="shared" si="59"/>
        <v>76000</v>
      </c>
      <c r="J2112" s="3">
        <f t="shared" si="58"/>
        <v>60.317460317460316</v>
      </c>
    </row>
    <row r="2113" spans="2:10" x14ac:dyDescent="0.25">
      <c r="B2113" s="29">
        <v>26852</v>
      </c>
      <c r="C2113" s="22">
        <v>77800</v>
      </c>
      <c r="D2113" s="22"/>
      <c r="E2113" s="22">
        <v>7050</v>
      </c>
      <c r="F2113" s="22"/>
      <c r="G2113" s="22">
        <v>94000</v>
      </c>
      <c r="H2113" s="22"/>
      <c r="I2113" s="22">
        <f t="shared" si="59"/>
        <v>9070</v>
      </c>
      <c r="J2113" s="3">
        <f t="shared" si="58"/>
        <v>9.6489361702127656</v>
      </c>
    </row>
    <row r="2114" spans="2:10" x14ac:dyDescent="0.25">
      <c r="B2114" s="29">
        <v>26853</v>
      </c>
      <c r="C2114" s="22">
        <v>64100</v>
      </c>
      <c r="D2114" s="22"/>
      <c r="E2114" s="22">
        <v>4650</v>
      </c>
      <c r="F2114" s="22"/>
      <c r="G2114" s="22">
        <v>81400</v>
      </c>
      <c r="H2114" s="22"/>
      <c r="I2114" s="22">
        <f t="shared" si="59"/>
        <v>3450</v>
      </c>
      <c r="J2114" s="3">
        <f t="shared" si="58"/>
        <v>4.2383292383292384</v>
      </c>
    </row>
    <row r="2115" spans="2:10" x14ac:dyDescent="0.25">
      <c r="B2115" s="29">
        <v>26854</v>
      </c>
      <c r="C2115" s="22">
        <v>51600</v>
      </c>
      <c r="D2115" s="22"/>
      <c r="E2115" s="22">
        <v>3500</v>
      </c>
      <c r="F2115" s="22"/>
      <c r="G2115" s="22">
        <v>65000</v>
      </c>
      <c r="H2115" s="22"/>
      <c r="I2115" s="22">
        <f t="shared" si="59"/>
        <v>3750</v>
      </c>
      <c r="J2115" s="3">
        <f t="shared" si="58"/>
        <v>5.7692307692307692</v>
      </c>
    </row>
    <row r="2116" spans="2:10" x14ac:dyDescent="0.25">
      <c r="B2116" s="29">
        <v>26855</v>
      </c>
      <c r="C2116" s="22">
        <v>155000</v>
      </c>
      <c r="D2116" s="22"/>
      <c r="E2116" s="22">
        <v>4540</v>
      </c>
      <c r="F2116" s="22"/>
      <c r="G2116" s="22">
        <v>135000</v>
      </c>
      <c r="H2116" s="22"/>
      <c r="I2116" s="22">
        <f t="shared" si="59"/>
        <v>-79900</v>
      </c>
      <c r="J2116" s="3">
        <f t="shared" si="58"/>
        <v>-59.185185185185183</v>
      </c>
    </row>
    <row r="2117" spans="2:10" x14ac:dyDescent="0.25">
      <c r="B2117" s="29">
        <v>26856</v>
      </c>
      <c r="C2117" s="22">
        <v>175000</v>
      </c>
      <c r="D2117" s="22"/>
      <c r="E2117" s="22">
        <v>5000</v>
      </c>
      <c r="F2117" s="22"/>
      <c r="G2117" s="22">
        <v>229000</v>
      </c>
      <c r="H2117" s="22"/>
      <c r="I2117" s="22">
        <f t="shared" si="59"/>
        <v>-69460</v>
      </c>
      <c r="J2117" s="3">
        <f t="shared" si="58"/>
        <v>-30.331877729257645</v>
      </c>
    </row>
    <row r="2118" spans="2:10" x14ac:dyDescent="0.25">
      <c r="B2118" s="29">
        <v>26857</v>
      </c>
      <c r="C2118" s="22">
        <v>133000</v>
      </c>
      <c r="D2118" s="22"/>
      <c r="E2118" s="22">
        <v>2930</v>
      </c>
      <c r="F2118" s="22"/>
      <c r="G2118" s="22">
        <v>141000</v>
      </c>
      <c r="H2118" s="22"/>
      <c r="I2118" s="22">
        <f t="shared" si="59"/>
        <v>39000</v>
      </c>
      <c r="J2118" s="3">
        <f t="shared" si="58"/>
        <v>27.659574468085108</v>
      </c>
    </row>
    <row r="2119" spans="2:10" x14ac:dyDescent="0.25">
      <c r="B2119" s="29">
        <v>26858</v>
      </c>
      <c r="C2119" s="22">
        <v>106000</v>
      </c>
      <c r="D2119" s="22"/>
      <c r="E2119" s="22">
        <v>2420</v>
      </c>
      <c r="F2119" s="22"/>
      <c r="G2119" s="22">
        <v>101000</v>
      </c>
      <c r="H2119" s="22"/>
      <c r="I2119" s="22">
        <f t="shared" si="59"/>
        <v>34930</v>
      </c>
      <c r="J2119" s="3">
        <f t="shared" si="58"/>
        <v>34.584158415841578</v>
      </c>
    </row>
    <row r="2120" spans="2:10" x14ac:dyDescent="0.25">
      <c r="B2120" s="29">
        <v>26859</v>
      </c>
      <c r="C2120" s="22">
        <v>87100</v>
      </c>
      <c r="D2120" s="22"/>
      <c r="E2120" s="22">
        <v>2080</v>
      </c>
      <c r="F2120" s="22"/>
      <c r="G2120" s="22">
        <v>89500</v>
      </c>
      <c r="H2120" s="22"/>
      <c r="I2120" s="22">
        <f t="shared" si="59"/>
        <v>18920</v>
      </c>
      <c r="J2120" s="3">
        <f t="shared" si="58"/>
        <v>21.139664804469273</v>
      </c>
    </row>
    <row r="2121" spans="2:10" x14ac:dyDescent="0.25">
      <c r="B2121" s="29">
        <v>26860</v>
      </c>
      <c r="C2121" s="22">
        <v>70900</v>
      </c>
      <c r="D2121" s="22"/>
      <c r="E2121" s="22">
        <v>1530</v>
      </c>
      <c r="F2121" s="22"/>
      <c r="G2121" s="22">
        <v>83700</v>
      </c>
      <c r="H2121" s="22"/>
      <c r="I2121" s="22">
        <f t="shared" si="59"/>
        <v>5480</v>
      </c>
      <c r="J2121" s="3">
        <f t="shared" si="58"/>
        <v>6.5471923536439673</v>
      </c>
    </row>
    <row r="2122" spans="2:10" x14ac:dyDescent="0.25">
      <c r="B2122" s="29">
        <v>26861</v>
      </c>
      <c r="C2122" s="22">
        <v>60600</v>
      </c>
      <c r="D2122" s="22"/>
      <c r="E2122" s="22">
        <v>1430</v>
      </c>
      <c r="F2122" s="22"/>
      <c r="G2122" s="22">
        <v>76800</v>
      </c>
      <c r="H2122" s="22"/>
      <c r="I2122" s="22">
        <f t="shared" si="59"/>
        <v>-4370</v>
      </c>
      <c r="J2122" s="3">
        <f t="shared" si="58"/>
        <v>-5.690104166666667</v>
      </c>
    </row>
    <row r="2123" spans="2:10" x14ac:dyDescent="0.25">
      <c r="B2123" s="29">
        <v>26862</v>
      </c>
      <c r="C2123" s="22">
        <v>60800</v>
      </c>
      <c r="D2123" s="22"/>
      <c r="E2123" s="22">
        <v>1180</v>
      </c>
      <c r="F2123" s="22"/>
      <c r="G2123" s="22">
        <v>63800</v>
      </c>
      <c r="H2123" s="22"/>
      <c r="I2123" s="22">
        <f t="shared" si="59"/>
        <v>-1770</v>
      </c>
      <c r="J2123" s="3">
        <f t="shared" ref="J2123:J2186" si="60">I2123/G2123*100</f>
        <v>-2.7742946708463947</v>
      </c>
    </row>
    <row r="2124" spans="2:10" x14ac:dyDescent="0.25">
      <c r="B2124" s="29">
        <v>26863</v>
      </c>
      <c r="C2124" s="22">
        <v>77200</v>
      </c>
      <c r="D2124" s="22"/>
      <c r="E2124" s="22">
        <v>1450</v>
      </c>
      <c r="F2124" s="22"/>
      <c r="G2124" s="22">
        <v>44300</v>
      </c>
      <c r="H2124" s="22"/>
      <c r="I2124" s="22">
        <f t="shared" ref="I2124:I2187" si="61">(C2123+E2123)-G2124</f>
        <v>17680</v>
      </c>
      <c r="J2124" s="3">
        <f t="shared" si="60"/>
        <v>39.909706546275395</v>
      </c>
    </row>
    <row r="2125" spans="2:10" x14ac:dyDescent="0.25">
      <c r="B2125" s="29">
        <v>26864</v>
      </c>
      <c r="C2125" s="22">
        <v>89800</v>
      </c>
      <c r="D2125" s="22"/>
      <c r="E2125" s="22">
        <v>1900</v>
      </c>
      <c r="F2125" s="22"/>
      <c r="G2125" s="22">
        <v>24400</v>
      </c>
      <c r="H2125" s="22"/>
      <c r="I2125" s="22">
        <f t="shared" si="61"/>
        <v>54250</v>
      </c>
      <c r="J2125" s="3">
        <f t="shared" si="60"/>
        <v>222.3360655737705</v>
      </c>
    </row>
    <row r="2126" spans="2:10" x14ac:dyDescent="0.25">
      <c r="B2126" s="29">
        <v>26865</v>
      </c>
      <c r="C2126" s="22">
        <v>84400</v>
      </c>
      <c r="D2126" s="22"/>
      <c r="E2126" s="22">
        <v>9210</v>
      </c>
      <c r="F2126" s="22"/>
      <c r="G2126" s="22">
        <v>44400</v>
      </c>
      <c r="H2126" s="22"/>
      <c r="I2126" s="22">
        <f t="shared" si="61"/>
        <v>47300</v>
      </c>
      <c r="J2126" s="3">
        <f t="shared" si="60"/>
        <v>106.53153153153154</v>
      </c>
    </row>
    <row r="2127" spans="2:10" x14ac:dyDescent="0.25">
      <c r="B2127" s="29">
        <v>26866</v>
      </c>
      <c r="C2127" s="22">
        <v>72700</v>
      </c>
      <c r="D2127" s="22"/>
      <c r="E2127" s="22">
        <v>21600</v>
      </c>
      <c r="F2127" s="22"/>
      <c r="G2127" s="22">
        <v>70300</v>
      </c>
      <c r="H2127" s="22"/>
      <c r="I2127" s="22">
        <f t="shared" si="61"/>
        <v>23310</v>
      </c>
      <c r="J2127" s="3">
        <f t="shared" si="60"/>
        <v>33.157894736842103</v>
      </c>
    </row>
    <row r="2128" spans="2:10" x14ac:dyDescent="0.25">
      <c r="B2128" s="29">
        <v>26867</v>
      </c>
      <c r="C2128" s="22">
        <v>61000</v>
      </c>
      <c r="D2128" s="22"/>
      <c r="E2128" s="22">
        <v>11800</v>
      </c>
      <c r="F2128" s="22"/>
      <c r="G2128" s="22">
        <v>64000</v>
      </c>
      <c r="H2128" s="22"/>
      <c r="I2128" s="22">
        <f t="shared" si="61"/>
        <v>30300</v>
      </c>
      <c r="J2128" s="3">
        <f t="shared" si="60"/>
        <v>47.34375</v>
      </c>
    </row>
    <row r="2129" spans="2:10" x14ac:dyDescent="0.25">
      <c r="B2129" s="29">
        <v>26868</v>
      </c>
      <c r="C2129" s="22">
        <v>49300</v>
      </c>
      <c r="D2129" s="22"/>
      <c r="E2129" s="22">
        <v>19100</v>
      </c>
      <c r="F2129" s="22"/>
      <c r="G2129" s="22">
        <v>57300</v>
      </c>
      <c r="H2129" s="22"/>
      <c r="I2129" s="22">
        <f t="shared" si="61"/>
        <v>15500</v>
      </c>
      <c r="J2129" s="3">
        <f t="shared" si="60"/>
        <v>27.05061082024433</v>
      </c>
    </row>
    <row r="2130" spans="2:10" x14ac:dyDescent="0.25">
      <c r="B2130" s="29">
        <v>26869</v>
      </c>
      <c r="C2130" s="22">
        <v>49800</v>
      </c>
      <c r="D2130" s="22"/>
      <c r="E2130" s="22">
        <v>25900</v>
      </c>
      <c r="F2130" s="22"/>
      <c r="G2130" s="22">
        <v>86800</v>
      </c>
      <c r="H2130" s="22"/>
      <c r="I2130" s="22">
        <f t="shared" si="61"/>
        <v>-18400</v>
      </c>
      <c r="J2130" s="3">
        <f t="shared" si="60"/>
        <v>-21.198156682027651</v>
      </c>
    </row>
    <row r="2131" spans="2:10" x14ac:dyDescent="0.25">
      <c r="B2131" s="29">
        <v>26870</v>
      </c>
      <c r="C2131" s="22">
        <v>54800</v>
      </c>
      <c r="D2131" s="22"/>
      <c r="E2131" s="22">
        <v>22900</v>
      </c>
      <c r="F2131" s="22"/>
      <c r="G2131" s="22">
        <v>100000</v>
      </c>
      <c r="H2131" s="22"/>
      <c r="I2131" s="22">
        <f t="shared" si="61"/>
        <v>-24300</v>
      </c>
      <c r="J2131" s="3">
        <f t="shared" si="60"/>
        <v>-24.3</v>
      </c>
    </row>
    <row r="2132" spans="2:10" x14ac:dyDescent="0.25">
      <c r="B2132" s="29">
        <v>26871</v>
      </c>
      <c r="C2132" s="22">
        <v>49300</v>
      </c>
      <c r="D2132" s="22"/>
      <c r="E2132" s="22">
        <v>18000</v>
      </c>
      <c r="F2132" s="22"/>
      <c r="G2132" s="22">
        <v>86700</v>
      </c>
      <c r="H2132" s="22"/>
      <c r="I2132" s="22">
        <f t="shared" si="61"/>
        <v>-9000</v>
      </c>
      <c r="J2132" s="3">
        <f t="shared" si="60"/>
        <v>-10.380622837370241</v>
      </c>
    </row>
    <row r="2133" spans="2:10" x14ac:dyDescent="0.25">
      <c r="B2133" s="29">
        <v>26872</v>
      </c>
      <c r="C2133" s="22">
        <v>45500</v>
      </c>
      <c r="D2133" s="22"/>
      <c r="E2133" s="22">
        <v>37500</v>
      </c>
      <c r="F2133" s="22"/>
      <c r="G2133" s="22">
        <v>67800</v>
      </c>
      <c r="H2133" s="22"/>
      <c r="I2133" s="22">
        <f t="shared" si="61"/>
        <v>-500</v>
      </c>
      <c r="J2133" s="3">
        <f t="shared" si="60"/>
        <v>-0.73746312684365778</v>
      </c>
    </row>
    <row r="2134" spans="2:10" x14ac:dyDescent="0.25">
      <c r="B2134" s="29">
        <v>26873</v>
      </c>
      <c r="C2134" s="22">
        <v>48800</v>
      </c>
      <c r="D2134" s="22"/>
      <c r="E2134" s="22">
        <v>23500</v>
      </c>
      <c r="F2134" s="22"/>
      <c r="G2134" s="22">
        <v>86100</v>
      </c>
      <c r="H2134" s="22"/>
      <c r="I2134" s="22">
        <f t="shared" si="61"/>
        <v>-3100</v>
      </c>
      <c r="J2134" s="3">
        <f t="shared" si="60"/>
        <v>-3.6004645760743323</v>
      </c>
    </row>
    <row r="2135" spans="2:10" x14ac:dyDescent="0.25">
      <c r="B2135" s="29">
        <v>26874</v>
      </c>
      <c r="C2135" s="22">
        <v>45100</v>
      </c>
      <c r="D2135" s="22"/>
      <c r="E2135" s="22">
        <v>14400</v>
      </c>
      <c r="F2135" s="22"/>
      <c r="G2135" s="22">
        <v>69700</v>
      </c>
      <c r="H2135" s="22"/>
      <c r="I2135" s="22">
        <f t="shared" si="61"/>
        <v>2600</v>
      </c>
      <c r="J2135" s="3">
        <f t="shared" si="60"/>
        <v>3.7302725968436152</v>
      </c>
    </row>
    <row r="2136" spans="2:10" x14ac:dyDescent="0.25">
      <c r="B2136" s="29">
        <v>26875</v>
      </c>
      <c r="C2136" s="22">
        <v>66100</v>
      </c>
      <c r="D2136" s="22"/>
      <c r="E2136" s="22">
        <v>11000</v>
      </c>
      <c r="F2136" s="22"/>
      <c r="G2136" s="22">
        <v>71700</v>
      </c>
      <c r="H2136" s="22"/>
      <c r="I2136" s="22">
        <f t="shared" si="61"/>
        <v>-12200</v>
      </c>
      <c r="J2136" s="3">
        <f t="shared" si="60"/>
        <v>-17.015341701534169</v>
      </c>
    </row>
    <row r="2137" spans="2:10" x14ac:dyDescent="0.25">
      <c r="B2137" s="29">
        <v>26876</v>
      </c>
      <c r="C2137" s="22">
        <v>68900</v>
      </c>
      <c r="D2137" s="22"/>
      <c r="E2137" s="22">
        <v>6840</v>
      </c>
      <c r="F2137" s="22"/>
      <c r="G2137" s="22">
        <v>117000</v>
      </c>
      <c r="H2137" s="22"/>
      <c r="I2137" s="22">
        <f t="shared" si="61"/>
        <v>-39900</v>
      </c>
      <c r="J2137" s="3">
        <f t="shared" si="60"/>
        <v>-34.102564102564102</v>
      </c>
    </row>
    <row r="2138" spans="2:10" x14ac:dyDescent="0.25">
      <c r="B2138" s="29">
        <v>26877</v>
      </c>
      <c r="C2138" s="22">
        <v>60500</v>
      </c>
      <c r="D2138" s="22"/>
      <c r="E2138" s="22">
        <v>6320</v>
      </c>
      <c r="F2138" s="22"/>
      <c r="G2138" s="22">
        <v>84800</v>
      </c>
      <c r="H2138" s="22"/>
      <c r="I2138" s="22">
        <f t="shared" si="61"/>
        <v>-9060</v>
      </c>
      <c r="J2138" s="3">
        <f t="shared" si="60"/>
        <v>-10.683962264150944</v>
      </c>
    </row>
    <row r="2139" spans="2:10" x14ac:dyDescent="0.25">
      <c r="B2139" s="29">
        <v>26878</v>
      </c>
      <c r="C2139" s="22">
        <v>54600</v>
      </c>
      <c r="D2139" s="22"/>
      <c r="E2139" s="22">
        <v>5400</v>
      </c>
      <c r="F2139" s="22"/>
      <c r="G2139" s="22">
        <v>76000</v>
      </c>
      <c r="H2139" s="22"/>
      <c r="I2139" s="22">
        <f t="shared" si="61"/>
        <v>-9180</v>
      </c>
      <c r="J2139" s="3">
        <f t="shared" si="60"/>
        <v>-12.078947368421053</v>
      </c>
    </row>
    <row r="2140" spans="2:10" x14ac:dyDescent="0.25">
      <c r="B2140" s="29">
        <v>26879</v>
      </c>
      <c r="C2140" s="22">
        <v>48900</v>
      </c>
      <c r="D2140" s="22"/>
      <c r="E2140" s="22">
        <v>5560</v>
      </c>
      <c r="F2140" s="22"/>
      <c r="G2140" s="22">
        <v>68200</v>
      </c>
      <c r="H2140" s="22"/>
      <c r="I2140" s="22">
        <f t="shared" si="61"/>
        <v>-8200</v>
      </c>
      <c r="J2140" s="3">
        <f t="shared" si="60"/>
        <v>-12.023460410557185</v>
      </c>
    </row>
    <row r="2141" spans="2:10" x14ac:dyDescent="0.25">
      <c r="B2141" s="29">
        <v>26880</v>
      </c>
      <c r="C2141" s="22">
        <v>43300</v>
      </c>
      <c r="D2141" s="22"/>
      <c r="E2141" s="22">
        <v>5650</v>
      </c>
      <c r="F2141" s="22"/>
      <c r="G2141" s="22">
        <v>58700</v>
      </c>
      <c r="H2141" s="22"/>
      <c r="I2141" s="22">
        <f t="shared" si="61"/>
        <v>-4240</v>
      </c>
      <c r="J2141" s="3">
        <f t="shared" si="60"/>
        <v>-7.2231686541737643</v>
      </c>
    </row>
    <row r="2142" spans="2:10" x14ac:dyDescent="0.25">
      <c r="B2142" s="29">
        <v>26881</v>
      </c>
      <c r="C2142" s="22">
        <v>37500</v>
      </c>
      <c r="D2142" s="22"/>
      <c r="E2142" s="22">
        <v>4990</v>
      </c>
      <c r="F2142" s="22"/>
      <c r="G2142" s="22">
        <v>45100</v>
      </c>
      <c r="H2142" s="22"/>
      <c r="I2142" s="22">
        <f t="shared" si="61"/>
        <v>3850</v>
      </c>
      <c r="J2142" s="3">
        <f t="shared" si="60"/>
        <v>8.536585365853659</v>
      </c>
    </row>
    <row r="2143" spans="2:10" x14ac:dyDescent="0.25">
      <c r="B2143" s="29">
        <v>26882</v>
      </c>
      <c r="C2143" s="22">
        <v>31500</v>
      </c>
      <c r="D2143" s="22"/>
      <c r="E2143" s="22">
        <v>3950</v>
      </c>
      <c r="F2143" s="22"/>
      <c r="G2143" s="22">
        <v>41300</v>
      </c>
      <c r="H2143" s="22"/>
      <c r="I2143" s="22">
        <f t="shared" si="61"/>
        <v>1190</v>
      </c>
      <c r="J2143" s="3">
        <f t="shared" si="60"/>
        <v>2.8813559322033897</v>
      </c>
    </row>
    <row r="2144" spans="2:10" x14ac:dyDescent="0.25">
      <c r="B2144" s="29">
        <v>26883</v>
      </c>
      <c r="C2144" s="22">
        <v>32300</v>
      </c>
      <c r="D2144" s="22"/>
      <c r="E2144" s="22">
        <v>3360</v>
      </c>
      <c r="F2144" s="22"/>
      <c r="G2144" s="22">
        <v>38100</v>
      </c>
      <c r="H2144" s="22"/>
      <c r="I2144" s="22">
        <f t="shared" si="61"/>
        <v>-2650</v>
      </c>
      <c r="J2144" s="3">
        <f t="shared" si="60"/>
        <v>-6.9553805774278219</v>
      </c>
    </row>
    <row r="2145" spans="2:10" x14ac:dyDescent="0.25">
      <c r="B2145" s="29">
        <v>26884</v>
      </c>
      <c r="C2145" s="22">
        <v>63600</v>
      </c>
      <c r="D2145" s="22"/>
      <c r="E2145" s="22">
        <v>2810</v>
      </c>
      <c r="F2145" s="22"/>
      <c r="G2145" s="22">
        <v>38300</v>
      </c>
      <c r="H2145" s="22"/>
      <c r="I2145" s="22">
        <f t="shared" si="61"/>
        <v>-2640</v>
      </c>
      <c r="J2145" s="3">
        <f t="shared" si="60"/>
        <v>-6.8929503916449084</v>
      </c>
    </row>
    <row r="2146" spans="2:10" x14ac:dyDescent="0.25">
      <c r="B2146" s="29">
        <v>26885</v>
      </c>
      <c r="C2146" s="22">
        <v>107000</v>
      </c>
      <c r="D2146" s="22"/>
      <c r="E2146" s="22">
        <v>1930</v>
      </c>
      <c r="F2146" s="22"/>
      <c r="G2146" s="22">
        <v>44500</v>
      </c>
      <c r="H2146" s="22"/>
      <c r="I2146" s="22">
        <f t="shared" si="61"/>
        <v>21910</v>
      </c>
      <c r="J2146" s="3">
        <f t="shared" si="60"/>
        <v>49.235955056179776</v>
      </c>
    </row>
    <row r="2147" spans="2:10" x14ac:dyDescent="0.25">
      <c r="B2147" s="29">
        <v>26886</v>
      </c>
      <c r="C2147" s="22">
        <v>121000</v>
      </c>
      <c r="D2147" s="22"/>
      <c r="E2147" s="22">
        <v>1390</v>
      </c>
      <c r="F2147" s="22"/>
      <c r="G2147" s="22">
        <v>49800</v>
      </c>
      <c r="H2147" s="22"/>
      <c r="I2147" s="22">
        <f t="shared" si="61"/>
        <v>59130</v>
      </c>
      <c r="J2147" s="3">
        <f t="shared" si="60"/>
        <v>118.73493975903615</v>
      </c>
    </row>
    <row r="2148" spans="2:10" x14ac:dyDescent="0.25">
      <c r="B2148" s="29">
        <v>26887</v>
      </c>
      <c r="C2148" s="22">
        <v>96500</v>
      </c>
      <c r="D2148" s="22"/>
      <c r="E2148" s="22">
        <v>1370</v>
      </c>
      <c r="F2148" s="22"/>
      <c r="G2148" s="22">
        <v>50100</v>
      </c>
      <c r="H2148" s="22"/>
      <c r="I2148" s="22">
        <f t="shared" si="61"/>
        <v>72290</v>
      </c>
      <c r="J2148" s="3">
        <f t="shared" si="60"/>
        <v>144.29141716566866</v>
      </c>
    </row>
    <row r="2149" spans="2:10" x14ac:dyDescent="0.25">
      <c r="B2149" s="29">
        <v>26888</v>
      </c>
      <c r="C2149" s="22">
        <v>55100</v>
      </c>
      <c r="D2149" s="22"/>
      <c r="E2149" s="22">
        <v>1340</v>
      </c>
      <c r="F2149" s="22"/>
      <c r="G2149" s="22">
        <v>52500</v>
      </c>
      <c r="H2149" s="22"/>
      <c r="I2149" s="22">
        <f t="shared" si="61"/>
        <v>45370</v>
      </c>
      <c r="J2149" s="3">
        <f t="shared" si="60"/>
        <v>86.419047619047618</v>
      </c>
    </row>
    <row r="2150" spans="2:10" x14ac:dyDescent="0.25">
      <c r="B2150" s="29">
        <v>26889</v>
      </c>
      <c r="C2150" s="22">
        <v>33400</v>
      </c>
      <c r="D2150" s="22"/>
      <c r="E2150" s="22">
        <v>1430</v>
      </c>
      <c r="F2150" s="22"/>
      <c r="G2150" s="22">
        <v>45700</v>
      </c>
      <c r="H2150" s="22"/>
      <c r="I2150" s="22">
        <f t="shared" si="61"/>
        <v>10740</v>
      </c>
      <c r="J2150" s="3">
        <f t="shared" si="60"/>
        <v>23.50109409190372</v>
      </c>
    </row>
    <row r="2151" spans="2:10" x14ac:dyDescent="0.25">
      <c r="B2151" s="29">
        <v>26890</v>
      </c>
      <c r="C2151" s="22">
        <v>29700</v>
      </c>
      <c r="D2151" s="22"/>
      <c r="E2151" s="22">
        <v>1440</v>
      </c>
      <c r="F2151" s="22"/>
      <c r="G2151" s="22">
        <v>43100</v>
      </c>
      <c r="H2151" s="22"/>
      <c r="I2151" s="22">
        <f t="shared" si="61"/>
        <v>-8270</v>
      </c>
      <c r="J2151" s="3">
        <f t="shared" si="60"/>
        <v>-19.187935034802784</v>
      </c>
    </row>
    <row r="2152" spans="2:10" x14ac:dyDescent="0.25">
      <c r="B2152" s="29">
        <v>26891</v>
      </c>
      <c r="C2152" s="22">
        <v>27900</v>
      </c>
      <c r="D2152" s="22"/>
      <c r="E2152" s="22">
        <v>1510</v>
      </c>
      <c r="F2152" s="22"/>
      <c r="G2152" s="22">
        <v>41100</v>
      </c>
      <c r="H2152" s="22"/>
      <c r="I2152" s="22">
        <f t="shared" si="61"/>
        <v>-9960</v>
      </c>
      <c r="J2152" s="3">
        <f t="shared" si="60"/>
        <v>-24.233576642335766</v>
      </c>
    </row>
    <row r="2153" spans="2:10" x14ac:dyDescent="0.25">
      <c r="B2153" s="29">
        <v>26892</v>
      </c>
      <c r="C2153" s="22">
        <v>27400</v>
      </c>
      <c r="D2153" s="22"/>
      <c r="E2153" s="22">
        <v>1720</v>
      </c>
      <c r="F2153" s="22"/>
      <c r="G2153" s="22">
        <v>37200</v>
      </c>
      <c r="H2153" s="22"/>
      <c r="I2153" s="22">
        <f t="shared" si="61"/>
        <v>-7790</v>
      </c>
      <c r="J2153" s="3">
        <f t="shared" si="60"/>
        <v>-20.940860215053764</v>
      </c>
    </row>
    <row r="2154" spans="2:10" x14ac:dyDescent="0.25">
      <c r="B2154" s="29">
        <v>26893</v>
      </c>
      <c r="C2154" s="22">
        <v>37700</v>
      </c>
      <c r="D2154" s="22"/>
      <c r="E2154" s="22">
        <v>1840</v>
      </c>
      <c r="F2154" s="22"/>
      <c r="G2154" s="22">
        <v>37200</v>
      </c>
      <c r="H2154" s="22"/>
      <c r="I2154" s="22">
        <f t="shared" si="61"/>
        <v>-8080</v>
      </c>
      <c r="J2154" s="3">
        <f t="shared" si="60"/>
        <v>-21.72043010752688</v>
      </c>
    </row>
    <row r="2155" spans="2:10" x14ac:dyDescent="0.25">
      <c r="B2155" s="29">
        <v>26894</v>
      </c>
      <c r="C2155" s="22">
        <v>34400</v>
      </c>
      <c r="D2155" s="22"/>
      <c r="E2155" s="22">
        <v>4360</v>
      </c>
      <c r="F2155" s="22"/>
      <c r="G2155" s="22">
        <v>41100</v>
      </c>
      <c r="H2155" s="22"/>
      <c r="I2155" s="22">
        <f t="shared" si="61"/>
        <v>-1560</v>
      </c>
      <c r="J2155" s="3">
        <f t="shared" si="60"/>
        <v>-3.7956204379562042</v>
      </c>
    </row>
    <row r="2156" spans="2:10" x14ac:dyDescent="0.25">
      <c r="B2156" s="29">
        <v>26895</v>
      </c>
      <c r="C2156" s="22">
        <v>33800</v>
      </c>
      <c r="D2156" s="22"/>
      <c r="E2156" s="22">
        <v>4370</v>
      </c>
      <c r="F2156" s="22"/>
      <c r="G2156" s="22">
        <v>44500</v>
      </c>
      <c r="H2156" s="22"/>
      <c r="I2156" s="22">
        <f t="shared" si="61"/>
        <v>-5740</v>
      </c>
      <c r="J2156" s="3">
        <f t="shared" si="60"/>
        <v>-12.898876404494382</v>
      </c>
    </row>
    <row r="2157" spans="2:10" x14ac:dyDescent="0.25">
      <c r="B2157" s="29">
        <v>26896</v>
      </c>
      <c r="C2157" s="22">
        <v>44800</v>
      </c>
      <c r="D2157" s="22"/>
      <c r="E2157" s="22">
        <v>4050</v>
      </c>
      <c r="F2157" s="22"/>
      <c r="G2157" s="22">
        <v>47400</v>
      </c>
      <c r="H2157" s="22"/>
      <c r="I2157" s="22">
        <f t="shared" si="61"/>
        <v>-9230</v>
      </c>
      <c r="J2157" s="3">
        <f t="shared" si="60"/>
        <v>-19.472573839662445</v>
      </c>
    </row>
    <row r="2158" spans="2:10" x14ac:dyDescent="0.25">
      <c r="B2158" s="29">
        <v>26897</v>
      </c>
      <c r="C2158" s="22">
        <v>46000</v>
      </c>
      <c r="D2158" s="22"/>
      <c r="E2158" s="22">
        <v>3090</v>
      </c>
      <c r="F2158" s="22"/>
      <c r="G2158" s="22">
        <v>44200</v>
      </c>
      <c r="H2158" s="22"/>
      <c r="I2158" s="22">
        <f t="shared" si="61"/>
        <v>4650</v>
      </c>
      <c r="J2158" s="3">
        <f t="shared" si="60"/>
        <v>10.520361990950226</v>
      </c>
    </row>
    <row r="2159" spans="2:10" x14ac:dyDescent="0.25">
      <c r="B2159" s="29">
        <v>26898</v>
      </c>
      <c r="C2159" s="22">
        <v>34700</v>
      </c>
      <c r="D2159" s="22"/>
      <c r="E2159" s="22">
        <v>2330</v>
      </c>
      <c r="F2159" s="22"/>
      <c r="G2159" s="22">
        <v>37300</v>
      </c>
      <c r="H2159" s="22"/>
      <c r="I2159" s="22">
        <f t="shared" si="61"/>
        <v>11790</v>
      </c>
      <c r="J2159" s="3">
        <f t="shared" si="60"/>
        <v>31.608579088471849</v>
      </c>
    </row>
    <row r="2160" spans="2:10" x14ac:dyDescent="0.25">
      <c r="B2160" s="29">
        <v>26899</v>
      </c>
      <c r="C2160" s="22">
        <v>24400</v>
      </c>
      <c r="D2160" s="22"/>
      <c r="E2160" s="22">
        <v>1960</v>
      </c>
      <c r="F2160" s="22"/>
      <c r="G2160" s="22">
        <v>37200</v>
      </c>
      <c r="H2160" s="22"/>
      <c r="I2160" s="22">
        <f t="shared" si="61"/>
        <v>-170</v>
      </c>
      <c r="J2160" s="3">
        <f t="shared" si="60"/>
        <v>-0.456989247311828</v>
      </c>
    </row>
    <row r="2161" spans="2:10" x14ac:dyDescent="0.25">
      <c r="B2161" s="29">
        <v>26900</v>
      </c>
      <c r="C2161" s="22">
        <v>23600</v>
      </c>
      <c r="D2161" s="22"/>
      <c r="E2161" s="22">
        <v>1250</v>
      </c>
      <c r="F2161" s="22"/>
      <c r="G2161" s="22">
        <v>36800</v>
      </c>
      <c r="H2161" s="22"/>
      <c r="I2161" s="22">
        <f t="shared" si="61"/>
        <v>-10440</v>
      </c>
      <c r="J2161" s="3">
        <f t="shared" si="60"/>
        <v>-28.369565217391308</v>
      </c>
    </row>
    <row r="2162" spans="2:10" x14ac:dyDescent="0.25">
      <c r="B2162" s="29">
        <v>26901</v>
      </c>
      <c r="C2162" s="22">
        <v>36900</v>
      </c>
      <c r="D2162" s="22"/>
      <c r="E2162" s="22">
        <v>1810</v>
      </c>
      <c r="F2162" s="22"/>
      <c r="G2162" s="22">
        <v>37300</v>
      </c>
      <c r="H2162" s="22"/>
      <c r="I2162" s="22">
        <f t="shared" si="61"/>
        <v>-12450</v>
      </c>
      <c r="J2162" s="3">
        <f t="shared" si="60"/>
        <v>-33.378016085790883</v>
      </c>
    </row>
    <row r="2163" spans="2:10" x14ac:dyDescent="0.25">
      <c r="B2163" s="29">
        <v>26902</v>
      </c>
      <c r="C2163" s="22">
        <v>78500</v>
      </c>
      <c r="D2163" s="22"/>
      <c r="E2163" s="22">
        <v>1630</v>
      </c>
      <c r="F2163" s="22"/>
      <c r="G2163" s="22">
        <v>89900</v>
      </c>
      <c r="H2163" s="22"/>
      <c r="I2163" s="22">
        <f t="shared" si="61"/>
        <v>-51190</v>
      </c>
      <c r="J2163" s="3">
        <f t="shared" si="60"/>
        <v>-56.941045606229146</v>
      </c>
    </row>
    <row r="2164" spans="2:10" x14ac:dyDescent="0.25">
      <c r="B2164" s="29">
        <v>26903</v>
      </c>
      <c r="C2164" s="22">
        <v>76400</v>
      </c>
      <c r="D2164" s="22"/>
      <c r="E2164" s="22">
        <v>1880</v>
      </c>
      <c r="F2164" s="22"/>
      <c r="G2164" s="22">
        <v>83900</v>
      </c>
      <c r="H2164" s="22"/>
      <c r="I2164" s="22">
        <f t="shared" si="61"/>
        <v>-3770</v>
      </c>
      <c r="J2164" s="3">
        <f t="shared" si="60"/>
        <v>-4.4934445768772351</v>
      </c>
    </row>
    <row r="2165" spans="2:10" x14ac:dyDescent="0.25">
      <c r="B2165" s="29">
        <v>26904</v>
      </c>
      <c r="C2165" s="22">
        <v>52600</v>
      </c>
      <c r="D2165" s="22"/>
      <c r="E2165" s="22">
        <v>2200</v>
      </c>
      <c r="F2165" s="22"/>
      <c r="G2165" s="22">
        <v>47200</v>
      </c>
      <c r="H2165" s="22"/>
      <c r="I2165" s="22">
        <f t="shared" si="61"/>
        <v>31080</v>
      </c>
      <c r="J2165" s="3">
        <f t="shared" si="60"/>
        <v>65.847457627118644</v>
      </c>
    </row>
    <row r="2166" spans="2:10" x14ac:dyDescent="0.25">
      <c r="B2166" s="29">
        <v>26905</v>
      </c>
      <c r="C2166" s="22">
        <v>44700</v>
      </c>
      <c r="D2166" s="22"/>
      <c r="E2166" s="22">
        <v>1900</v>
      </c>
      <c r="F2166" s="22"/>
      <c r="G2166" s="22">
        <v>26800</v>
      </c>
      <c r="H2166" s="22"/>
      <c r="I2166" s="22">
        <f t="shared" si="61"/>
        <v>28000</v>
      </c>
      <c r="J2166" s="3">
        <f t="shared" si="60"/>
        <v>104.4776119402985</v>
      </c>
    </row>
    <row r="2167" spans="2:10" x14ac:dyDescent="0.25">
      <c r="B2167" s="29">
        <v>26906</v>
      </c>
      <c r="C2167" s="22">
        <v>54200</v>
      </c>
      <c r="D2167" s="22"/>
      <c r="E2167" s="22">
        <v>1590</v>
      </c>
      <c r="F2167" s="22"/>
      <c r="G2167" s="22">
        <v>32200</v>
      </c>
      <c r="H2167" s="22"/>
      <c r="I2167" s="22">
        <f t="shared" si="61"/>
        <v>14400</v>
      </c>
      <c r="J2167" s="3">
        <f t="shared" si="60"/>
        <v>44.720496894409941</v>
      </c>
    </row>
    <row r="2168" spans="2:10" x14ac:dyDescent="0.25">
      <c r="B2168" s="29">
        <v>26907</v>
      </c>
      <c r="C2168" s="22">
        <v>68300</v>
      </c>
      <c r="D2168" s="22"/>
      <c r="E2168" s="22">
        <v>1710</v>
      </c>
      <c r="F2168" s="22"/>
      <c r="G2168" s="22">
        <v>34200</v>
      </c>
      <c r="H2168" s="22"/>
      <c r="I2168" s="22">
        <f t="shared" si="61"/>
        <v>21590</v>
      </c>
      <c r="J2168" s="3">
        <f t="shared" si="60"/>
        <v>63.128654970760238</v>
      </c>
    </row>
    <row r="2169" spans="2:10" x14ac:dyDescent="0.25">
      <c r="B2169" s="29">
        <v>26908</v>
      </c>
      <c r="C2169" s="22">
        <v>74300</v>
      </c>
      <c r="D2169" s="22"/>
      <c r="E2169" s="22">
        <v>1490</v>
      </c>
      <c r="F2169" s="22"/>
      <c r="G2169" s="22">
        <v>35700</v>
      </c>
      <c r="H2169" s="22"/>
      <c r="I2169" s="22">
        <f t="shared" si="61"/>
        <v>34310</v>
      </c>
      <c r="J2169" s="3">
        <f t="shared" si="60"/>
        <v>96.106442577030819</v>
      </c>
    </row>
    <row r="2170" spans="2:10" x14ac:dyDescent="0.25">
      <c r="B2170" s="29">
        <v>26909</v>
      </c>
      <c r="C2170" s="22">
        <v>72600</v>
      </c>
      <c r="D2170" s="22"/>
      <c r="E2170" s="22">
        <v>1160</v>
      </c>
      <c r="F2170" s="22"/>
      <c r="G2170" s="22">
        <v>34600</v>
      </c>
      <c r="H2170" s="22"/>
      <c r="I2170" s="22">
        <f t="shared" si="61"/>
        <v>41190</v>
      </c>
      <c r="J2170" s="3">
        <f t="shared" si="60"/>
        <v>119.04624277456648</v>
      </c>
    </row>
    <row r="2171" spans="2:10" x14ac:dyDescent="0.25">
      <c r="B2171" s="29">
        <v>26910</v>
      </c>
      <c r="C2171" s="22">
        <v>70200</v>
      </c>
      <c r="D2171" s="22"/>
      <c r="E2171" s="22">
        <v>1510</v>
      </c>
      <c r="F2171" s="22"/>
      <c r="G2171" s="22">
        <v>38100</v>
      </c>
      <c r="H2171" s="22"/>
      <c r="I2171" s="22">
        <f t="shared" si="61"/>
        <v>35660</v>
      </c>
      <c r="J2171" s="3">
        <f t="shared" si="60"/>
        <v>93.595800524934376</v>
      </c>
    </row>
    <row r="2172" spans="2:10" x14ac:dyDescent="0.25">
      <c r="B2172" s="29">
        <v>26911</v>
      </c>
      <c r="C2172" s="22">
        <v>65400</v>
      </c>
      <c r="D2172" s="22"/>
      <c r="E2172" s="22">
        <v>2520</v>
      </c>
      <c r="F2172" s="22"/>
      <c r="G2172" s="22">
        <v>46400</v>
      </c>
      <c r="H2172" s="22"/>
      <c r="I2172" s="22">
        <f t="shared" si="61"/>
        <v>25310</v>
      </c>
      <c r="J2172" s="3">
        <f t="shared" si="60"/>
        <v>54.547413793103452</v>
      </c>
    </row>
    <row r="2173" spans="2:10" x14ac:dyDescent="0.25">
      <c r="B2173" s="29">
        <v>26912</v>
      </c>
      <c r="C2173" s="22">
        <v>51800</v>
      </c>
      <c r="D2173" s="22"/>
      <c r="E2173" s="22">
        <v>4190</v>
      </c>
      <c r="F2173" s="22"/>
      <c r="G2173" s="22">
        <v>60100</v>
      </c>
      <c r="H2173" s="22"/>
      <c r="I2173" s="22">
        <f t="shared" si="61"/>
        <v>7820</v>
      </c>
      <c r="J2173" s="3">
        <f t="shared" si="60"/>
        <v>13.011647254575706</v>
      </c>
    </row>
    <row r="2174" spans="2:10" x14ac:dyDescent="0.25">
      <c r="B2174" s="29">
        <v>26913</v>
      </c>
      <c r="C2174" s="22">
        <v>36100</v>
      </c>
      <c r="D2174" s="22"/>
      <c r="E2174" s="22">
        <v>3900</v>
      </c>
      <c r="F2174" s="22"/>
      <c r="G2174" s="22">
        <v>76300</v>
      </c>
      <c r="H2174" s="22"/>
      <c r="I2174" s="22">
        <f t="shared" si="61"/>
        <v>-20310</v>
      </c>
      <c r="J2174" s="3">
        <f t="shared" si="60"/>
        <v>-26.618610747051115</v>
      </c>
    </row>
    <row r="2175" spans="2:10" x14ac:dyDescent="0.25">
      <c r="B2175" s="29">
        <v>26914</v>
      </c>
      <c r="C2175" s="22">
        <v>31900</v>
      </c>
      <c r="D2175" s="22"/>
      <c r="E2175" s="22">
        <v>3080</v>
      </c>
      <c r="F2175" s="22"/>
      <c r="G2175" s="22">
        <v>89700</v>
      </c>
      <c r="H2175" s="22"/>
      <c r="I2175" s="22">
        <f t="shared" si="61"/>
        <v>-49700</v>
      </c>
      <c r="J2175" s="3">
        <f t="shared" si="60"/>
        <v>-55.406911928651056</v>
      </c>
    </row>
    <row r="2176" spans="2:10" x14ac:dyDescent="0.25">
      <c r="B2176" s="29">
        <v>26915</v>
      </c>
      <c r="C2176" s="22">
        <v>31500</v>
      </c>
      <c r="D2176" s="22"/>
      <c r="E2176" s="22">
        <v>3720</v>
      </c>
      <c r="F2176" s="22"/>
      <c r="G2176" s="22">
        <v>84800</v>
      </c>
      <c r="H2176" s="22"/>
      <c r="I2176" s="22">
        <f t="shared" si="61"/>
        <v>-49820</v>
      </c>
      <c r="J2176" s="3">
        <f t="shared" si="60"/>
        <v>-58.75</v>
      </c>
    </row>
    <row r="2177" spans="2:10" x14ac:dyDescent="0.25">
      <c r="B2177" s="29">
        <v>26916</v>
      </c>
      <c r="C2177" s="22">
        <v>36500</v>
      </c>
      <c r="D2177" s="22"/>
      <c r="E2177" s="22">
        <v>4610</v>
      </c>
      <c r="F2177" s="22"/>
      <c r="G2177" s="22">
        <v>71400</v>
      </c>
      <c r="H2177" s="22"/>
      <c r="I2177" s="22">
        <f t="shared" si="61"/>
        <v>-36180</v>
      </c>
      <c r="J2177" s="3">
        <f t="shared" si="60"/>
        <v>-50.672268907563023</v>
      </c>
    </row>
    <row r="2178" spans="2:10" x14ac:dyDescent="0.25">
      <c r="B2178" s="29">
        <v>26917</v>
      </c>
      <c r="C2178" s="22">
        <v>42100</v>
      </c>
      <c r="D2178" s="22"/>
      <c r="E2178" s="22">
        <v>3870</v>
      </c>
      <c r="F2178" s="22"/>
      <c r="G2178" s="22">
        <v>62200</v>
      </c>
      <c r="H2178" s="22"/>
      <c r="I2178" s="22">
        <f t="shared" si="61"/>
        <v>-21090</v>
      </c>
      <c r="J2178" s="3">
        <f t="shared" si="60"/>
        <v>-33.90675241157556</v>
      </c>
    </row>
    <row r="2179" spans="2:10" x14ac:dyDescent="0.25">
      <c r="B2179" s="29">
        <v>26918</v>
      </c>
      <c r="C2179" s="22">
        <v>38300</v>
      </c>
      <c r="D2179" s="22"/>
      <c r="E2179" s="22">
        <v>3020</v>
      </c>
      <c r="F2179" s="22"/>
      <c r="G2179" s="22">
        <v>56900</v>
      </c>
      <c r="H2179" s="22"/>
      <c r="I2179" s="22">
        <f t="shared" si="61"/>
        <v>-10930</v>
      </c>
      <c r="J2179" s="3">
        <f t="shared" si="60"/>
        <v>-19.209138840070299</v>
      </c>
    </row>
    <row r="2180" spans="2:10" x14ac:dyDescent="0.25">
      <c r="B2180" s="29">
        <v>26919</v>
      </c>
      <c r="C2180" s="22">
        <v>32400</v>
      </c>
      <c r="D2180" s="22"/>
      <c r="E2180" s="22">
        <v>3560</v>
      </c>
      <c r="F2180" s="22"/>
      <c r="G2180" s="22">
        <v>52600</v>
      </c>
      <c r="H2180" s="22"/>
      <c r="I2180" s="22">
        <f t="shared" si="61"/>
        <v>-11280</v>
      </c>
      <c r="J2180" s="3">
        <f t="shared" si="60"/>
        <v>-21.444866920152091</v>
      </c>
    </row>
    <row r="2181" spans="2:10" x14ac:dyDescent="0.25">
      <c r="B2181" s="29">
        <v>26920</v>
      </c>
      <c r="C2181" s="22">
        <v>31000</v>
      </c>
      <c r="D2181" s="22"/>
      <c r="E2181" s="22">
        <v>4600</v>
      </c>
      <c r="F2181" s="22"/>
      <c r="G2181" s="22">
        <v>50100</v>
      </c>
      <c r="H2181" s="22"/>
      <c r="I2181" s="22">
        <f t="shared" si="61"/>
        <v>-14140</v>
      </c>
      <c r="J2181" s="3">
        <f t="shared" si="60"/>
        <v>-28.223552894211579</v>
      </c>
    </row>
    <row r="2182" spans="2:10" x14ac:dyDescent="0.25">
      <c r="B2182" s="29">
        <v>26921</v>
      </c>
      <c r="C2182" s="22">
        <v>41300</v>
      </c>
      <c r="D2182" s="22"/>
      <c r="E2182" s="22">
        <v>5080</v>
      </c>
      <c r="F2182" s="22"/>
      <c r="G2182" s="22">
        <v>50000</v>
      </c>
      <c r="H2182" s="22"/>
      <c r="I2182" s="22">
        <f t="shared" si="61"/>
        <v>-14400</v>
      </c>
      <c r="J2182" s="3">
        <f t="shared" si="60"/>
        <v>-28.799999999999997</v>
      </c>
    </row>
    <row r="2183" spans="2:10" x14ac:dyDescent="0.25">
      <c r="B2183" s="29">
        <v>26922</v>
      </c>
      <c r="C2183" s="22">
        <v>56200</v>
      </c>
      <c r="D2183" s="22"/>
      <c r="E2183" s="22">
        <v>6950</v>
      </c>
      <c r="F2183" s="22"/>
      <c r="G2183" s="22">
        <v>63200</v>
      </c>
      <c r="H2183" s="22"/>
      <c r="I2183" s="22">
        <f t="shared" si="61"/>
        <v>-16820</v>
      </c>
      <c r="J2183" s="3">
        <f t="shared" si="60"/>
        <v>-26.61392405063291</v>
      </c>
    </row>
    <row r="2184" spans="2:10" x14ac:dyDescent="0.25">
      <c r="B2184" s="29">
        <v>26923</v>
      </c>
      <c r="C2184" s="22">
        <v>60900</v>
      </c>
      <c r="D2184" s="22"/>
      <c r="E2184" s="22">
        <v>9620</v>
      </c>
      <c r="F2184" s="22"/>
      <c r="G2184" s="22">
        <v>81900</v>
      </c>
      <c r="H2184" s="22"/>
      <c r="I2184" s="22">
        <f t="shared" si="61"/>
        <v>-18750</v>
      </c>
      <c r="J2184" s="3">
        <f t="shared" si="60"/>
        <v>-22.893772893772894</v>
      </c>
    </row>
    <row r="2185" spans="2:10" x14ac:dyDescent="0.25">
      <c r="B2185" s="29">
        <v>26924</v>
      </c>
      <c r="C2185" s="22">
        <v>55600</v>
      </c>
      <c r="D2185" s="22"/>
      <c r="E2185" s="22">
        <v>10400</v>
      </c>
      <c r="F2185" s="22"/>
      <c r="G2185" s="22">
        <v>75900</v>
      </c>
      <c r="H2185" s="22"/>
      <c r="I2185" s="22">
        <f t="shared" si="61"/>
        <v>-5380</v>
      </c>
      <c r="J2185" s="3">
        <f t="shared" si="60"/>
        <v>-7.0882740447957833</v>
      </c>
    </row>
    <row r="2186" spans="2:10" x14ac:dyDescent="0.25">
      <c r="B2186" s="29">
        <v>26925</v>
      </c>
      <c r="C2186" s="22">
        <v>48200</v>
      </c>
      <c r="D2186" s="22"/>
      <c r="E2186" s="22">
        <v>10800</v>
      </c>
      <c r="F2186" s="22"/>
      <c r="G2186" s="22">
        <v>61700</v>
      </c>
      <c r="H2186" s="22"/>
      <c r="I2186" s="22">
        <f t="shared" si="61"/>
        <v>4300</v>
      </c>
      <c r="J2186" s="3">
        <f t="shared" si="60"/>
        <v>6.9692058346839545</v>
      </c>
    </row>
    <row r="2187" spans="2:10" x14ac:dyDescent="0.25">
      <c r="B2187" s="29">
        <v>26926</v>
      </c>
      <c r="C2187" s="22">
        <v>41300</v>
      </c>
      <c r="D2187" s="22"/>
      <c r="E2187" s="22">
        <v>12000</v>
      </c>
      <c r="F2187" s="22"/>
      <c r="G2187" s="22">
        <v>54000</v>
      </c>
      <c r="H2187" s="22"/>
      <c r="I2187" s="22">
        <f t="shared" si="61"/>
        <v>5000</v>
      </c>
      <c r="J2187" s="3">
        <f t="shared" ref="J2187:J2250" si="62">I2187/G2187*100</f>
        <v>9.2592592592592595</v>
      </c>
    </row>
    <row r="2188" spans="2:10" x14ac:dyDescent="0.25">
      <c r="B2188" s="29">
        <v>26927</v>
      </c>
      <c r="C2188" s="22">
        <v>34700</v>
      </c>
      <c r="D2188" s="22"/>
      <c r="E2188" s="22">
        <v>7510</v>
      </c>
      <c r="F2188" s="22"/>
      <c r="G2188" s="22">
        <v>48800</v>
      </c>
      <c r="H2188" s="22"/>
      <c r="I2188" s="22">
        <f t="shared" ref="I2188:I2251" si="63">(C2187+E2187)-G2188</f>
        <v>4500</v>
      </c>
      <c r="J2188" s="3">
        <f t="shared" si="62"/>
        <v>9.221311475409836</v>
      </c>
    </row>
    <row r="2189" spans="2:10" x14ac:dyDescent="0.25">
      <c r="B2189" s="29">
        <v>26928</v>
      </c>
      <c r="C2189" s="22">
        <v>31400</v>
      </c>
      <c r="D2189" s="22"/>
      <c r="E2189" s="22">
        <v>7920</v>
      </c>
      <c r="F2189" s="22"/>
      <c r="G2189" s="22">
        <v>43200</v>
      </c>
      <c r="H2189" s="22"/>
      <c r="I2189" s="22">
        <f t="shared" si="63"/>
        <v>-990</v>
      </c>
      <c r="J2189" s="3">
        <f t="shared" si="62"/>
        <v>-2.2916666666666665</v>
      </c>
    </row>
    <row r="2190" spans="2:10" x14ac:dyDescent="0.25">
      <c r="B2190" s="29">
        <v>26929</v>
      </c>
      <c r="C2190" s="22">
        <v>35200</v>
      </c>
      <c r="D2190" s="22"/>
      <c r="E2190" s="22">
        <v>7200</v>
      </c>
      <c r="F2190" s="22"/>
      <c r="G2190" s="22">
        <v>41000</v>
      </c>
      <c r="H2190" s="22"/>
      <c r="I2190" s="22">
        <f t="shared" si="63"/>
        <v>-1680</v>
      </c>
      <c r="J2190" s="3">
        <f t="shared" si="62"/>
        <v>-4.0975609756097562</v>
      </c>
    </row>
    <row r="2191" spans="2:10" x14ac:dyDescent="0.25">
      <c r="B2191" s="29">
        <v>26930</v>
      </c>
      <c r="C2191" s="22">
        <v>39900</v>
      </c>
      <c r="D2191" s="22"/>
      <c r="E2191" s="22">
        <v>7100</v>
      </c>
      <c r="F2191" s="22"/>
      <c r="G2191" s="22">
        <v>40900</v>
      </c>
      <c r="H2191" s="22"/>
      <c r="I2191" s="22">
        <f t="shared" si="63"/>
        <v>1500</v>
      </c>
      <c r="J2191" s="3">
        <f t="shared" si="62"/>
        <v>3.6674816625916873</v>
      </c>
    </row>
    <row r="2192" spans="2:10" x14ac:dyDescent="0.25">
      <c r="B2192" s="29">
        <v>26931</v>
      </c>
      <c r="C2192" s="22">
        <v>38200</v>
      </c>
      <c r="D2192" s="22"/>
      <c r="E2192" s="22">
        <v>6710</v>
      </c>
      <c r="F2192" s="22"/>
      <c r="G2192" s="22">
        <v>43000</v>
      </c>
      <c r="H2192" s="22"/>
      <c r="I2192" s="22">
        <f t="shared" si="63"/>
        <v>4000</v>
      </c>
      <c r="J2192" s="3">
        <f t="shared" si="62"/>
        <v>9.3023255813953494</v>
      </c>
    </row>
    <row r="2193" spans="2:10" x14ac:dyDescent="0.25">
      <c r="B2193" s="29">
        <v>26932</v>
      </c>
      <c r="C2193" s="22">
        <v>37300</v>
      </c>
      <c r="D2193" s="22"/>
      <c r="E2193" s="22">
        <v>7120</v>
      </c>
      <c r="F2193" s="22"/>
      <c r="G2193" s="22">
        <v>44700</v>
      </c>
      <c r="H2193" s="22"/>
      <c r="I2193" s="22">
        <f t="shared" si="63"/>
        <v>210</v>
      </c>
      <c r="J2193" s="3">
        <f t="shared" si="62"/>
        <v>0.46979865771812079</v>
      </c>
    </row>
    <row r="2194" spans="2:10" x14ac:dyDescent="0.25">
      <c r="B2194" s="29">
        <v>26933</v>
      </c>
      <c r="C2194" s="22">
        <v>382000</v>
      </c>
      <c r="D2194" s="22"/>
      <c r="E2194" s="22">
        <v>14900</v>
      </c>
      <c r="F2194" s="22"/>
      <c r="G2194" s="22">
        <v>439000</v>
      </c>
      <c r="H2194" s="22"/>
      <c r="I2194" s="22">
        <f t="shared" si="63"/>
        <v>-394580</v>
      </c>
      <c r="J2194" s="3">
        <f t="shared" si="62"/>
        <v>-89.881548974943044</v>
      </c>
    </row>
    <row r="2195" spans="2:10" x14ac:dyDescent="0.25">
      <c r="B2195" s="29">
        <v>26934</v>
      </c>
      <c r="C2195" s="22">
        <v>149000</v>
      </c>
      <c r="D2195" s="22"/>
      <c r="E2195" s="22">
        <v>17000</v>
      </c>
      <c r="F2195" s="22"/>
      <c r="G2195" s="22">
        <v>354000</v>
      </c>
      <c r="H2195" s="22"/>
      <c r="I2195" s="22">
        <f t="shared" si="63"/>
        <v>42900</v>
      </c>
      <c r="J2195" s="3">
        <f t="shared" si="62"/>
        <v>12.118644067796611</v>
      </c>
    </row>
    <row r="2196" spans="2:10" x14ac:dyDescent="0.25">
      <c r="B2196" s="29">
        <v>26935</v>
      </c>
      <c r="C2196" s="22">
        <v>71200</v>
      </c>
      <c r="D2196" s="22"/>
      <c r="E2196" s="22">
        <v>21500</v>
      </c>
      <c r="F2196" s="22"/>
      <c r="G2196" s="22">
        <v>216000</v>
      </c>
      <c r="H2196" s="22"/>
      <c r="I2196" s="22">
        <f t="shared" si="63"/>
        <v>-50000</v>
      </c>
      <c r="J2196" s="3">
        <f t="shared" si="62"/>
        <v>-23.148148148148149</v>
      </c>
    </row>
    <row r="2197" spans="2:10" x14ac:dyDescent="0.25">
      <c r="B2197" s="29">
        <v>26936</v>
      </c>
      <c r="C2197" s="22">
        <v>51300</v>
      </c>
      <c r="D2197" s="22"/>
      <c r="E2197" s="22">
        <v>27000</v>
      </c>
      <c r="F2197" s="22"/>
      <c r="G2197" s="22">
        <v>148000</v>
      </c>
      <c r="H2197" s="22"/>
      <c r="I2197" s="22">
        <f t="shared" si="63"/>
        <v>-55300</v>
      </c>
      <c r="J2197" s="3">
        <f t="shared" si="62"/>
        <v>-37.364864864864863</v>
      </c>
    </row>
    <row r="2198" spans="2:10" x14ac:dyDescent="0.25">
      <c r="B2198" s="29">
        <v>26937</v>
      </c>
      <c r="C2198" s="22">
        <v>79200</v>
      </c>
      <c r="D2198" s="22"/>
      <c r="E2198" s="22">
        <v>19200</v>
      </c>
      <c r="F2198" s="22"/>
      <c r="G2198" s="22">
        <v>132000</v>
      </c>
      <c r="H2198" s="22"/>
      <c r="I2198" s="22">
        <f t="shared" si="63"/>
        <v>-53700</v>
      </c>
      <c r="J2198" s="3">
        <f t="shared" si="62"/>
        <v>-40.68181818181818</v>
      </c>
    </row>
    <row r="2199" spans="2:10" x14ac:dyDescent="0.25">
      <c r="B2199" s="29">
        <v>26938</v>
      </c>
      <c r="C2199" s="22">
        <v>54100</v>
      </c>
      <c r="D2199" s="22"/>
      <c r="E2199" s="22">
        <v>52600</v>
      </c>
      <c r="F2199" s="22"/>
      <c r="G2199" s="22">
        <v>144000</v>
      </c>
      <c r="H2199" s="22"/>
      <c r="I2199" s="22">
        <f t="shared" si="63"/>
        <v>-45600</v>
      </c>
      <c r="J2199" s="3">
        <f t="shared" si="62"/>
        <v>-31.666666666666664</v>
      </c>
    </row>
    <row r="2200" spans="2:10" x14ac:dyDescent="0.25">
      <c r="B2200" s="29">
        <v>26939</v>
      </c>
      <c r="C2200" s="22">
        <v>36300</v>
      </c>
      <c r="D2200" s="22"/>
      <c r="E2200" s="22">
        <v>40200</v>
      </c>
      <c r="F2200" s="22"/>
      <c r="G2200" s="22">
        <v>189000</v>
      </c>
      <c r="H2200" s="22"/>
      <c r="I2200" s="22">
        <f t="shared" si="63"/>
        <v>-82300</v>
      </c>
      <c r="J2200" s="3">
        <f t="shared" si="62"/>
        <v>-43.544973544973544</v>
      </c>
    </row>
    <row r="2201" spans="2:10" x14ac:dyDescent="0.25">
      <c r="B2201" s="29">
        <v>26940</v>
      </c>
      <c r="C2201" s="22">
        <v>35400</v>
      </c>
      <c r="D2201" s="22"/>
      <c r="E2201" s="22">
        <v>29900</v>
      </c>
      <c r="F2201" s="22"/>
      <c r="G2201" s="22">
        <v>118000</v>
      </c>
      <c r="H2201" s="22"/>
      <c r="I2201" s="22">
        <f t="shared" si="63"/>
        <v>-41500</v>
      </c>
      <c r="J2201" s="3">
        <f t="shared" si="62"/>
        <v>-35.16949152542373</v>
      </c>
    </row>
    <row r="2202" spans="2:10" x14ac:dyDescent="0.25">
      <c r="B2202" s="29">
        <v>26941</v>
      </c>
      <c r="C2202" s="22">
        <v>35100</v>
      </c>
      <c r="D2202" s="22"/>
      <c r="E2202" s="22">
        <v>23200</v>
      </c>
      <c r="F2202" s="22"/>
      <c r="G2202" s="22">
        <v>95800</v>
      </c>
      <c r="H2202" s="22"/>
      <c r="I2202" s="22">
        <f t="shared" si="63"/>
        <v>-30500</v>
      </c>
      <c r="J2202" s="3">
        <f t="shared" si="62"/>
        <v>-31.837160751565762</v>
      </c>
    </row>
    <row r="2203" spans="2:10" x14ac:dyDescent="0.25">
      <c r="B2203" s="29">
        <v>26942</v>
      </c>
      <c r="C2203" s="22">
        <v>34100</v>
      </c>
      <c r="D2203" s="22"/>
      <c r="E2203" s="22">
        <v>15800</v>
      </c>
      <c r="F2203" s="22"/>
      <c r="G2203" s="22">
        <v>69500</v>
      </c>
      <c r="H2203" s="22"/>
      <c r="I2203" s="22">
        <f t="shared" si="63"/>
        <v>-11200</v>
      </c>
      <c r="J2203" s="3">
        <f t="shared" si="62"/>
        <v>-16.115107913669064</v>
      </c>
    </row>
    <row r="2204" spans="2:10" x14ac:dyDescent="0.25">
      <c r="B2204" s="29">
        <v>26943</v>
      </c>
      <c r="C2204" s="22">
        <v>32900</v>
      </c>
      <c r="D2204" s="22"/>
      <c r="E2204" s="22">
        <v>11500</v>
      </c>
      <c r="F2204" s="22"/>
      <c r="G2204" s="22">
        <v>66200</v>
      </c>
      <c r="H2204" s="22"/>
      <c r="I2204" s="22">
        <f t="shared" si="63"/>
        <v>-16300</v>
      </c>
      <c r="J2204" s="3">
        <f t="shared" si="62"/>
        <v>-24.622356495468278</v>
      </c>
    </row>
    <row r="2205" spans="2:10" x14ac:dyDescent="0.25">
      <c r="B2205" s="29">
        <v>26944</v>
      </c>
      <c r="C2205" s="22">
        <v>32300</v>
      </c>
      <c r="D2205" s="22"/>
      <c r="E2205" s="22">
        <v>16600</v>
      </c>
      <c r="F2205" s="22"/>
      <c r="G2205" s="22">
        <v>67000</v>
      </c>
      <c r="H2205" s="22"/>
      <c r="I2205" s="22">
        <f t="shared" si="63"/>
        <v>-22600</v>
      </c>
      <c r="J2205" s="3">
        <f t="shared" si="62"/>
        <v>-33.731343283582085</v>
      </c>
    </row>
    <row r="2206" spans="2:10" x14ac:dyDescent="0.25">
      <c r="B2206" s="29">
        <v>26945</v>
      </c>
      <c r="C2206" s="22">
        <v>31500</v>
      </c>
      <c r="D2206" s="22"/>
      <c r="E2206" s="22">
        <v>14300</v>
      </c>
      <c r="F2206" s="22"/>
      <c r="G2206" s="22">
        <v>68700</v>
      </c>
      <c r="H2206" s="22"/>
      <c r="I2206" s="22">
        <f t="shared" si="63"/>
        <v>-19800</v>
      </c>
      <c r="J2206" s="3">
        <f t="shared" si="62"/>
        <v>-28.820960698689959</v>
      </c>
    </row>
    <row r="2207" spans="2:10" x14ac:dyDescent="0.25">
      <c r="B2207" s="29">
        <v>26946</v>
      </c>
      <c r="C2207" s="22">
        <v>31200</v>
      </c>
      <c r="D2207" s="22"/>
      <c r="E2207" s="22">
        <v>13600</v>
      </c>
      <c r="F2207" s="22"/>
      <c r="G2207" s="22">
        <v>69500</v>
      </c>
      <c r="H2207" s="22"/>
      <c r="I2207" s="22">
        <f t="shared" si="63"/>
        <v>-23700</v>
      </c>
      <c r="J2207" s="3">
        <f t="shared" si="62"/>
        <v>-34.100719424460429</v>
      </c>
    </row>
    <row r="2208" spans="2:10" x14ac:dyDescent="0.25">
      <c r="B2208" s="29">
        <v>26947</v>
      </c>
      <c r="C2208" s="22">
        <v>32100</v>
      </c>
      <c r="D2208" s="22"/>
      <c r="E2208" s="22">
        <v>56400</v>
      </c>
      <c r="F2208" s="22"/>
      <c r="G2208" s="22">
        <v>143000</v>
      </c>
      <c r="H2208" s="22"/>
      <c r="I2208" s="22">
        <f t="shared" si="63"/>
        <v>-98200</v>
      </c>
      <c r="J2208" s="3">
        <f t="shared" si="62"/>
        <v>-68.671328671328666</v>
      </c>
    </row>
    <row r="2209" spans="2:10" x14ac:dyDescent="0.25">
      <c r="B2209" s="29">
        <v>26948</v>
      </c>
      <c r="C2209" s="22">
        <v>102000</v>
      </c>
      <c r="D2209" s="22"/>
      <c r="E2209" s="22">
        <v>258000</v>
      </c>
      <c r="F2209" s="22"/>
      <c r="G2209" s="22">
        <v>511000</v>
      </c>
      <c r="H2209" s="22"/>
      <c r="I2209" s="22">
        <f t="shared" si="63"/>
        <v>-422500</v>
      </c>
      <c r="J2209" s="3">
        <f t="shared" si="62"/>
        <v>-82.681017612524471</v>
      </c>
    </row>
    <row r="2210" spans="2:10" x14ac:dyDescent="0.25">
      <c r="B2210" s="29">
        <v>26949</v>
      </c>
      <c r="C2210" s="22">
        <v>96700</v>
      </c>
      <c r="D2210" s="22"/>
      <c r="E2210" s="22">
        <v>276000</v>
      </c>
      <c r="F2210" s="22"/>
      <c r="G2210" s="22">
        <v>533000</v>
      </c>
      <c r="H2210" s="22"/>
      <c r="I2210" s="22">
        <f t="shared" si="63"/>
        <v>-173000</v>
      </c>
      <c r="J2210" s="3">
        <f t="shared" si="62"/>
        <v>-32.457786116322701</v>
      </c>
    </row>
    <row r="2211" spans="2:10" x14ac:dyDescent="0.25">
      <c r="B2211" s="29">
        <v>26950</v>
      </c>
      <c r="C2211" s="22">
        <v>56300</v>
      </c>
      <c r="D2211" s="22"/>
      <c r="E2211" s="22">
        <v>109000</v>
      </c>
      <c r="F2211" s="22"/>
      <c r="G2211" s="22">
        <v>270000</v>
      </c>
      <c r="H2211" s="22"/>
      <c r="I2211" s="22">
        <f t="shared" si="63"/>
        <v>102700</v>
      </c>
      <c r="J2211" s="3">
        <f t="shared" si="62"/>
        <v>38.037037037037038</v>
      </c>
    </row>
    <row r="2212" spans="2:10" x14ac:dyDescent="0.25">
      <c r="B2212" s="29">
        <v>26951</v>
      </c>
      <c r="C2212" s="22">
        <v>45200</v>
      </c>
      <c r="D2212" s="22"/>
      <c r="E2212" s="22">
        <v>51300</v>
      </c>
      <c r="F2212" s="22"/>
      <c r="G2212" s="22">
        <v>151000</v>
      </c>
      <c r="H2212" s="22"/>
      <c r="I2212" s="22">
        <f t="shared" si="63"/>
        <v>14300</v>
      </c>
      <c r="J2212" s="3">
        <f t="shared" si="62"/>
        <v>9.4701986754966878</v>
      </c>
    </row>
    <row r="2213" spans="2:10" x14ac:dyDescent="0.25">
      <c r="B2213" s="29">
        <v>26952</v>
      </c>
      <c r="C2213" s="22">
        <v>43700</v>
      </c>
      <c r="D2213" s="22"/>
      <c r="E2213" s="22">
        <v>38100</v>
      </c>
      <c r="F2213" s="22"/>
      <c r="G2213" s="22">
        <v>112000</v>
      </c>
      <c r="H2213" s="22"/>
      <c r="I2213" s="22">
        <f t="shared" si="63"/>
        <v>-15500</v>
      </c>
      <c r="J2213" s="3">
        <f t="shared" si="62"/>
        <v>-13.839285714285715</v>
      </c>
    </row>
    <row r="2214" spans="2:10" x14ac:dyDescent="0.25">
      <c r="B2214" s="29">
        <v>26953</v>
      </c>
      <c r="C2214" s="22">
        <v>38100</v>
      </c>
      <c r="D2214" s="22"/>
      <c r="E2214" s="22">
        <v>28000</v>
      </c>
      <c r="F2214" s="22"/>
      <c r="G2214" s="22">
        <v>90900</v>
      </c>
      <c r="H2214" s="22"/>
      <c r="I2214" s="22">
        <f t="shared" si="63"/>
        <v>-9100</v>
      </c>
      <c r="J2214" s="3">
        <f t="shared" si="62"/>
        <v>-10.011001100110011</v>
      </c>
    </row>
    <row r="2215" spans="2:10" x14ac:dyDescent="0.25">
      <c r="B2215" s="29">
        <v>26954</v>
      </c>
      <c r="C2215" s="22">
        <v>33300</v>
      </c>
      <c r="D2215" s="22"/>
      <c r="E2215" s="22">
        <v>23700</v>
      </c>
      <c r="F2215" s="22"/>
      <c r="G2215" s="22">
        <v>79200</v>
      </c>
      <c r="H2215" s="22"/>
      <c r="I2215" s="22">
        <f t="shared" si="63"/>
        <v>-13100</v>
      </c>
      <c r="J2215" s="3">
        <f t="shared" si="62"/>
        <v>-16.540404040404042</v>
      </c>
    </row>
    <row r="2216" spans="2:10" x14ac:dyDescent="0.25">
      <c r="B2216" s="29">
        <v>26955</v>
      </c>
      <c r="C2216" s="22">
        <v>27800</v>
      </c>
      <c r="D2216" s="22"/>
      <c r="E2216" s="22">
        <v>20300</v>
      </c>
      <c r="F2216" s="22"/>
      <c r="G2216" s="22">
        <v>67000</v>
      </c>
      <c r="H2216" s="22"/>
      <c r="I2216" s="22">
        <f t="shared" si="63"/>
        <v>-10000</v>
      </c>
      <c r="J2216" s="3">
        <f t="shared" si="62"/>
        <v>-14.925373134328357</v>
      </c>
    </row>
    <row r="2217" spans="2:10" x14ac:dyDescent="0.25">
      <c r="B2217" s="29">
        <v>26956</v>
      </c>
      <c r="C2217" s="22">
        <v>23100</v>
      </c>
      <c r="D2217" s="22"/>
      <c r="E2217" s="22">
        <v>20800</v>
      </c>
      <c r="F2217" s="22"/>
      <c r="G2217" s="22">
        <v>60400</v>
      </c>
      <c r="H2217" s="22"/>
      <c r="I2217" s="22">
        <f t="shared" si="63"/>
        <v>-12300</v>
      </c>
      <c r="J2217" s="3">
        <f t="shared" si="62"/>
        <v>-20.364238410596027</v>
      </c>
    </row>
    <row r="2218" spans="2:10" x14ac:dyDescent="0.25">
      <c r="B2218" s="29">
        <v>26957</v>
      </c>
      <c r="C2218" s="22">
        <v>22600</v>
      </c>
      <c r="D2218" s="22"/>
      <c r="E2218" s="22">
        <v>17500</v>
      </c>
      <c r="F2218" s="22"/>
      <c r="G2218" s="22">
        <v>60300</v>
      </c>
      <c r="H2218" s="22"/>
      <c r="I2218" s="22">
        <f t="shared" si="63"/>
        <v>-16400</v>
      </c>
      <c r="J2218" s="3">
        <f t="shared" si="62"/>
        <v>-27.197346600331674</v>
      </c>
    </row>
    <row r="2219" spans="2:10" x14ac:dyDescent="0.25">
      <c r="B2219" s="29">
        <v>26958</v>
      </c>
      <c r="C2219" s="22">
        <v>22500</v>
      </c>
      <c r="D2219" s="22"/>
      <c r="E2219" s="22">
        <v>17200</v>
      </c>
      <c r="F2219" s="22"/>
      <c r="G2219" s="22">
        <v>60800</v>
      </c>
      <c r="H2219" s="22"/>
      <c r="I2219" s="22">
        <f t="shared" si="63"/>
        <v>-20700</v>
      </c>
      <c r="J2219" s="3">
        <f t="shared" si="62"/>
        <v>-34.046052631578952</v>
      </c>
    </row>
    <row r="2220" spans="2:10" x14ac:dyDescent="0.25">
      <c r="B2220" s="29">
        <v>26959</v>
      </c>
      <c r="C2220" s="22">
        <v>24200</v>
      </c>
      <c r="D2220" s="22"/>
      <c r="E2220" s="22">
        <v>16000</v>
      </c>
      <c r="F2220" s="22"/>
      <c r="G2220" s="22">
        <v>68100</v>
      </c>
      <c r="H2220" s="22"/>
      <c r="I2220" s="22">
        <f t="shared" si="63"/>
        <v>-28400</v>
      </c>
      <c r="J2220" s="3">
        <f t="shared" si="62"/>
        <v>-41.70337738619677</v>
      </c>
    </row>
    <row r="2221" spans="2:10" x14ac:dyDescent="0.25">
      <c r="B2221" s="29">
        <v>26960</v>
      </c>
      <c r="C2221" s="22">
        <v>26700</v>
      </c>
      <c r="D2221" s="22"/>
      <c r="E2221" s="22">
        <v>10200</v>
      </c>
      <c r="F2221" s="22"/>
      <c r="G2221" s="22">
        <v>71000</v>
      </c>
      <c r="H2221" s="22"/>
      <c r="I2221" s="22">
        <f t="shared" si="63"/>
        <v>-30800</v>
      </c>
      <c r="J2221" s="3">
        <f t="shared" si="62"/>
        <v>-43.380281690140841</v>
      </c>
    </row>
    <row r="2222" spans="2:10" x14ac:dyDescent="0.25">
      <c r="B2222" s="29">
        <v>26961</v>
      </c>
      <c r="C2222" s="22">
        <v>27400</v>
      </c>
      <c r="D2222" s="22"/>
      <c r="E2222" s="22">
        <v>10200</v>
      </c>
      <c r="F2222" s="22"/>
      <c r="G2222" s="22">
        <v>65500</v>
      </c>
      <c r="H2222" s="22"/>
      <c r="I2222" s="22">
        <f t="shared" si="63"/>
        <v>-28600</v>
      </c>
      <c r="J2222" s="3">
        <f t="shared" si="62"/>
        <v>-43.664122137404583</v>
      </c>
    </row>
    <row r="2223" spans="2:10" x14ac:dyDescent="0.25">
      <c r="B2223" s="29">
        <v>26962</v>
      </c>
      <c r="C2223" s="22">
        <v>25000</v>
      </c>
      <c r="D2223" s="22"/>
      <c r="E2223" s="22">
        <v>7570</v>
      </c>
      <c r="F2223" s="22"/>
      <c r="G2223" s="22">
        <v>57400</v>
      </c>
      <c r="H2223" s="22"/>
      <c r="I2223" s="22">
        <f t="shared" si="63"/>
        <v>-19800</v>
      </c>
      <c r="J2223" s="3">
        <f t="shared" si="62"/>
        <v>-34.494773519163765</v>
      </c>
    </row>
    <row r="2224" spans="2:10" x14ac:dyDescent="0.25">
      <c r="B2224" s="29">
        <v>26963</v>
      </c>
      <c r="C2224" s="22">
        <v>22100</v>
      </c>
      <c r="D2224" s="22"/>
      <c r="E2224" s="22">
        <v>7570</v>
      </c>
      <c r="F2224" s="22"/>
      <c r="G2224" s="22">
        <v>47000</v>
      </c>
      <c r="H2224" s="22"/>
      <c r="I2224" s="22">
        <f t="shared" si="63"/>
        <v>-14430</v>
      </c>
      <c r="J2224" s="3">
        <f t="shared" si="62"/>
        <v>-30.702127659574469</v>
      </c>
    </row>
    <row r="2225" spans="2:10" x14ac:dyDescent="0.25">
      <c r="B2225" s="29">
        <v>26964</v>
      </c>
      <c r="C2225" s="22">
        <v>20900</v>
      </c>
      <c r="D2225" s="22"/>
      <c r="E2225" s="22">
        <v>8050</v>
      </c>
      <c r="F2225" s="22"/>
      <c r="G2225" s="22">
        <v>46100</v>
      </c>
      <c r="H2225" s="22"/>
      <c r="I2225" s="22">
        <f t="shared" si="63"/>
        <v>-16430</v>
      </c>
      <c r="J2225" s="3">
        <f t="shared" si="62"/>
        <v>-35.639913232104121</v>
      </c>
    </row>
    <row r="2226" spans="2:10" x14ac:dyDescent="0.25">
      <c r="B2226" s="29">
        <v>26965</v>
      </c>
      <c r="C2226" s="22">
        <v>22900</v>
      </c>
      <c r="D2226" s="22"/>
      <c r="E2226" s="22">
        <v>8230</v>
      </c>
      <c r="F2226" s="22"/>
      <c r="G2226" s="22">
        <v>47000</v>
      </c>
      <c r="H2226" s="22"/>
      <c r="I2226" s="22">
        <f t="shared" si="63"/>
        <v>-18050</v>
      </c>
      <c r="J2226" s="3">
        <f t="shared" si="62"/>
        <v>-38.404255319148938</v>
      </c>
    </row>
    <row r="2227" spans="2:10" x14ac:dyDescent="0.25">
      <c r="B2227" s="29">
        <v>26966</v>
      </c>
      <c r="C2227" s="22">
        <v>26600</v>
      </c>
      <c r="D2227" s="22"/>
      <c r="E2227" s="22">
        <v>8360</v>
      </c>
      <c r="F2227" s="22"/>
      <c r="G2227" s="22">
        <v>55500</v>
      </c>
      <c r="H2227" s="22"/>
      <c r="I2227" s="22">
        <f t="shared" si="63"/>
        <v>-24370</v>
      </c>
      <c r="J2227" s="3">
        <f t="shared" si="62"/>
        <v>-43.909909909909913</v>
      </c>
    </row>
    <row r="2228" spans="2:10" x14ac:dyDescent="0.25">
      <c r="B2228" s="29">
        <v>26967</v>
      </c>
      <c r="C2228" s="22">
        <v>27100</v>
      </c>
      <c r="D2228" s="22"/>
      <c r="E2228" s="22">
        <v>8620</v>
      </c>
      <c r="F2228" s="22"/>
      <c r="G2228" s="22">
        <v>51400</v>
      </c>
      <c r="H2228" s="22"/>
      <c r="I2228" s="22">
        <f t="shared" si="63"/>
        <v>-16440</v>
      </c>
      <c r="J2228" s="3">
        <f t="shared" si="62"/>
        <v>-31.984435797665366</v>
      </c>
    </row>
    <row r="2229" spans="2:10" x14ac:dyDescent="0.25">
      <c r="B2229" s="29">
        <v>26968</v>
      </c>
      <c r="C2229" s="22">
        <v>29700</v>
      </c>
      <c r="D2229" s="22"/>
      <c r="E2229" s="22">
        <v>8520</v>
      </c>
      <c r="F2229" s="22"/>
      <c r="G2229" s="22">
        <v>39600</v>
      </c>
      <c r="H2229" s="22"/>
      <c r="I2229" s="22">
        <f t="shared" si="63"/>
        <v>-3880</v>
      </c>
      <c r="J2229" s="3">
        <f t="shared" si="62"/>
        <v>-9.7979797979797993</v>
      </c>
    </row>
    <row r="2230" spans="2:10" x14ac:dyDescent="0.25">
      <c r="B2230" s="29">
        <v>26969</v>
      </c>
      <c r="C2230" s="22">
        <v>45000</v>
      </c>
      <c r="D2230" s="22"/>
      <c r="E2230" s="22">
        <v>11800</v>
      </c>
      <c r="F2230" s="22"/>
      <c r="G2230" s="22">
        <v>38400</v>
      </c>
      <c r="H2230" s="22"/>
      <c r="I2230" s="22">
        <f t="shared" si="63"/>
        <v>-180</v>
      </c>
      <c r="J2230" s="3">
        <f t="shared" si="62"/>
        <v>-0.46875</v>
      </c>
    </row>
    <row r="2231" spans="2:10" x14ac:dyDescent="0.25">
      <c r="B2231" s="29">
        <v>26970</v>
      </c>
      <c r="C2231" s="22">
        <v>54100</v>
      </c>
      <c r="D2231" s="22"/>
      <c r="E2231" s="22">
        <v>13000</v>
      </c>
      <c r="F2231" s="22"/>
      <c r="G2231" s="22">
        <v>44500</v>
      </c>
      <c r="H2231" s="22"/>
      <c r="I2231" s="22">
        <f t="shared" si="63"/>
        <v>12300</v>
      </c>
      <c r="J2231" s="3">
        <f t="shared" si="62"/>
        <v>27.640449438202246</v>
      </c>
    </row>
    <row r="2232" spans="2:10" x14ac:dyDescent="0.25">
      <c r="B2232" s="29">
        <v>26971</v>
      </c>
      <c r="C2232" s="22">
        <v>52100</v>
      </c>
      <c r="D2232" s="22"/>
      <c r="E2232" s="22">
        <v>11300</v>
      </c>
      <c r="F2232" s="22"/>
      <c r="G2232" s="22">
        <v>56100</v>
      </c>
      <c r="H2232" s="22"/>
      <c r="I2232" s="22">
        <f t="shared" si="63"/>
        <v>11000</v>
      </c>
      <c r="J2232" s="3">
        <f t="shared" si="62"/>
        <v>19.607843137254903</v>
      </c>
    </row>
    <row r="2233" spans="2:10" x14ac:dyDescent="0.25">
      <c r="B2233" s="29">
        <v>26972</v>
      </c>
      <c r="C2233" s="22">
        <v>44200</v>
      </c>
      <c r="D2233" s="22"/>
      <c r="E2233" s="22">
        <v>11500</v>
      </c>
      <c r="F2233" s="22"/>
      <c r="G2233" s="22">
        <v>78300</v>
      </c>
      <c r="H2233" s="22"/>
      <c r="I2233" s="22">
        <f t="shared" si="63"/>
        <v>-14900</v>
      </c>
      <c r="J2233" s="3">
        <f t="shared" si="62"/>
        <v>-19.029374201787995</v>
      </c>
    </row>
    <row r="2234" spans="2:10" x14ac:dyDescent="0.25">
      <c r="B2234" s="29">
        <v>26973</v>
      </c>
      <c r="C2234" s="22">
        <v>32100</v>
      </c>
      <c r="D2234" s="22"/>
      <c r="E2234" s="22">
        <v>9800</v>
      </c>
      <c r="F2234" s="22"/>
      <c r="G2234" s="22">
        <v>98400</v>
      </c>
      <c r="H2234" s="22"/>
      <c r="I2234" s="22">
        <f t="shared" si="63"/>
        <v>-42700</v>
      </c>
      <c r="J2234" s="3">
        <f t="shared" si="62"/>
        <v>-43.394308943089435</v>
      </c>
    </row>
    <row r="2235" spans="2:10" x14ac:dyDescent="0.25">
      <c r="B2235" s="29">
        <v>26974</v>
      </c>
      <c r="C2235" s="22">
        <v>26500</v>
      </c>
      <c r="D2235" s="22"/>
      <c r="E2235" s="22">
        <v>11100</v>
      </c>
      <c r="F2235" s="22"/>
      <c r="G2235" s="22">
        <v>95200</v>
      </c>
      <c r="H2235" s="22"/>
      <c r="I2235" s="22">
        <f t="shared" si="63"/>
        <v>-53300</v>
      </c>
      <c r="J2235" s="3">
        <f t="shared" si="62"/>
        <v>-55.987394957983192</v>
      </c>
    </row>
    <row r="2236" spans="2:10" x14ac:dyDescent="0.25">
      <c r="B2236" s="29">
        <v>26975</v>
      </c>
      <c r="C2236" s="22">
        <v>30100</v>
      </c>
      <c r="D2236" s="22"/>
      <c r="E2236" s="22">
        <v>10200</v>
      </c>
      <c r="F2236" s="22"/>
      <c r="G2236" s="22">
        <v>87800</v>
      </c>
      <c r="H2236" s="22"/>
      <c r="I2236" s="22">
        <f t="shared" si="63"/>
        <v>-50200</v>
      </c>
      <c r="J2236" s="3">
        <f t="shared" si="62"/>
        <v>-57.175398633257402</v>
      </c>
    </row>
    <row r="2237" spans="2:10" x14ac:dyDescent="0.25">
      <c r="B2237" s="29">
        <v>26976</v>
      </c>
      <c r="C2237" s="22">
        <v>38900</v>
      </c>
      <c r="D2237" s="22"/>
      <c r="E2237" s="22">
        <v>9550</v>
      </c>
      <c r="F2237" s="22"/>
      <c r="G2237" s="22">
        <v>80400</v>
      </c>
      <c r="H2237" s="22"/>
      <c r="I2237" s="22">
        <f t="shared" si="63"/>
        <v>-40100</v>
      </c>
      <c r="J2237" s="3">
        <f t="shared" si="62"/>
        <v>-49.875621890547265</v>
      </c>
    </row>
    <row r="2238" spans="2:10" x14ac:dyDescent="0.25">
      <c r="B2238" s="29">
        <v>26977</v>
      </c>
      <c r="C2238" s="22">
        <v>38000</v>
      </c>
      <c r="D2238" s="22"/>
      <c r="E2238" s="22">
        <v>9950</v>
      </c>
      <c r="F2238" s="22"/>
      <c r="G2238" s="22">
        <v>73100</v>
      </c>
      <c r="H2238" s="22"/>
      <c r="I2238" s="22">
        <f t="shared" si="63"/>
        <v>-24650</v>
      </c>
      <c r="J2238" s="3">
        <f t="shared" si="62"/>
        <v>-33.720930232558139</v>
      </c>
    </row>
    <row r="2239" spans="2:10" x14ac:dyDescent="0.25">
      <c r="B2239" s="29">
        <v>26978</v>
      </c>
      <c r="C2239" s="22">
        <v>33200</v>
      </c>
      <c r="D2239" s="22"/>
      <c r="E2239" s="22">
        <v>9530</v>
      </c>
      <c r="F2239" s="22"/>
      <c r="G2239" s="22">
        <v>65300</v>
      </c>
      <c r="H2239" s="22"/>
      <c r="I2239" s="22">
        <f t="shared" si="63"/>
        <v>-17350</v>
      </c>
      <c r="J2239" s="3">
        <f t="shared" si="62"/>
        <v>-26.56967840735069</v>
      </c>
    </row>
    <row r="2240" spans="2:10" x14ac:dyDescent="0.25">
      <c r="B2240" s="29">
        <v>26979</v>
      </c>
      <c r="C2240" s="22">
        <v>28500</v>
      </c>
      <c r="D2240" s="22"/>
      <c r="E2240" s="22">
        <v>10100</v>
      </c>
      <c r="F2240" s="22"/>
      <c r="G2240" s="22">
        <v>56900</v>
      </c>
      <c r="H2240" s="22"/>
      <c r="I2240" s="22">
        <f t="shared" si="63"/>
        <v>-14170</v>
      </c>
      <c r="J2240" s="3">
        <f t="shared" si="62"/>
        <v>-24.903339191564147</v>
      </c>
    </row>
    <row r="2241" spans="2:10" x14ac:dyDescent="0.25">
      <c r="B2241" s="29">
        <v>26980</v>
      </c>
      <c r="C2241" s="22">
        <v>31000</v>
      </c>
      <c r="D2241" s="22"/>
      <c r="E2241" s="22">
        <v>10400</v>
      </c>
      <c r="F2241" s="22"/>
      <c r="G2241" s="22">
        <v>49200</v>
      </c>
      <c r="H2241" s="22"/>
      <c r="I2241" s="22">
        <f t="shared" si="63"/>
        <v>-10600</v>
      </c>
      <c r="J2241" s="3">
        <f t="shared" si="62"/>
        <v>-21.544715447154474</v>
      </c>
    </row>
    <row r="2242" spans="2:10" x14ac:dyDescent="0.25">
      <c r="B2242" s="29">
        <v>26981</v>
      </c>
      <c r="C2242" s="22">
        <v>40700</v>
      </c>
      <c r="D2242" s="22"/>
      <c r="E2242" s="22">
        <v>10300</v>
      </c>
      <c r="F2242" s="22"/>
      <c r="G2242" s="22">
        <v>41900</v>
      </c>
      <c r="H2242" s="22"/>
      <c r="I2242" s="22">
        <f t="shared" si="63"/>
        <v>-500</v>
      </c>
      <c r="J2242" s="3">
        <f t="shared" si="62"/>
        <v>-1.1933174224343674</v>
      </c>
    </row>
    <row r="2243" spans="2:10" x14ac:dyDescent="0.25">
      <c r="B2243" s="29">
        <v>26982</v>
      </c>
      <c r="C2243" s="22">
        <v>51900</v>
      </c>
      <c r="D2243" s="22"/>
      <c r="E2243" s="22">
        <v>13700</v>
      </c>
      <c r="F2243" s="22"/>
      <c r="G2243" s="22">
        <v>65700</v>
      </c>
      <c r="H2243" s="22"/>
      <c r="I2243" s="22">
        <f t="shared" si="63"/>
        <v>-14700</v>
      </c>
      <c r="J2243" s="3">
        <f t="shared" si="62"/>
        <v>-22.37442922374429</v>
      </c>
    </row>
    <row r="2244" spans="2:10" x14ac:dyDescent="0.25">
      <c r="B2244" s="29">
        <v>26983</v>
      </c>
      <c r="C2244" s="22">
        <v>57800</v>
      </c>
      <c r="D2244" s="22"/>
      <c r="E2244" s="22">
        <v>12100</v>
      </c>
      <c r="F2244" s="22"/>
      <c r="G2244" s="22">
        <v>85700</v>
      </c>
      <c r="H2244" s="22"/>
      <c r="I2244" s="22">
        <f t="shared" si="63"/>
        <v>-20100</v>
      </c>
      <c r="J2244" s="3">
        <f t="shared" si="62"/>
        <v>-23.453908984830804</v>
      </c>
    </row>
    <row r="2245" spans="2:10" x14ac:dyDescent="0.25">
      <c r="B2245" s="29">
        <v>26984</v>
      </c>
      <c r="C2245" s="22">
        <v>55500</v>
      </c>
      <c r="D2245" s="22"/>
      <c r="E2245" s="22">
        <v>9300</v>
      </c>
      <c r="F2245" s="22"/>
      <c r="G2245" s="22">
        <v>60000</v>
      </c>
      <c r="H2245" s="22"/>
      <c r="I2245" s="22">
        <f t="shared" si="63"/>
        <v>9900</v>
      </c>
      <c r="J2245" s="3">
        <f t="shared" si="62"/>
        <v>16.5</v>
      </c>
    </row>
    <row r="2246" spans="2:10" x14ac:dyDescent="0.25">
      <c r="B2246" s="29">
        <v>26985</v>
      </c>
      <c r="C2246" s="22">
        <v>49600</v>
      </c>
      <c r="D2246" s="22"/>
      <c r="E2246" s="22">
        <v>11900</v>
      </c>
      <c r="F2246" s="22"/>
      <c r="G2246" s="22">
        <v>48400</v>
      </c>
      <c r="H2246" s="22"/>
      <c r="I2246" s="22">
        <f t="shared" si="63"/>
        <v>16400</v>
      </c>
      <c r="J2246" s="3">
        <f t="shared" si="62"/>
        <v>33.884297520661157</v>
      </c>
    </row>
    <row r="2247" spans="2:10" x14ac:dyDescent="0.25">
      <c r="B2247" s="29">
        <v>26986</v>
      </c>
      <c r="C2247" s="22">
        <v>45400</v>
      </c>
      <c r="D2247" s="22"/>
      <c r="E2247" s="22">
        <v>12100</v>
      </c>
      <c r="F2247" s="22"/>
      <c r="G2247" s="22">
        <v>62500</v>
      </c>
      <c r="H2247" s="22"/>
      <c r="I2247" s="22">
        <f t="shared" si="63"/>
        <v>-1000</v>
      </c>
      <c r="J2247" s="3">
        <f t="shared" si="62"/>
        <v>-1.6</v>
      </c>
    </row>
    <row r="2248" spans="2:10" x14ac:dyDescent="0.25">
      <c r="B2248" s="29">
        <v>26987</v>
      </c>
      <c r="C2248" s="22">
        <v>41000</v>
      </c>
      <c r="D2248" s="22"/>
      <c r="E2248" s="22">
        <v>11700</v>
      </c>
      <c r="F2248" s="22"/>
      <c r="G2248" s="22">
        <v>62400</v>
      </c>
      <c r="H2248" s="22"/>
      <c r="I2248" s="22">
        <f t="shared" si="63"/>
        <v>-4900</v>
      </c>
      <c r="J2248" s="3">
        <f t="shared" si="62"/>
        <v>-7.8525641025641022</v>
      </c>
    </row>
    <row r="2249" spans="2:10" x14ac:dyDescent="0.25">
      <c r="B2249" s="29">
        <v>26988</v>
      </c>
      <c r="C2249" s="22">
        <v>48600</v>
      </c>
      <c r="D2249" s="22"/>
      <c r="E2249" s="22">
        <v>14500</v>
      </c>
      <c r="F2249" s="22"/>
      <c r="G2249" s="22">
        <v>48700</v>
      </c>
      <c r="H2249" s="22"/>
      <c r="I2249" s="22">
        <f t="shared" si="63"/>
        <v>4000</v>
      </c>
      <c r="J2249" s="3">
        <f t="shared" si="62"/>
        <v>8.2135523613963031</v>
      </c>
    </row>
    <row r="2250" spans="2:10" x14ac:dyDescent="0.25">
      <c r="B2250" s="29">
        <v>26989</v>
      </c>
      <c r="C2250" s="22">
        <v>68800</v>
      </c>
      <c r="D2250" s="22"/>
      <c r="E2250" s="22">
        <v>29200</v>
      </c>
      <c r="F2250" s="22"/>
      <c r="G2250" s="22">
        <v>67600</v>
      </c>
      <c r="H2250" s="22"/>
      <c r="I2250" s="22">
        <f t="shared" si="63"/>
        <v>-4500</v>
      </c>
      <c r="J2250" s="3">
        <f t="shared" si="62"/>
        <v>-6.6568047337278111</v>
      </c>
    </row>
    <row r="2251" spans="2:10" x14ac:dyDescent="0.25">
      <c r="B2251" s="29">
        <v>26990</v>
      </c>
      <c r="C2251" s="22">
        <v>72400</v>
      </c>
      <c r="D2251" s="22"/>
      <c r="E2251" s="22">
        <v>34100</v>
      </c>
      <c r="F2251" s="22"/>
      <c r="G2251" s="22">
        <v>145000</v>
      </c>
      <c r="H2251" s="22"/>
      <c r="I2251" s="22">
        <f t="shared" si="63"/>
        <v>-47000</v>
      </c>
      <c r="J2251" s="3">
        <f t="shared" ref="J2251:J2314" si="64">I2251/G2251*100</f>
        <v>-32.41379310344827</v>
      </c>
    </row>
    <row r="2252" spans="2:10" x14ac:dyDescent="0.25">
      <c r="B2252" s="29">
        <v>26991</v>
      </c>
      <c r="C2252" s="22">
        <v>64500</v>
      </c>
      <c r="D2252" s="22"/>
      <c r="E2252" s="22">
        <v>24600</v>
      </c>
      <c r="F2252" s="22"/>
      <c r="G2252" s="22">
        <v>123000</v>
      </c>
      <c r="H2252" s="22"/>
      <c r="I2252" s="22">
        <f t="shared" ref="I2252:I2315" si="65">(C2251+E2251)-G2252</f>
        <v>-16500</v>
      </c>
      <c r="J2252" s="3">
        <f t="shared" si="64"/>
        <v>-13.414634146341465</v>
      </c>
    </row>
    <row r="2253" spans="2:10" x14ac:dyDescent="0.25">
      <c r="B2253" s="29">
        <v>26992</v>
      </c>
      <c r="C2253" s="22">
        <v>55700</v>
      </c>
      <c r="D2253" s="22"/>
      <c r="E2253" s="22">
        <v>19900</v>
      </c>
      <c r="F2253" s="22"/>
      <c r="G2253" s="22">
        <v>94600</v>
      </c>
      <c r="H2253" s="22"/>
      <c r="I2253" s="22">
        <f t="shared" si="65"/>
        <v>-5500</v>
      </c>
      <c r="J2253" s="3">
        <f t="shared" si="64"/>
        <v>-5.8139534883720927</v>
      </c>
    </row>
    <row r="2254" spans="2:10" x14ac:dyDescent="0.25">
      <c r="B2254" s="29">
        <v>26993</v>
      </c>
      <c r="C2254" s="22">
        <v>46300</v>
      </c>
      <c r="D2254" s="22"/>
      <c r="E2254" s="22">
        <v>23200</v>
      </c>
      <c r="F2254" s="22"/>
      <c r="G2254" s="22">
        <v>76800</v>
      </c>
      <c r="H2254" s="22"/>
      <c r="I2254" s="22">
        <f t="shared" si="65"/>
        <v>-1200</v>
      </c>
      <c r="J2254" s="3">
        <f t="shared" si="64"/>
        <v>-1.5625</v>
      </c>
    </row>
    <row r="2255" spans="2:10" x14ac:dyDescent="0.25">
      <c r="B2255" s="29">
        <v>26994</v>
      </c>
      <c r="C2255" s="22">
        <v>35400</v>
      </c>
      <c r="D2255" s="22"/>
      <c r="E2255" s="22">
        <v>18500</v>
      </c>
      <c r="F2255" s="22"/>
      <c r="G2255" s="22">
        <v>82700</v>
      </c>
      <c r="H2255" s="22"/>
      <c r="I2255" s="22">
        <f t="shared" si="65"/>
        <v>-13200</v>
      </c>
      <c r="J2255" s="3">
        <f t="shared" si="64"/>
        <v>-15.961305925030231</v>
      </c>
    </row>
    <row r="2256" spans="2:10" x14ac:dyDescent="0.25">
      <c r="B2256" s="29">
        <v>26995</v>
      </c>
      <c r="C2256" s="22">
        <v>29000</v>
      </c>
      <c r="D2256" s="22"/>
      <c r="E2256" s="22">
        <v>17700</v>
      </c>
      <c r="F2256" s="22"/>
      <c r="G2256" s="22">
        <v>61000</v>
      </c>
      <c r="H2256" s="22"/>
      <c r="I2256" s="22">
        <f t="shared" si="65"/>
        <v>-7100</v>
      </c>
      <c r="J2256" s="3">
        <f t="shared" si="64"/>
        <v>-11.639344262295081</v>
      </c>
    </row>
    <row r="2257" spans="2:10" x14ac:dyDescent="0.25">
      <c r="B2257" s="29">
        <v>26996</v>
      </c>
      <c r="C2257" s="22">
        <v>27100</v>
      </c>
      <c r="D2257" s="22"/>
      <c r="E2257" s="22">
        <v>15400</v>
      </c>
      <c r="F2257" s="22"/>
      <c r="G2257" s="22">
        <v>49900</v>
      </c>
      <c r="H2257" s="22"/>
      <c r="I2257" s="22">
        <f t="shared" si="65"/>
        <v>-3200</v>
      </c>
      <c r="J2257" s="3">
        <f t="shared" si="64"/>
        <v>-6.4128256513026045</v>
      </c>
    </row>
    <row r="2258" spans="2:10" x14ac:dyDescent="0.25">
      <c r="B2258" s="29">
        <v>26997</v>
      </c>
      <c r="C2258" s="22">
        <v>25300</v>
      </c>
      <c r="D2258" s="22"/>
      <c r="E2258" s="22">
        <v>14200</v>
      </c>
      <c r="F2258" s="22"/>
      <c r="G2258" s="22">
        <v>42900</v>
      </c>
      <c r="H2258" s="22"/>
      <c r="I2258" s="22">
        <f t="shared" si="65"/>
        <v>-400</v>
      </c>
      <c r="J2258" s="3">
        <f t="shared" si="64"/>
        <v>-0.93240093240093236</v>
      </c>
    </row>
    <row r="2259" spans="2:10" x14ac:dyDescent="0.25">
      <c r="B2259" s="29">
        <v>26998</v>
      </c>
      <c r="C2259" s="22">
        <v>22700</v>
      </c>
      <c r="D2259" s="22"/>
      <c r="E2259" s="22">
        <v>13500</v>
      </c>
      <c r="F2259" s="22"/>
      <c r="G2259" s="22">
        <v>36900</v>
      </c>
      <c r="H2259" s="22"/>
      <c r="I2259" s="22">
        <f t="shared" si="65"/>
        <v>2600</v>
      </c>
      <c r="J2259" s="3">
        <f t="shared" si="64"/>
        <v>7.0460704607046063</v>
      </c>
    </row>
    <row r="2260" spans="2:10" x14ac:dyDescent="0.25">
      <c r="B2260" s="29">
        <v>26999</v>
      </c>
      <c r="C2260" s="22">
        <v>20800</v>
      </c>
      <c r="D2260" s="22"/>
      <c r="E2260" s="22">
        <v>12800</v>
      </c>
      <c r="F2260" s="22"/>
      <c r="G2260" s="22">
        <v>35800</v>
      </c>
      <c r="H2260" s="22"/>
      <c r="I2260" s="22">
        <f t="shared" si="65"/>
        <v>400</v>
      </c>
      <c r="J2260" s="3">
        <f t="shared" si="64"/>
        <v>1.1173184357541899</v>
      </c>
    </row>
    <row r="2261" spans="2:10" x14ac:dyDescent="0.25">
      <c r="B2261" s="29">
        <v>27000</v>
      </c>
      <c r="C2261" s="22">
        <v>19300</v>
      </c>
      <c r="D2261" s="22"/>
      <c r="E2261" s="22">
        <v>11900</v>
      </c>
      <c r="F2261" s="22"/>
      <c r="G2261" s="22">
        <v>40300</v>
      </c>
      <c r="H2261" s="22"/>
      <c r="I2261" s="22">
        <f t="shared" si="65"/>
        <v>-6700</v>
      </c>
      <c r="J2261" s="3">
        <f t="shared" si="64"/>
        <v>-16.625310173697269</v>
      </c>
    </row>
    <row r="2262" spans="2:10" x14ac:dyDescent="0.25">
      <c r="B2262" s="29">
        <v>27001</v>
      </c>
      <c r="C2262" s="22">
        <v>23700</v>
      </c>
      <c r="D2262" s="22"/>
      <c r="E2262" s="22">
        <v>12800</v>
      </c>
      <c r="F2262" s="22"/>
      <c r="G2262" s="22">
        <v>48300</v>
      </c>
      <c r="H2262" s="22"/>
      <c r="I2262" s="22">
        <f t="shared" si="65"/>
        <v>-17100</v>
      </c>
      <c r="J2262" s="3">
        <f t="shared" si="64"/>
        <v>-35.403726708074537</v>
      </c>
    </row>
    <row r="2263" spans="2:10" x14ac:dyDescent="0.25">
      <c r="B2263" s="29">
        <v>27002</v>
      </c>
      <c r="C2263" s="22">
        <v>17400</v>
      </c>
      <c r="D2263" s="22"/>
      <c r="E2263" s="22">
        <v>15700</v>
      </c>
      <c r="F2263" s="22"/>
      <c r="G2263" s="22">
        <v>59400</v>
      </c>
      <c r="H2263" s="22"/>
      <c r="I2263" s="22">
        <f t="shared" si="65"/>
        <v>-22900</v>
      </c>
      <c r="J2263" s="3">
        <f t="shared" si="64"/>
        <v>-38.552188552188554</v>
      </c>
    </row>
    <row r="2264" spans="2:10" x14ac:dyDescent="0.25">
      <c r="B2264" s="29">
        <v>27003</v>
      </c>
      <c r="C2264" s="22">
        <v>16300</v>
      </c>
      <c r="D2264" s="22"/>
      <c r="E2264" s="22">
        <v>13000</v>
      </c>
      <c r="F2264" s="22"/>
      <c r="G2264" s="22">
        <v>68100</v>
      </c>
      <c r="H2264" s="22"/>
      <c r="I2264" s="22">
        <f t="shared" si="65"/>
        <v>-35000</v>
      </c>
      <c r="J2264" s="3">
        <f t="shared" si="64"/>
        <v>-51.395007342143906</v>
      </c>
    </row>
    <row r="2265" spans="2:10" x14ac:dyDescent="0.25">
      <c r="B2265" s="29">
        <v>27004</v>
      </c>
      <c r="C2265" s="22">
        <v>13600</v>
      </c>
      <c r="D2265" s="22"/>
      <c r="E2265" s="22">
        <v>11700</v>
      </c>
      <c r="F2265" s="22"/>
      <c r="G2265" s="22">
        <v>59900</v>
      </c>
      <c r="H2265" s="22"/>
      <c r="I2265" s="22">
        <f t="shared" si="65"/>
        <v>-30600</v>
      </c>
      <c r="J2265" s="3">
        <f t="shared" si="64"/>
        <v>-51.085141903171952</v>
      </c>
    </row>
    <row r="2266" spans="2:10" x14ac:dyDescent="0.25">
      <c r="B2266" s="29">
        <v>27005</v>
      </c>
      <c r="C2266" s="22">
        <v>10900</v>
      </c>
      <c r="D2266" s="22"/>
      <c r="E2266" s="22">
        <v>11300</v>
      </c>
      <c r="F2266" s="22"/>
      <c r="G2266" s="22">
        <v>55500</v>
      </c>
      <c r="H2266" s="22"/>
      <c r="I2266" s="22">
        <f t="shared" si="65"/>
        <v>-30200</v>
      </c>
      <c r="J2266" s="3">
        <f t="shared" si="64"/>
        <v>-54.414414414414416</v>
      </c>
    </row>
    <row r="2267" spans="2:10" x14ac:dyDescent="0.25">
      <c r="B2267" s="29">
        <v>27006</v>
      </c>
      <c r="C2267" s="22">
        <v>14100</v>
      </c>
      <c r="D2267" s="22"/>
      <c r="E2267" s="22">
        <v>11800</v>
      </c>
      <c r="F2267" s="22"/>
      <c r="G2267" s="22">
        <v>48600</v>
      </c>
      <c r="H2267" s="22"/>
      <c r="I2267" s="22">
        <f t="shared" si="65"/>
        <v>-26400</v>
      </c>
      <c r="J2267" s="3">
        <f t="shared" si="64"/>
        <v>-54.320987654320987</v>
      </c>
    </row>
    <row r="2268" spans="2:10" x14ac:dyDescent="0.25">
      <c r="B2268" s="29">
        <v>27007</v>
      </c>
      <c r="C2268" s="22">
        <v>27800</v>
      </c>
      <c r="D2268" s="22"/>
      <c r="E2268" s="22">
        <v>10100</v>
      </c>
      <c r="F2268" s="22"/>
      <c r="G2268" s="22">
        <v>45200</v>
      </c>
      <c r="H2268" s="22"/>
      <c r="I2268" s="22">
        <f t="shared" si="65"/>
        <v>-19300</v>
      </c>
      <c r="J2268" s="3">
        <f t="shared" si="64"/>
        <v>-42.69911504424779</v>
      </c>
    </row>
    <row r="2269" spans="2:10" x14ac:dyDescent="0.25">
      <c r="B2269" s="29">
        <v>27008</v>
      </c>
      <c r="C2269" s="22">
        <v>26300</v>
      </c>
      <c r="D2269" s="22"/>
      <c r="E2269" s="22">
        <v>10100</v>
      </c>
      <c r="F2269" s="22"/>
      <c r="G2269" s="22">
        <v>47000</v>
      </c>
      <c r="H2269" s="22"/>
      <c r="I2269" s="22">
        <f t="shared" si="65"/>
        <v>-9100</v>
      </c>
      <c r="J2269" s="3">
        <f t="shared" si="64"/>
        <v>-19.361702127659576</v>
      </c>
    </row>
    <row r="2270" spans="2:10" x14ac:dyDescent="0.25">
      <c r="B2270" s="29">
        <v>27009</v>
      </c>
      <c r="C2270" s="22">
        <v>20700</v>
      </c>
      <c r="D2270" s="22"/>
      <c r="E2270" s="22">
        <v>11000</v>
      </c>
      <c r="F2270" s="22"/>
      <c r="G2270" s="22">
        <v>48400</v>
      </c>
      <c r="H2270" s="22"/>
      <c r="I2270" s="22">
        <f t="shared" si="65"/>
        <v>-12000</v>
      </c>
      <c r="J2270" s="3">
        <f t="shared" si="64"/>
        <v>-24.793388429752067</v>
      </c>
    </row>
    <row r="2271" spans="2:10" x14ac:dyDescent="0.25">
      <c r="B2271" s="29">
        <v>27010</v>
      </c>
      <c r="C2271" s="22">
        <v>18100</v>
      </c>
      <c r="D2271" s="22"/>
      <c r="E2271" s="22">
        <v>11400</v>
      </c>
      <c r="F2271" s="22"/>
      <c r="G2271" s="22">
        <v>48000</v>
      </c>
      <c r="H2271" s="22"/>
      <c r="I2271" s="22">
        <f t="shared" si="65"/>
        <v>-16300</v>
      </c>
      <c r="J2271" s="3">
        <f t="shared" si="64"/>
        <v>-33.958333333333336</v>
      </c>
    </row>
    <row r="2272" spans="2:10" x14ac:dyDescent="0.25">
      <c r="B2272" s="29">
        <v>27011</v>
      </c>
      <c r="C2272" s="22">
        <v>30100</v>
      </c>
      <c r="D2272" s="22"/>
      <c r="E2272" s="22">
        <v>9730</v>
      </c>
      <c r="F2272" s="22"/>
      <c r="G2272" s="22">
        <v>51600</v>
      </c>
      <c r="H2272" s="22"/>
      <c r="I2272" s="22">
        <f t="shared" si="65"/>
        <v>-22100</v>
      </c>
      <c r="J2272" s="3">
        <f t="shared" si="64"/>
        <v>-42.829457364341081</v>
      </c>
    </row>
    <row r="2273" spans="2:10" x14ac:dyDescent="0.25">
      <c r="B2273" s="29">
        <v>27012</v>
      </c>
      <c r="C2273" s="22">
        <v>38700</v>
      </c>
      <c r="D2273" s="22"/>
      <c r="E2273" s="22">
        <v>8550</v>
      </c>
      <c r="F2273" s="22"/>
      <c r="G2273" s="22">
        <v>51400</v>
      </c>
      <c r="H2273" s="22"/>
      <c r="I2273" s="22">
        <f t="shared" si="65"/>
        <v>-11570</v>
      </c>
      <c r="J2273" s="3">
        <f t="shared" si="64"/>
        <v>-22.509727626459146</v>
      </c>
    </row>
    <row r="2274" spans="2:10" x14ac:dyDescent="0.25">
      <c r="B2274" s="29">
        <v>27013</v>
      </c>
      <c r="C2274" s="22">
        <v>31400</v>
      </c>
      <c r="D2274" s="22"/>
      <c r="E2274" s="22">
        <v>7050</v>
      </c>
      <c r="F2274" s="22"/>
      <c r="G2274" s="22">
        <v>49300</v>
      </c>
      <c r="H2274" s="22"/>
      <c r="I2274" s="22">
        <f t="shared" si="65"/>
        <v>-2050</v>
      </c>
      <c r="J2274" s="3">
        <f t="shared" si="64"/>
        <v>-4.1582150101419879</v>
      </c>
    </row>
    <row r="2275" spans="2:10" x14ac:dyDescent="0.25">
      <c r="B2275" s="29">
        <v>27014</v>
      </c>
      <c r="C2275" s="22">
        <v>23400</v>
      </c>
      <c r="D2275" s="22"/>
      <c r="E2275" s="22">
        <v>8040</v>
      </c>
      <c r="F2275" s="22"/>
      <c r="G2275" s="22">
        <v>44100</v>
      </c>
      <c r="H2275" s="22"/>
      <c r="I2275" s="22">
        <f t="shared" si="65"/>
        <v>-5650</v>
      </c>
      <c r="J2275" s="3">
        <f t="shared" si="64"/>
        <v>-12.811791383219957</v>
      </c>
    </row>
    <row r="2276" spans="2:10" x14ac:dyDescent="0.25">
      <c r="B2276" s="29">
        <v>27015</v>
      </c>
      <c r="C2276" s="22">
        <v>20600</v>
      </c>
      <c r="D2276" s="22"/>
      <c r="E2276" s="22">
        <v>8040</v>
      </c>
      <c r="F2276" s="22"/>
      <c r="G2276" s="22">
        <v>40200</v>
      </c>
      <c r="H2276" s="22"/>
      <c r="I2276" s="22">
        <f t="shared" si="65"/>
        <v>-8760</v>
      </c>
      <c r="J2276" s="3">
        <f t="shared" si="64"/>
        <v>-21.791044776119403</v>
      </c>
    </row>
    <row r="2277" spans="2:10" x14ac:dyDescent="0.25">
      <c r="B2277" s="29">
        <v>27016</v>
      </c>
      <c r="C2277" s="22">
        <v>18800</v>
      </c>
      <c r="D2277" s="22"/>
      <c r="E2277" s="22">
        <v>6120</v>
      </c>
      <c r="F2277" s="22"/>
      <c r="G2277" s="22">
        <v>34500</v>
      </c>
      <c r="H2277" s="22"/>
      <c r="I2277" s="22">
        <f t="shared" si="65"/>
        <v>-5860</v>
      </c>
      <c r="J2277" s="3">
        <f t="shared" si="64"/>
        <v>-16.985507246376809</v>
      </c>
    </row>
    <row r="2278" spans="2:10" x14ac:dyDescent="0.25">
      <c r="B2278" s="29">
        <v>27017</v>
      </c>
      <c r="C2278" s="22">
        <v>18600</v>
      </c>
      <c r="D2278" s="22"/>
      <c r="E2278" s="22">
        <v>3650</v>
      </c>
      <c r="F2278" s="22"/>
      <c r="G2278" s="22">
        <v>25400</v>
      </c>
      <c r="H2278" s="22"/>
      <c r="I2278" s="22">
        <f t="shared" si="65"/>
        <v>-480</v>
      </c>
      <c r="J2278" s="3">
        <f t="shared" si="64"/>
        <v>-1.889763779527559</v>
      </c>
    </row>
    <row r="2279" spans="2:10" x14ac:dyDescent="0.25">
      <c r="B2279" s="29">
        <v>27018</v>
      </c>
      <c r="C2279" s="22">
        <v>28400</v>
      </c>
      <c r="D2279" s="22"/>
      <c r="E2279" s="22">
        <v>2150</v>
      </c>
      <c r="F2279" s="22"/>
      <c r="G2279" s="22">
        <v>19300</v>
      </c>
      <c r="H2279" s="22"/>
      <c r="I2279" s="22">
        <f t="shared" si="65"/>
        <v>2950</v>
      </c>
      <c r="J2279" s="3">
        <f t="shared" si="64"/>
        <v>15.284974093264248</v>
      </c>
    </row>
    <row r="2280" spans="2:10" x14ac:dyDescent="0.25">
      <c r="B2280" s="29">
        <v>27019</v>
      </c>
      <c r="C2280" s="22">
        <v>25700</v>
      </c>
      <c r="D2280" s="22"/>
      <c r="E2280" s="22">
        <v>4310</v>
      </c>
      <c r="F2280" s="22"/>
      <c r="G2280" s="22">
        <v>14200</v>
      </c>
      <c r="H2280" s="22"/>
      <c r="I2280" s="22">
        <f t="shared" si="65"/>
        <v>16350</v>
      </c>
      <c r="J2280" s="3">
        <f t="shared" si="64"/>
        <v>115.14084507042253</v>
      </c>
    </row>
    <row r="2281" spans="2:10" x14ac:dyDescent="0.25">
      <c r="B2281" s="29">
        <v>27020</v>
      </c>
      <c r="C2281" s="22">
        <v>19600</v>
      </c>
      <c r="D2281" s="22"/>
      <c r="E2281" s="22">
        <v>7050</v>
      </c>
      <c r="F2281" s="22"/>
      <c r="G2281" s="22">
        <v>13100</v>
      </c>
      <c r="H2281" s="22"/>
      <c r="I2281" s="22">
        <f t="shared" si="65"/>
        <v>16910</v>
      </c>
      <c r="J2281" s="3">
        <f t="shared" si="64"/>
        <v>129.08396946564886</v>
      </c>
    </row>
    <row r="2282" spans="2:10" x14ac:dyDescent="0.25">
      <c r="B2282" s="29">
        <v>27021</v>
      </c>
      <c r="C2282" s="22">
        <v>20000</v>
      </c>
      <c r="D2282" s="22"/>
      <c r="E2282" s="22">
        <v>6500</v>
      </c>
      <c r="F2282" s="22"/>
      <c r="G2282" s="22">
        <v>31300</v>
      </c>
      <c r="H2282" s="22"/>
      <c r="I2282" s="22">
        <f t="shared" si="65"/>
        <v>-4650</v>
      </c>
      <c r="J2282" s="3">
        <f t="shared" si="64"/>
        <v>-14.856230031948881</v>
      </c>
    </row>
    <row r="2283" spans="2:10" x14ac:dyDescent="0.25">
      <c r="B2283" s="29">
        <v>27022</v>
      </c>
      <c r="C2283" s="22">
        <v>33600</v>
      </c>
      <c r="D2283" s="22"/>
      <c r="E2283" s="22">
        <v>8550</v>
      </c>
      <c r="F2283" s="22"/>
      <c r="G2283" s="22">
        <v>16100</v>
      </c>
      <c r="H2283" s="22"/>
      <c r="I2283" s="22">
        <f t="shared" si="65"/>
        <v>10400</v>
      </c>
      <c r="J2283" s="3">
        <f t="shared" si="64"/>
        <v>64.596273291925471</v>
      </c>
    </row>
    <row r="2284" spans="2:10" x14ac:dyDescent="0.25">
      <c r="B2284" s="29">
        <v>27023</v>
      </c>
      <c r="C2284" s="22">
        <v>37800</v>
      </c>
      <c r="D2284" s="22"/>
      <c r="E2284" s="22">
        <v>8040</v>
      </c>
      <c r="F2284" s="22"/>
      <c r="G2284" s="22">
        <v>21100</v>
      </c>
      <c r="H2284" s="22"/>
      <c r="I2284" s="22">
        <f t="shared" si="65"/>
        <v>21050</v>
      </c>
      <c r="J2284" s="3">
        <f t="shared" si="64"/>
        <v>99.76303317535546</v>
      </c>
    </row>
    <row r="2285" spans="2:10" x14ac:dyDescent="0.25">
      <c r="B2285" s="29">
        <v>27024</v>
      </c>
      <c r="C2285" s="22">
        <v>28300</v>
      </c>
      <c r="D2285" s="22"/>
      <c r="E2285" s="22">
        <v>7450</v>
      </c>
      <c r="F2285" s="22"/>
      <c r="G2285" s="22">
        <v>21600</v>
      </c>
      <c r="H2285" s="22"/>
      <c r="I2285" s="22">
        <f t="shared" si="65"/>
        <v>24240</v>
      </c>
      <c r="J2285" s="3">
        <f t="shared" si="64"/>
        <v>112.22222222222223</v>
      </c>
    </row>
    <row r="2286" spans="2:10" x14ac:dyDescent="0.25">
      <c r="B2286" s="29">
        <v>27025</v>
      </c>
      <c r="C2286" s="22">
        <v>21800</v>
      </c>
      <c r="D2286" s="22"/>
      <c r="E2286" s="22">
        <v>8050</v>
      </c>
      <c r="F2286" s="22"/>
      <c r="G2286" s="22">
        <v>20700</v>
      </c>
      <c r="H2286" s="22"/>
      <c r="I2286" s="22">
        <f t="shared" si="65"/>
        <v>15050</v>
      </c>
      <c r="J2286" s="3">
        <f t="shared" si="64"/>
        <v>72.705314009661834</v>
      </c>
    </row>
    <row r="2287" spans="2:10" x14ac:dyDescent="0.25">
      <c r="B2287" s="29">
        <v>27026</v>
      </c>
      <c r="C2287" s="22">
        <v>17700</v>
      </c>
      <c r="D2287" s="22"/>
      <c r="E2287" s="22">
        <v>10400</v>
      </c>
      <c r="F2287" s="22"/>
      <c r="G2287" s="22">
        <v>23500</v>
      </c>
      <c r="H2287" s="22"/>
      <c r="I2287" s="22">
        <f t="shared" si="65"/>
        <v>6350</v>
      </c>
      <c r="J2287" s="3">
        <f t="shared" si="64"/>
        <v>27.021276595744681</v>
      </c>
    </row>
    <row r="2288" spans="2:10" x14ac:dyDescent="0.25">
      <c r="B2288" s="29">
        <v>27027</v>
      </c>
      <c r="C2288" s="22">
        <v>15000</v>
      </c>
      <c r="D2288" s="22"/>
      <c r="E2288" s="22">
        <v>9050</v>
      </c>
      <c r="F2288" s="22"/>
      <c r="G2288" s="22">
        <v>25800</v>
      </c>
      <c r="H2288" s="22"/>
      <c r="I2288" s="22">
        <f t="shared" si="65"/>
        <v>2300</v>
      </c>
      <c r="J2288" s="3">
        <f t="shared" si="64"/>
        <v>8.9147286821705425</v>
      </c>
    </row>
    <row r="2289" spans="2:10" x14ac:dyDescent="0.25">
      <c r="B2289" s="29">
        <v>27028</v>
      </c>
      <c r="C2289" s="22">
        <v>13500</v>
      </c>
      <c r="D2289" s="22"/>
      <c r="E2289" s="22">
        <v>7050</v>
      </c>
      <c r="F2289" s="22"/>
      <c r="G2289" s="22">
        <v>24500</v>
      </c>
      <c r="H2289" s="22"/>
      <c r="I2289" s="22">
        <f t="shared" si="65"/>
        <v>-450</v>
      </c>
      <c r="J2289" s="3">
        <f t="shared" si="64"/>
        <v>-1.8367346938775513</v>
      </c>
    </row>
    <row r="2290" spans="2:10" x14ac:dyDescent="0.25">
      <c r="B2290" s="29">
        <v>27029</v>
      </c>
      <c r="C2290" s="22">
        <v>12100</v>
      </c>
      <c r="D2290" s="22"/>
      <c r="E2290" s="22">
        <v>5260</v>
      </c>
      <c r="F2290" s="22"/>
      <c r="G2290" s="22">
        <v>18700</v>
      </c>
      <c r="H2290" s="22"/>
      <c r="I2290" s="22">
        <f t="shared" si="65"/>
        <v>1850</v>
      </c>
      <c r="J2290" s="3">
        <f t="shared" si="64"/>
        <v>9.8930481283422473</v>
      </c>
    </row>
    <row r="2291" spans="2:10" x14ac:dyDescent="0.25">
      <c r="B2291" s="29">
        <v>27030</v>
      </c>
      <c r="C2291" s="22">
        <v>11100</v>
      </c>
      <c r="D2291" s="22"/>
      <c r="E2291" s="22">
        <v>3460</v>
      </c>
      <c r="F2291" s="22"/>
      <c r="G2291" s="22">
        <v>15200</v>
      </c>
      <c r="H2291" s="22"/>
      <c r="I2291" s="22">
        <f t="shared" si="65"/>
        <v>2160</v>
      </c>
      <c r="J2291" s="3">
        <f t="shared" si="64"/>
        <v>14.210526315789473</v>
      </c>
    </row>
    <row r="2292" spans="2:10" x14ac:dyDescent="0.25">
      <c r="B2292" s="29">
        <v>27031</v>
      </c>
      <c r="C2292" s="22">
        <v>10900</v>
      </c>
      <c r="D2292" s="22"/>
      <c r="E2292" s="22">
        <v>4250</v>
      </c>
      <c r="F2292" s="22"/>
      <c r="G2292" s="22">
        <v>13100</v>
      </c>
      <c r="H2292" s="22"/>
      <c r="I2292" s="22">
        <f t="shared" si="65"/>
        <v>1460</v>
      </c>
      <c r="J2292" s="3">
        <f t="shared" si="64"/>
        <v>11.145038167938932</v>
      </c>
    </row>
    <row r="2293" spans="2:10" x14ac:dyDescent="0.25">
      <c r="B2293" s="29">
        <v>27032</v>
      </c>
      <c r="C2293" s="22">
        <v>10200</v>
      </c>
      <c r="D2293" s="22"/>
      <c r="E2293" s="22">
        <v>4040</v>
      </c>
      <c r="F2293" s="22"/>
      <c r="G2293" s="22">
        <v>12000</v>
      </c>
      <c r="H2293" s="22"/>
      <c r="I2293" s="22">
        <f t="shared" si="65"/>
        <v>3150</v>
      </c>
      <c r="J2293" s="3">
        <f t="shared" si="64"/>
        <v>26.25</v>
      </c>
    </row>
    <row r="2294" spans="2:10" x14ac:dyDescent="0.25">
      <c r="B2294" s="29">
        <v>27033</v>
      </c>
      <c r="C2294" s="22">
        <v>9660</v>
      </c>
      <c r="D2294" s="22"/>
      <c r="E2294" s="22">
        <v>3740</v>
      </c>
      <c r="F2294" s="22"/>
      <c r="G2294" s="22">
        <v>13500</v>
      </c>
      <c r="H2294" s="22"/>
      <c r="I2294" s="22">
        <f t="shared" si="65"/>
        <v>740</v>
      </c>
      <c r="J2294" s="3">
        <f t="shared" si="64"/>
        <v>5.4814814814814818</v>
      </c>
    </row>
    <row r="2295" spans="2:10" x14ac:dyDescent="0.25">
      <c r="B2295" s="29">
        <v>27034</v>
      </c>
      <c r="C2295" s="22">
        <v>8950</v>
      </c>
      <c r="D2295" s="22"/>
      <c r="E2295" s="22">
        <v>4250</v>
      </c>
      <c r="F2295" s="22"/>
      <c r="G2295" s="22">
        <v>16700</v>
      </c>
      <c r="H2295" s="22"/>
      <c r="I2295" s="22">
        <f t="shared" si="65"/>
        <v>-3300</v>
      </c>
      <c r="J2295" s="3">
        <f t="shared" si="64"/>
        <v>-19.760479041916167</v>
      </c>
    </row>
    <row r="2296" spans="2:10" x14ac:dyDescent="0.25">
      <c r="B2296" s="29">
        <v>27035</v>
      </c>
      <c r="C2296" s="22">
        <v>8670</v>
      </c>
      <c r="D2296" s="22"/>
      <c r="E2296" s="22">
        <v>4470</v>
      </c>
      <c r="F2296" s="22"/>
      <c r="G2296" s="22">
        <v>17000</v>
      </c>
      <c r="H2296" s="22"/>
      <c r="I2296" s="22">
        <f t="shared" si="65"/>
        <v>-3800</v>
      </c>
      <c r="J2296" s="3">
        <f t="shared" si="64"/>
        <v>-22.352941176470591</v>
      </c>
    </row>
    <row r="2297" spans="2:10" x14ac:dyDescent="0.25">
      <c r="B2297" s="29">
        <v>27036</v>
      </c>
      <c r="C2297" s="22">
        <v>11200</v>
      </c>
      <c r="D2297" s="22"/>
      <c r="E2297" s="22">
        <v>3480</v>
      </c>
      <c r="F2297" s="22"/>
      <c r="G2297" s="22">
        <v>15200</v>
      </c>
      <c r="H2297" s="22"/>
      <c r="I2297" s="22">
        <f t="shared" si="65"/>
        <v>-2060</v>
      </c>
      <c r="J2297" s="3">
        <f t="shared" si="64"/>
        <v>-13.552631578947368</v>
      </c>
    </row>
    <row r="2298" spans="2:10" x14ac:dyDescent="0.25">
      <c r="B2298" s="29">
        <v>27037</v>
      </c>
      <c r="C2298" s="22">
        <v>19000</v>
      </c>
      <c r="D2298" s="22"/>
      <c r="E2298" s="22">
        <v>3970</v>
      </c>
      <c r="F2298" s="22"/>
      <c r="G2298" s="22">
        <v>13900</v>
      </c>
      <c r="H2298" s="22"/>
      <c r="I2298" s="22">
        <f t="shared" si="65"/>
        <v>780</v>
      </c>
      <c r="J2298" s="3">
        <f t="shared" si="64"/>
        <v>5.6115107913669062</v>
      </c>
    </row>
    <row r="2299" spans="2:10" x14ac:dyDescent="0.25">
      <c r="B2299" s="29">
        <v>27038</v>
      </c>
      <c r="C2299" s="22">
        <v>17100</v>
      </c>
      <c r="D2299" s="22"/>
      <c r="E2299" s="22">
        <v>3330</v>
      </c>
      <c r="F2299" s="22"/>
      <c r="G2299" s="22">
        <v>11900</v>
      </c>
      <c r="H2299" s="22"/>
      <c r="I2299" s="22">
        <f t="shared" si="65"/>
        <v>11070</v>
      </c>
      <c r="J2299" s="3">
        <f t="shared" si="64"/>
        <v>93.025210084033617</v>
      </c>
    </row>
    <row r="2300" spans="2:10" x14ac:dyDescent="0.25">
      <c r="B2300" s="29">
        <v>27039</v>
      </c>
      <c r="C2300" s="22">
        <v>13000</v>
      </c>
      <c r="D2300" s="22"/>
      <c r="E2300" s="22">
        <v>3810</v>
      </c>
      <c r="F2300" s="22"/>
      <c r="G2300" s="22">
        <v>10600</v>
      </c>
      <c r="H2300" s="22"/>
      <c r="I2300" s="22">
        <f t="shared" si="65"/>
        <v>9830</v>
      </c>
      <c r="J2300" s="3">
        <f t="shared" si="64"/>
        <v>92.735849056603769</v>
      </c>
    </row>
    <row r="2301" spans="2:10" x14ac:dyDescent="0.25">
      <c r="B2301" s="29">
        <v>27040</v>
      </c>
      <c r="C2301" s="22">
        <v>7650</v>
      </c>
      <c r="D2301" s="22"/>
      <c r="E2301" s="22">
        <v>2730</v>
      </c>
      <c r="F2301" s="22"/>
      <c r="G2301" s="22">
        <v>9570</v>
      </c>
      <c r="H2301" s="22"/>
      <c r="I2301" s="22">
        <f t="shared" si="65"/>
        <v>7240</v>
      </c>
      <c r="J2301" s="3">
        <f t="shared" si="64"/>
        <v>75.653082549634277</v>
      </c>
    </row>
    <row r="2302" spans="2:10" x14ac:dyDescent="0.25">
      <c r="B2302" s="29">
        <v>27041</v>
      </c>
      <c r="C2302" s="22">
        <v>8870</v>
      </c>
      <c r="D2302" s="22"/>
      <c r="E2302" s="22">
        <v>2090</v>
      </c>
      <c r="F2302" s="22"/>
      <c r="G2302" s="22">
        <v>10700</v>
      </c>
      <c r="H2302" s="22"/>
      <c r="I2302" s="22">
        <f t="shared" si="65"/>
        <v>-320</v>
      </c>
      <c r="J2302" s="3">
        <f t="shared" si="64"/>
        <v>-2.990654205607477</v>
      </c>
    </row>
    <row r="2303" spans="2:10" x14ac:dyDescent="0.25">
      <c r="B2303" s="29">
        <v>27042</v>
      </c>
      <c r="C2303" s="22">
        <v>12100</v>
      </c>
      <c r="D2303" s="22"/>
      <c r="E2303" s="22">
        <v>2380</v>
      </c>
      <c r="F2303" s="22"/>
      <c r="G2303" s="22">
        <v>13900</v>
      </c>
      <c r="H2303" s="22"/>
      <c r="I2303" s="22">
        <f t="shared" si="65"/>
        <v>-2940</v>
      </c>
      <c r="J2303" s="3">
        <f t="shared" si="64"/>
        <v>-21.151079136690647</v>
      </c>
    </row>
    <row r="2304" spans="2:10" x14ac:dyDescent="0.25">
      <c r="B2304" s="29">
        <v>27043</v>
      </c>
      <c r="C2304" s="22">
        <v>8200</v>
      </c>
      <c r="D2304" s="22"/>
      <c r="E2304" s="22">
        <v>2820</v>
      </c>
      <c r="F2304" s="22"/>
      <c r="G2304" s="22">
        <v>14300</v>
      </c>
      <c r="H2304" s="22"/>
      <c r="I2304" s="22">
        <f t="shared" si="65"/>
        <v>180</v>
      </c>
      <c r="J2304" s="3">
        <f t="shared" si="64"/>
        <v>1.2587412587412588</v>
      </c>
    </row>
    <row r="2305" spans="2:10" x14ac:dyDescent="0.25">
      <c r="B2305" s="29">
        <v>27044</v>
      </c>
      <c r="C2305" s="22">
        <v>8790</v>
      </c>
      <c r="D2305" s="22"/>
      <c r="E2305" s="22">
        <v>3600</v>
      </c>
      <c r="F2305" s="22"/>
      <c r="G2305" s="22">
        <v>12500</v>
      </c>
      <c r="H2305" s="22"/>
      <c r="I2305" s="22">
        <f t="shared" si="65"/>
        <v>-1480</v>
      </c>
      <c r="J2305" s="3">
        <f t="shared" si="64"/>
        <v>-11.84</v>
      </c>
    </row>
    <row r="2306" spans="2:10" x14ac:dyDescent="0.25">
      <c r="B2306" s="29">
        <v>27045</v>
      </c>
      <c r="C2306" s="22">
        <v>18500</v>
      </c>
      <c r="D2306" s="22"/>
      <c r="E2306" s="22">
        <v>4640</v>
      </c>
      <c r="F2306" s="22"/>
      <c r="G2306" s="22">
        <v>10300</v>
      </c>
      <c r="H2306" s="22"/>
      <c r="I2306" s="22">
        <f t="shared" si="65"/>
        <v>2090</v>
      </c>
      <c r="J2306" s="3">
        <f t="shared" si="64"/>
        <v>20.291262135922331</v>
      </c>
    </row>
    <row r="2307" spans="2:10" x14ac:dyDescent="0.25">
      <c r="B2307" s="29">
        <v>27046</v>
      </c>
      <c r="C2307" s="22">
        <v>42700</v>
      </c>
      <c r="D2307" s="22"/>
      <c r="E2307" s="22">
        <v>4970</v>
      </c>
      <c r="F2307" s="22"/>
      <c r="G2307" s="22">
        <v>11200</v>
      </c>
      <c r="H2307" s="22"/>
      <c r="I2307" s="22">
        <f t="shared" si="65"/>
        <v>11940</v>
      </c>
      <c r="J2307" s="3">
        <f t="shared" si="64"/>
        <v>106.60714285714286</v>
      </c>
    </row>
    <row r="2308" spans="2:10" x14ac:dyDescent="0.25">
      <c r="B2308" s="29">
        <v>27047</v>
      </c>
      <c r="C2308" s="22">
        <v>65300</v>
      </c>
      <c r="D2308" s="22"/>
      <c r="E2308" s="22">
        <v>5660</v>
      </c>
      <c r="F2308" s="22"/>
      <c r="G2308" s="22">
        <v>13300</v>
      </c>
      <c r="H2308" s="22"/>
      <c r="I2308" s="22">
        <f t="shared" si="65"/>
        <v>34370</v>
      </c>
      <c r="J2308" s="3">
        <f t="shared" si="64"/>
        <v>258.4210526315789</v>
      </c>
    </row>
    <row r="2309" spans="2:10" x14ac:dyDescent="0.25">
      <c r="B2309" s="29">
        <v>27048</v>
      </c>
      <c r="C2309" s="22">
        <v>53600</v>
      </c>
      <c r="D2309" s="22"/>
      <c r="E2309" s="22">
        <v>5230</v>
      </c>
      <c r="F2309" s="22"/>
      <c r="G2309" s="22">
        <v>24500</v>
      </c>
      <c r="H2309" s="22"/>
      <c r="I2309" s="22">
        <f t="shared" si="65"/>
        <v>46460</v>
      </c>
      <c r="J2309" s="3">
        <f t="shared" si="64"/>
        <v>189.63265306122449</v>
      </c>
    </row>
    <row r="2310" spans="2:10" x14ac:dyDescent="0.25">
      <c r="B2310" s="29">
        <v>27049</v>
      </c>
      <c r="C2310" s="22">
        <v>32000</v>
      </c>
      <c r="D2310" s="22"/>
      <c r="E2310" s="22">
        <v>4950</v>
      </c>
      <c r="F2310" s="22"/>
      <c r="G2310" s="22">
        <v>39000</v>
      </c>
      <c r="H2310" s="22"/>
      <c r="I2310" s="22">
        <f t="shared" si="65"/>
        <v>19830</v>
      </c>
      <c r="J2310" s="3">
        <f t="shared" si="64"/>
        <v>50.84615384615384</v>
      </c>
    </row>
    <row r="2311" spans="2:10" x14ac:dyDescent="0.25">
      <c r="B2311" s="29">
        <v>27050</v>
      </c>
      <c r="C2311" s="22">
        <v>20500</v>
      </c>
      <c r="D2311" s="22"/>
      <c r="E2311" s="22">
        <v>5710</v>
      </c>
      <c r="F2311" s="22"/>
      <c r="G2311" s="22">
        <v>46300</v>
      </c>
      <c r="H2311" s="22"/>
      <c r="I2311" s="22">
        <f t="shared" si="65"/>
        <v>-9350</v>
      </c>
      <c r="J2311" s="3">
        <f t="shared" si="64"/>
        <v>-20.194384449244058</v>
      </c>
    </row>
    <row r="2312" spans="2:10" x14ac:dyDescent="0.25">
      <c r="B2312" s="29">
        <v>27051</v>
      </c>
      <c r="C2312" s="22">
        <v>14600</v>
      </c>
      <c r="D2312" s="22"/>
      <c r="E2312" s="22">
        <v>6710</v>
      </c>
      <c r="F2312" s="22"/>
      <c r="G2312" s="22">
        <v>46000</v>
      </c>
      <c r="H2312" s="22"/>
      <c r="I2312" s="22">
        <f t="shared" si="65"/>
        <v>-19790</v>
      </c>
      <c r="J2312" s="3">
        <f t="shared" si="64"/>
        <v>-43.021739130434781</v>
      </c>
    </row>
    <row r="2313" spans="2:10" x14ac:dyDescent="0.25">
      <c r="B2313" s="29">
        <v>27052</v>
      </c>
      <c r="C2313" s="22">
        <v>11600</v>
      </c>
      <c r="D2313" s="22"/>
      <c r="E2313" s="22">
        <v>21200</v>
      </c>
      <c r="F2313" s="22"/>
      <c r="G2313" s="22">
        <v>47100</v>
      </c>
      <c r="H2313" s="22"/>
      <c r="I2313" s="22">
        <f t="shared" si="65"/>
        <v>-25790</v>
      </c>
      <c r="J2313" s="3">
        <f t="shared" si="64"/>
        <v>-54.755838641188959</v>
      </c>
    </row>
    <row r="2314" spans="2:10" x14ac:dyDescent="0.25">
      <c r="B2314" s="29">
        <v>27053</v>
      </c>
      <c r="C2314" s="22">
        <v>10900</v>
      </c>
      <c r="D2314" s="22"/>
      <c r="E2314" s="22">
        <v>29500</v>
      </c>
      <c r="F2314" s="22"/>
      <c r="G2314" s="22">
        <v>47500</v>
      </c>
      <c r="H2314" s="22"/>
      <c r="I2314" s="22">
        <f t="shared" si="65"/>
        <v>-14700</v>
      </c>
      <c r="J2314" s="3">
        <f t="shared" si="64"/>
        <v>-30.94736842105263</v>
      </c>
    </row>
    <row r="2315" spans="2:10" x14ac:dyDescent="0.25">
      <c r="B2315" s="29">
        <v>27054</v>
      </c>
      <c r="C2315" s="22">
        <v>14400</v>
      </c>
      <c r="D2315" s="22"/>
      <c r="E2315" s="22">
        <v>38600</v>
      </c>
      <c r="F2315" s="22"/>
      <c r="G2315" s="22">
        <v>47500</v>
      </c>
      <c r="H2315" s="22"/>
      <c r="I2315" s="22">
        <f t="shared" si="65"/>
        <v>-7100</v>
      </c>
      <c r="J2315" s="3">
        <f t="shared" ref="J2315:J2378" si="66">I2315/G2315*100</f>
        <v>-14.947368421052632</v>
      </c>
    </row>
    <row r="2316" spans="2:10" x14ac:dyDescent="0.25">
      <c r="B2316" s="29">
        <v>27055</v>
      </c>
      <c r="C2316" s="22">
        <v>21500</v>
      </c>
      <c r="D2316" s="22"/>
      <c r="E2316" s="22">
        <v>37300</v>
      </c>
      <c r="F2316" s="22"/>
      <c r="G2316" s="22">
        <v>48400</v>
      </c>
      <c r="H2316" s="22"/>
      <c r="I2316" s="22">
        <f t="shared" ref="I2316:I2379" si="67">(C2315+E2315)-G2316</f>
        <v>4600</v>
      </c>
      <c r="J2316" s="3">
        <f t="shared" si="66"/>
        <v>9.5041322314049594</v>
      </c>
    </row>
    <row r="2317" spans="2:10" x14ac:dyDescent="0.25">
      <c r="B2317" s="29">
        <v>27056</v>
      </c>
      <c r="C2317" s="22">
        <v>25300</v>
      </c>
      <c r="D2317" s="22"/>
      <c r="E2317" s="22">
        <v>26200</v>
      </c>
      <c r="F2317" s="22"/>
      <c r="G2317" s="22">
        <v>48200</v>
      </c>
      <c r="H2317" s="22"/>
      <c r="I2317" s="22">
        <f t="shared" si="67"/>
        <v>10600</v>
      </c>
      <c r="J2317" s="3">
        <f t="shared" si="66"/>
        <v>21.991701244813278</v>
      </c>
    </row>
    <row r="2318" spans="2:10" x14ac:dyDescent="0.25">
      <c r="B2318" s="29">
        <v>27057</v>
      </c>
      <c r="C2318" s="22">
        <v>25800</v>
      </c>
      <c r="D2318" s="22"/>
      <c r="E2318" s="22">
        <v>23500</v>
      </c>
      <c r="F2318" s="22"/>
      <c r="G2318" s="22">
        <v>49400</v>
      </c>
      <c r="H2318" s="22"/>
      <c r="I2318" s="22">
        <f t="shared" si="67"/>
        <v>2100</v>
      </c>
      <c r="J2318" s="3">
        <f t="shared" si="66"/>
        <v>4.2510121457489873</v>
      </c>
    </row>
    <row r="2319" spans="2:10" x14ac:dyDescent="0.25">
      <c r="B2319" s="29">
        <v>27058</v>
      </c>
      <c r="C2319" s="22">
        <v>24500</v>
      </c>
      <c r="D2319" s="22"/>
      <c r="E2319" s="22">
        <v>19300</v>
      </c>
      <c r="F2319" s="22"/>
      <c r="G2319" s="22">
        <v>54900</v>
      </c>
      <c r="H2319" s="22"/>
      <c r="I2319" s="22">
        <f t="shared" si="67"/>
        <v>-5600</v>
      </c>
      <c r="J2319" s="3">
        <f t="shared" si="66"/>
        <v>-10.200364298724955</v>
      </c>
    </row>
    <row r="2320" spans="2:10" x14ac:dyDescent="0.25">
      <c r="B2320" s="29">
        <v>27059</v>
      </c>
      <c r="C2320" s="22">
        <v>22900</v>
      </c>
      <c r="D2320" s="22"/>
      <c r="E2320" s="22">
        <v>14900</v>
      </c>
      <c r="F2320" s="22"/>
      <c r="G2320" s="22">
        <v>63700</v>
      </c>
      <c r="H2320" s="22"/>
      <c r="I2320" s="22">
        <f t="shared" si="67"/>
        <v>-19900</v>
      </c>
      <c r="J2320" s="3">
        <f t="shared" si="66"/>
        <v>-31.240188383045524</v>
      </c>
    </row>
    <row r="2321" spans="2:10" x14ac:dyDescent="0.25">
      <c r="B2321" s="29">
        <v>27060</v>
      </c>
      <c r="C2321" s="22">
        <v>33700</v>
      </c>
      <c r="D2321" s="22"/>
      <c r="E2321" s="22">
        <v>11200</v>
      </c>
      <c r="F2321" s="22"/>
      <c r="G2321" s="22">
        <v>74800</v>
      </c>
      <c r="H2321" s="22"/>
      <c r="I2321" s="22">
        <f t="shared" si="67"/>
        <v>-37000</v>
      </c>
      <c r="J2321" s="3">
        <f t="shared" si="66"/>
        <v>-49.465240641711226</v>
      </c>
    </row>
    <row r="2322" spans="2:10" x14ac:dyDescent="0.25">
      <c r="B2322" s="29">
        <v>27061</v>
      </c>
      <c r="C2322" s="22">
        <v>58800</v>
      </c>
      <c r="D2322" s="22"/>
      <c r="E2322" s="22">
        <v>11900</v>
      </c>
      <c r="F2322" s="22"/>
      <c r="G2322" s="22">
        <v>83900</v>
      </c>
      <c r="H2322" s="22"/>
      <c r="I2322" s="22">
        <f t="shared" si="67"/>
        <v>-39000</v>
      </c>
      <c r="J2322" s="3">
        <f t="shared" si="66"/>
        <v>-46.483909415971397</v>
      </c>
    </row>
    <row r="2323" spans="2:10" x14ac:dyDescent="0.25">
      <c r="B2323" s="29">
        <v>27062</v>
      </c>
      <c r="C2323" s="22">
        <v>50200</v>
      </c>
      <c r="D2323" s="22"/>
      <c r="E2323" s="22">
        <v>12200</v>
      </c>
      <c r="F2323" s="22"/>
      <c r="G2323" s="22">
        <v>85500</v>
      </c>
      <c r="H2323" s="22"/>
      <c r="I2323" s="22">
        <f t="shared" si="67"/>
        <v>-14800</v>
      </c>
      <c r="J2323" s="3">
        <f t="shared" si="66"/>
        <v>-17.309941520467838</v>
      </c>
    </row>
    <row r="2324" spans="2:10" x14ac:dyDescent="0.25">
      <c r="B2324" s="29">
        <v>27063</v>
      </c>
      <c r="C2324" s="22">
        <v>33000</v>
      </c>
      <c r="D2324" s="22"/>
      <c r="E2324" s="22">
        <v>12200</v>
      </c>
      <c r="F2324" s="22"/>
      <c r="G2324" s="22">
        <v>79000</v>
      </c>
      <c r="H2324" s="22"/>
      <c r="I2324" s="22">
        <f t="shared" si="67"/>
        <v>-16600</v>
      </c>
      <c r="J2324" s="3">
        <f t="shared" si="66"/>
        <v>-21.012658227848103</v>
      </c>
    </row>
    <row r="2325" spans="2:10" x14ac:dyDescent="0.25">
      <c r="B2325" s="29">
        <v>27064</v>
      </c>
      <c r="C2325" s="22">
        <v>33500</v>
      </c>
      <c r="D2325" s="22"/>
      <c r="E2325" s="22">
        <v>13300</v>
      </c>
      <c r="F2325" s="22"/>
      <c r="G2325" s="22">
        <v>70700</v>
      </c>
      <c r="H2325" s="22"/>
      <c r="I2325" s="22">
        <f t="shared" si="67"/>
        <v>-25500</v>
      </c>
      <c r="J2325" s="3">
        <f t="shared" si="66"/>
        <v>-36.067892503536072</v>
      </c>
    </row>
    <row r="2326" spans="2:10" x14ac:dyDescent="0.25">
      <c r="B2326" s="29">
        <v>27065</v>
      </c>
      <c r="C2326" s="22">
        <v>30600</v>
      </c>
      <c r="D2326" s="22"/>
      <c r="E2326" s="22">
        <v>14900</v>
      </c>
      <c r="F2326" s="22"/>
      <c r="G2326" s="22">
        <v>67300</v>
      </c>
      <c r="H2326" s="22"/>
      <c r="I2326" s="22">
        <f t="shared" si="67"/>
        <v>-20500</v>
      </c>
      <c r="J2326" s="3">
        <f t="shared" si="66"/>
        <v>-30.460624071322435</v>
      </c>
    </row>
    <row r="2327" spans="2:10" x14ac:dyDescent="0.25">
      <c r="B2327" s="29">
        <v>27066</v>
      </c>
      <c r="C2327" s="22">
        <v>19100</v>
      </c>
      <c r="D2327" s="22"/>
      <c r="E2327" s="22">
        <v>10700</v>
      </c>
      <c r="F2327" s="22"/>
      <c r="G2327" s="22">
        <v>60100</v>
      </c>
      <c r="H2327" s="22"/>
      <c r="I2327" s="22">
        <f t="shared" si="67"/>
        <v>-14600</v>
      </c>
      <c r="J2327" s="3">
        <f t="shared" si="66"/>
        <v>-24.292845257903494</v>
      </c>
    </row>
    <row r="2328" spans="2:10" x14ac:dyDescent="0.25">
      <c r="B2328" s="29">
        <v>27067</v>
      </c>
      <c r="C2328" s="22">
        <v>18200</v>
      </c>
      <c r="D2328" s="22"/>
      <c r="E2328" s="22">
        <v>10400</v>
      </c>
      <c r="F2328" s="22"/>
      <c r="G2328" s="22">
        <v>53600</v>
      </c>
      <c r="H2328" s="22"/>
      <c r="I2328" s="22">
        <f t="shared" si="67"/>
        <v>-23800</v>
      </c>
      <c r="J2328" s="3">
        <f t="shared" si="66"/>
        <v>-44.402985074626869</v>
      </c>
    </row>
    <row r="2329" spans="2:10" x14ac:dyDescent="0.25">
      <c r="B2329" s="29">
        <v>27068</v>
      </c>
      <c r="C2329" s="22">
        <v>25800</v>
      </c>
      <c r="D2329" s="22"/>
      <c r="E2329" s="22">
        <v>9850</v>
      </c>
      <c r="F2329" s="22"/>
      <c r="G2329" s="22">
        <v>49700</v>
      </c>
      <c r="H2329" s="22"/>
      <c r="I2329" s="22">
        <f t="shared" si="67"/>
        <v>-21100</v>
      </c>
      <c r="J2329" s="3">
        <f t="shared" si="66"/>
        <v>-42.454728370221332</v>
      </c>
    </row>
    <row r="2330" spans="2:10" x14ac:dyDescent="0.25">
      <c r="B2330" s="29">
        <v>27069</v>
      </c>
      <c r="C2330" s="22">
        <v>26900</v>
      </c>
      <c r="D2330" s="22"/>
      <c r="E2330" s="22">
        <v>9690</v>
      </c>
      <c r="F2330" s="22"/>
      <c r="G2330" s="22">
        <v>46500</v>
      </c>
      <c r="H2330" s="22"/>
      <c r="I2330" s="22">
        <f t="shared" si="67"/>
        <v>-10850</v>
      </c>
      <c r="J2330" s="3">
        <f t="shared" si="66"/>
        <v>-23.333333333333332</v>
      </c>
    </row>
    <row r="2331" spans="2:10" x14ac:dyDescent="0.25">
      <c r="B2331" s="29">
        <v>27070</v>
      </c>
      <c r="C2331" s="22">
        <v>24300</v>
      </c>
      <c r="D2331" s="22"/>
      <c r="E2331" s="22">
        <v>9860</v>
      </c>
      <c r="F2331" s="22"/>
      <c r="G2331" s="22">
        <v>46300</v>
      </c>
      <c r="H2331" s="22"/>
      <c r="I2331" s="22">
        <f t="shared" si="67"/>
        <v>-9710</v>
      </c>
      <c r="J2331" s="3">
        <f t="shared" si="66"/>
        <v>-20.971922246220302</v>
      </c>
    </row>
    <row r="2332" spans="2:10" x14ac:dyDescent="0.25">
      <c r="B2332" s="29">
        <v>27071</v>
      </c>
      <c r="C2332" s="22">
        <v>18500</v>
      </c>
      <c r="D2332" s="22"/>
      <c r="E2332" s="22">
        <v>11700</v>
      </c>
      <c r="F2332" s="22"/>
      <c r="G2332" s="22">
        <v>44200</v>
      </c>
      <c r="H2332" s="22"/>
      <c r="I2332" s="22">
        <f t="shared" si="67"/>
        <v>-10040</v>
      </c>
      <c r="J2332" s="3">
        <f t="shared" si="66"/>
        <v>-22.714932126696834</v>
      </c>
    </row>
    <row r="2333" spans="2:10" x14ac:dyDescent="0.25">
      <c r="B2333" s="29">
        <v>27072</v>
      </c>
      <c r="C2333" s="22">
        <v>14300</v>
      </c>
      <c r="D2333" s="22"/>
      <c r="E2333" s="22">
        <v>12100</v>
      </c>
      <c r="F2333" s="22"/>
      <c r="G2333" s="22">
        <v>45300</v>
      </c>
      <c r="H2333" s="22"/>
      <c r="I2333" s="22">
        <f t="shared" si="67"/>
        <v>-15100</v>
      </c>
      <c r="J2333" s="3">
        <f t="shared" si="66"/>
        <v>-33.333333333333329</v>
      </c>
    </row>
    <row r="2334" spans="2:10" x14ac:dyDescent="0.25">
      <c r="B2334" s="29">
        <v>27073</v>
      </c>
      <c r="C2334" s="22">
        <v>19700</v>
      </c>
      <c r="D2334" s="22"/>
      <c r="E2334" s="22">
        <v>17700</v>
      </c>
      <c r="F2334" s="22"/>
      <c r="G2334" s="22">
        <v>55500</v>
      </c>
      <c r="H2334" s="22"/>
      <c r="I2334" s="22">
        <f t="shared" si="67"/>
        <v>-29100</v>
      </c>
      <c r="J2334" s="3">
        <f t="shared" si="66"/>
        <v>-52.432432432432428</v>
      </c>
    </row>
    <row r="2335" spans="2:10" x14ac:dyDescent="0.25">
      <c r="B2335" s="29">
        <v>27074</v>
      </c>
      <c r="C2335" s="22">
        <v>54500</v>
      </c>
      <c r="D2335" s="22"/>
      <c r="E2335" s="22">
        <v>33400</v>
      </c>
      <c r="F2335" s="22"/>
      <c r="G2335" s="22">
        <v>69500</v>
      </c>
      <c r="H2335" s="22"/>
      <c r="I2335" s="22">
        <f t="shared" si="67"/>
        <v>-32100</v>
      </c>
      <c r="J2335" s="3">
        <f t="shared" si="66"/>
        <v>-46.187050359712231</v>
      </c>
    </row>
    <row r="2336" spans="2:10" x14ac:dyDescent="0.25">
      <c r="B2336" s="29">
        <v>27075</v>
      </c>
      <c r="C2336" s="22">
        <v>54800</v>
      </c>
      <c r="D2336" s="22"/>
      <c r="E2336" s="22">
        <v>28500</v>
      </c>
      <c r="F2336" s="22"/>
      <c r="G2336" s="22">
        <v>81400</v>
      </c>
      <c r="H2336" s="22"/>
      <c r="I2336" s="22">
        <f t="shared" si="67"/>
        <v>6500</v>
      </c>
      <c r="J2336" s="3">
        <f t="shared" si="66"/>
        <v>7.9852579852579844</v>
      </c>
    </row>
    <row r="2337" spans="2:10" x14ac:dyDescent="0.25">
      <c r="B2337" s="29">
        <v>27076</v>
      </c>
      <c r="C2337" s="22">
        <v>32800</v>
      </c>
      <c r="D2337" s="22"/>
      <c r="E2337" s="22">
        <v>26600</v>
      </c>
      <c r="F2337" s="22"/>
      <c r="G2337" s="22">
        <v>86300</v>
      </c>
      <c r="H2337" s="22"/>
      <c r="I2337" s="22">
        <f t="shared" si="67"/>
        <v>-3000</v>
      </c>
      <c r="J2337" s="3">
        <f t="shared" si="66"/>
        <v>-3.4762456546929319</v>
      </c>
    </row>
    <row r="2338" spans="2:10" x14ac:dyDescent="0.25">
      <c r="B2338" s="29">
        <v>27077</v>
      </c>
      <c r="C2338" s="22">
        <v>23200</v>
      </c>
      <c r="D2338" s="22"/>
      <c r="E2338" s="22">
        <v>40200</v>
      </c>
      <c r="F2338" s="22"/>
      <c r="G2338" s="22">
        <v>85500</v>
      </c>
      <c r="H2338" s="22"/>
      <c r="I2338" s="22">
        <f t="shared" si="67"/>
        <v>-26100</v>
      </c>
      <c r="J2338" s="3">
        <f t="shared" si="66"/>
        <v>-30.526315789473685</v>
      </c>
    </row>
    <row r="2339" spans="2:10" x14ac:dyDescent="0.25">
      <c r="B2339" s="29">
        <v>27078</v>
      </c>
      <c r="C2339" s="22">
        <v>38100</v>
      </c>
      <c r="D2339" s="22"/>
      <c r="E2339" s="22">
        <v>71300</v>
      </c>
      <c r="F2339" s="22"/>
      <c r="G2339" s="22">
        <v>112000</v>
      </c>
      <c r="H2339" s="22"/>
      <c r="I2339" s="22">
        <f t="shared" si="67"/>
        <v>-48600</v>
      </c>
      <c r="J2339" s="3">
        <f t="shared" si="66"/>
        <v>-43.392857142857146</v>
      </c>
    </row>
    <row r="2340" spans="2:10" x14ac:dyDescent="0.25">
      <c r="B2340" s="29">
        <v>27079</v>
      </c>
      <c r="C2340" s="22">
        <v>94800</v>
      </c>
      <c r="D2340" s="22"/>
      <c r="E2340" s="22">
        <v>61600</v>
      </c>
      <c r="F2340" s="22"/>
      <c r="G2340" s="22">
        <v>146000</v>
      </c>
      <c r="H2340" s="22"/>
      <c r="I2340" s="22">
        <f t="shared" si="67"/>
        <v>-36600</v>
      </c>
      <c r="J2340" s="3">
        <f t="shared" si="66"/>
        <v>-25.068493150684933</v>
      </c>
    </row>
    <row r="2341" spans="2:10" x14ac:dyDescent="0.25">
      <c r="B2341" s="29">
        <v>27080</v>
      </c>
      <c r="C2341" s="22">
        <v>47200</v>
      </c>
      <c r="D2341" s="22"/>
      <c r="E2341" s="22">
        <v>63100</v>
      </c>
      <c r="F2341" s="22"/>
      <c r="G2341" s="22">
        <v>123000</v>
      </c>
      <c r="H2341" s="22"/>
      <c r="I2341" s="22">
        <f t="shared" si="67"/>
        <v>33400</v>
      </c>
      <c r="J2341" s="3">
        <f t="shared" si="66"/>
        <v>27.154471544715449</v>
      </c>
    </row>
    <row r="2342" spans="2:10" x14ac:dyDescent="0.25">
      <c r="B2342" s="29">
        <v>27081</v>
      </c>
      <c r="C2342" s="22">
        <v>55200</v>
      </c>
      <c r="D2342" s="22"/>
      <c r="E2342" s="22">
        <v>60400</v>
      </c>
      <c r="F2342" s="22"/>
      <c r="G2342" s="22">
        <v>119000</v>
      </c>
      <c r="H2342" s="22"/>
      <c r="I2342" s="22">
        <f t="shared" si="67"/>
        <v>-8700</v>
      </c>
      <c r="J2342" s="3">
        <f t="shared" si="66"/>
        <v>-7.3109243697478998</v>
      </c>
    </row>
    <row r="2343" spans="2:10" x14ac:dyDescent="0.25">
      <c r="B2343" s="29">
        <v>27082</v>
      </c>
      <c r="C2343" s="22">
        <v>32700</v>
      </c>
      <c r="D2343" s="22"/>
      <c r="E2343" s="22">
        <v>49900</v>
      </c>
      <c r="F2343" s="22"/>
      <c r="G2343" s="22">
        <v>106000</v>
      </c>
      <c r="H2343" s="22"/>
      <c r="I2343" s="22">
        <f t="shared" si="67"/>
        <v>9600</v>
      </c>
      <c r="J2343" s="3">
        <f t="shared" si="66"/>
        <v>9.0566037735849054</v>
      </c>
    </row>
    <row r="2344" spans="2:10" x14ac:dyDescent="0.25">
      <c r="B2344" s="29">
        <v>27083</v>
      </c>
      <c r="C2344" s="22">
        <v>24900</v>
      </c>
      <c r="D2344" s="22"/>
      <c r="E2344" s="22">
        <v>36600</v>
      </c>
      <c r="F2344" s="22"/>
      <c r="G2344" s="22">
        <v>91200</v>
      </c>
      <c r="H2344" s="22"/>
      <c r="I2344" s="22">
        <f t="shared" si="67"/>
        <v>-8600</v>
      </c>
      <c r="J2344" s="3">
        <f t="shared" si="66"/>
        <v>-9.4298245614035086</v>
      </c>
    </row>
    <row r="2345" spans="2:10" x14ac:dyDescent="0.25">
      <c r="B2345" s="29">
        <v>27084</v>
      </c>
      <c r="C2345" s="22">
        <v>21000</v>
      </c>
      <c r="D2345" s="22"/>
      <c r="E2345" s="22">
        <v>39500</v>
      </c>
      <c r="F2345" s="22"/>
      <c r="G2345" s="22">
        <v>84800</v>
      </c>
      <c r="H2345" s="22"/>
      <c r="I2345" s="22">
        <f t="shared" si="67"/>
        <v>-23300</v>
      </c>
      <c r="J2345" s="3">
        <f t="shared" si="66"/>
        <v>-27.476415094339622</v>
      </c>
    </row>
    <row r="2346" spans="2:10" x14ac:dyDescent="0.25">
      <c r="B2346" s="29">
        <v>27085</v>
      </c>
      <c r="C2346" s="22">
        <v>18800</v>
      </c>
      <c r="D2346" s="22"/>
      <c r="E2346" s="22">
        <v>22600</v>
      </c>
      <c r="F2346" s="22"/>
      <c r="G2346" s="22">
        <v>76900</v>
      </c>
      <c r="H2346" s="22"/>
      <c r="I2346" s="22">
        <f t="shared" si="67"/>
        <v>-16400</v>
      </c>
      <c r="J2346" s="3">
        <f t="shared" si="66"/>
        <v>-21.326397919375815</v>
      </c>
    </row>
    <row r="2347" spans="2:10" x14ac:dyDescent="0.25">
      <c r="B2347" s="29">
        <v>27086</v>
      </c>
      <c r="C2347" s="22">
        <v>19000</v>
      </c>
      <c r="D2347" s="22"/>
      <c r="E2347" s="22">
        <v>22100</v>
      </c>
      <c r="F2347" s="22"/>
      <c r="G2347" s="22">
        <v>67100</v>
      </c>
      <c r="H2347" s="22"/>
      <c r="I2347" s="22">
        <f t="shared" si="67"/>
        <v>-25700</v>
      </c>
      <c r="J2347" s="3">
        <f t="shared" si="66"/>
        <v>-38.301043219076007</v>
      </c>
    </row>
    <row r="2348" spans="2:10" x14ac:dyDescent="0.25">
      <c r="B2348" s="29">
        <v>27087</v>
      </c>
      <c r="C2348" s="22">
        <v>26800</v>
      </c>
      <c r="D2348" s="22"/>
      <c r="E2348" s="22">
        <v>22100</v>
      </c>
      <c r="F2348" s="22"/>
      <c r="G2348" s="22">
        <v>58800</v>
      </c>
      <c r="H2348" s="22"/>
      <c r="I2348" s="22">
        <f t="shared" si="67"/>
        <v>-17700</v>
      </c>
      <c r="J2348" s="3">
        <f t="shared" si="66"/>
        <v>-30.102040816326532</v>
      </c>
    </row>
    <row r="2349" spans="2:10" x14ac:dyDescent="0.25">
      <c r="B2349" s="29">
        <v>27088</v>
      </c>
      <c r="C2349" s="22">
        <v>31300</v>
      </c>
      <c r="D2349" s="22"/>
      <c r="E2349" s="22">
        <v>21700</v>
      </c>
      <c r="F2349" s="22"/>
      <c r="G2349" s="22">
        <v>59200</v>
      </c>
      <c r="H2349" s="22"/>
      <c r="I2349" s="22">
        <f t="shared" si="67"/>
        <v>-10300</v>
      </c>
      <c r="J2349" s="3">
        <f t="shared" si="66"/>
        <v>-17.398648648648649</v>
      </c>
    </row>
    <row r="2350" spans="2:10" x14ac:dyDescent="0.25">
      <c r="B2350" s="29">
        <v>27089</v>
      </c>
      <c r="C2350" s="22">
        <v>28600</v>
      </c>
      <c r="D2350" s="22"/>
      <c r="E2350" s="22">
        <v>23900</v>
      </c>
      <c r="F2350" s="22"/>
      <c r="G2350" s="22">
        <v>60000</v>
      </c>
      <c r="H2350" s="22"/>
      <c r="I2350" s="22">
        <f t="shared" si="67"/>
        <v>-7000</v>
      </c>
      <c r="J2350" s="3">
        <f t="shared" si="66"/>
        <v>-11.666666666666666</v>
      </c>
    </row>
    <row r="2351" spans="2:10" x14ac:dyDescent="0.25">
      <c r="B2351" s="29">
        <v>27090</v>
      </c>
      <c r="C2351" s="22">
        <v>24400</v>
      </c>
      <c r="D2351" s="22"/>
      <c r="E2351" s="22">
        <v>26500</v>
      </c>
      <c r="F2351" s="22"/>
      <c r="G2351" s="22">
        <v>59700</v>
      </c>
      <c r="H2351" s="22"/>
      <c r="I2351" s="22">
        <f t="shared" si="67"/>
        <v>-7200</v>
      </c>
      <c r="J2351" s="3">
        <f t="shared" si="66"/>
        <v>-12.060301507537687</v>
      </c>
    </row>
    <row r="2352" spans="2:10" x14ac:dyDescent="0.25">
      <c r="B2352" s="29">
        <v>27091</v>
      </c>
      <c r="C2352" s="22">
        <v>23800</v>
      </c>
      <c r="D2352" s="22"/>
      <c r="E2352" s="22">
        <v>22500</v>
      </c>
      <c r="F2352" s="22"/>
      <c r="G2352" s="22">
        <v>57300</v>
      </c>
      <c r="H2352" s="22"/>
      <c r="I2352" s="22">
        <f t="shared" si="67"/>
        <v>-6400</v>
      </c>
      <c r="J2352" s="3">
        <f t="shared" si="66"/>
        <v>-11.169284467713787</v>
      </c>
    </row>
    <row r="2353" spans="2:10" x14ac:dyDescent="0.25">
      <c r="B2353" s="29">
        <v>27092</v>
      </c>
      <c r="C2353" s="22">
        <v>26800</v>
      </c>
      <c r="D2353" s="22"/>
      <c r="E2353" s="22">
        <v>13900</v>
      </c>
      <c r="F2353" s="22"/>
      <c r="G2353" s="22">
        <v>57000</v>
      </c>
      <c r="H2353" s="22"/>
      <c r="I2353" s="22">
        <f t="shared" si="67"/>
        <v>-10700</v>
      </c>
      <c r="J2353" s="3">
        <f t="shared" si="66"/>
        <v>-18.771929824561404</v>
      </c>
    </row>
    <row r="2354" spans="2:10" x14ac:dyDescent="0.25">
      <c r="B2354" s="29">
        <v>27093</v>
      </c>
      <c r="C2354" s="22">
        <v>29400</v>
      </c>
      <c r="D2354" s="22"/>
      <c r="E2354" s="22">
        <v>16400</v>
      </c>
      <c r="F2354" s="22"/>
      <c r="G2354" s="22">
        <v>55900</v>
      </c>
      <c r="H2354" s="22"/>
      <c r="I2354" s="22">
        <f t="shared" si="67"/>
        <v>-15200</v>
      </c>
      <c r="J2354" s="3">
        <f t="shared" si="66"/>
        <v>-27.191413237924866</v>
      </c>
    </row>
    <row r="2355" spans="2:10" x14ac:dyDescent="0.25">
      <c r="B2355" s="29">
        <v>27094</v>
      </c>
      <c r="C2355" s="22">
        <v>29300</v>
      </c>
      <c r="D2355" s="22"/>
      <c r="E2355" s="22">
        <v>26200</v>
      </c>
      <c r="F2355" s="22"/>
      <c r="G2355" s="22">
        <v>54600</v>
      </c>
      <c r="H2355" s="22"/>
      <c r="I2355" s="22">
        <f t="shared" si="67"/>
        <v>-8800</v>
      </c>
      <c r="J2355" s="3">
        <f t="shared" si="66"/>
        <v>-16.117216117216117</v>
      </c>
    </row>
    <row r="2356" spans="2:10" x14ac:dyDescent="0.25">
      <c r="B2356" s="29">
        <v>27095</v>
      </c>
      <c r="C2356" s="22">
        <v>26800</v>
      </c>
      <c r="D2356" s="22"/>
      <c r="E2356" s="22">
        <v>25700</v>
      </c>
      <c r="F2356" s="22"/>
      <c r="G2356" s="22">
        <v>52700</v>
      </c>
      <c r="H2356" s="22"/>
      <c r="I2356" s="22">
        <f t="shared" si="67"/>
        <v>2800</v>
      </c>
      <c r="J2356" s="3">
        <f t="shared" si="66"/>
        <v>5.3130929791271351</v>
      </c>
    </row>
    <row r="2357" spans="2:10" x14ac:dyDescent="0.25">
      <c r="B2357" s="29">
        <v>27096</v>
      </c>
      <c r="C2357" s="22">
        <v>25700</v>
      </c>
      <c r="D2357" s="22"/>
      <c r="E2357" s="22">
        <v>22800</v>
      </c>
      <c r="F2357" s="22"/>
      <c r="G2357" s="22">
        <v>51300</v>
      </c>
      <c r="H2357" s="22"/>
      <c r="I2357" s="22">
        <f t="shared" si="67"/>
        <v>1200</v>
      </c>
      <c r="J2357" s="3">
        <f t="shared" si="66"/>
        <v>2.3391812865497075</v>
      </c>
    </row>
    <row r="2358" spans="2:10" x14ac:dyDescent="0.25">
      <c r="B2358" s="29">
        <v>27097</v>
      </c>
      <c r="C2358" s="22">
        <v>27600</v>
      </c>
      <c r="D2358" s="22"/>
      <c r="E2358" s="22">
        <v>21200</v>
      </c>
      <c r="F2358" s="22"/>
      <c r="G2358" s="22">
        <v>49300</v>
      </c>
      <c r="H2358" s="22"/>
      <c r="I2358" s="22">
        <f t="shared" si="67"/>
        <v>-800</v>
      </c>
      <c r="J2358" s="3">
        <f t="shared" si="66"/>
        <v>-1.6227180527383367</v>
      </c>
    </row>
    <row r="2359" spans="2:10" x14ac:dyDescent="0.25">
      <c r="B2359" s="29">
        <v>27098</v>
      </c>
      <c r="C2359" s="22">
        <v>29000</v>
      </c>
      <c r="D2359" s="22"/>
      <c r="E2359" s="22">
        <v>18200</v>
      </c>
      <c r="F2359" s="22"/>
      <c r="G2359" s="22">
        <v>49300</v>
      </c>
      <c r="H2359" s="22"/>
      <c r="I2359" s="22">
        <f t="shared" si="67"/>
        <v>-500</v>
      </c>
      <c r="J2359" s="3">
        <f t="shared" si="66"/>
        <v>-1.0141987829614605</v>
      </c>
    </row>
    <row r="2360" spans="2:10" x14ac:dyDescent="0.25">
      <c r="B2360" s="29">
        <v>27099</v>
      </c>
      <c r="C2360" s="22">
        <v>29500</v>
      </c>
      <c r="D2360" s="22"/>
      <c r="E2360" s="22">
        <v>15900</v>
      </c>
      <c r="F2360" s="22"/>
      <c r="G2360" s="22">
        <v>48700</v>
      </c>
      <c r="H2360" s="22"/>
      <c r="I2360" s="22">
        <f t="shared" si="67"/>
        <v>-1500</v>
      </c>
      <c r="J2360" s="3">
        <f t="shared" si="66"/>
        <v>-3.0800821355236137</v>
      </c>
    </row>
    <row r="2361" spans="2:10" x14ac:dyDescent="0.25">
      <c r="B2361" s="29">
        <v>27100</v>
      </c>
      <c r="C2361" s="22">
        <v>26300</v>
      </c>
      <c r="D2361" s="22"/>
      <c r="E2361" s="22">
        <v>10200</v>
      </c>
      <c r="F2361" s="22"/>
      <c r="G2361" s="22">
        <v>48100</v>
      </c>
      <c r="H2361" s="22"/>
      <c r="I2361" s="22">
        <f t="shared" si="67"/>
        <v>-2700</v>
      </c>
      <c r="J2361" s="3">
        <f t="shared" si="66"/>
        <v>-5.6133056133056138</v>
      </c>
    </row>
    <row r="2362" spans="2:10" x14ac:dyDescent="0.25">
      <c r="B2362" s="29">
        <v>27101</v>
      </c>
      <c r="C2362" s="22">
        <v>23400</v>
      </c>
      <c r="D2362" s="22"/>
      <c r="E2362" s="22">
        <v>12300</v>
      </c>
      <c r="F2362" s="22"/>
      <c r="G2362" s="22">
        <v>47400</v>
      </c>
      <c r="H2362" s="22"/>
      <c r="I2362" s="22">
        <f t="shared" si="67"/>
        <v>-10900</v>
      </c>
      <c r="J2362" s="3">
        <f t="shared" si="66"/>
        <v>-22.995780590717299</v>
      </c>
    </row>
    <row r="2363" spans="2:10" x14ac:dyDescent="0.25">
      <c r="B2363" s="29">
        <v>27102</v>
      </c>
      <c r="C2363" s="22">
        <v>31500</v>
      </c>
      <c r="D2363" s="22"/>
      <c r="E2363" s="22">
        <v>15000</v>
      </c>
      <c r="F2363" s="22"/>
      <c r="G2363" s="22">
        <v>46000</v>
      </c>
      <c r="H2363" s="22"/>
      <c r="I2363" s="22">
        <f t="shared" si="67"/>
        <v>-10300</v>
      </c>
      <c r="J2363" s="3">
        <f t="shared" si="66"/>
        <v>-22.39130434782609</v>
      </c>
    </row>
    <row r="2364" spans="2:10" x14ac:dyDescent="0.25">
      <c r="B2364" s="29">
        <v>27103</v>
      </c>
      <c r="C2364" s="22">
        <v>31700</v>
      </c>
      <c r="D2364" s="22"/>
      <c r="E2364" s="22">
        <v>13200</v>
      </c>
      <c r="F2364" s="22"/>
      <c r="G2364" s="22">
        <v>44100</v>
      </c>
      <c r="H2364" s="22"/>
      <c r="I2364" s="22">
        <f t="shared" si="67"/>
        <v>2400</v>
      </c>
      <c r="J2364" s="3">
        <f t="shared" si="66"/>
        <v>5.4421768707482991</v>
      </c>
    </row>
    <row r="2365" spans="2:10" x14ac:dyDescent="0.25">
      <c r="B2365" s="29">
        <v>27104</v>
      </c>
      <c r="C2365" s="22">
        <v>28500</v>
      </c>
      <c r="D2365" s="22"/>
      <c r="E2365" s="22">
        <v>14900</v>
      </c>
      <c r="F2365" s="22"/>
      <c r="G2365" s="22">
        <v>42000</v>
      </c>
      <c r="H2365" s="22"/>
      <c r="I2365" s="22">
        <f t="shared" si="67"/>
        <v>2900</v>
      </c>
      <c r="J2365" s="3">
        <f t="shared" si="66"/>
        <v>6.9047619047619051</v>
      </c>
    </row>
    <row r="2366" spans="2:10" x14ac:dyDescent="0.25">
      <c r="B2366" s="29">
        <v>27105</v>
      </c>
      <c r="C2366" s="22">
        <v>31700</v>
      </c>
      <c r="D2366" s="22"/>
      <c r="E2366" s="22">
        <v>15100</v>
      </c>
      <c r="F2366" s="22"/>
      <c r="G2366" s="22">
        <v>40800</v>
      </c>
      <c r="H2366" s="22"/>
      <c r="I2366" s="22">
        <f t="shared" si="67"/>
        <v>2600</v>
      </c>
      <c r="J2366" s="3">
        <f t="shared" si="66"/>
        <v>6.3725490196078427</v>
      </c>
    </row>
    <row r="2367" spans="2:10" x14ac:dyDescent="0.25">
      <c r="B2367" s="29">
        <v>27106</v>
      </c>
      <c r="C2367" s="22">
        <v>31100</v>
      </c>
      <c r="D2367" s="22"/>
      <c r="E2367" s="22">
        <v>16300</v>
      </c>
      <c r="F2367" s="22"/>
      <c r="G2367" s="22">
        <v>39600</v>
      </c>
      <c r="H2367" s="22"/>
      <c r="I2367" s="22">
        <f t="shared" si="67"/>
        <v>7200</v>
      </c>
      <c r="J2367" s="3">
        <f t="shared" si="66"/>
        <v>18.181818181818183</v>
      </c>
    </row>
    <row r="2368" spans="2:10" x14ac:dyDescent="0.25">
      <c r="B2368" s="29">
        <v>27107</v>
      </c>
      <c r="C2368" s="22">
        <v>29800</v>
      </c>
      <c r="D2368" s="22"/>
      <c r="E2368" s="22">
        <v>17500</v>
      </c>
      <c r="F2368" s="22"/>
      <c r="G2368" s="22">
        <v>39200</v>
      </c>
      <c r="H2368" s="22"/>
      <c r="I2368" s="22">
        <f t="shared" si="67"/>
        <v>8200</v>
      </c>
      <c r="J2368" s="3">
        <f t="shared" si="66"/>
        <v>20.918367346938776</v>
      </c>
    </row>
    <row r="2369" spans="2:10" x14ac:dyDescent="0.25">
      <c r="B2369" s="29">
        <v>27108</v>
      </c>
      <c r="C2369" s="22">
        <v>34600</v>
      </c>
      <c r="D2369" s="22"/>
      <c r="E2369" s="22">
        <v>15600</v>
      </c>
      <c r="F2369" s="22"/>
      <c r="G2369" s="22">
        <v>43500</v>
      </c>
      <c r="H2369" s="22"/>
      <c r="I2369" s="22">
        <f t="shared" si="67"/>
        <v>3800</v>
      </c>
      <c r="J2369" s="3">
        <f t="shared" si="66"/>
        <v>8.7356321839080451</v>
      </c>
    </row>
    <row r="2370" spans="2:10" x14ac:dyDescent="0.25">
      <c r="B2370" s="29">
        <v>27109</v>
      </c>
      <c r="C2370" s="22">
        <v>61700</v>
      </c>
      <c r="D2370" s="22"/>
      <c r="E2370" s="22">
        <v>16600</v>
      </c>
      <c r="F2370" s="22"/>
      <c r="G2370" s="22">
        <v>50900</v>
      </c>
      <c r="H2370" s="22"/>
      <c r="I2370" s="22">
        <f t="shared" si="67"/>
        <v>-700</v>
      </c>
      <c r="J2370" s="3">
        <f t="shared" si="66"/>
        <v>-1.37524557956778</v>
      </c>
    </row>
    <row r="2371" spans="2:10" x14ac:dyDescent="0.25">
      <c r="B2371" s="29">
        <v>27110</v>
      </c>
      <c r="C2371" s="22">
        <v>128000</v>
      </c>
      <c r="D2371" s="22"/>
      <c r="E2371" s="22">
        <v>20800</v>
      </c>
      <c r="F2371" s="22"/>
      <c r="G2371" s="22">
        <v>62800</v>
      </c>
      <c r="H2371" s="22"/>
      <c r="I2371" s="22">
        <f t="shared" si="67"/>
        <v>15500</v>
      </c>
      <c r="J2371" s="3">
        <f t="shared" si="66"/>
        <v>24.681528662420384</v>
      </c>
    </row>
    <row r="2372" spans="2:10" x14ac:dyDescent="0.25">
      <c r="B2372" s="29">
        <v>27111</v>
      </c>
      <c r="C2372" s="22">
        <v>152000</v>
      </c>
      <c r="D2372" s="22"/>
      <c r="E2372" s="22">
        <v>20700</v>
      </c>
      <c r="F2372" s="22"/>
      <c r="G2372" s="22">
        <v>76900</v>
      </c>
      <c r="H2372" s="22"/>
      <c r="I2372" s="22">
        <f t="shared" si="67"/>
        <v>71900</v>
      </c>
      <c r="J2372" s="3">
        <f t="shared" si="66"/>
        <v>93.49804941482445</v>
      </c>
    </row>
    <row r="2373" spans="2:10" x14ac:dyDescent="0.25">
      <c r="B2373" s="29">
        <v>27112</v>
      </c>
      <c r="C2373" s="22">
        <v>80500</v>
      </c>
      <c r="D2373" s="22"/>
      <c r="E2373" s="22">
        <v>20200</v>
      </c>
      <c r="F2373" s="22"/>
      <c r="G2373" s="22">
        <v>104000</v>
      </c>
      <c r="H2373" s="22"/>
      <c r="I2373" s="22">
        <f t="shared" si="67"/>
        <v>68700</v>
      </c>
      <c r="J2373" s="3">
        <f t="shared" si="66"/>
        <v>66.057692307692307</v>
      </c>
    </row>
    <row r="2374" spans="2:10" x14ac:dyDescent="0.25">
      <c r="B2374" s="29">
        <v>27113</v>
      </c>
      <c r="C2374" s="22">
        <v>37000</v>
      </c>
      <c r="D2374" s="22"/>
      <c r="E2374" s="22">
        <v>17200</v>
      </c>
      <c r="F2374" s="22"/>
      <c r="G2374" s="22">
        <v>93800</v>
      </c>
      <c r="H2374" s="22"/>
      <c r="I2374" s="22">
        <f t="shared" si="67"/>
        <v>6900</v>
      </c>
      <c r="J2374" s="3">
        <f t="shared" si="66"/>
        <v>7.3560767590618328</v>
      </c>
    </row>
    <row r="2375" spans="2:10" x14ac:dyDescent="0.25">
      <c r="B2375" s="29">
        <v>27114</v>
      </c>
      <c r="C2375" s="22">
        <v>33300</v>
      </c>
      <c r="D2375" s="22"/>
      <c r="E2375" s="22">
        <v>26000</v>
      </c>
      <c r="F2375" s="22"/>
      <c r="G2375" s="22">
        <v>94800</v>
      </c>
      <c r="H2375" s="22"/>
      <c r="I2375" s="22">
        <f t="shared" si="67"/>
        <v>-40600</v>
      </c>
      <c r="J2375" s="3">
        <f t="shared" si="66"/>
        <v>-42.827004219409282</v>
      </c>
    </row>
    <row r="2376" spans="2:10" x14ac:dyDescent="0.25">
      <c r="B2376" s="29">
        <v>27115</v>
      </c>
      <c r="C2376" s="22">
        <v>32800</v>
      </c>
      <c r="D2376" s="22"/>
      <c r="E2376" s="22">
        <v>19400</v>
      </c>
      <c r="F2376" s="22"/>
      <c r="G2376" s="22">
        <v>93700</v>
      </c>
      <c r="H2376" s="22"/>
      <c r="I2376" s="22">
        <f t="shared" si="67"/>
        <v>-34400</v>
      </c>
      <c r="J2376" s="3">
        <f t="shared" si="66"/>
        <v>-36.712913553895412</v>
      </c>
    </row>
    <row r="2377" spans="2:10" x14ac:dyDescent="0.25">
      <c r="B2377" s="29">
        <v>27116</v>
      </c>
      <c r="C2377" s="22">
        <v>33300</v>
      </c>
      <c r="D2377" s="22"/>
      <c r="E2377" s="22">
        <v>14900</v>
      </c>
      <c r="F2377" s="22"/>
      <c r="G2377" s="22">
        <v>73700</v>
      </c>
      <c r="H2377" s="22"/>
      <c r="I2377" s="22">
        <f t="shared" si="67"/>
        <v>-21500</v>
      </c>
      <c r="J2377" s="3">
        <f t="shared" si="66"/>
        <v>-29.172320217096338</v>
      </c>
    </row>
    <row r="2378" spans="2:10" x14ac:dyDescent="0.25">
      <c r="B2378" s="29">
        <v>27117</v>
      </c>
      <c r="C2378" s="22">
        <v>48300</v>
      </c>
      <c r="D2378" s="22"/>
      <c r="E2378" s="22">
        <v>18700</v>
      </c>
      <c r="F2378" s="22"/>
      <c r="G2378" s="22">
        <v>60600</v>
      </c>
      <c r="H2378" s="22"/>
      <c r="I2378" s="22">
        <f t="shared" si="67"/>
        <v>-12400</v>
      </c>
      <c r="J2378" s="3">
        <f t="shared" si="66"/>
        <v>-20.462046204620464</v>
      </c>
    </row>
    <row r="2379" spans="2:10" x14ac:dyDescent="0.25">
      <c r="B2379" s="29">
        <v>27118</v>
      </c>
      <c r="C2379" s="22">
        <v>43100</v>
      </c>
      <c r="D2379" s="22"/>
      <c r="E2379" s="22">
        <v>21000</v>
      </c>
      <c r="F2379" s="22"/>
      <c r="G2379" s="22">
        <v>58600</v>
      </c>
      <c r="H2379" s="22"/>
      <c r="I2379" s="22">
        <f t="shared" si="67"/>
        <v>8400</v>
      </c>
      <c r="J2379" s="3">
        <f t="shared" ref="J2379:J2442" si="68">I2379/G2379*100</f>
        <v>14.334470989761092</v>
      </c>
    </row>
    <row r="2380" spans="2:10" x14ac:dyDescent="0.25">
      <c r="B2380" s="29">
        <v>27119</v>
      </c>
      <c r="C2380" s="22">
        <v>46700</v>
      </c>
      <c r="D2380" s="22"/>
      <c r="E2380" s="22">
        <v>12600</v>
      </c>
      <c r="F2380" s="22"/>
      <c r="G2380" s="22">
        <v>65200</v>
      </c>
      <c r="H2380" s="22"/>
      <c r="I2380" s="22">
        <f t="shared" ref="I2380:I2443" si="69">(C2379+E2379)-G2380</f>
        <v>-1100</v>
      </c>
      <c r="J2380" s="3">
        <f t="shared" si="68"/>
        <v>-1.6871165644171779</v>
      </c>
    </row>
    <row r="2381" spans="2:10" x14ac:dyDescent="0.25">
      <c r="B2381" s="29">
        <v>27120</v>
      </c>
      <c r="C2381" s="22">
        <v>62200</v>
      </c>
      <c r="D2381" s="22"/>
      <c r="E2381" s="22">
        <v>19000</v>
      </c>
      <c r="F2381" s="22"/>
      <c r="G2381" s="22">
        <v>72400</v>
      </c>
      <c r="H2381" s="22"/>
      <c r="I2381" s="22">
        <f t="shared" si="69"/>
        <v>-13100</v>
      </c>
      <c r="J2381" s="3">
        <f t="shared" si="68"/>
        <v>-18.093922651933703</v>
      </c>
    </row>
    <row r="2382" spans="2:10" x14ac:dyDescent="0.25">
      <c r="B2382" s="29">
        <v>27121</v>
      </c>
      <c r="C2382" s="22">
        <v>67000</v>
      </c>
      <c r="D2382" s="22"/>
      <c r="E2382" s="22">
        <v>15000</v>
      </c>
      <c r="F2382" s="22"/>
      <c r="G2382" s="22">
        <v>89700</v>
      </c>
      <c r="H2382" s="22"/>
      <c r="I2382" s="22">
        <f t="shared" si="69"/>
        <v>-8500</v>
      </c>
      <c r="J2382" s="3">
        <f t="shared" si="68"/>
        <v>-9.4760312151616493</v>
      </c>
    </row>
    <row r="2383" spans="2:10" x14ac:dyDescent="0.25">
      <c r="B2383" s="29">
        <v>27122</v>
      </c>
      <c r="C2383" s="22">
        <v>56500</v>
      </c>
      <c r="D2383" s="22"/>
      <c r="E2383" s="22">
        <v>12500</v>
      </c>
      <c r="F2383" s="22"/>
      <c r="G2383" s="22">
        <v>94800</v>
      </c>
      <c r="H2383" s="22"/>
      <c r="I2383" s="22">
        <f t="shared" si="69"/>
        <v>-12800</v>
      </c>
      <c r="J2383" s="3">
        <f t="shared" si="68"/>
        <v>-13.502109704641349</v>
      </c>
    </row>
    <row r="2384" spans="2:10" x14ac:dyDescent="0.25">
      <c r="B2384" s="29">
        <v>27123</v>
      </c>
      <c r="C2384" s="22">
        <v>35700</v>
      </c>
      <c r="D2384" s="22"/>
      <c r="E2384" s="22">
        <v>24800</v>
      </c>
      <c r="F2384" s="22"/>
      <c r="G2384" s="22">
        <v>113000</v>
      </c>
      <c r="H2384" s="22"/>
      <c r="I2384" s="22">
        <f t="shared" si="69"/>
        <v>-44000</v>
      </c>
      <c r="J2384" s="3">
        <f t="shared" si="68"/>
        <v>-38.938053097345133</v>
      </c>
    </row>
    <row r="2385" spans="2:10" x14ac:dyDescent="0.25">
      <c r="B2385" s="29">
        <v>27124</v>
      </c>
      <c r="C2385" s="22">
        <v>38700</v>
      </c>
      <c r="D2385" s="22"/>
      <c r="E2385" s="22">
        <v>21800</v>
      </c>
      <c r="F2385" s="22"/>
      <c r="G2385" s="22">
        <v>124000</v>
      </c>
      <c r="H2385" s="22"/>
      <c r="I2385" s="22">
        <f t="shared" si="69"/>
        <v>-63500</v>
      </c>
      <c r="J2385" s="3">
        <f t="shared" si="68"/>
        <v>-51.20967741935484</v>
      </c>
    </row>
    <row r="2386" spans="2:10" x14ac:dyDescent="0.25">
      <c r="B2386" s="29">
        <v>27125</v>
      </c>
      <c r="C2386" s="22">
        <v>37000</v>
      </c>
      <c r="D2386" s="22"/>
      <c r="E2386" s="22">
        <v>20200</v>
      </c>
      <c r="F2386" s="22"/>
      <c r="G2386" s="22">
        <v>116000</v>
      </c>
      <c r="H2386" s="22"/>
      <c r="I2386" s="22">
        <f t="shared" si="69"/>
        <v>-55500</v>
      </c>
      <c r="J2386" s="3">
        <f t="shared" si="68"/>
        <v>-47.844827586206897</v>
      </c>
    </row>
    <row r="2387" spans="2:10" x14ac:dyDescent="0.25">
      <c r="B2387" s="29">
        <v>27126</v>
      </c>
      <c r="C2387" s="22">
        <v>36300</v>
      </c>
      <c r="D2387" s="22"/>
      <c r="E2387" s="22">
        <v>15400</v>
      </c>
      <c r="F2387" s="22"/>
      <c r="G2387" s="22">
        <v>85100</v>
      </c>
      <c r="H2387" s="22"/>
      <c r="I2387" s="22">
        <f t="shared" si="69"/>
        <v>-27900</v>
      </c>
      <c r="J2387" s="3">
        <f t="shared" si="68"/>
        <v>-32.784958871915393</v>
      </c>
    </row>
    <row r="2388" spans="2:10" x14ac:dyDescent="0.25">
      <c r="B2388" s="29">
        <v>27127</v>
      </c>
      <c r="C2388" s="22">
        <v>39800</v>
      </c>
      <c r="D2388" s="22"/>
      <c r="E2388" s="22">
        <v>14000</v>
      </c>
      <c r="F2388" s="22"/>
      <c r="G2388" s="22">
        <v>87100</v>
      </c>
      <c r="H2388" s="22"/>
      <c r="I2388" s="22">
        <f t="shared" si="69"/>
        <v>-35400</v>
      </c>
      <c r="J2388" s="3">
        <f t="shared" si="68"/>
        <v>-40.642939150401837</v>
      </c>
    </row>
    <row r="2389" spans="2:10" x14ac:dyDescent="0.25">
      <c r="B2389" s="29">
        <v>27128</v>
      </c>
      <c r="C2389" s="22">
        <v>39900</v>
      </c>
      <c r="D2389" s="22"/>
      <c r="E2389" s="22">
        <v>11400</v>
      </c>
      <c r="F2389" s="22"/>
      <c r="G2389" s="22">
        <v>89500</v>
      </c>
      <c r="H2389" s="22"/>
      <c r="I2389" s="22">
        <f t="shared" si="69"/>
        <v>-35700</v>
      </c>
      <c r="J2389" s="3">
        <f t="shared" si="68"/>
        <v>-39.88826815642458</v>
      </c>
    </row>
    <row r="2390" spans="2:10" x14ac:dyDescent="0.25">
      <c r="B2390" s="29">
        <v>27129</v>
      </c>
      <c r="C2390" s="22">
        <v>36600</v>
      </c>
      <c r="D2390" s="22"/>
      <c r="E2390" s="22">
        <v>12700</v>
      </c>
      <c r="F2390" s="22"/>
      <c r="G2390" s="22">
        <v>69700</v>
      </c>
      <c r="H2390" s="22"/>
      <c r="I2390" s="22">
        <f t="shared" si="69"/>
        <v>-18400</v>
      </c>
      <c r="J2390" s="3">
        <f t="shared" si="68"/>
        <v>-26.398852223816355</v>
      </c>
    </row>
    <row r="2391" spans="2:10" x14ac:dyDescent="0.25">
      <c r="B2391" s="29">
        <v>27130</v>
      </c>
      <c r="C2391" s="22">
        <v>46100</v>
      </c>
      <c r="D2391" s="22"/>
      <c r="E2391" s="22">
        <v>13400</v>
      </c>
      <c r="F2391" s="22"/>
      <c r="G2391" s="22">
        <v>69400</v>
      </c>
      <c r="H2391" s="22"/>
      <c r="I2391" s="22">
        <f t="shared" si="69"/>
        <v>-20100</v>
      </c>
      <c r="J2391" s="3">
        <f t="shared" si="68"/>
        <v>-28.962536023054753</v>
      </c>
    </row>
    <row r="2392" spans="2:10" x14ac:dyDescent="0.25">
      <c r="B2392" s="29">
        <v>27131</v>
      </c>
      <c r="C2392" s="22">
        <v>53800</v>
      </c>
      <c r="D2392" s="22"/>
      <c r="E2392" s="22">
        <v>15600</v>
      </c>
      <c r="F2392" s="22"/>
      <c r="G2392" s="22">
        <v>65500</v>
      </c>
      <c r="H2392" s="22"/>
      <c r="I2392" s="22">
        <f t="shared" si="69"/>
        <v>-6000</v>
      </c>
      <c r="J2392" s="3">
        <f t="shared" si="68"/>
        <v>-9.1603053435114496</v>
      </c>
    </row>
    <row r="2393" spans="2:10" x14ac:dyDescent="0.25">
      <c r="B2393" s="29">
        <v>27132</v>
      </c>
      <c r="C2393" s="22">
        <v>57200</v>
      </c>
      <c r="D2393" s="22"/>
      <c r="E2393" s="22">
        <v>16300</v>
      </c>
      <c r="F2393" s="22"/>
      <c r="G2393" s="22">
        <v>55400</v>
      </c>
      <c r="H2393" s="22"/>
      <c r="I2393" s="22">
        <f t="shared" si="69"/>
        <v>14000</v>
      </c>
      <c r="J2393" s="3">
        <f t="shared" si="68"/>
        <v>25.270758122743679</v>
      </c>
    </row>
    <row r="2394" spans="2:10" x14ac:dyDescent="0.25">
      <c r="B2394" s="29">
        <v>27133</v>
      </c>
      <c r="C2394" s="22">
        <v>58000</v>
      </c>
      <c r="D2394" s="22"/>
      <c r="E2394" s="22">
        <v>18800</v>
      </c>
      <c r="F2394" s="22"/>
      <c r="G2394" s="22">
        <v>85200</v>
      </c>
      <c r="H2394" s="22"/>
      <c r="I2394" s="22">
        <f t="shared" si="69"/>
        <v>-11700</v>
      </c>
      <c r="J2394" s="3">
        <f t="shared" si="68"/>
        <v>-13.732394366197184</v>
      </c>
    </row>
    <row r="2395" spans="2:10" x14ac:dyDescent="0.25">
      <c r="B2395" s="29">
        <v>27134</v>
      </c>
      <c r="C2395" s="22">
        <v>53700</v>
      </c>
      <c r="D2395" s="22"/>
      <c r="E2395" s="22">
        <v>18500</v>
      </c>
      <c r="F2395" s="22"/>
      <c r="G2395" s="22">
        <v>97600</v>
      </c>
      <c r="H2395" s="22"/>
      <c r="I2395" s="22">
        <f t="shared" si="69"/>
        <v>-20800</v>
      </c>
      <c r="J2395" s="3">
        <f t="shared" si="68"/>
        <v>-21.311475409836063</v>
      </c>
    </row>
    <row r="2396" spans="2:10" x14ac:dyDescent="0.25">
      <c r="B2396" s="29">
        <v>27135</v>
      </c>
      <c r="C2396" s="22">
        <v>45600</v>
      </c>
      <c r="D2396" s="22"/>
      <c r="E2396" s="22">
        <v>21100</v>
      </c>
      <c r="F2396" s="22"/>
      <c r="G2396" s="22">
        <v>77700</v>
      </c>
      <c r="H2396" s="22"/>
      <c r="I2396" s="22">
        <f t="shared" si="69"/>
        <v>-5500</v>
      </c>
      <c r="J2396" s="3">
        <f t="shared" si="68"/>
        <v>-7.0785070785070792</v>
      </c>
    </row>
    <row r="2397" spans="2:10" x14ac:dyDescent="0.25">
      <c r="B2397" s="29">
        <v>27136</v>
      </c>
      <c r="C2397" s="22">
        <v>38500</v>
      </c>
      <c r="D2397" s="22"/>
      <c r="E2397" s="22">
        <v>17400</v>
      </c>
      <c r="F2397" s="22"/>
      <c r="G2397" s="22">
        <v>72400</v>
      </c>
      <c r="H2397" s="22"/>
      <c r="I2397" s="22">
        <f t="shared" si="69"/>
        <v>-5700</v>
      </c>
      <c r="J2397" s="3">
        <f t="shared" si="68"/>
        <v>-7.872928176795579</v>
      </c>
    </row>
    <row r="2398" spans="2:10" x14ac:dyDescent="0.25">
      <c r="B2398" s="29">
        <v>27137</v>
      </c>
      <c r="C2398" s="22">
        <v>41900</v>
      </c>
      <c r="D2398" s="22"/>
      <c r="E2398" s="22">
        <v>12600</v>
      </c>
      <c r="F2398" s="22"/>
      <c r="G2398" s="22">
        <v>66800</v>
      </c>
      <c r="H2398" s="22"/>
      <c r="I2398" s="22">
        <f t="shared" si="69"/>
        <v>-10900</v>
      </c>
      <c r="J2398" s="3">
        <f t="shared" si="68"/>
        <v>-16.317365269461078</v>
      </c>
    </row>
    <row r="2399" spans="2:10" x14ac:dyDescent="0.25">
      <c r="B2399" s="29">
        <v>27138</v>
      </c>
      <c r="C2399" s="22">
        <v>48600</v>
      </c>
      <c r="D2399" s="22"/>
      <c r="E2399" s="22">
        <v>11600</v>
      </c>
      <c r="F2399" s="22"/>
      <c r="G2399" s="22">
        <v>58400</v>
      </c>
      <c r="H2399" s="22"/>
      <c r="I2399" s="22">
        <f t="shared" si="69"/>
        <v>-3900</v>
      </c>
      <c r="J2399" s="3">
        <f t="shared" si="68"/>
        <v>-6.6780821917808222</v>
      </c>
    </row>
    <row r="2400" spans="2:10" x14ac:dyDescent="0.25">
      <c r="B2400" s="29">
        <v>27139</v>
      </c>
      <c r="C2400" s="22">
        <v>51100</v>
      </c>
      <c r="D2400" s="22"/>
      <c r="E2400" s="22">
        <v>11200</v>
      </c>
      <c r="F2400" s="22"/>
      <c r="G2400" s="22">
        <v>60500</v>
      </c>
      <c r="H2400" s="22"/>
      <c r="I2400" s="22">
        <f t="shared" si="69"/>
        <v>-300</v>
      </c>
      <c r="J2400" s="3">
        <f t="shared" si="68"/>
        <v>-0.49586776859504134</v>
      </c>
    </row>
    <row r="2401" spans="2:10" x14ac:dyDescent="0.25">
      <c r="B2401" s="29">
        <v>27140</v>
      </c>
      <c r="C2401" s="22">
        <v>52000</v>
      </c>
      <c r="D2401" s="22"/>
      <c r="E2401" s="22">
        <v>12900</v>
      </c>
      <c r="F2401" s="22"/>
      <c r="G2401" s="22">
        <v>70000</v>
      </c>
      <c r="H2401" s="22"/>
      <c r="I2401" s="22">
        <f t="shared" si="69"/>
        <v>-7700</v>
      </c>
      <c r="J2401" s="3">
        <f t="shared" si="68"/>
        <v>-11</v>
      </c>
    </row>
    <row r="2402" spans="2:10" x14ac:dyDescent="0.25">
      <c r="B2402" s="29">
        <v>27141</v>
      </c>
      <c r="C2402" s="22">
        <v>39200</v>
      </c>
      <c r="D2402" s="22"/>
      <c r="E2402" s="22">
        <v>14500</v>
      </c>
      <c r="F2402" s="22"/>
      <c r="G2402" s="22">
        <v>76200</v>
      </c>
      <c r="H2402" s="22"/>
      <c r="I2402" s="22">
        <f t="shared" si="69"/>
        <v>-11300</v>
      </c>
      <c r="J2402" s="3">
        <f t="shared" si="68"/>
        <v>-14.829396325459317</v>
      </c>
    </row>
    <row r="2403" spans="2:10" x14ac:dyDescent="0.25">
      <c r="B2403" s="29">
        <v>27142</v>
      </c>
      <c r="C2403" s="22">
        <v>39200</v>
      </c>
      <c r="D2403" s="22"/>
      <c r="E2403" s="22">
        <v>12000</v>
      </c>
      <c r="F2403" s="22"/>
      <c r="G2403" s="22">
        <v>80400</v>
      </c>
      <c r="H2403" s="22"/>
      <c r="I2403" s="22">
        <f t="shared" si="69"/>
        <v>-26700</v>
      </c>
      <c r="J2403" s="3">
        <f t="shared" si="68"/>
        <v>-33.208955223880601</v>
      </c>
    </row>
    <row r="2404" spans="2:10" x14ac:dyDescent="0.25">
      <c r="B2404" s="29">
        <v>27143</v>
      </c>
      <c r="C2404" s="22">
        <v>39400</v>
      </c>
      <c r="D2404" s="22"/>
      <c r="E2404" s="22">
        <v>10800</v>
      </c>
      <c r="F2404" s="22"/>
      <c r="G2404" s="22">
        <v>74800</v>
      </c>
      <c r="H2404" s="22"/>
      <c r="I2404" s="22">
        <f t="shared" si="69"/>
        <v>-23600</v>
      </c>
      <c r="J2404" s="3">
        <f t="shared" si="68"/>
        <v>-31.550802139037433</v>
      </c>
    </row>
    <row r="2405" spans="2:10" x14ac:dyDescent="0.25">
      <c r="B2405" s="29">
        <v>27144</v>
      </c>
      <c r="C2405" s="22">
        <v>37900</v>
      </c>
      <c r="D2405" s="22"/>
      <c r="E2405" s="22">
        <v>9820</v>
      </c>
      <c r="F2405" s="22"/>
      <c r="G2405" s="22">
        <v>62500</v>
      </c>
      <c r="H2405" s="22"/>
      <c r="I2405" s="22">
        <f t="shared" si="69"/>
        <v>-12300</v>
      </c>
      <c r="J2405" s="3">
        <f t="shared" si="68"/>
        <v>-19.68</v>
      </c>
    </row>
    <row r="2406" spans="2:10" x14ac:dyDescent="0.25">
      <c r="B2406" s="29">
        <v>27145</v>
      </c>
      <c r="C2406" s="22">
        <v>34000</v>
      </c>
      <c r="D2406" s="22"/>
      <c r="E2406" s="22">
        <v>9240</v>
      </c>
      <c r="F2406" s="22"/>
      <c r="G2406" s="22">
        <v>53000</v>
      </c>
      <c r="H2406" s="22"/>
      <c r="I2406" s="22">
        <f t="shared" si="69"/>
        <v>-5280</v>
      </c>
      <c r="J2406" s="3">
        <f t="shared" si="68"/>
        <v>-9.9622641509433958</v>
      </c>
    </row>
    <row r="2407" spans="2:10" x14ac:dyDescent="0.25">
      <c r="B2407" s="29">
        <v>27146</v>
      </c>
      <c r="C2407" s="22">
        <v>30600</v>
      </c>
      <c r="D2407" s="22"/>
      <c r="E2407" s="22">
        <v>8630</v>
      </c>
      <c r="F2407" s="22"/>
      <c r="G2407" s="22">
        <v>48700</v>
      </c>
      <c r="H2407" s="22"/>
      <c r="I2407" s="22">
        <f t="shared" si="69"/>
        <v>-5460</v>
      </c>
      <c r="J2407" s="3">
        <f t="shared" si="68"/>
        <v>-11.211498973305954</v>
      </c>
    </row>
    <row r="2408" spans="2:10" x14ac:dyDescent="0.25">
      <c r="B2408" s="29">
        <v>27147</v>
      </c>
      <c r="C2408" s="22">
        <v>33800</v>
      </c>
      <c r="D2408" s="22"/>
      <c r="E2408" s="22">
        <v>11100</v>
      </c>
      <c r="F2408" s="22"/>
      <c r="G2408" s="22">
        <v>53400</v>
      </c>
      <c r="H2408" s="22"/>
      <c r="I2408" s="22">
        <f t="shared" si="69"/>
        <v>-14170</v>
      </c>
      <c r="J2408" s="3">
        <f t="shared" si="68"/>
        <v>-26.535580524344571</v>
      </c>
    </row>
    <row r="2409" spans="2:10" x14ac:dyDescent="0.25">
      <c r="B2409" s="29">
        <v>27148</v>
      </c>
      <c r="C2409" s="22">
        <v>41300</v>
      </c>
      <c r="D2409" s="22"/>
      <c r="E2409" s="22">
        <v>16300</v>
      </c>
      <c r="F2409" s="22"/>
      <c r="G2409" s="22">
        <v>107000</v>
      </c>
      <c r="H2409" s="22"/>
      <c r="I2409" s="22">
        <f t="shared" si="69"/>
        <v>-62100</v>
      </c>
      <c r="J2409" s="3">
        <f t="shared" si="68"/>
        <v>-58.037383177570092</v>
      </c>
    </row>
    <row r="2410" spans="2:10" x14ac:dyDescent="0.25">
      <c r="B2410" s="29">
        <v>27149</v>
      </c>
      <c r="C2410" s="22">
        <v>35500</v>
      </c>
      <c r="D2410" s="22"/>
      <c r="E2410" s="22">
        <v>16400</v>
      </c>
      <c r="F2410" s="22"/>
      <c r="G2410" s="22">
        <v>65800</v>
      </c>
      <c r="H2410" s="22"/>
      <c r="I2410" s="22">
        <f t="shared" si="69"/>
        <v>-8200</v>
      </c>
      <c r="J2410" s="3">
        <f t="shared" si="68"/>
        <v>-12.462006079027356</v>
      </c>
    </row>
    <row r="2411" spans="2:10" x14ac:dyDescent="0.25">
      <c r="B2411" s="29">
        <v>27150</v>
      </c>
      <c r="C2411" s="22">
        <v>37200</v>
      </c>
      <c r="D2411" s="22"/>
      <c r="E2411" s="22">
        <v>11800</v>
      </c>
      <c r="F2411" s="22"/>
      <c r="G2411" s="22">
        <v>60100</v>
      </c>
      <c r="H2411" s="22"/>
      <c r="I2411" s="22">
        <f t="shared" si="69"/>
        <v>-8200</v>
      </c>
      <c r="J2411" s="3">
        <f t="shared" si="68"/>
        <v>-13.643926788685523</v>
      </c>
    </row>
    <row r="2412" spans="2:10" x14ac:dyDescent="0.25">
      <c r="B2412" s="29">
        <v>27151</v>
      </c>
      <c r="C2412" s="22">
        <v>40300</v>
      </c>
      <c r="D2412" s="22"/>
      <c r="E2412" s="22">
        <v>10100</v>
      </c>
      <c r="F2412" s="22"/>
      <c r="G2412" s="22">
        <v>51200</v>
      </c>
      <c r="H2412" s="22"/>
      <c r="I2412" s="22">
        <f t="shared" si="69"/>
        <v>-2200</v>
      </c>
      <c r="J2412" s="3">
        <f t="shared" si="68"/>
        <v>-4.296875</v>
      </c>
    </row>
    <row r="2413" spans="2:10" x14ac:dyDescent="0.25">
      <c r="B2413" s="29">
        <v>27152</v>
      </c>
      <c r="C2413" s="22">
        <v>35600</v>
      </c>
      <c r="D2413" s="22"/>
      <c r="E2413" s="22">
        <v>8880</v>
      </c>
      <c r="F2413" s="22"/>
      <c r="G2413" s="22">
        <v>49400</v>
      </c>
      <c r="H2413" s="22"/>
      <c r="I2413" s="22">
        <f t="shared" si="69"/>
        <v>1000</v>
      </c>
      <c r="J2413" s="3">
        <f t="shared" si="68"/>
        <v>2.0242914979757085</v>
      </c>
    </row>
    <row r="2414" spans="2:10" x14ac:dyDescent="0.25">
      <c r="B2414" s="29">
        <v>27153</v>
      </c>
      <c r="C2414" s="22">
        <v>35300</v>
      </c>
      <c r="D2414" s="22"/>
      <c r="E2414" s="22">
        <v>8400</v>
      </c>
      <c r="F2414" s="22"/>
      <c r="G2414" s="22">
        <v>48300</v>
      </c>
      <c r="H2414" s="22"/>
      <c r="I2414" s="22">
        <f t="shared" si="69"/>
        <v>-3820</v>
      </c>
      <c r="J2414" s="3">
        <f t="shared" si="68"/>
        <v>-7.9089026915113863</v>
      </c>
    </row>
    <row r="2415" spans="2:10" x14ac:dyDescent="0.25">
      <c r="B2415" s="29">
        <v>27154</v>
      </c>
      <c r="C2415" s="22">
        <v>35500</v>
      </c>
      <c r="D2415" s="22"/>
      <c r="E2415" s="22">
        <v>6970</v>
      </c>
      <c r="F2415" s="22"/>
      <c r="G2415" s="22">
        <v>46900</v>
      </c>
      <c r="H2415" s="22"/>
      <c r="I2415" s="22">
        <f t="shared" si="69"/>
        <v>-3200</v>
      </c>
      <c r="J2415" s="3">
        <f t="shared" si="68"/>
        <v>-6.8230277185501063</v>
      </c>
    </row>
    <row r="2416" spans="2:10" x14ac:dyDescent="0.25">
      <c r="B2416" s="29">
        <v>27155</v>
      </c>
      <c r="C2416" s="22">
        <v>30000</v>
      </c>
      <c r="D2416" s="22"/>
      <c r="E2416" s="22">
        <v>5870</v>
      </c>
      <c r="F2416" s="22"/>
      <c r="G2416" s="22">
        <v>44600</v>
      </c>
      <c r="H2416" s="22"/>
      <c r="I2416" s="22">
        <f t="shared" si="69"/>
        <v>-2130</v>
      </c>
      <c r="J2416" s="3">
        <f t="shared" si="68"/>
        <v>-4.7757847533632294</v>
      </c>
    </row>
    <row r="2417" spans="2:10" x14ac:dyDescent="0.25">
      <c r="B2417" s="29">
        <v>27156</v>
      </c>
      <c r="C2417" s="22">
        <v>37200</v>
      </c>
      <c r="D2417" s="22"/>
      <c r="E2417" s="22">
        <v>5820</v>
      </c>
      <c r="F2417" s="22"/>
      <c r="G2417" s="22">
        <v>45500</v>
      </c>
      <c r="H2417" s="22"/>
      <c r="I2417" s="22">
        <f t="shared" si="69"/>
        <v>-9630</v>
      </c>
      <c r="J2417" s="3">
        <f t="shared" si="68"/>
        <v>-21.164835164835164</v>
      </c>
    </row>
    <row r="2418" spans="2:10" x14ac:dyDescent="0.25">
      <c r="B2418" s="29">
        <v>27157</v>
      </c>
      <c r="C2418" s="22">
        <v>52300</v>
      </c>
      <c r="D2418" s="22"/>
      <c r="E2418" s="22">
        <v>5860</v>
      </c>
      <c r="F2418" s="22"/>
      <c r="G2418" s="22">
        <v>48600</v>
      </c>
      <c r="H2418" s="22"/>
      <c r="I2418" s="22">
        <f t="shared" si="69"/>
        <v>-5580</v>
      </c>
      <c r="J2418" s="3">
        <f t="shared" si="68"/>
        <v>-11.481481481481481</v>
      </c>
    </row>
    <row r="2419" spans="2:10" x14ac:dyDescent="0.25">
      <c r="B2419" s="29">
        <v>27158</v>
      </c>
      <c r="C2419" s="22">
        <v>47600</v>
      </c>
      <c r="D2419" s="22"/>
      <c r="E2419" s="22">
        <v>11200</v>
      </c>
      <c r="F2419" s="22"/>
      <c r="G2419" s="22">
        <v>40000</v>
      </c>
      <c r="H2419" s="22"/>
      <c r="I2419" s="22">
        <f t="shared" si="69"/>
        <v>18160</v>
      </c>
      <c r="J2419" s="3">
        <f t="shared" si="68"/>
        <v>45.4</v>
      </c>
    </row>
    <row r="2420" spans="2:10" x14ac:dyDescent="0.25">
      <c r="B2420" s="29">
        <v>27159</v>
      </c>
      <c r="C2420" s="22">
        <v>37000</v>
      </c>
      <c r="D2420" s="22"/>
      <c r="E2420" s="22">
        <v>17900</v>
      </c>
      <c r="F2420" s="22"/>
      <c r="G2420" s="22">
        <v>36700</v>
      </c>
      <c r="H2420" s="22"/>
      <c r="I2420" s="22">
        <f t="shared" si="69"/>
        <v>22100</v>
      </c>
      <c r="J2420" s="3">
        <f t="shared" si="68"/>
        <v>60.217983651226156</v>
      </c>
    </row>
    <row r="2421" spans="2:10" x14ac:dyDescent="0.25">
      <c r="B2421" s="29">
        <v>27160</v>
      </c>
      <c r="C2421" s="22">
        <v>67500</v>
      </c>
      <c r="D2421" s="22"/>
      <c r="E2421" s="22">
        <v>36000</v>
      </c>
      <c r="F2421" s="22"/>
      <c r="G2421" s="22">
        <v>55100</v>
      </c>
      <c r="H2421" s="22"/>
      <c r="I2421" s="22">
        <f t="shared" si="69"/>
        <v>-200</v>
      </c>
      <c r="J2421" s="3">
        <f t="shared" si="68"/>
        <v>-0.36297640653357532</v>
      </c>
    </row>
    <row r="2422" spans="2:10" x14ac:dyDescent="0.25">
      <c r="B2422" s="29">
        <v>27161</v>
      </c>
      <c r="C2422" s="22">
        <v>79200</v>
      </c>
      <c r="D2422" s="22"/>
      <c r="E2422" s="22">
        <v>73900</v>
      </c>
      <c r="F2422" s="22"/>
      <c r="G2422" s="22">
        <v>93500</v>
      </c>
      <c r="H2422" s="22"/>
      <c r="I2422" s="22">
        <f t="shared" si="69"/>
        <v>10000</v>
      </c>
      <c r="J2422" s="3">
        <f t="shared" si="68"/>
        <v>10.695187165775401</v>
      </c>
    </row>
    <row r="2423" spans="2:10" x14ac:dyDescent="0.25">
      <c r="B2423" s="29">
        <v>27162</v>
      </c>
      <c r="C2423" s="22">
        <v>64000</v>
      </c>
      <c r="D2423" s="22"/>
      <c r="E2423" s="22">
        <v>37600</v>
      </c>
      <c r="F2423" s="22"/>
      <c r="G2423" s="22">
        <v>106000</v>
      </c>
      <c r="H2423" s="22"/>
      <c r="I2423" s="22">
        <f t="shared" si="69"/>
        <v>47100</v>
      </c>
      <c r="J2423" s="3">
        <f t="shared" si="68"/>
        <v>44.433962264150942</v>
      </c>
    </row>
    <row r="2424" spans="2:10" x14ac:dyDescent="0.25">
      <c r="B2424" s="29">
        <v>27163</v>
      </c>
      <c r="C2424" s="22">
        <v>57900</v>
      </c>
      <c r="D2424" s="22"/>
      <c r="E2424" s="22">
        <v>15400</v>
      </c>
      <c r="F2424" s="22"/>
      <c r="G2424" s="22">
        <v>89000</v>
      </c>
      <c r="H2424" s="22"/>
      <c r="I2424" s="22">
        <f t="shared" si="69"/>
        <v>12600</v>
      </c>
      <c r="J2424" s="3">
        <f t="shared" si="68"/>
        <v>14.157303370786517</v>
      </c>
    </row>
    <row r="2425" spans="2:10" x14ac:dyDescent="0.25">
      <c r="B2425" s="29">
        <v>27164</v>
      </c>
      <c r="C2425" s="22">
        <v>58600</v>
      </c>
      <c r="D2425" s="22"/>
      <c r="E2425" s="22">
        <v>10700</v>
      </c>
      <c r="F2425" s="22"/>
      <c r="G2425" s="22">
        <v>104000</v>
      </c>
      <c r="H2425" s="22"/>
      <c r="I2425" s="22">
        <f t="shared" si="69"/>
        <v>-30700</v>
      </c>
      <c r="J2425" s="3">
        <f t="shared" si="68"/>
        <v>-29.51923076923077</v>
      </c>
    </row>
    <row r="2426" spans="2:10" x14ac:dyDescent="0.25">
      <c r="B2426" s="29">
        <v>27165</v>
      </c>
      <c r="C2426" s="22">
        <v>80300</v>
      </c>
      <c r="D2426" s="22"/>
      <c r="E2426" s="22">
        <v>6720</v>
      </c>
      <c r="F2426" s="22"/>
      <c r="G2426" s="22">
        <v>89900</v>
      </c>
      <c r="H2426" s="22"/>
      <c r="I2426" s="22">
        <f t="shared" si="69"/>
        <v>-20600</v>
      </c>
      <c r="J2426" s="3">
        <f t="shared" si="68"/>
        <v>-22.914349276974416</v>
      </c>
    </row>
    <row r="2427" spans="2:10" x14ac:dyDescent="0.25">
      <c r="B2427" s="29">
        <v>27166</v>
      </c>
      <c r="C2427" s="22">
        <v>77500</v>
      </c>
      <c r="D2427" s="22"/>
      <c r="E2427" s="22">
        <v>16400</v>
      </c>
      <c r="F2427" s="22"/>
      <c r="G2427" s="22">
        <v>277000</v>
      </c>
      <c r="H2427" s="22"/>
      <c r="I2427" s="22">
        <f t="shared" si="69"/>
        <v>-189980</v>
      </c>
      <c r="J2427" s="3">
        <f t="shared" si="68"/>
        <v>-68.584837545126348</v>
      </c>
    </row>
    <row r="2428" spans="2:10" x14ac:dyDescent="0.25">
      <c r="B2428" s="29">
        <v>27167</v>
      </c>
      <c r="C2428" s="22">
        <v>428000</v>
      </c>
      <c r="D2428" s="22"/>
      <c r="E2428" s="22">
        <v>96800</v>
      </c>
      <c r="F2428" s="22"/>
      <c r="G2428" s="22">
        <v>311000</v>
      </c>
      <c r="H2428" s="22"/>
      <c r="I2428" s="22">
        <f t="shared" si="69"/>
        <v>-217100</v>
      </c>
      <c r="J2428" s="3">
        <f t="shared" si="68"/>
        <v>-69.80707395498392</v>
      </c>
    </row>
    <row r="2429" spans="2:10" x14ac:dyDescent="0.25">
      <c r="B2429" s="29">
        <v>27168</v>
      </c>
      <c r="C2429" s="22">
        <v>1060000</v>
      </c>
      <c r="D2429" s="22"/>
      <c r="E2429" s="22">
        <v>789000</v>
      </c>
      <c r="F2429" s="22"/>
      <c r="G2429" s="22">
        <v>1590000</v>
      </c>
      <c r="H2429" s="22"/>
      <c r="I2429" s="22">
        <f t="shared" si="69"/>
        <v>-1065200</v>
      </c>
      <c r="J2429" s="3">
        <f t="shared" si="68"/>
        <v>-66.993710691823907</v>
      </c>
    </row>
    <row r="2430" spans="2:10" x14ac:dyDescent="0.25">
      <c r="B2430" s="29">
        <v>27169</v>
      </c>
      <c r="C2430" s="22">
        <v>533000</v>
      </c>
      <c r="D2430" s="22"/>
      <c r="E2430" s="22">
        <v>409000</v>
      </c>
      <c r="F2430" s="22"/>
      <c r="G2430" s="22">
        <v>1400000</v>
      </c>
      <c r="H2430" s="22"/>
      <c r="I2430" s="22">
        <f t="shared" si="69"/>
        <v>449000</v>
      </c>
      <c r="J2430" s="3">
        <f t="shared" si="68"/>
        <v>32.071428571428569</v>
      </c>
    </row>
    <row r="2431" spans="2:10" x14ac:dyDescent="0.25">
      <c r="B2431" s="29">
        <v>27170</v>
      </c>
      <c r="C2431" s="22">
        <v>245000</v>
      </c>
      <c r="D2431" s="22"/>
      <c r="E2431" s="22">
        <v>220000</v>
      </c>
      <c r="F2431" s="22"/>
      <c r="G2431" s="22">
        <v>561000</v>
      </c>
      <c r="H2431" s="22"/>
      <c r="I2431" s="22">
        <f t="shared" si="69"/>
        <v>381000</v>
      </c>
      <c r="J2431" s="3">
        <f t="shared" si="68"/>
        <v>67.914438502673804</v>
      </c>
    </row>
    <row r="2432" spans="2:10" x14ac:dyDescent="0.25">
      <c r="B2432" s="29">
        <v>27171</v>
      </c>
      <c r="C2432" s="22">
        <v>203000</v>
      </c>
      <c r="D2432" s="22"/>
      <c r="E2432" s="22">
        <v>644000</v>
      </c>
      <c r="F2432" s="22"/>
      <c r="G2432" s="22">
        <v>531000</v>
      </c>
      <c r="H2432" s="22"/>
      <c r="I2432" s="22">
        <f t="shared" si="69"/>
        <v>-66000</v>
      </c>
      <c r="J2432" s="3">
        <f t="shared" si="68"/>
        <v>-12.429378531073446</v>
      </c>
    </row>
    <row r="2433" spans="2:10" x14ac:dyDescent="0.25">
      <c r="B2433" s="29">
        <v>27172</v>
      </c>
      <c r="C2433" s="22">
        <v>71300</v>
      </c>
      <c r="D2433" s="22"/>
      <c r="E2433" s="22">
        <v>179000</v>
      </c>
      <c r="F2433" s="22"/>
      <c r="G2433" s="22">
        <v>592000</v>
      </c>
      <c r="H2433" s="22"/>
      <c r="I2433" s="22">
        <f t="shared" si="69"/>
        <v>255000</v>
      </c>
      <c r="J2433" s="3">
        <f t="shared" si="68"/>
        <v>43.074324324324323</v>
      </c>
    </row>
    <row r="2434" spans="2:10" x14ac:dyDescent="0.25">
      <c r="B2434" s="29">
        <v>27173</v>
      </c>
      <c r="C2434" s="22">
        <v>111000</v>
      </c>
      <c r="D2434" s="22"/>
      <c r="E2434" s="22">
        <v>41700</v>
      </c>
      <c r="F2434" s="22"/>
      <c r="G2434" s="22">
        <v>331000</v>
      </c>
      <c r="H2434" s="22"/>
      <c r="I2434" s="22">
        <f t="shared" si="69"/>
        <v>-80700</v>
      </c>
      <c r="J2434" s="3">
        <f t="shared" si="68"/>
        <v>-24.380664652567976</v>
      </c>
    </row>
    <row r="2435" spans="2:10" x14ac:dyDescent="0.25">
      <c r="B2435" s="29">
        <v>27174</v>
      </c>
      <c r="C2435" s="22">
        <v>182000</v>
      </c>
      <c r="D2435" s="22"/>
      <c r="E2435" s="22">
        <v>19100</v>
      </c>
      <c r="F2435" s="22"/>
      <c r="G2435" s="22">
        <v>229000</v>
      </c>
      <c r="H2435" s="22"/>
      <c r="I2435" s="22">
        <f t="shared" si="69"/>
        <v>-76300</v>
      </c>
      <c r="J2435" s="3">
        <f t="shared" si="68"/>
        <v>-33.318777292576421</v>
      </c>
    </row>
    <row r="2436" spans="2:10" x14ac:dyDescent="0.25">
      <c r="B2436" s="29">
        <v>27175</v>
      </c>
      <c r="C2436" s="22">
        <v>166000</v>
      </c>
      <c r="D2436" s="22"/>
      <c r="E2436" s="22">
        <v>16600</v>
      </c>
      <c r="F2436" s="22"/>
      <c r="G2436" s="22">
        <v>133000</v>
      </c>
      <c r="H2436" s="22"/>
      <c r="I2436" s="22">
        <f t="shared" si="69"/>
        <v>68100</v>
      </c>
      <c r="J2436" s="3">
        <f t="shared" si="68"/>
        <v>51.203007518796994</v>
      </c>
    </row>
    <row r="2437" spans="2:10" x14ac:dyDescent="0.25">
      <c r="B2437" s="29">
        <v>27176</v>
      </c>
      <c r="C2437" s="22">
        <v>124000</v>
      </c>
      <c r="D2437" s="22"/>
      <c r="E2437" s="22">
        <v>37800</v>
      </c>
      <c r="F2437" s="22"/>
      <c r="G2437" s="22">
        <v>216000</v>
      </c>
      <c r="H2437" s="22"/>
      <c r="I2437" s="22">
        <f t="shared" si="69"/>
        <v>-33400</v>
      </c>
      <c r="J2437" s="3">
        <f t="shared" si="68"/>
        <v>-15.462962962962962</v>
      </c>
    </row>
    <row r="2438" spans="2:10" x14ac:dyDescent="0.25">
      <c r="B2438" s="29">
        <v>27177</v>
      </c>
      <c r="C2438" s="22">
        <v>88900</v>
      </c>
      <c r="D2438" s="22"/>
      <c r="E2438" s="22">
        <v>41400</v>
      </c>
      <c r="F2438" s="22"/>
      <c r="G2438" s="22">
        <v>207000</v>
      </c>
      <c r="H2438" s="22"/>
      <c r="I2438" s="22">
        <f t="shared" si="69"/>
        <v>-45200</v>
      </c>
      <c r="J2438" s="3">
        <f t="shared" si="68"/>
        <v>-21.835748792270532</v>
      </c>
    </row>
    <row r="2439" spans="2:10" x14ac:dyDescent="0.25">
      <c r="B2439" s="29">
        <v>27178</v>
      </c>
      <c r="C2439" s="22">
        <v>307000</v>
      </c>
      <c r="D2439" s="22"/>
      <c r="E2439" s="22">
        <v>40000</v>
      </c>
      <c r="F2439" s="22"/>
      <c r="G2439" s="22">
        <v>124000</v>
      </c>
      <c r="H2439" s="22"/>
      <c r="I2439" s="22">
        <f t="shared" si="69"/>
        <v>6300</v>
      </c>
      <c r="J2439" s="3">
        <f t="shared" si="68"/>
        <v>5.0806451612903221</v>
      </c>
    </row>
    <row r="2440" spans="2:10" x14ac:dyDescent="0.25">
      <c r="B2440" s="29">
        <v>27179</v>
      </c>
      <c r="C2440" s="22">
        <v>824000</v>
      </c>
      <c r="D2440" s="22"/>
      <c r="E2440" s="22">
        <v>34900</v>
      </c>
      <c r="F2440" s="22"/>
      <c r="G2440" s="22">
        <v>575000</v>
      </c>
      <c r="H2440" s="22"/>
      <c r="I2440" s="22">
        <f t="shared" si="69"/>
        <v>-228000</v>
      </c>
      <c r="J2440" s="3">
        <f t="shared" si="68"/>
        <v>-39.652173913043477</v>
      </c>
    </row>
    <row r="2441" spans="2:10" x14ac:dyDescent="0.25">
      <c r="B2441" s="29">
        <v>27180</v>
      </c>
      <c r="C2441" s="22">
        <v>677000</v>
      </c>
      <c r="D2441" s="22"/>
      <c r="E2441" s="22">
        <v>33700</v>
      </c>
      <c r="F2441" s="22"/>
      <c r="G2441" s="22">
        <v>593000</v>
      </c>
      <c r="H2441" s="22"/>
      <c r="I2441" s="22">
        <f t="shared" si="69"/>
        <v>265900</v>
      </c>
      <c r="J2441" s="3">
        <f t="shared" si="68"/>
        <v>44.839797639123105</v>
      </c>
    </row>
    <row r="2442" spans="2:10" x14ac:dyDescent="0.25">
      <c r="B2442" s="29">
        <v>27181</v>
      </c>
      <c r="C2442" s="22">
        <v>353000</v>
      </c>
      <c r="D2442" s="22"/>
      <c r="E2442" s="22">
        <v>30000</v>
      </c>
      <c r="F2442" s="22"/>
      <c r="G2442" s="22">
        <v>365000</v>
      </c>
      <c r="H2442" s="22"/>
      <c r="I2442" s="22">
        <f t="shared" si="69"/>
        <v>345700</v>
      </c>
      <c r="J2442" s="3">
        <f t="shared" si="68"/>
        <v>94.712328767123282</v>
      </c>
    </row>
    <row r="2443" spans="2:10" x14ac:dyDescent="0.25">
      <c r="B2443" s="29">
        <v>27182</v>
      </c>
      <c r="C2443" s="22">
        <v>123000</v>
      </c>
      <c r="D2443" s="22"/>
      <c r="E2443" s="22">
        <v>20400</v>
      </c>
      <c r="F2443" s="22"/>
      <c r="G2443" s="22">
        <v>263000</v>
      </c>
      <c r="H2443" s="22"/>
      <c r="I2443" s="22">
        <f t="shared" si="69"/>
        <v>120000</v>
      </c>
      <c r="J2443" s="3">
        <f t="shared" ref="J2443:J2506" si="70">I2443/G2443*100</f>
        <v>45.627376425855516</v>
      </c>
    </row>
    <row r="2444" spans="2:10" x14ac:dyDescent="0.25">
      <c r="B2444" s="29">
        <v>27183</v>
      </c>
      <c r="C2444" s="22">
        <v>77300</v>
      </c>
      <c r="D2444" s="22"/>
      <c r="E2444" s="22">
        <v>16500</v>
      </c>
      <c r="F2444" s="22"/>
      <c r="G2444" s="22">
        <v>153000</v>
      </c>
      <c r="H2444" s="22"/>
      <c r="I2444" s="22">
        <f t="shared" ref="I2444:I2507" si="71">(C2443+E2443)-G2444</f>
        <v>-9600</v>
      </c>
      <c r="J2444" s="3">
        <f t="shared" si="70"/>
        <v>-6.2745098039215685</v>
      </c>
    </row>
    <row r="2445" spans="2:10" x14ac:dyDescent="0.25">
      <c r="B2445" s="29">
        <v>27184</v>
      </c>
      <c r="C2445" s="22">
        <v>60400</v>
      </c>
      <c r="D2445" s="22"/>
      <c r="E2445" s="22">
        <v>12200</v>
      </c>
      <c r="F2445" s="22"/>
      <c r="G2445" s="22">
        <v>101000</v>
      </c>
      <c r="H2445" s="22"/>
      <c r="I2445" s="22">
        <f t="shared" si="71"/>
        <v>-7200</v>
      </c>
      <c r="J2445" s="3">
        <f t="shared" si="70"/>
        <v>-7.1287128712871279</v>
      </c>
    </row>
    <row r="2446" spans="2:10" x14ac:dyDescent="0.25">
      <c r="B2446" s="29">
        <v>27185</v>
      </c>
      <c r="C2446" s="22">
        <v>46600</v>
      </c>
      <c r="D2446" s="22"/>
      <c r="E2446" s="22">
        <v>6530</v>
      </c>
      <c r="F2446" s="22"/>
      <c r="G2446" s="22">
        <v>73700</v>
      </c>
      <c r="H2446" s="22"/>
      <c r="I2446" s="22">
        <f t="shared" si="71"/>
        <v>-1100</v>
      </c>
      <c r="J2446" s="3">
        <f t="shared" si="70"/>
        <v>-1.4925373134328357</v>
      </c>
    </row>
    <row r="2447" spans="2:10" x14ac:dyDescent="0.25">
      <c r="B2447" s="29">
        <v>27186</v>
      </c>
      <c r="C2447" s="22">
        <v>55900</v>
      </c>
      <c r="D2447" s="22"/>
      <c r="E2447" s="22">
        <v>8050</v>
      </c>
      <c r="F2447" s="22"/>
      <c r="G2447" s="22">
        <v>57600</v>
      </c>
      <c r="H2447" s="22"/>
      <c r="I2447" s="22">
        <f t="shared" si="71"/>
        <v>-4470</v>
      </c>
      <c r="J2447" s="3">
        <f t="shared" si="70"/>
        <v>-7.760416666666667</v>
      </c>
    </row>
    <row r="2448" spans="2:10" x14ac:dyDescent="0.25">
      <c r="B2448" s="29">
        <v>27187</v>
      </c>
      <c r="C2448" s="22">
        <v>104000</v>
      </c>
      <c r="D2448" s="22"/>
      <c r="E2448" s="22">
        <v>9820</v>
      </c>
      <c r="F2448" s="22"/>
      <c r="G2448" s="22">
        <v>84500</v>
      </c>
      <c r="H2448" s="22"/>
      <c r="I2448" s="22">
        <f t="shared" si="71"/>
        <v>-20550</v>
      </c>
      <c r="J2448" s="3">
        <f t="shared" si="70"/>
        <v>-24.319526627218934</v>
      </c>
    </row>
    <row r="2449" spans="2:10" x14ac:dyDescent="0.25">
      <c r="B2449" s="29">
        <v>27188</v>
      </c>
      <c r="C2449" s="22">
        <v>150000</v>
      </c>
      <c r="D2449" s="22"/>
      <c r="E2449" s="22">
        <v>27100</v>
      </c>
      <c r="F2449" s="22"/>
      <c r="G2449" s="22">
        <v>147000</v>
      </c>
      <c r="H2449" s="22"/>
      <c r="I2449" s="22">
        <f t="shared" si="71"/>
        <v>-33180</v>
      </c>
      <c r="J2449" s="3">
        <f t="shared" si="70"/>
        <v>-22.571428571428569</v>
      </c>
    </row>
    <row r="2450" spans="2:10" x14ac:dyDescent="0.25">
      <c r="B2450" s="29">
        <v>27189</v>
      </c>
      <c r="C2450" s="22">
        <v>120000</v>
      </c>
      <c r="D2450" s="22"/>
      <c r="E2450" s="22">
        <v>36100</v>
      </c>
      <c r="F2450" s="22"/>
      <c r="G2450" s="22">
        <v>221000</v>
      </c>
      <c r="H2450" s="22"/>
      <c r="I2450" s="22">
        <f t="shared" si="71"/>
        <v>-43900</v>
      </c>
      <c r="J2450" s="3">
        <f t="shared" si="70"/>
        <v>-19.864253393665159</v>
      </c>
    </row>
    <row r="2451" spans="2:10" x14ac:dyDescent="0.25">
      <c r="B2451" s="29">
        <v>27190</v>
      </c>
      <c r="C2451" s="22">
        <v>100000</v>
      </c>
      <c r="D2451" s="22"/>
      <c r="E2451" s="22">
        <v>33200</v>
      </c>
      <c r="F2451" s="22"/>
      <c r="G2451" s="22">
        <v>156000</v>
      </c>
      <c r="H2451" s="22"/>
      <c r="I2451" s="22">
        <f t="shared" si="71"/>
        <v>100</v>
      </c>
      <c r="J2451" s="3">
        <f t="shared" si="70"/>
        <v>6.4102564102564097E-2</v>
      </c>
    </row>
    <row r="2452" spans="2:10" x14ac:dyDescent="0.25">
      <c r="B2452" s="29">
        <v>27191</v>
      </c>
      <c r="C2452" s="22">
        <v>89900</v>
      </c>
      <c r="D2452" s="22"/>
      <c r="E2452" s="22">
        <v>42000</v>
      </c>
      <c r="F2452" s="22"/>
      <c r="G2452" s="22">
        <v>132000</v>
      </c>
      <c r="H2452" s="22"/>
      <c r="I2452" s="22">
        <f t="shared" si="71"/>
        <v>1200</v>
      </c>
      <c r="J2452" s="3">
        <f t="shared" si="70"/>
        <v>0.90909090909090906</v>
      </c>
    </row>
    <row r="2453" spans="2:10" x14ac:dyDescent="0.25">
      <c r="B2453" s="29">
        <v>27192</v>
      </c>
      <c r="C2453" s="22">
        <v>82200</v>
      </c>
      <c r="D2453" s="22"/>
      <c r="E2453" s="22">
        <v>86000</v>
      </c>
      <c r="F2453" s="22"/>
      <c r="G2453" s="22">
        <v>173000</v>
      </c>
      <c r="H2453" s="22"/>
      <c r="I2453" s="22">
        <f t="shared" si="71"/>
        <v>-41100</v>
      </c>
      <c r="J2453" s="3">
        <f t="shared" si="70"/>
        <v>-23.75722543352601</v>
      </c>
    </row>
    <row r="2454" spans="2:10" x14ac:dyDescent="0.25">
      <c r="B2454" s="29">
        <v>27193</v>
      </c>
      <c r="C2454" s="22">
        <v>76400</v>
      </c>
      <c r="D2454" s="22"/>
      <c r="E2454" s="22">
        <v>83200</v>
      </c>
      <c r="F2454" s="22"/>
      <c r="G2454" s="22">
        <v>195000</v>
      </c>
      <c r="H2454" s="22"/>
      <c r="I2454" s="22">
        <f t="shared" si="71"/>
        <v>-26800</v>
      </c>
      <c r="J2454" s="3">
        <f t="shared" si="70"/>
        <v>-13.743589743589743</v>
      </c>
    </row>
    <row r="2455" spans="2:10" x14ac:dyDescent="0.25">
      <c r="B2455" s="29">
        <v>27194</v>
      </c>
      <c r="C2455" s="22">
        <v>70300</v>
      </c>
      <c r="D2455" s="22"/>
      <c r="E2455" s="22">
        <v>54700</v>
      </c>
      <c r="F2455" s="22"/>
      <c r="G2455" s="22">
        <v>114000</v>
      </c>
      <c r="H2455" s="22"/>
      <c r="I2455" s="22">
        <f t="shared" si="71"/>
        <v>45600</v>
      </c>
      <c r="J2455" s="3">
        <f t="shared" si="70"/>
        <v>40</v>
      </c>
    </row>
    <row r="2456" spans="2:10" x14ac:dyDescent="0.25">
      <c r="B2456" s="29">
        <v>27195</v>
      </c>
      <c r="C2456" s="22">
        <v>61500</v>
      </c>
      <c r="D2456" s="22"/>
      <c r="E2456" s="22">
        <v>21200</v>
      </c>
      <c r="F2456" s="22"/>
      <c r="G2456" s="22">
        <v>102000</v>
      </c>
      <c r="H2456" s="22"/>
      <c r="I2456" s="22">
        <f t="shared" si="71"/>
        <v>23000</v>
      </c>
      <c r="J2456" s="3">
        <f t="shared" si="70"/>
        <v>22.549019607843139</v>
      </c>
    </row>
    <row r="2457" spans="2:10" x14ac:dyDescent="0.25">
      <c r="B2457" s="29">
        <v>27196</v>
      </c>
      <c r="C2457" s="22">
        <v>56300</v>
      </c>
      <c r="D2457" s="22"/>
      <c r="E2457" s="22">
        <v>13700</v>
      </c>
      <c r="F2457" s="22"/>
      <c r="G2457" s="22">
        <v>84300</v>
      </c>
      <c r="H2457" s="22"/>
      <c r="I2457" s="22">
        <f t="shared" si="71"/>
        <v>-1600</v>
      </c>
      <c r="J2457" s="3">
        <f t="shared" si="70"/>
        <v>-1.8979833926453145</v>
      </c>
    </row>
    <row r="2458" spans="2:10" x14ac:dyDescent="0.25">
      <c r="B2458" s="29">
        <v>27197</v>
      </c>
      <c r="C2458" s="22">
        <v>53100</v>
      </c>
      <c r="D2458" s="22"/>
      <c r="E2458" s="22">
        <v>12700</v>
      </c>
      <c r="F2458" s="22"/>
      <c r="G2458" s="22">
        <v>78400</v>
      </c>
      <c r="H2458" s="22"/>
      <c r="I2458" s="22">
        <f t="shared" si="71"/>
        <v>-8400</v>
      </c>
      <c r="J2458" s="3">
        <f t="shared" si="70"/>
        <v>-10.714285714285714</v>
      </c>
    </row>
    <row r="2459" spans="2:10" x14ac:dyDescent="0.25">
      <c r="B2459" s="29">
        <v>27198</v>
      </c>
      <c r="C2459" s="22">
        <v>48500</v>
      </c>
      <c r="D2459" s="22"/>
      <c r="E2459" s="22">
        <v>9700</v>
      </c>
      <c r="F2459" s="22"/>
      <c r="G2459" s="22">
        <v>77300</v>
      </c>
      <c r="H2459" s="22"/>
      <c r="I2459" s="22">
        <f t="shared" si="71"/>
        <v>-11500</v>
      </c>
      <c r="J2459" s="3">
        <f t="shared" si="70"/>
        <v>-14.877102199223804</v>
      </c>
    </row>
    <row r="2460" spans="2:10" x14ac:dyDescent="0.25">
      <c r="B2460" s="29">
        <v>27199</v>
      </c>
      <c r="C2460" s="22">
        <v>37100</v>
      </c>
      <c r="D2460" s="22"/>
      <c r="E2460" s="22">
        <v>8930</v>
      </c>
      <c r="F2460" s="22"/>
      <c r="G2460" s="22">
        <v>66100</v>
      </c>
      <c r="H2460" s="22"/>
      <c r="I2460" s="22">
        <f t="shared" si="71"/>
        <v>-7900</v>
      </c>
      <c r="J2460" s="3">
        <f t="shared" si="70"/>
        <v>-11.951588502269288</v>
      </c>
    </row>
    <row r="2461" spans="2:10" x14ac:dyDescent="0.25">
      <c r="B2461" s="29">
        <v>27200</v>
      </c>
      <c r="C2461" s="22">
        <v>62400</v>
      </c>
      <c r="D2461" s="22"/>
      <c r="E2461" s="22">
        <v>7360</v>
      </c>
      <c r="F2461" s="22"/>
      <c r="G2461" s="22">
        <v>58300</v>
      </c>
      <c r="H2461" s="22"/>
      <c r="I2461" s="22">
        <f t="shared" si="71"/>
        <v>-12270</v>
      </c>
      <c r="J2461" s="3">
        <f t="shared" si="70"/>
        <v>-21.046312178387648</v>
      </c>
    </row>
    <row r="2462" spans="2:10" x14ac:dyDescent="0.25">
      <c r="B2462" s="29">
        <v>27201</v>
      </c>
      <c r="C2462" s="22">
        <v>77400</v>
      </c>
      <c r="D2462" s="22"/>
      <c r="E2462" s="22">
        <v>5270</v>
      </c>
      <c r="F2462" s="22"/>
      <c r="G2462" s="22">
        <v>63600</v>
      </c>
      <c r="H2462" s="22"/>
      <c r="I2462" s="22">
        <f t="shared" si="71"/>
        <v>6160</v>
      </c>
      <c r="J2462" s="3">
        <f t="shared" si="70"/>
        <v>9.6855345911949691</v>
      </c>
    </row>
    <row r="2463" spans="2:10" x14ac:dyDescent="0.25">
      <c r="B2463" s="29">
        <v>27202</v>
      </c>
      <c r="C2463" s="22">
        <v>63800</v>
      </c>
      <c r="D2463" s="22"/>
      <c r="E2463" s="22">
        <v>5610</v>
      </c>
      <c r="F2463" s="22"/>
      <c r="G2463" s="22">
        <v>59800</v>
      </c>
      <c r="H2463" s="22"/>
      <c r="I2463" s="22">
        <f t="shared" si="71"/>
        <v>22870</v>
      </c>
      <c r="J2463" s="3">
        <f t="shared" si="70"/>
        <v>38.244147157190632</v>
      </c>
    </row>
    <row r="2464" spans="2:10" x14ac:dyDescent="0.25">
      <c r="B2464" s="29">
        <v>27203</v>
      </c>
      <c r="C2464" s="22">
        <v>63800</v>
      </c>
      <c r="D2464" s="22"/>
      <c r="E2464" s="22">
        <v>3350</v>
      </c>
      <c r="F2464" s="22"/>
      <c r="G2464" s="22">
        <v>60900</v>
      </c>
      <c r="H2464" s="22"/>
      <c r="I2464" s="22">
        <f t="shared" si="71"/>
        <v>8510</v>
      </c>
      <c r="J2464" s="3">
        <f t="shared" si="70"/>
        <v>13.973727422003284</v>
      </c>
    </row>
    <row r="2465" spans="2:10" x14ac:dyDescent="0.25">
      <c r="B2465" s="29">
        <v>27204</v>
      </c>
      <c r="C2465" s="22">
        <v>216000</v>
      </c>
      <c r="D2465" s="22"/>
      <c r="E2465" s="22">
        <v>2780</v>
      </c>
      <c r="F2465" s="22"/>
      <c r="G2465" s="22">
        <v>99400</v>
      </c>
      <c r="H2465" s="22"/>
      <c r="I2465" s="22">
        <f t="shared" si="71"/>
        <v>-32250</v>
      </c>
      <c r="J2465" s="3">
        <f t="shared" si="70"/>
        <v>-32.444668008048289</v>
      </c>
    </row>
    <row r="2466" spans="2:10" x14ac:dyDescent="0.25">
      <c r="B2466" s="29">
        <v>27205</v>
      </c>
      <c r="C2466" s="22">
        <v>293000</v>
      </c>
      <c r="D2466" s="22"/>
      <c r="E2466" s="22">
        <v>3140</v>
      </c>
      <c r="F2466" s="22"/>
      <c r="G2466" s="22">
        <v>161000</v>
      </c>
      <c r="H2466" s="22"/>
      <c r="I2466" s="22">
        <f t="shared" si="71"/>
        <v>57780</v>
      </c>
      <c r="J2466" s="3">
        <f t="shared" si="70"/>
        <v>35.888198757763973</v>
      </c>
    </row>
    <row r="2467" spans="2:10" x14ac:dyDescent="0.25">
      <c r="B2467" s="29">
        <v>27206</v>
      </c>
      <c r="C2467" s="22">
        <v>166000</v>
      </c>
      <c r="D2467" s="22"/>
      <c r="E2467" s="22">
        <v>2660</v>
      </c>
      <c r="F2467" s="22"/>
      <c r="G2467" s="22">
        <v>132000</v>
      </c>
      <c r="H2467" s="22"/>
      <c r="I2467" s="22">
        <f t="shared" si="71"/>
        <v>164140</v>
      </c>
      <c r="J2467" s="3">
        <f t="shared" si="70"/>
        <v>124.34848484848484</v>
      </c>
    </row>
    <row r="2468" spans="2:10" x14ac:dyDescent="0.25">
      <c r="B2468" s="29">
        <v>27207</v>
      </c>
      <c r="C2468" s="22">
        <v>73800</v>
      </c>
      <c r="D2468" s="22"/>
      <c r="E2468" s="22">
        <v>2120</v>
      </c>
      <c r="F2468" s="22"/>
      <c r="G2468" s="22">
        <v>87000</v>
      </c>
      <c r="H2468" s="22"/>
      <c r="I2468" s="22">
        <f t="shared" si="71"/>
        <v>81660</v>
      </c>
      <c r="J2468" s="3">
        <f t="shared" si="70"/>
        <v>93.862068965517238</v>
      </c>
    </row>
    <row r="2469" spans="2:10" x14ac:dyDescent="0.25">
      <c r="B2469" s="29">
        <v>27208</v>
      </c>
      <c r="C2469" s="22">
        <v>44500</v>
      </c>
      <c r="D2469" s="22"/>
      <c r="E2469" s="22">
        <v>2240</v>
      </c>
      <c r="F2469" s="22"/>
      <c r="G2469" s="22">
        <v>69300</v>
      </c>
      <c r="H2469" s="22"/>
      <c r="I2469" s="22">
        <f t="shared" si="71"/>
        <v>6620</v>
      </c>
      <c r="J2469" s="3">
        <f t="shared" si="70"/>
        <v>9.5526695526695526</v>
      </c>
    </row>
    <row r="2470" spans="2:10" x14ac:dyDescent="0.25">
      <c r="B2470" s="29">
        <v>27209</v>
      </c>
      <c r="C2470" s="22">
        <v>35200</v>
      </c>
      <c r="D2470" s="22"/>
      <c r="E2470" s="22">
        <v>2110</v>
      </c>
      <c r="F2470" s="22"/>
      <c r="G2470" s="22">
        <v>55900</v>
      </c>
      <c r="H2470" s="22"/>
      <c r="I2470" s="22">
        <f t="shared" si="71"/>
        <v>-9160</v>
      </c>
      <c r="J2470" s="3">
        <f t="shared" si="70"/>
        <v>-16.386404293381037</v>
      </c>
    </row>
    <row r="2471" spans="2:10" x14ac:dyDescent="0.25">
      <c r="B2471" s="29">
        <v>27210</v>
      </c>
      <c r="C2471" s="22">
        <v>32700</v>
      </c>
      <c r="D2471" s="22"/>
      <c r="E2471" s="22">
        <v>2010</v>
      </c>
      <c r="F2471" s="22"/>
      <c r="G2471" s="22">
        <v>38700</v>
      </c>
      <c r="H2471" s="22"/>
      <c r="I2471" s="22">
        <f t="shared" si="71"/>
        <v>-1390</v>
      </c>
      <c r="J2471" s="3">
        <f t="shared" si="70"/>
        <v>-3.5917312661498708</v>
      </c>
    </row>
    <row r="2472" spans="2:10" x14ac:dyDescent="0.25">
      <c r="B2472" s="29">
        <v>27211</v>
      </c>
      <c r="C2472" s="22">
        <v>51000</v>
      </c>
      <c r="D2472" s="22"/>
      <c r="E2472" s="22">
        <v>1820</v>
      </c>
      <c r="F2472" s="22"/>
      <c r="G2472" s="22">
        <v>38000</v>
      </c>
      <c r="H2472" s="22"/>
      <c r="I2472" s="22">
        <f t="shared" si="71"/>
        <v>-3290</v>
      </c>
      <c r="J2472" s="3">
        <f t="shared" si="70"/>
        <v>-8.6578947368421044</v>
      </c>
    </row>
    <row r="2473" spans="2:10" x14ac:dyDescent="0.25">
      <c r="B2473" s="29">
        <v>27212</v>
      </c>
      <c r="C2473" s="22">
        <v>62600</v>
      </c>
      <c r="D2473" s="22"/>
      <c r="E2473" s="22">
        <v>1350</v>
      </c>
      <c r="F2473" s="22"/>
      <c r="G2473" s="22">
        <v>40500</v>
      </c>
      <c r="H2473" s="22"/>
      <c r="I2473" s="22">
        <f t="shared" si="71"/>
        <v>12320</v>
      </c>
      <c r="J2473" s="3">
        <f t="shared" si="70"/>
        <v>30.419753086419753</v>
      </c>
    </row>
    <row r="2474" spans="2:10" x14ac:dyDescent="0.25">
      <c r="B2474" s="29">
        <v>27213</v>
      </c>
      <c r="C2474" s="22">
        <v>58600</v>
      </c>
      <c r="D2474" s="22"/>
      <c r="E2474" s="22">
        <v>1140</v>
      </c>
      <c r="F2474" s="22"/>
      <c r="G2474" s="22">
        <v>38500</v>
      </c>
      <c r="H2474" s="22"/>
      <c r="I2474" s="22">
        <f t="shared" si="71"/>
        <v>25450</v>
      </c>
      <c r="J2474" s="3">
        <f t="shared" si="70"/>
        <v>66.103896103896105</v>
      </c>
    </row>
    <row r="2475" spans="2:10" x14ac:dyDescent="0.25">
      <c r="B2475" s="29">
        <v>27214</v>
      </c>
      <c r="C2475" s="22">
        <v>56900</v>
      </c>
      <c r="D2475" s="22"/>
      <c r="E2475" s="22">
        <v>1350</v>
      </c>
      <c r="F2475" s="22"/>
      <c r="G2475" s="22">
        <v>47600</v>
      </c>
      <c r="H2475" s="22"/>
      <c r="I2475" s="22">
        <f t="shared" si="71"/>
        <v>12140</v>
      </c>
      <c r="J2475" s="3">
        <f t="shared" si="70"/>
        <v>25.504201680672267</v>
      </c>
    </row>
    <row r="2476" spans="2:10" x14ac:dyDescent="0.25">
      <c r="B2476" s="29">
        <v>27215</v>
      </c>
      <c r="C2476" s="22">
        <v>58800</v>
      </c>
      <c r="D2476" s="22"/>
      <c r="E2476" s="22">
        <v>1230</v>
      </c>
      <c r="F2476" s="22"/>
      <c r="G2476" s="22">
        <v>51700</v>
      </c>
      <c r="H2476" s="22"/>
      <c r="I2476" s="22">
        <f t="shared" si="71"/>
        <v>6550</v>
      </c>
      <c r="J2476" s="3">
        <f t="shared" si="70"/>
        <v>12.669245647969053</v>
      </c>
    </row>
    <row r="2477" spans="2:10" x14ac:dyDescent="0.25">
      <c r="B2477" s="29">
        <v>27216</v>
      </c>
      <c r="C2477" s="22">
        <v>54300</v>
      </c>
      <c r="D2477" s="22"/>
      <c r="E2477" s="22">
        <v>1080</v>
      </c>
      <c r="F2477" s="22"/>
      <c r="G2477" s="22">
        <v>49500</v>
      </c>
      <c r="H2477" s="22"/>
      <c r="I2477" s="22">
        <f t="shared" si="71"/>
        <v>10530</v>
      </c>
      <c r="J2477" s="3">
        <f t="shared" si="70"/>
        <v>21.272727272727273</v>
      </c>
    </row>
    <row r="2478" spans="2:10" x14ac:dyDescent="0.25">
      <c r="B2478" s="29">
        <v>27217</v>
      </c>
      <c r="C2478" s="22">
        <v>45400</v>
      </c>
      <c r="D2478" s="22"/>
      <c r="E2478" s="22">
        <v>1030</v>
      </c>
      <c r="F2478" s="22"/>
      <c r="G2478" s="22">
        <v>58700</v>
      </c>
      <c r="H2478" s="22"/>
      <c r="I2478" s="22">
        <f t="shared" si="71"/>
        <v>-3320</v>
      </c>
      <c r="J2478" s="3">
        <f t="shared" si="70"/>
        <v>-5.65587734241908</v>
      </c>
    </row>
    <row r="2479" spans="2:10" x14ac:dyDescent="0.25">
      <c r="B2479" s="29">
        <v>27218</v>
      </c>
      <c r="C2479" s="22">
        <v>37300</v>
      </c>
      <c r="D2479" s="22"/>
      <c r="E2479" s="22">
        <v>702</v>
      </c>
      <c r="F2479" s="22"/>
      <c r="G2479" s="22">
        <v>57700</v>
      </c>
      <c r="H2479" s="22"/>
      <c r="I2479" s="22">
        <f t="shared" si="71"/>
        <v>-11270</v>
      </c>
      <c r="J2479" s="3">
        <f t="shared" si="70"/>
        <v>-19.532062391681109</v>
      </c>
    </row>
    <row r="2480" spans="2:10" x14ac:dyDescent="0.25">
      <c r="B2480" s="29">
        <v>27219</v>
      </c>
      <c r="C2480" s="22">
        <v>35700</v>
      </c>
      <c r="D2480" s="22"/>
      <c r="E2480" s="22">
        <v>631</v>
      </c>
      <c r="F2480" s="22"/>
      <c r="G2480" s="22">
        <v>56800</v>
      </c>
      <c r="H2480" s="22"/>
      <c r="I2480" s="22">
        <f t="shared" si="71"/>
        <v>-18798</v>
      </c>
      <c r="J2480" s="3">
        <f t="shared" si="70"/>
        <v>-33.095070422535208</v>
      </c>
    </row>
    <row r="2481" spans="2:10" x14ac:dyDescent="0.25">
      <c r="B2481" s="29">
        <v>27220</v>
      </c>
      <c r="C2481" s="22">
        <v>40100</v>
      </c>
      <c r="D2481" s="22"/>
      <c r="E2481" s="22">
        <v>652</v>
      </c>
      <c r="F2481" s="22"/>
      <c r="G2481" s="22">
        <v>49000</v>
      </c>
      <c r="H2481" s="22"/>
      <c r="I2481" s="22">
        <f t="shared" si="71"/>
        <v>-12669</v>
      </c>
      <c r="J2481" s="3">
        <f t="shared" si="70"/>
        <v>-25.855102040816323</v>
      </c>
    </row>
    <row r="2482" spans="2:10" x14ac:dyDescent="0.25">
      <c r="B2482" s="29">
        <v>27221</v>
      </c>
      <c r="C2482" s="22">
        <v>53900</v>
      </c>
      <c r="D2482" s="22"/>
      <c r="E2482" s="22">
        <v>492</v>
      </c>
      <c r="F2482" s="22"/>
      <c r="G2482" s="22">
        <v>39600</v>
      </c>
      <c r="H2482" s="22"/>
      <c r="I2482" s="22">
        <f t="shared" si="71"/>
        <v>1152</v>
      </c>
      <c r="J2482" s="3">
        <f t="shared" si="70"/>
        <v>2.9090909090909092</v>
      </c>
    </row>
    <row r="2483" spans="2:10" x14ac:dyDescent="0.25">
      <c r="B2483" s="29">
        <v>27222</v>
      </c>
      <c r="C2483" s="22">
        <v>60100</v>
      </c>
      <c r="D2483" s="22"/>
      <c r="E2483" s="22">
        <v>438</v>
      </c>
      <c r="F2483" s="22"/>
      <c r="G2483" s="22">
        <v>38600</v>
      </c>
      <c r="H2483" s="22"/>
      <c r="I2483" s="22">
        <f t="shared" si="71"/>
        <v>15792</v>
      </c>
      <c r="J2483" s="3">
        <f t="shared" si="70"/>
        <v>40.911917098445592</v>
      </c>
    </row>
    <row r="2484" spans="2:10" x14ac:dyDescent="0.25">
      <c r="B2484" s="29">
        <v>27223</v>
      </c>
      <c r="C2484" s="22">
        <v>54600</v>
      </c>
      <c r="D2484" s="22"/>
      <c r="E2484" s="22">
        <v>393</v>
      </c>
      <c r="F2484" s="22"/>
      <c r="G2484" s="22">
        <v>50900</v>
      </c>
      <c r="H2484" s="22"/>
      <c r="I2484" s="22">
        <f t="shared" si="71"/>
        <v>9638</v>
      </c>
      <c r="J2484" s="3">
        <f t="shared" si="70"/>
        <v>18.93516699410609</v>
      </c>
    </row>
    <row r="2485" spans="2:10" x14ac:dyDescent="0.25">
      <c r="B2485" s="29">
        <v>27224</v>
      </c>
      <c r="C2485" s="22">
        <v>46500</v>
      </c>
      <c r="D2485" s="22"/>
      <c r="E2485" s="22">
        <v>372</v>
      </c>
      <c r="F2485" s="22"/>
      <c r="G2485" s="22">
        <v>48900</v>
      </c>
      <c r="H2485" s="22"/>
      <c r="I2485" s="22">
        <f t="shared" si="71"/>
        <v>6093</v>
      </c>
      <c r="J2485" s="3">
        <f t="shared" si="70"/>
        <v>12.460122699386503</v>
      </c>
    </row>
    <row r="2486" spans="2:10" x14ac:dyDescent="0.25">
      <c r="B2486" s="29">
        <v>27225</v>
      </c>
      <c r="C2486" s="22">
        <v>41000</v>
      </c>
      <c r="D2486" s="22"/>
      <c r="E2486" s="22">
        <v>336</v>
      </c>
      <c r="F2486" s="22"/>
      <c r="G2486" s="22">
        <v>46600</v>
      </c>
      <c r="H2486" s="22"/>
      <c r="I2486" s="22">
        <f t="shared" si="71"/>
        <v>272</v>
      </c>
      <c r="J2486" s="3">
        <f t="shared" si="70"/>
        <v>0.58369098712446355</v>
      </c>
    </row>
    <row r="2487" spans="2:10" x14ac:dyDescent="0.25">
      <c r="B2487" s="29">
        <v>27226</v>
      </c>
      <c r="C2487" s="22">
        <v>36000</v>
      </c>
      <c r="D2487" s="22"/>
      <c r="E2487" s="22">
        <v>260</v>
      </c>
      <c r="F2487" s="22"/>
      <c r="G2487" s="22">
        <v>43600</v>
      </c>
      <c r="H2487" s="22"/>
      <c r="I2487" s="22">
        <f t="shared" si="71"/>
        <v>-2264</v>
      </c>
      <c r="J2487" s="3">
        <f t="shared" si="70"/>
        <v>-5.192660550458716</v>
      </c>
    </row>
    <row r="2488" spans="2:10" x14ac:dyDescent="0.25">
      <c r="B2488" s="29">
        <v>27227</v>
      </c>
      <c r="C2488" s="22">
        <v>33900</v>
      </c>
      <c r="D2488" s="22"/>
      <c r="E2488" s="22">
        <v>208</v>
      </c>
      <c r="F2488" s="22"/>
      <c r="G2488" s="22">
        <v>35400</v>
      </c>
      <c r="H2488" s="22"/>
      <c r="I2488" s="22">
        <f t="shared" si="71"/>
        <v>860</v>
      </c>
      <c r="J2488" s="3">
        <f t="shared" si="70"/>
        <v>2.4293785310734464</v>
      </c>
    </row>
    <row r="2489" spans="2:10" x14ac:dyDescent="0.25">
      <c r="B2489" s="29">
        <v>27228</v>
      </c>
      <c r="C2489" s="22">
        <v>41600</v>
      </c>
      <c r="D2489" s="22"/>
      <c r="E2489" s="22">
        <v>193</v>
      </c>
      <c r="F2489" s="22"/>
      <c r="G2489" s="22">
        <v>30300</v>
      </c>
      <c r="H2489" s="22"/>
      <c r="I2489" s="22">
        <f t="shared" si="71"/>
        <v>3808</v>
      </c>
      <c r="J2489" s="3">
        <f t="shared" si="70"/>
        <v>12.567656765676569</v>
      </c>
    </row>
    <row r="2490" spans="2:10" x14ac:dyDescent="0.25">
      <c r="B2490" s="29">
        <v>27229</v>
      </c>
      <c r="C2490" s="22">
        <v>49500</v>
      </c>
      <c r="D2490" s="22"/>
      <c r="E2490" s="22">
        <v>182</v>
      </c>
      <c r="F2490" s="22"/>
      <c r="G2490" s="22">
        <v>36500</v>
      </c>
      <c r="H2490" s="22"/>
      <c r="I2490" s="22">
        <f t="shared" si="71"/>
        <v>5293</v>
      </c>
      <c r="J2490" s="3">
        <f t="shared" si="70"/>
        <v>14.5013698630137</v>
      </c>
    </row>
    <row r="2491" spans="2:10" x14ac:dyDescent="0.25">
      <c r="B2491" s="29">
        <v>27230</v>
      </c>
      <c r="C2491" s="22">
        <v>44800</v>
      </c>
      <c r="D2491" s="22"/>
      <c r="E2491" s="22">
        <v>178</v>
      </c>
      <c r="F2491" s="22"/>
      <c r="G2491" s="22">
        <v>37400</v>
      </c>
      <c r="H2491" s="22"/>
      <c r="I2491" s="22">
        <f t="shared" si="71"/>
        <v>12282</v>
      </c>
      <c r="J2491" s="3">
        <f t="shared" si="70"/>
        <v>32.839572192513366</v>
      </c>
    </row>
    <row r="2492" spans="2:10" x14ac:dyDescent="0.25">
      <c r="B2492" s="29">
        <v>27231</v>
      </c>
      <c r="C2492" s="22">
        <v>41300</v>
      </c>
      <c r="D2492" s="22"/>
      <c r="E2492" s="22">
        <v>162</v>
      </c>
      <c r="F2492" s="22"/>
      <c r="G2492" s="22">
        <v>39100</v>
      </c>
      <c r="H2492" s="22"/>
      <c r="I2492" s="22">
        <f t="shared" si="71"/>
        <v>5878</v>
      </c>
      <c r="J2492" s="3">
        <f t="shared" si="70"/>
        <v>15.033248081841432</v>
      </c>
    </row>
    <row r="2493" spans="2:10" x14ac:dyDescent="0.25">
      <c r="B2493" s="29">
        <v>27232</v>
      </c>
      <c r="C2493" s="22">
        <v>47600</v>
      </c>
      <c r="D2493" s="22"/>
      <c r="E2493" s="22">
        <v>160</v>
      </c>
      <c r="F2493" s="22"/>
      <c r="G2493" s="22">
        <v>47800</v>
      </c>
      <c r="H2493" s="22"/>
      <c r="I2493" s="22">
        <f t="shared" si="71"/>
        <v>-6338</v>
      </c>
      <c r="J2493" s="3">
        <f t="shared" si="70"/>
        <v>-13.259414225941423</v>
      </c>
    </row>
    <row r="2494" spans="2:10" x14ac:dyDescent="0.25">
      <c r="B2494" s="29">
        <v>27233</v>
      </c>
      <c r="C2494" s="22">
        <v>49000</v>
      </c>
      <c r="D2494" s="22"/>
      <c r="E2494" s="22">
        <v>162</v>
      </c>
      <c r="F2494" s="22"/>
      <c r="G2494" s="22">
        <v>52400</v>
      </c>
      <c r="H2494" s="22"/>
      <c r="I2494" s="22">
        <f t="shared" si="71"/>
        <v>-4640</v>
      </c>
      <c r="J2494" s="3">
        <f t="shared" si="70"/>
        <v>-8.8549618320610683</v>
      </c>
    </row>
    <row r="2495" spans="2:10" x14ac:dyDescent="0.25">
      <c r="B2495" s="29">
        <v>27234</v>
      </c>
      <c r="C2495" s="22">
        <v>46900</v>
      </c>
      <c r="D2495" s="22"/>
      <c r="E2495" s="22">
        <v>148</v>
      </c>
      <c r="F2495" s="22"/>
      <c r="G2495" s="22">
        <v>50100</v>
      </c>
      <c r="H2495" s="22"/>
      <c r="I2495" s="22">
        <f t="shared" si="71"/>
        <v>-938</v>
      </c>
      <c r="J2495" s="3">
        <f t="shared" si="70"/>
        <v>-1.872255489021956</v>
      </c>
    </row>
    <row r="2496" spans="2:10" x14ac:dyDescent="0.25">
      <c r="B2496" s="29">
        <v>27235</v>
      </c>
      <c r="C2496" s="22">
        <v>46500</v>
      </c>
      <c r="D2496" s="22"/>
      <c r="E2496" s="22">
        <v>132</v>
      </c>
      <c r="F2496" s="22"/>
      <c r="G2496" s="22">
        <v>48000</v>
      </c>
      <c r="H2496" s="22"/>
      <c r="I2496" s="22">
        <f t="shared" si="71"/>
        <v>-952</v>
      </c>
      <c r="J2496" s="3">
        <f t="shared" si="70"/>
        <v>-1.9833333333333334</v>
      </c>
    </row>
    <row r="2497" spans="2:10" x14ac:dyDescent="0.25">
      <c r="B2497" s="29">
        <v>27236</v>
      </c>
      <c r="C2497" s="22">
        <v>46600</v>
      </c>
      <c r="D2497" s="22"/>
      <c r="E2497" s="22">
        <v>119</v>
      </c>
      <c r="F2497" s="22"/>
      <c r="G2497" s="22">
        <v>46400</v>
      </c>
      <c r="H2497" s="22"/>
      <c r="I2497" s="22">
        <f t="shared" si="71"/>
        <v>232</v>
      </c>
      <c r="J2497" s="3">
        <f t="shared" si="70"/>
        <v>0.5</v>
      </c>
    </row>
    <row r="2498" spans="2:10" x14ac:dyDescent="0.25">
      <c r="B2498" s="29">
        <v>27237</v>
      </c>
      <c r="C2498" s="22">
        <v>44800</v>
      </c>
      <c r="D2498" s="22"/>
      <c r="E2498" s="22">
        <v>116</v>
      </c>
      <c r="F2498" s="22"/>
      <c r="G2498" s="22">
        <v>44900</v>
      </c>
      <c r="H2498" s="22"/>
      <c r="I2498" s="22">
        <f t="shared" si="71"/>
        <v>1819</v>
      </c>
      <c r="J2498" s="3">
        <f t="shared" si="70"/>
        <v>4.0512249443207127</v>
      </c>
    </row>
    <row r="2499" spans="2:10" x14ac:dyDescent="0.25">
      <c r="B2499" s="29">
        <v>27238</v>
      </c>
      <c r="C2499" s="22">
        <v>42800</v>
      </c>
      <c r="D2499" s="22"/>
      <c r="E2499" s="22">
        <v>126</v>
      </c>
      <c r="F2499" s="22"/>
      <c r="G2499" s="22">
        <v>43300</v>
      </c>
      <c r="H2499" s="22"/>
      <c r="I2499" s="22">
        <f t="shared" si="71"/>
        <v>1616</v>
      </c>
      <c r="J2499" s="3">
        <f t="shared" si="70"/>
        <v>3.7321016166281757</v>
      </c>
    </row>
    <row r="2500" spans="2:10" x14ac:dyDescent="0.25">
      <c r="B2500" s="29">
        <v>27239</v>
      </c>
      <c r="C2500" s="22">
        <v>41100</v>
      </c>
      <c r="D2500" s="22"/>
      <c r="E2500" s="22">
        <v>124</v>
      </c>
      <c r="F2500" s="22"/>
      <c r="G2500" s="22">
        <v>41700</v>
      </c>
      <c r="H2500" s="22"/>
      <c r="I2500" s="22">
        <f t="shared" si="71"/>
        <v>1226</v>
      </c>
      <c r="J2500" s="3">
        <f t="shared" si="70"/>
        <v>2.9400479616306954</v>
      </c>
    </row>
    <row r="2501" spans="2:10" x14ac:dyDescent="0.25">
      <c r="B2501" s="29">
        <v>27240</v>
      </c>
      <c r="C2501" s="22">
        <v>39700</v>
      </c>
      <c r="D2501" s="22"/>
      <c r="E2501" s="22">
        <v>114</v>
      </c>
      <c r="F2501" s="22"/>
      <c r="G2501" s="22">
        <v>39300</v>
      </c>
      <c r="H2501" s="22"/>
      <c r="I2501" s="22">
        <f t="shared" si="71"/>
        <v>1924</v>
      </c>
      <c r="J2501" s="3">
        <f t="shared" si="70"/>
        <v>4.8956743002544529</v>
      </c>
    </row>
    <row r="2502" spans="2:10" x14ac:dyDescent="0.25">
      <c r="B2502" s="29">
        <v>27241</v>
      </c>
      <c r="C2502" s="22">
        <v>40400</v>
      </c>
      <c r="D2502" s="22"/>
      <c r="E2502" s="22">
        <v>111</v>
      </c>
      <c r="F2502" s="22"/>
      <c r="G2502" s="22">
        <v>37300</v>
      </c>
      <c r="H2502" s="22"/>
      <c r="I2502" s="22">
        <f t="shared" si="71"/>
        <v>2514</v>
      </c>
      <c r="J2502" s="3">
        <f t="shared" si="70"/>
        <v>6.7399463806970514</v>
      </c>
    </row>
    <row r="2503" spans="2:10" x14ac:dyDescent="0.25">
      <c r="B2503" s="29">
        <v>27242</v>
      </c>
      <c r="C2503" s="22">
        <v>45900</v>
      </c>
      <c r="D2503" s="22"/>
      <c r="E2503" s="22">
        <v>169</v>
      </c>
      <c r="F2503" s="22"/>
      <c r="G2503" s="22">
        <v>38400</v>
      </c>
      <c r="H2503" s="22"/>
      <c r="I2503" s="22">
        <f t="shared" si="71"/>
        <v>2111</v>
      </c>
      <c r="J2503" s="3">
        <f t="shared" si="70"/>
        <v>5.4973958333333339</v>
      </c>
    </row>
    <row r="2504" spans="2:10" x14ac:dyDescent="0.25">
      <c r="B2504" s="29">
        <v>27243</v>
      </c>
      <c r="C2504" s="22">
        <v>51400</v>
      </c>
      <c r="D2504" s="22"/>
      <c r="E2504" s="22">
        <v>268</v>
      </c>
      <c r="F2504" s="22"/>
      <c r="G2504" s="22">
        <v>41400</v>
      </c>
      <c r="H2504" s="22"/>
      <c r="I2504" s="22">
        <f t="shared" si="71"/>
        <v>4669</v>
      </c>
      <c r="J2504" s="3">
        <f t="shared" si="70"/>
        <v>11.277777777777779</v>
      </c>
    </row>
    <row r="2505" spans="2:10" x14ac:dyDescent="0.25">
      <c r="B2505" s="29">
        <v>27244</v>
      </c>
      <c r="C2505" s="22">
        <v>51600</v>
      </c>
      <c r="D2505" s="22"/>
      <c r="E2505" s="22">
        <v>309</v>
      </c>
      <c r="F2505" s="22"/>
      <c r="G2505" s="22">
        <v>44900</v>
      </c>
      <c r="H2505" s="22"/>
      <c r="I2505" s="22">
        <f t="shared" si="71"/>
        <v>6768</v>
      </c>
      <c r="J2505" s="3">
        <f t="shared" si="70"/>
        <v>15.07349665924276</v>
      </c>
    </row>
    <row r="2506" spans="2:10" x14ac:dyDescent="0.25">
      <c r="B2506" s="29">
        <v>27245</v>
      </c>
      <c r="C2506" s="22">
        <v>47900</v>
      </c>
      <c r="D2506" s="22"/>
      <c r="E2506" s="22">
        <v>309</v>
      </c>
      <c r="F2506" s="22"/>
      <c r="G2506" s="22">
        <v>41600</v>
      </c>
      <c r="H2506" s="22"/>
      <c r="I2506" s="22">
        <f t="shared" si="71"/>
        <v>10309</v>
      </c>
      <c r="J2506" s="3">
        <f t="shared" si="70"/>
        <v>24.78125</v>
      </c>
    </row>
    <row r="2507" spans="2:10" x14ac:dyDescent="0.25">
      <c r="B2507" s="29">
        <v>27246</v>
      </c>
      <c r="C2507" s="22">
        <v>43300</v>
      </c>
      <c r="D2507" s="22"/>
      <c r="E2507" s="22">
        <v>392</v>
      </c>
      <c r="F2507" s="22"/>
      <c r="G2507" s="22">
        <v>40400</v>
      </c>
      <c r="H2507" s="22"/>
      <c r="I2507" s="22">
        <f t="shared" si="71"/>
        <v>7809</v>
      </c>
      <c r="J2507" s="3">
        <f t="shared" ref="J2507:J2570" si="72">I2507/G2507*100</f>
        <v>19.329207920792079</v>
      </c>
    </row>
    <row r="2508" spans="2:10" x14ac:dyDescent="0.25">
      <c r="B2508" s="29">
        <v>27247</v>
      </c>
      <c r="C2508" s="22">
        <v>41900</v>
      </c>
      <c r="D2508" s="22"/>
      <c r="E2508" s="22">
        <v>598</v>
      </c>
      <c r="F2508" s="22"/>
      <c r="G2508" s="22">
        <v>39400</v>
      </c>
      <c r="H2508" s="22"/>
      <c r="I2508" s="22">
        <f t="shared" ref="I2508:I2571" si="73">(C2507+E2507)-G2508</f>
        <v>4292</v>
      </c>
      <c r="J2508" s="3">
        <f t="shared" si="72"/>
        <v>10.893401015228427</v>
      </c>
    </row>
    <row r="2509" spans="2:10" x14ac:dyDescent="0.25">
      <c r="B2509" s="29">
        <v>27248</v>
      </c>
      <c r="C2509" s="22">
        <v>43700</v>
      </c>
      <c r="D2509" s="22"/>
      <c r="E2509" s="22">
        <v>656</v>
      </c>
      <c r="F2509" s="22"/>
      <c r="G2509" s="22">
        <v>37900</v>
      </c>
      <c r="H2509" s="22"/>
      <c r="I2509" s="22">
        <f t="shared" si="73"/>
        <v>4598</v>
      </c>
      <c r="J2509" s="3">
        <f t="shared" si="72"/>
        <v>12.131926121372032</v>
      </c>
    </row>
    <row r="2510" spans="2:10" x14ac:dyDescent="0.25">
      <c r="B2510" s="29">
        <v>27249</v>
      </c>
      <c r="C2510" s="22">
        <v>47800</v>
      </c>
      <c r="D2510" s="22"/>
      <c r="E2510" s="22">
        <v>479</v>
      </c>
      <c r="F2510" s="22"/>
      <c r="G2510" s="22">
        <v>38900</v>
      </c>
      <c r="H2510" s="22"/>
      <c r="I2510" s="22">
        <f t="shared" si="73"/>
        <v>5456</v>
      </c>
      <c r="J2510" s="3">
        <f t="shared" si="72"/>
        <v>14.025706940874036</v>
      </c>
    </row>
    <row r="2511" spans="2:10" x14ac:dyDescent="0.25">
      <c r="B2511" s="29">
        <v>27250</v>
      </c>
      <c r="C2511" s="22">
        <v>56200</v>
      </c>
      <c r="D2511" s="22"/>
      <c r="E2511" s="22">
        <v>683</v>
      </c>
      <c r="F2511" s="22"/>
      <c r="G2511" s="22">
        <v>43500</v>
      </c>
      <c r="H2511" s="22"/>
      <c r="I2511" s="22">
        <f t="shared" si="73"/>
        <v>4779</v>
      </c>
      <c r="J2511" s="3">
        <f t="shared" si="72"/>
        <v>10.986206896551725</v>
      </c>
    </row>
    <row r="2512" spans="2:10" x14ac:dyDescent="0.25">
      <c r="B2512" s="29">
        <v>27251</v>
      </c>
      <c r="C2512" s="22">
        <v>67000</v>
      </c>
      <c r="D2512" s="22"/>
      <c r="E2512" s="22">
        <v>1070</v>
      </c>
      <c r="F2512" s="22"/>
      <c r="G2512" s="22">
        <v>66800</v>
      </c>
      <c r="H2512" s="22"/>
      <c r="I2512" s="22">
        <f t="shared" si="73"/>
        <v>-9917</v>
      </c>
      <c r="J2512" s="3">
        <f t="shared" si="72"/>
        <v>-14.845808383233534</v>
      </c>
    </row>
    <row r="2513" spans="2:10" x14ac:dyDescent="0.25">
      <c r="B2513" s="29">
        <v>27252</v>
      </c>
      <c r="C2513" s="22">
        <v>70900</v>
      </c>
      <c r="D2513" s="22"/>
      <c r="E2513" s="22">
        <v>1080</v>
      </c>
      <c r="F2513" s="22"/>
      <c r="G2513" s="22">
        <v>93900</v>
      </c>
      <c r="H2513" s="22"/>
      <c r="I2513" s="22">
        <f t="shared" si="73"/>
        <v>-25830</v>
      </c>
      <c r="J2513" s="3">
        <f t="shared" si="72"/>
        <v>-27.507987220447284</v>
      </c>
    </row>
    <row r="2514" spans="2:10" x14ac:dyDescent="0.25">
      <c r="B2514" s="29">
        <v>27253</v>
      </c>
      <c r="C2514" s="22">
        <v>66100</v>
      </c>
      <c r="D2514" s="22"/>
      <c r="E2514" s="22">
        <v>1160</v>
      </c>
      <c r="F2514" s="22"/>
      <c r="G2514" s="22">
        <v>83500</v>
      </c>
      <c r="H2514" s="22"/>
      <c r="I2514" s="22">
        <f t="shared" si="73"/>
        <v>-11520</v>
      </c>
      <c r="J2514" s="3">
        <f t="shared" si="72"/>
        <v>-13.796407185628743</v>
      </c>
    </row>
    <row r="2515" spans="2:10" x14ac:dyDescent="0.25">
      <c r="B2515" s="29">
        <v>27254</v>
      </c>
      <c r="C2515" s="22">
        <v>67100</v>
      </c>
      <c r="D2515" s="22"/>
      <c r="E2515" s="22">
        <v>1260</v>
      </c>
      <c r="F2515" s="22"/>
      <c r="G2515" s="22">
        <v>76100</v>
      </c>
      <c r="H2515" s="22"/>
      <c r="I2515" s="22">
        <f t="shared" si="73"/>
        <v>-8840</v>
      </c>
      <c r="J2515" s="3">
        <f t="shared" si="72"/>
        <v>-11.61629434954008</v>
      </c>
    </row>
    <row r="2516" spans="2:10" x14ac:dyDescent="0.25">
      <c r="B2516" s="29">
        <v>27255</v>
      </c>
      <c r="C2516" s="22">
        <v>71300</v>
      </c>
      <c r="D2516" s="22"/>
      <c r="E2516" s="22">
        <v>1260</v>
      </c>
      <c r="F2516" s="22"/>
      <c r="G2516" s="22">
        <v>98700</v>
      </c>
      <c r="H2516" s="22"/>
      <c r="I2516" s="22">
        <f t="shared" si="73"/>
        <v>-30340</v>
      </c>
      <c r="J2516" s="3">
        <f t="shared" si="72"/>
        <v>-30.739614994934144</v>
      </c>
    </row>
    <row r="2517" spans="2:10" x14ac:dyDescent="0.25">
      <c r="B2517" s="29">
        <v>27256</v>
      </c>
      <c r="C2517" s="22">
        <v>64200</v>
      </c>
      <c r="D2517" s="22"/>
      <c r="E2517" s="22">
        <v>1440</v>
      </c>
      <c r="F2517" s="22"/>
      <c r="G2517" s="22">
        <v>96000</v>
      </c>
      <c r="H2517" s="22"/>
      <c r="I2517" s="22">
        <f t="shared" si="73"/>
        <v>-23440</v>
      </c>
      <c r="J2517" s="3">
        <f t="shared" si="72"/>
        <v>-24.416666666666668</v>
      </c>
    </row>
    <row r="2518" spans="2:10" x14ac:dyDescent="0.25">
      <c r="B2518" s="29">
        <v>27257</v>
      </c>
      <c r="C2518" s="22">
        <v>63800</v>
      </c>
      <c r="D2518" s="22"/>
      <c r="E2518" s="22">
        <v>2320</v>
      </c>
      <c r="F2518" s="22"/>
      <c r="G2518" s="22">
        <v>104000</v>
      </c>
      <c r="H2518" s="22"/>
      <c r="I2518" s="22">
        <f t="shared" si="73"/>
        <v>-38360</v>
      </c>
      <c r="J2518" s="3">
        <f t="shared" si="72"/>
        <v>-36.88461538461538</v>
      </c>
    </row>
    <row r="2519" spans="2:10" x14ac:dyDescent="0.25">
      <c r="B2519" s="29">
        <v>27258</v>
      </c>
      <c r="C2519" s="22">
        <v>60800</v>
      </c>
      <c r="D2519" s="22"/>
      <c r="E2519" s="22">
        <v>4460</v>
      </c>
      <c r="F2519" s="22"/>
      <c r="G2519" s="22">
        <v>93900</v>
      </c>
      <c r="H2519" s="22"/>
      <c r="I2519" s="22">
        <f t="shared" si="73"/>
        <v>-27780</v>
      </c>
      <c r="J2519" s="3">
        <f t="shared" si="72"/>
        <v>-29.584664536741212</v>
      </c>
    </row>
    <row r="2520" spans="2:10" x14ac:dyDescent="0.25">
      <c r="B2520" s="29">
        <v>27259</v>
      </c>
      <c r="C2520" s="22">
        <v>57400</v>
      </c>
      <c r="D2520" s="22"/>
      <c r="E2520" s="22">
        <v>3530</v>
      </c>
      <c r="F2520" s="22"/>
      <c r="G2520" s="22">
        <v>78000</v>
      </c>
      <c r="H2520" s="22"/>
      <c r="I2520" s="22">
        <f t="shared" si="73"/>
        <v>-12740</v>
      </c>
      <c r="J2520" s="3">
        <f t="shared" si="72"/>
        <v>-16.333333333333332</v>
      </c>
    </row>
    <row r="2521" spans="2:10" x14ac:dyDescent="0.25">
      <c r="B2521" s="29">
        <v>27260</v>
      </c>
      <c r="C2521" s="22">
        <v>55400</v>
      </c>
      <c r="D2521" s="22"/>
      <c r="E2521" s="22">
        <v>1920</v>
      </c>
      <c r="F2521" s="22"/>
      <c r="G2521" s="22">
        <v>64400</v>
      </c>
      <c r="H2521" s="22"/>
      <c r="I2521" s="22">
        <f t="shared" si="73"/>
        <v>-3470</v>
      </c>
      <c r="J2521" s="3">
        <f t="shared" si="72"/>
        <v>-5.3881987577639752</v>
      </c>
    </row>
    <row r="2522" spans="2:10" x14ac:dyDescent="0.25">
      <c r="B2522" s="29">
        <v>27261</v>
      </c>
      <c r="C2522" s="22">
        <v>54800</v>
      </c>
      <c r="D2522" s="22"/>
      <c r="E2522" s="22">
        <v>1800</v>
      </c>
      <c r="F2522" s="22"/>
      <c r="G2522" s="22">
        <v>52300</v>
      </c>
      <c r="H2522" s="22"/>
      <c r="I2522" s="22">
        <f t="shared" si="73"/>
        <v>5020</v>
      </c>
      <c r="J2522" s="3">
        <f t="shared" si="72"/>
        <v>9.5984703632887189</v>
      </c>
    </row>
    <row r="2523" spans="2:10" x14ac:dyDescent="0.25">
      <c r="B2523" s="29">
        <v>27262</v>
      </c>
      <c r="C2523" s="22">
        <v>55000</v>
      </c>
      <c r="D2523" s="22"/>
      <c r="E2523" s="22">
        <v>1760</v>
      </c>
      <c r="F2523" s="22"/>
      <c r="G2523" s="22">
        <v>46100</v>
      </c>
      <c r="H2523" s="22"/>
      <c r="I2523" s="22">
        <f t="shared" si="73"/>
        <v>10500</v>
      </c>
      <c r="J2523" s="3">
        <f t="shared" si="72"/>
        <v>22.776572668112799</v>
      </c>
    </row>
    <row r="2524" spans="2:10" x14ac:dyDescent="0.25">
      <c r="B2524" s="29">
        <v>27263</v>
      </c>
      <c r="C2524" s="22">
        <v>56400</v>
      </c>
      <c r="D2524" s="22"/>
      <c r="E2524" s="22">
        <v>2160</v>
      </c>
      <c r="F2524" s="22"/>
      <c r="G2524" s="22">
        <v>43400</v>
      </c>
      <c r="H2524" s="22"/>
      <c r="I2524" s="22">
        <f t="shared" si="73"/>
        <v>13360</v>
      </c>
      <c r="J2524" s="3">
        <f t="shared" si="72"/>
        <v>30.783410138248847</v>
      </c>
    </row>
    <row r="2525" spans="2:10" x14ac:dyDescent="0.25">
      <c r="B2525" s="29">
        <v>27264</v>
      </c>
      <c r="C2525" s="22">
        <v>54800</v>
      </c>
      <c r="D2525" s="22"/>
      <c r="E2525" s="22">
        <v>1630</v>
      </c>
      <c r="F2525" s="22"/>
      <c r="G2525" s="22">
        <v>42200</v>
      </c>
      <c r="H2525" s="22"/>
      <c r="I2525" s="22">
        <f t="shared" si="73"/>
        <v>16360</v>
      </c>
      <c r="J2525" s="3">
        <f t="shared" si="72"/>
        <v>38.767772511848342</v>
      </c>
    </row>
    <row r="2526" spans="2:10" x14ac:dyDescent="0.25">
      <c r="B2526" s="29">
        <v>27265</v>
      </c>
      <c r="C2526" s="22">
        <v>51900</v>
      </c>
      <c r="D2526" s="22"/>
      <c r="E2526" s="22">
        <v>1970</v>
      </c>
      <c r="F2526" s="22"/>
      <c r="G2526" s="22">
        <v>46500</v>
      </c>
      <c r="H2526" s="22"/>
      <c r="I2526" s="22">
        <f t="shared" si="73"/>
        <v>9930</v>
      </c>
      <c r="J2526" s="3">
        <f t="shared" si="72"/>
        <v>21.35483870967742</v>
      </c>
    </row>
    <row r="2527" spans="2:10" x14ac:dyDescent="0.25">
      <c r="B2527" s="29">
        <v>27266</v>
      </c>
      <c r="C2527" s="22">
        <v>49100</v>
      </c>
      <c r="D2527" s="22"/>
      <c r="E2527" s="22">
        <v>1090</v>
      </c>
      <c r="F2527" s="22"/>
      <c r="G2527" s="22">
        <v>49700</v>
      </c>
      <c r="H2527" s="22"/>
      <c r="I2527" s="22">
        <f t="shared" si="73"/>
        <v>4170</v>
      </c>
      <c r="J2527" s="3">
        <f t="shared" si="72"/>
        <v>8.3903420523138834</v>
      </c>
    </row>
    <row r="2528" spans="2:10" x14ac:dyDescent="0.25">
      <c r="B2528" s="29">
        <v>27267</v>
      </c>
      <c r="C2528" s="22">
        <v>46000</v>
      </c>
      <c r="D2528" s="22"/>
      <c r="E2528" s="22">
        <v>1060</v>
      </c>
      <c r="F2528" s="22"/>
      <c r="G2528" s="22">
        <v>55700</v>
      </c>
      <c r="H2528" s="22"/>
      <c r="I2528" s="22">
        <f t="shared" si="73"/>
        <v>-5510</v>
      </c>
      <c r="J2528" s="3">
        <f t="shared" si="72"/>
        <v>-9.8922800718132855</v>
      </c>
    </row>
    <row r="2529" spans="2:10" x14ac:dyDescent="0.25">
      <c r="B2529" s="29">
        <v>27268</v>
      </c>
      <c r="C2529" s="22">
        <v>35100</v>
      </c>
      <c r="D2529" s="22"/>
      <c r="E2529" s="22">
        <v>1210</v>
      </c>
      <c r="F2529" s="22"/>
      <c r="G2529" s="22">
        <v>52200</v>
      </c>
      <c r="H2529" s="22"/>
      <c r="I2529" s="22">
        <f t="shared" si="73"/>
        <v>-5140</v>
      </c>
      <c r="J2529" s="3">
        <f t="shared" si="72"/>
        <v>-9.8467432950191576</v>
      </c>
    </row>
    <row r="2530" spans="2:10" x14ac:dyDescent="0.25">
      <c r="B2530" s="29">
        <v>27269</v>
      </c>
      <c r="C2530" s="22">
        <v>35200</v>
      </c>
      <c r="D2530" s="22"/>
      <c r="E2530" s="22">
        <v>1090</v>
      </c>
      <c r="F2530" s="22"/>
      <c r="G2530" s="22">
        <v>44600</v>
      </c>
      <c r="H2530" s="22"/>
      <c r="I2530" s="22">
        <f t="shared" si="73"/>
        <v>-8290</v>
      </c>
      <c r="J2530" s="3">
        <f t="shared" si="72"/>
        <v>-18.587443946188341</v>
      </c>
    </row>
    <row r="2531" spans="2:10" x14ac:dyDescent="0.25">
      <c r="B2531" s="29">
        <v>27270</v>
      </c>
      <c r="C2531" s="22">
        <v>44400</v>
      </c>
      <c r="D2531" s="22"/>
      <c r="E2531" s="22">
        <v>927</v>
      </c>
      <c r="F2531" s="22"/>
      <c r="G2531" s="22">
        <v>38000</v>
      </c>
      <c r="H2531" s="22"/>
      <c r="I2531" s="22">
        <f t="shared" si="73"/>
        <v>-1710</v>
      </c>
      <c r="J2531" s="3">
        <f t="shared" si="72"/>
        <v>-4.5</v>
      </c>
    </row>
    <row r="2532" spans="2:10" x14ac:dyDescent="0.25">
      <c r="B2532" s="29">
        <v>27271</v>
      </c>
      <c r="C2532" s="22">
        <v>43200</v>
      </c>
      <c r="D2532" s="22"/>
      <c r="E2532" s="22">
        <v>817</v>
      </c>
      <c r="F2532" s="22"/>
      <c r="G2532" s="22">
        <v>32500</v>
      </c>
      <c r="H2532" s="22"/>
      <c r="I2532" s="22">
        <f t="shared" si="73"/>
        <v>12827</v>
      </c>
      <c r="J2532" s="3">
        <f t="shared" si="72"/>
        <v>39.46769230769231</v>
      </c>
    </row>
    <row r="2533" spans="2:10" x14ac:dyDescent="0.25">
      <c r="B2533" s="29">
        <v>27272</v>
      </c>
      <c r="C2533" s="22">
        <v>45100</v>
      </c>
      <c r="D2533" s="22"/>
      <c r="E2533" s="22">
        <v>764</v>
      </c>
      <c r="F2533" s="22"/>
      <c r="G2533" s="22">
        <v>31400</v>
      </c>
      <c r="H2533" s="22"/>
      <c r="I2533" s="22">
        <f t="shared" si="73"/>
        <v>12617</v>
      </c>
      <c r="J2533" s="3">
        <f t="shared" si="72"/>
        <v>40.181528662420384</v>
      </c>
    </row>
    <row r="2534" spans="2:10" x14ac:dyDescent="0.25">
      <c r="B2534" s="29">
        <v>27273</v>
      </c>
      <c r="C2534" s="22">
        <v>55300</v>
      </c>
      <c r="D2534" s="22"/>
      <c r="E2534" s="22">
        <v>781</v>
      </c>
      <c r="F2534" s="22"/>
      <c r="G2534" s="22">
        <v>41200</v>
      </c>
      <c r="H2534" s="22"/>
      <c r="I2534" s="22">
        <f t="shared" si="73"/>
        <v>4664</v>
      </c>
      <c r="J2534" s="3">
        <f t="shared" si="72"/>
        <v>11.320388349514564</v>
      </c>
    </row>
    <row r="2535" spans="2:10" x14ac:dyDescent="0.25">
      <c r="B2535" s="29">
        <v>27274</v>
      </c>
      <c r="C2535" s="22">
        <v>54700</v>
      </c>
      <c r="D2535" s="22"/>
      <c r="E2535" s="22">
        <v>1280</v>
      </c>
      <c r="F2535" s="22"/>
      <c r="G2535" s="22">
        <v>49200</v>
      </c>
      <c r="H2535" s="22"/>
      <c r="I2535" s="22">
        <f t="shared" si="73"/>
        <v>6881</v>
      </c>
      <c r="J2535" s="3">
        <f t="shared" si="72"/>
        <v>13.985772357723578</v>
      </c>
    </row>
    <row r="2536" spans="2:10" x14ac:dyDescent="0.25">
      <c r="B2536" s="29">
        <v>27275</v>
      </c>
      <c r="C2536" s="22">
        <v>51900</v>
      </c>
      <c r="D2536" s="22"/>
      <c r="E2536" s="22">
        <v>1020</v>
      </c>
      <c r="F2536" s="22"/>
      <c r="G2536" s="22">
        <v>46100</v>
      </c>
      <c r="H2536" s="22"/>
      <c r="I2536" s="22">
        <f t="shared" si="73"/>
        <v>9880</v>
      </c>
      <c r="J2536" s="3">
        <f t="shared" si="72"/>
        <v>21.431670281995665</v>
      </c>
    </row>
    <row r="2537" spans="2:10" x14ac:dyDescent="0.25">
      <c r="B2537" s="29">
        <v>27276</v>
      </c>
      <c r="C2537" s="22">
        <v>48600</v>
      </c>
      <c r="D2537" s="22"/>
      <c r="E2537" s="22">
        <v>891</v>
      </c>
      <c r="F2537" s="22"/>
      <c r="G2537" s="22">
        <v>49400</v>
      </c>
      <c r="H2537" s="22"/>
      <c r="I2537" s="22">
        <f t="shared" si="73"/>
        <v>3520</v>
      </c>
      <c r="J2537" s="3">
        <f t="shared" si="72"/>
        <v>7.1255060728744937</v>
      </c>
    </row>
    <row r="2538" spans="2:10" x14ac:dyDescent="0.25">
      <c r="B2538" s="29">
        <v>27277</v>
      </c>
      <c r="C2538" s="22">
        <v>44800</v>
      </c>
      <c r="D2538" s="22"/>
      <c r="E2538" s="22">
        <v>958</v>
      </c>
      <c r="F2538" s="22"/>
      <c r="G2538" s="22">
        <v>56300</v>
      </c>
      <c r="H2538" s="22"/>
      <c r="I2538" s="22">
        <f t="shared" si="73"/>
        <v>-6809</v>
      </c>
      <c r="J2538" s="3">
        <f t="shared" si="72"/>
        <v>-12.094138543516873</v>
      </c>
    </row>
    <row r="2539" spans="2:10" x14ac:dyDescent="0.25">
      <c r="B2539" s="29">
        <v>27278</v>
      </c>
      <c r="C2539" s="22">
        <v>40700</v>
      </c>
      <c r="D2539" s="22"/>
      <c r="E2539" s="22">
        <v>1240</v>
      </c>
      <c r="F2539" s="22"/>
      <c r="G2539" s="22">
        <v>57900</v>
      </c>
      <c r="H2539" s="22"/>
      <c r="I2539" s="22">
        <f t="shared" si="73"/>
        <v>-12142</v>
      </c>
      <c r="J2539" s="3">
        <f t="shared" si="72"/>
        <v>-20.9706390328152</v>
      </c>
    </row>
    <row r="2540" spans="2:10" x14ac:dyDescent="0.25">
      <c r="B2540" s="29">
        <v>27279</v>
      </c>
      <c r="C2540" s="22">
        <v>41400</v>
      </c>
      <c r="D2540" s="22"/>
      <c r="E2540" s="22">
        <v>1230</v>
      </c>
      <c r="F2540" s="22"/>
      <c r="G2540" s="22">
        <v>58100</v>
      </c>
      <c r="H2540" s="22"/>
      <c r="I2540" s="22">
        <f t="shared" si="73"/>
        <v>-16160</v>
      </c>
      <c r="J2540" s="3">
        <f t="shared" si="72"/>
        <v>-27.814113597246127</v>
      </c>
    </row>
    <row r="2541" spans="2:10" x14ac:dyDescent="0.25">
      <c r="B2541" s="29">
        <v>27280</v>
      </c>
      <c r="C2541" s="22">
        <v>42800</v>
      </c>
      <c r="D2541" s="22"/>
      <c r="E2541" s="22">
        <v>1280</v>
      </c>
      <c r="F2541" s="22"/>
      <c r="G2541" s="22">
        <v>58200</v>
      </c>
      <c r="H2541" s="22"/>
      <c r="I2541" s="22">
        <f t="shared" si="73"/>
        <v>-15570</v>
      </c>
      <c r="J2541" s="3">
        <f t="shared" si="72"/>
        <v>-26.75257731958763</v>
      </c>
    </row>
    <row r="2542" spans="2:10" x14ac:dyDescent="0.25">
      <c r="B2542" s="29">
        <v>27281</v>
      </c>
      <c r="C2542" s="22">
        <v>42200</v>
      </c>
      <c r="D2542" s="22"/>
      <c r="E2542" s="22">
        <v>1210</v>
      </c>
      <c r="F2542" s="22"/>
      <c r="G2542" s="22">
        <v>56200</v>
      </c>
      <c r="H2542" s="22"/>
      <c r="I2542" s="22">
        <f t="shared" si="73"/>
        <v>-12120</v>
      </c>
      <c r="J2542" s="3">
        <f t="shared" si="72"/>
        <v>-21.565836298932382</v>
      </c>
    </row>
    <row r="2543" spans="2:10" x14ac:dyDescent="0.25">
      <c r="B2543" s="29">
        <v>27282</v>
      </c>
      <c r="C2543" s="22">
        <v>43300</v>
      </c>
      <c r="D2543" s="22"/>
      <c r="E2543" s="22">
        <v>848</v>
      </c>
      <c r="F2543" s="22"/>
      <c r="G2543" s="22">
        <v>54300</v>
      </c>
      <c r="H2543" s="22"/>
      <c r="I2543" s="22">
        <f t="shared" si="73"/>
        <v>-10890</v>
      </c>
      <c r="J2543" s="3">
        <f t="shared" si="72"/>
        <v>-20.055248618784528</v>
      </c>
    </row>
    <row r="2544" spans="2:10" x14ac:dyDescent="0.25">
      <c r="B2544" s="29">
        <v>27283</v>
      </c>
      <c r="C2544" s="22">
        <v>46000</v>
      </c>
      <c r="D2544" s="22"/>
      <c r="E2544" s="22">
        <v>919</v>
      </c>
      <c r="F2544" s="22"/>
      <c r="G2544" s="22">
        <v>55700</v>
      </c>
      <c r="H2544" s="22"/>
      <c r="I2544" s="22">
        <f t="shared" si="73"/>
        <v>-11552</v>
      </c>
      <c r="J2544" s="3">
        <f t="shared" si="72"/>
        <v>-20.739676840215441</v>
      </c>
    </row>
    <row r="2545" spans="2:10" x14ac:dyDescent="0.25">
      <c r="B2545" s="29">
        <v>27284</v>
      </c>
      <c r="C2545" s="22">
        <v>48300</v>
      </c>
      <c r="D2545" s="22"/>
      <c r="E2545" s="22">
        <v>1100</v>
      </c>
      <c r="F2545" s="22"/>
      <c r="G2545" s="22">
        <v>78500</v>
      </c>
      <c r="H2545" s="22"/>
      <c r="I2545" s="22">
        <f t="shared" si="73"/>
        <v>-31581</v>
      </c>
      <c r="J2545" s="3">
        <f t="shared" si="72"/>
        <v>-40.230573248407644</v>
      </c>
    </row>
    <row r="2546" spans="2:10" x14ac:dyDescent="0.25">
      <c r="B2546" s="29">
        <v>27285</v>
      </c>
      <c r="C2546" s="22">
        <v>49400</v>
      </c>
      <c r="D2546" s="22"/>
      <c r="E2546" s="22">
        <v>1170</v>
      </c>
      <c r="F2546" s="22"/>
      <c r="G2546" s="22">
        <v>84900</v>
      </c>
      <c r="H2546" s="22"/>
      <c r="I2546" s="22">
        <f t="shared" si="73"/>
        <v>-35500</v>
      </c>
      <c r="J2546" s="3">
        <f t="shared" si="72"/>
        <v>-41.813898704358067</v>
      </c>
    </row>
    <row r="2547" spans="2:10" x14ac:dyDescent="0.25">
      <c r="B2547" s="29">
        <v>27286</v>
      </c>
      <c r="C2547" s="22">
        <v>48200</v>
      </c>
      <c r="D2547" s="22"/>
      <c r="E2547" s="22">
        <v>919</v>
      </c>
      <c r="F2547" s="22"/>
      <c r="G2547" s="22">
        <v>71400</v>
      </c>
      <c r="H2547" s="22"/>
      <c r="I2547" s="22">
        <f t="shared" si="73"/>
        <v>-20830</v>
      </c>
      <c r="J2547" s="3">
        <f t="shared" si="72"/>
        <v>-29.173669467787118</v>
      </c>
    </row>
    <row r="2548" spans="2:10" x14ac:dyDescent="0.25">
      <c r="B2548" s="29">
        <v>27287</v>
      </c>
      <c r="C2548" s="22">
        <v>44500</v>
      </c>
      <c r="D2548" s="22"/>
      <c r="E2548" s="22">
        <v>1260</v>
      </c>
      <c r="F2548" s="22"/>
      <c r="G2548" s="22">
        <v>57400</v>
      </c>
      <c r="H2548" s="22"/>
      <c r="I2548" s="22">
        <f t="shared" si="73"/>
        <v>-8281</v>
      </c>
      <c r="J2548" s="3">
        <f t="shared" si="72"/>
        <v>-14.426829268292682</v>
      </c>
    </row>
    <row r="2549" spans="2:10" x14ac:dyDescent="0.25">
      <c r="B2549" s="29">
        <v>27288</v>
      </c>
      <c r="C2549" s="22">
        <v>40300</v>
      </c>
      <c r="D2549" s="22"/>
      <c r="E2549" s="22">
        <v>1280</v>
      </c>
      <c r="F2549" s="22"/>
      <c r="G2549" s="22">
        <v>45200</v>
      </c>
      <c r="H2549" s="22"/>
      <c r="I2549" s="22">
        <f t="shared" si="73"/>
        <v>560</v>
      </c>
      <c r="J2549" s="3">
        <f t="shared" si="72"/>
        <v>1.2389380530973451</v>
      </c>
    </row>
    <row r="2550" spans="2:10" x14ac:dyDescent="0.25">
      <c r="B2550" s="29">
        <v>27289</v>
      </c>
      <c r="C2550" s="22">
        <v>34600</v>
      </c>
      <c r="D2550" s="22"/>
      <c r="E2550" s="22">
        <v>1550</v>
      </c>
      <c r="F2550" s="22"/>
      <c r="G2550" s="22">
        <v>35900</v>
      </c>
      <c r="H2550" s="22"/>
      <c r="I2550" s="22">
        <f t="shared" si="73"/>
        <v>5680</v>
      </c>
      <c r="J2550" s="3">
        <f t="shared" si="72"/>
        <v>15.821727019498608</v>
      </c>
    </row>
    <row r="2551" spans="2:10" x14ac:dyDescent="0.25">
      <c r="B2551" s="29">
        <v>27290</v>
      </c>
      <c r="C2551" s="22">
        <v>33100</v>
      </c>
      <c r="D2551" s="22"/>
      <c r="E2551" s="22">
        <v>1720</v>
      </c>
      <c r="F2551" s="22"/>
      <c r="G2551" s="22">
        <v>39700</v>
      </c>
      <c r="H2551" s="22"/>
      <c r="I2551" s="22">
        <f t="shared" si="73"/>
        <v>-3550</v>
      </c>
      <c r="J2551" s="3">
        <f t="shared" si="72"/>
        <v>-8.9420654911838788</v>
      </c>
    </row>
    <row r="2552" spans="2:10" x14ac:dyDescent="0.25">
      <c r="B2552" s="29">
        <v>27291</v>
      </c>
      <c r="C2552" s="22">
        <v>37400</v>
      </c>
      <c r="D2552" s="22"/>
      <c r="E2552" s="22">
        <v>1340</v>
      </c>
      <c r="F2552" s="22"/>
      <c r="G2552" s="22">
        <v>39900</v>
      </c>
      <c r="H2552" s="22"/>
      <c r="I2552" s="22">
        <f t="shared" si="73"/>
        <v>-5080</v>
      </c>
      <c r="J2552" s="3">
        <f t="shared" si="72"/>
        <v>-12.731829573934835</v>
      </c>
    </row>
    <row r="2553" spans="2:10" x14ac:dyDescent="0.25">
      <c r="B2553" s="29">
        <v>27292</v>
      </c>
      <c r="C2553" s="22">
        <v>40500</v>
      </c>
      <c r="D2553" s="22"/>
      <c r="E2553" s="22">
        <v>1540</v>
      </c>
      <c r="F2553" s="22"/>
      <c r="G2553" s="22">
        <v>39800</v>
      </c>
      <c r="H2553" s="22"/>
      <c r="I2553" s="22">
        <f t="shared" si="73"/>
        <v>-1060</v>
      </c>
      <c r="J2553" s="3">
        <f t="shared" si="72"/>
        <v>-2.6633165829145726</v>
      </c>
    </row>
    <row r="2554" spans="2:10" x14ac:dyDescent="0.25">
      <c r="B2554" s="29">
        <v>27293</v>
      </c>
      <c r="C2554" s="22">
        <v>41100</v>
      </c>
      <c r="D2554" s="22"/>
      <c r="E2554" s="22">
        <v>1220</v>
      </c>
      <c r="F2554" s="22"/>
      <c r="G2554" s="22">
        <v>41100</v>
      </c>
      <c r="H2554" s="22"/>
      <c r="I2554" s="22">
        <f t="shared" si="73"/>
        <v>940</v>
      </c>
      <c r="J2554" s="3">
        <f t="shared" si="72"/>
        <v>2.2871046228710461</v>
      </c>
    </row>
    <row r="2555" spans="2:10" x14ac:dyDescent="0.25">
      <c r="B2555" s="29">
        <v>27294</v>
      </c>
      <c r="C2555" s="22">
        <v>38700</v>
      </c>
      <c r="D2555" s="22"/>
      <c r="E2555" s="22">
        <v>1060</v>
      </c>
      <c r="F2555" s="22"/>
      <c r="G2555" s="22">
        <v>38800</v>
      </c>
      <c r="H2555" s="22"/>
      <c r="I2555" s="22">
        <f t="shared" si="73"/>
        <v>3520</v>
      </c>
      <c r="J2555" s="3">
        <f t="shared" si="72"/>
        <v>9.072164948453608</v>
      </c>
    </row>
    <row r="2556" spans="2:10" x14ac:dyDescent="0.25">
      <c r="B2556" s="29">
        <v>27295</v>
      </c>
      <c r="C2556" s="22">
        <v>34400</v>
      </c>
      <c r="D2556" s="22"/>
      <c r="E2556" s="22">
        <v>1390</v>
      </c>
      <c r="F2556" s="22"/>
      <c r="G2556" s="22">
        <v>39300</v>
      </c>
      <c r="H2556" s="22"/>
      <c r="I2556" s="22">
        <f t="shared" si="73"/>
        <v>460</v>
      </c>
      <c r="J2556" s="3">
        <f t="shared" si="72"/>
        <v>1.1704834605597965</v>
      </c>
    </row>
    <row r="2557" spans="2:10" x14ac:dyDescent="0.25">
      <c r="B2557" s="29">
        <v>27296</v>
      </c>
      <c r="C2557" s="22">
        <v>33100</v>
      </c>
      <c r="D2557" s="22"/>
      <c r="E2557" s="22">
        <v>729</v>
      </c>
      <c r="F2557" s="22"/>
      <c r="G2557" s="22">
        <v>41600</v>
      </c>
      <c r="H2557" s="22"/>
      <c r="I2557" s="22">
        <f t="shared" si="73"/>
        <v>-5810</v>
      </c>
      <c r="J2557" s="3">
        <f t="shared" si="72"/>
        <v>-13.966346153846153</v>
      </c>
    </row>
    <row r="2558" spans="2:10" x14ac:dyDescent="0.25">
      <c r="B2558" s="29">
        <v>27297</v>
      </c>
      <c r="C2558" s="22">
        <v>32300</v>
      </c>
      <c r="D2558" s="22"/>
      <c r="E2558" s="22">
        <v>929</v>
      </c>
      <c r="F2558" s="22"/>
      <c r="G2558" s="22">
        <v>50100</v>
      </c>
      <c r="H2558" s="22"/>
      <c r="I2558" s="22">
        <f t="shared" si="73"/>
        <v>-16271</v>
      </c>
      <c r="J2558" s="3">
        <f t="shared" si="72"/>
        <v>-32.477045908183634</v>
      </c>
    </row>
    <row r="2559" spans="2:10" x14ac:dyDescent="0.25">
      <c r="B2559" s="29">
        <v>27298</v>
      </c>
      <c r="C2559" s="22">
        <v>31800</v>
      </c>
      <c r="D2559" s="22"/>
      <c r="E2559" s="22">
        <v>1550</v>
      </c>
      <c r="F2559" s="22"/>
      <c r="G2559" s="22">
        <v>54000</v>
      </c>
      <c r="H2559" s="22"/>
      <c r="I2559" s="22">
        <f t="shared" si="73"/>
        <v>-20771</v>
      </c>
      <c r="J2559" s="3">
        <f t="shared" si="72"/>
        <v>-38.464814814814815</v>
      </c>
    </row>
    <row r="2560" spans="2:10" x14ac:dyDescent="0.25">
      <c r="B2560" s="29">
        <v>27299</v>
      </c>
      <c r="C2560" s="22">
        <v>31000</v>
      </c>
      <c r="D2560" s="22"/>
      <c r="E2560" s="22">
        <v>1340</v>
      </c>
      <c r="F2560" s="22"/>
      <c r="G2560" s="22">
        <v>51700</v>
      </c>
      <c r="H2560" s="22"/>
      <c r="I2560" s="22">
        <f t="shared" si="73"/>
        <v>-18350</v>
      </c>
      <c r="J2560" s="3">
        <f t="shared" si="72"/>
        <v>-35.493230174081233</v>
      </c>
    </row>
    <row r="2561" spans="2:10" x14ac:dyDescent="0.25">
      <c r="B2561" s="29">
        <v>27300</v>
      </c>
      <c r="C2561" s="22">
        <v>30500</v>
      </c>
      <c r="D2561" s="22"/>
      <c r="E2561" s="22">
        <v>1120</v>
      </c>
      <c r="F2561" s="22"/>
      <c r="G2561" s="22">
        <v>51200</v>
      </c>
      <c r="H2561" s="22"/>
      <c r="I2561" s="22">
        <f t="shared" si="73"/>
        <v>-18860</v>
      </c>
      <c r="J2561" s="3">
        <f t="shared" si="72"/>
        <v>-36.8359375</v>
      </c>
    </row>
    <row r="2562" spans="2:10" x14ac:dyDescent="0.25">
      <c r="B2562" s="29">
        <v>27301</v>
      </c>
      <c r="C2562" s="22">
        <v>29500</v>
      </c>
      <c r="D2562" s="22"/>
      <c r="E2562" s="22">
        <v>1320</v>
      </c>
      <c r="F2562" s="22"/>
      <c r="G2562" s="22">
        <v>50900</v>
      </c>
      <c r="H2562" s="22"/>
      <c r="I2562" s="22">
        <f t="shared" si="73"/>
        <v>-19280</v>
      </c>
      <c r="J2562" s="3">
        <f t="shared" si="72"/>
        <v>-37.878192534381142</v>
      </c>
    </row>
    <row r="2563" spans="2:10" x14ac:dyDescent="0.25">
      <c r="B2563" s="29">
        <v>27302</v>
      </c>
      <c r="C2563" s="22">
        <v>28000</v>
      </c>
      <c r="D2563" s="22"/>
      <c r="E2563" s="22">
        <v>1470</v>
      </c>
      <c r="F2563" s="22"/>
      <c r="G2563" s="22">
        <v>52100</v>
      </c>
      <c r="H2563" s="22"/>
      <c r="I2563" s="22">
        <f t="shared" si="73"/>
        <v>-21280</v>
      </c>
      <c r="J2563" s="3">
        <f t="shared" si="72"/>
        <v>-40.844529750479843</v>
      </c>
    </row>
    <row r="2564" spans="2:10" x14ac:dyDescent="0.25">
      <c r="B2564" s="29">
        <v>27303</v>
      </c>
      <c r="C2564" s="22">
        <v>46300</v>
      </c>
      <c r="D2564" s="22"/>
      <c r="E2564" s="22">
        <v>1720</v>
      </c>
      <c r="F2564" s="22"/>
      <c r="G2564" s="22">
        <v>38100</v>
      </c>
      <c r="H2564" s="22"/>
      <c r="I2564" s="22">
        <f t="shared" si="73"/>
        <v>-8630</v>
      </c>
      <c r="J2564" s="3">
        <f t="shared" si="72"/>
        <v>-22.650918635170601</v>
      </c>
    </row>
    <row r="2565" spans="2:10" x14ac:dyDescent="0.25">
      <c r="B2565" s="29">
        <v>27304</v>
      </c>
      <c r="C2565" s="22">
        <v>44400</v>
      </c>
      <c r="D2565" s="22"/>
      <c r="E2565" s="22">
        <v>1660</v>
      </c>
      <c r="F2565" s="22"/>
      <c r="G2565" s="22">
        <v>35600</v>
      </c>
      <c r="H2565" s="22"/>
      <c r="I2565" s="22">
        <f t="shared" si="73"/>
        <v>12420</v>
      </c>
      <c r="J2565" s="3">
        <f t="shared" si="72"/>
        <v>34.887640449438202</v>
      </c>
    </row>
    <row r="2566" spans="2:10" x14ac:dyDescent="0.25">
      <c r="B2566" s="29">
        <v>27305</v>
      </c>
      <c r="C2566" s="22">
        <v>39200</v>
      </c>
      <c r="D2566" s="22"/>
      <c r="E2566" s="22">
        <v>1560</v>
      </c>
      <c r="F2566" s="22"/>
      <c r="G2566" s="22">
        <v>32900</v>
      </c>
      <c r="H2566" s="22"/>
      <c r="I2566" s="22">
        <f t="shared" si="73"/>
        <v>13160</v>
      </c>
      <c r="J2566" s="3">
        <f t="shared" si="72"/>
        <v>40</v>
      </c>
    </row>
    <row r="2567" spans="2:10" x14ac:dyDescent="0.25">
      <c r="B2567" s="29">
        <v>27306</v>
      </c>
      <c r="C2567" s="22">
        <v>37100</v>
      </c>
      <c r="D2567" s="22"/>
      <c r="E2567" s="22">
        <v>1580</v>
      </c>
      <c r="F2567" s="22"/>
      <c r="G2567" s="22">
        <v>39800</v>
      </c>
      <c r="H2567" s="22"/>
      <c r="I2567" s="22">
        <f t="shared" si="73"/>
        <v>960</v>
      </c>
      <c r="J2567" s="3">
        <f t="shared" si="72"/>
        <v>2.4120603015075375</v>
      </c>
    </row>
    <row r="2568" spans="2:10" x14ac:dyDescent="0.25">
      <c r="B2568" s="29">
        <v>27307</v>
      </c>
      <c r="C2568" s="22">
        <v>37600</v>
      </c>
      <c r="D2568" s="22"/>
      <c r="E2568" s="22">
        <v>1800</v>
      </c>
      <c r="F2568" s="22"/>
      <c r="G2568" s="22">
        <v>41600</v>
      </c>
      <c r="H2568" s="22"/>
      <c r="I2568" s="22">
        <f t="shared" si="73"/>
        <v>-2920</v>
      </c>
      <c r="J2568" s="3">
        <f t="shared" si="72"/>
        <v>-7.0192307692307692</v>
      </c>
    </row>
    <row r="2569" spans="2:10" x14ac:dyDescent="0.25">
      <c r="B2569" s="29">
        <v>27308</v>
      </c>
      <c r="C2569" s="22">
        <v>43700</v>
      </c>
      <c r="D2569" s="22"/>
      <c r="E2569" s="22">
        <v>2170</v>
      </c>
      <c r="F2569" s="22"/>
      <c r="G2569" s="22">
        <v>52300</v>
      </c>
      <c r="H2569" s="22"/>
      <c r="I2569" s="22">
        <f t="shared" si="73"/>
        <v>-12900</v>
      </c>
      <c r="J2569" s="3">
        <f t="shared" si="72"/>
        <v>-24.665391969407267</v>
      </c>
    </row>
    <row r="2570" spans="2:10" x14ac:dyDescent="0.25">
      <c r="B2570" s="29">
        <v>27309</v>
      </c>
      <c r="C2570" s="22">
        <v>47100</v>
      </c>
      <c r="D2570" s="22"/>
      <c r="E2570" s="22">
        <v>1790</v>
      </c>
      <c r="F2570" s="22"/>
      <c r="G2570" s="22">
        <v>52600</v>
      </c>
      <c r="H2570" s="22"/>
      <c r="I2570" s="22">
        <f t="shared" si="73"/>
        <v>-6730</v>
      </c>
      <c r="J2570" s="3">
        <f t="shared" si="72"/>
        <v>-12.794676806083649</v>
      </c>
    </row>
    <row r="2571" spans="2:10" x14ac:dyDescent="0.25">
      <c r="B2571" s="29">
        <v>27310</v>
      </c>
      <c r="C2571" s="22">
        <v>46100</v>
      </c>
      <c r="D2571" s="22"/>
      <c r="E2571" s="22">
        <v>1570</v>
      </c>
      <c r="F2571" s="22"/>
      <c r="G2571" s="22">
        <v>62900</v>
      </c>
      <c r="H2571" s="22"/>
      <c r="I2571" s="22">
        <f t="shared" si="73"/>
        <v>-14010</v>
      </c>
      <c r="J2571" s="3">
        <f t="shared" ref="J2571:J2634" si="74">I2571/G2571*100</f>
        <v>-22.273449920508746</v>
      </c>
    </row>
    <row r="2572" spans="2:10" x14ac:dyDescent="0.25">
      <c r="B2572" s="29">
        <v>27311</v>
      </c>
      <c r="C2572" s="22">
        <v>46100</v>
      </c>
      <c r="D2572" s="22"/>
      <c r="E2572" s="22">
        <v>1590</v>
      </c>
      <c r="F2572" s="22"/>
      <c r="G2572" s="22">
        <v>57200</v>
      </c>
      <c r="H2572" s="22"/>
      <c r="I2572" s="22">
        <f t="shared" ref="I2572:I2635" si="75">(C2571+E2571)-G2572</f>
        <v>-9530</v>
      </c>
      <c r="J2572" s="3">
        <f t="shared" si="74"/>
        <v>-16.66083916083916</v>
      </c>
    </row>
    <row r="2573" spans="2:10" x14ac:dyDescent="0.25">
      <c r="B2573" s="29">
        <v>27312</v>
      </c>
      <c r="C2573" s="22">
        <v>53100</v>
      </c>
      <c r="D2573" s="22"/>
      <c r="E2573" s="22">
        <v>1650</v>
      </c>
      <c r="F2573" s="22"/>
      <c r="G2573" s="22">
        <v>49500</v>
      </c>
      <c r="H2573" s="22"/>
      <c r="I2573" s="22">
        <f t="shared" si="75"/>
        <v>-1810</v>
      </c>
      <c r="J2573" s="3">
        <f t="shared" si="74"/>
        <v>-3.6565656565656566</v>
      </c>
    </row>
    <row r="2574" spans="2:10" x14ac:dyDescent="0.25">
      <c r="B2574" s="29">
        <v>27313</v>
      </c>
      <c r="C2574" s="22">
        <v>60900</v>
      </c>
      <c r="D2574" s="22"/>
      <c r="E2574" s="22">
        <v>1590</v>
      </c>
      <c r="F2574" s="22"/>
      <c r="G2574" s="22">
        <v>47800</v>
      </c>
      <c r="H2574" s="22"/>
      <c r="I2574" s="22">
        <f t="shared" si="75"/>
        <v>6950</v>
      </c>
      <c r="J2574" s="3">
        <f t="shared" si="74"/>
        <v>14.539748953974897</v>
      </c>
    </row>
    <row r="2575" spans="2:10" x14ac:dyDescent="0.25">
      <c r="B2575" s="29">
        <v>27314</v>
      </c>
      <c r="C2575" s="22">
        <v>65600</v>
      </c>
      <c r="D2575" s="22"/>
      <c r="E2575" s="22">
        <v>1780</v>
      </c>
      <c r="F2575" s="22"/>
      <c r="G2575" s="22">
        <v>49000</v>
      </c>
      <c r="H2575" s="22"/>
      <c r="I2575" s="22">
        <f t="shared" si="75"/>
        <v>13490</v>
      </c>
      <c r="J2575" s="3">
        <f t="shared" si="74"/>
        <v>27.530612244897963</v>
      </c>
    </row>
    <row r="2576" spans="2:10" x14ac:dyDescent="0.25">
      <c r="B2576" s="29">
        <v>27315</v>
      </c>
      <c r="C2576" s="22">
        <v>67000</v>
      </c>
      <c r="D2576" s="22"/>
      <c r="E2576" s="22">
        <v>1760</v>
      </c>
      <c r="F2576" s="22"/>
      <c r="G2576" s="22">
        <v>55900</v>
      </c>
      <c r="H2576" s="22"/>
      <c r="I2576" s="22">
        <f t="shared" si="75"/>
        <v>11480</v>
      </c>
      <c r="J2576" s="3">
        <f t="shared" si="74"/>
        <v>20.536672629695886</v>
      </c>
    </row>
    <row r="2577" spans="2:10" x14ac:dyDescent="0.25">
      <c r="B2577" s="29">
        <v>27316</v>
      </c>
      <c r="C2577" s="22">
        <v>64300</v>
      </c>
      <c r="D2577" s="22"/>
      <c r="E2577" s="22">
        <v>1870</v>
      </c>
      <c r="F2577" s="22"/>
      <c r="G2577" s="22">
        <v>57200</v>
      </c>
      <c r="H2577" s="22"/>
      <c r="I2577" s="22">
        <f t="shared" si="75"/>
        <v>11560</v>
      </c>
      <c r="J2577" s="3">
        <f t="shared" si="74"/>
        <v>20.20979020979021</v>
      </c>
    </row>
    <row r="2578" spans="2:10" x14ac:dyDescent="0.25">
      <c r="B2578" s="29">
        <v>27317</v>
      </c>
      <c r="C2578" s="22">
        <v>58200</v>
      </c>
      <c r="D2578" s="22"/>
      <c r="E2578" s="22">
        <v>1940</v>
      </c>
      <c r="F2578" s="22"/>
      <c r="G2578" s="22">
        <v>54800</v>
      </c>
      <c r="H2578" s="22"/>
      <c r="I2578" s="22">
        <f t="shared" si="75"/>
        <v>11370</v>
      </c>
      <c r="J2578" s="3">
        <f t="shared" si="74"/>
        <v>20.748175182481752</v>
      </c>
    </row>
    <row r="2579" spans="2:10" x14ac:dyDescent="0.25">
      <c r="B2579" s="29">
        <v>27318</v>
      </c>
      <c r="C2579" s="22">
        <v>54600</v>
      </c>
      <c r="D2579" s="22"/>
      <c r="E2579" s="22">
        <v>2190</v>
      </c>
      <c r="F2579" s="22"/>
      <c r="G2579" s="22">
        <v>43100</v>
      </c>
      <c r="H2579" s="22"/>
      <c r="I2579" s="22">
        <f t="shared" si="75"/>
        <v>17040</v>
      </c>
      <c r="J2579" s="3">
        <f t="shared" si="74"/>
        <v>39.535962877030158</v>
      </c>
    </row>
    <row r="2580" spans="2:10" x14ac:dyDescent="0.25">
      <c r="B2580" s="29">
        <v>27319</v>
      </c>
      <c r="C2580" s="22">
        <v>53500</v>
      </c>
      <c r="D2580" s="22"/>
      <c r="E2580" s="22">
        <v>2190</v>
      </c>
      <c r="F2580" s="22"/>
      <c r="G2580" s="22">
        <v>31300</v>
      </c>
      <c r="H2580" s="22"/>
      <c r="I2580" s="22">
        <f t="shared" si="75"/>
        <v>25490</v>
      </c>
      <c r="J2580" s="3">
        <f t="shared" si="74"/>
        <v>81.437699680511173</v>
      </c>
    </row>
    <row r="2581" spans="2:10" x14ac:dyDescent="0.25">
      <c r="B2581" s="29">
        <v>27320</v>
      </c>
      <c r="C2581" s="22">
        <v>56600</v>
      </c>
      <c r="D2581" s="22"/>
      <c r="E2581" s="22">
        <v>2660</v>
      </c>
      <c r="F2581" s="22"/>
      <c r="G2581" s="22">
        <v>26500</v>
      </c>
      <c r="H2581" s="22"/>
      <c r="I2581" s="22">
        <f t="shared" si="75"/>
        <v>29190</v>
      </c>
      <c r="J2581" s="3">
        <f t="shared" si="74"/>
        <v>110.15094339622642</v>
      </c>
    </row>
    <row r="2582" spans="2:10" x14ac:dyDescent="0.25">
      <c r="B2582" s="29">
        <v>27321</v>
      </c>
      <c r="C2582" s="22">
        <v>65900</v>
      </c>
      <c r="D2582" s="22"/>
      <c r="E2582" s="22">
        <v>2390</v>
      </c>
      <c r="F2582" s="22"/>
      <c r="G2582" s="22">
        <v>28000</v>
      </c>
      <c r="H2582" s="22"/>
      <c r="I2582" s="22">
        <f t="shared" si="75"/>
        <v>31260</v>
      </c>
      <c r="J2582" s="3">
        <f t="shared" si="74"/>
        <v>111.64285714285714</v>
      </c>
    </row>
    <row r="2583" spans="2:10" x14ac:dyDescent="0.25">
      <c r="B2583" s="29">
        <v>27322</v>
      </c>
      <c r="C2583" s="22">
        <v>76400</v>
      </c>
      <c r="D2583" s="22"/>
      <c r="E2583" s="22">
        <v>2700</v>
      </c>
      <c r="F2583" s="22"/>
      <c r="G2583" s="22">
        <v>32300</v>
      </c>
      <c r="H2583" s="22"/>
      <c r="I2583" s="22">
        <f t="shared" si="75"/>
        <v>35990</v>
      </c>
      <c r="J2583" s="3">
        <f t="shared" si="74"/>
        <v>111.42414860681113</v>
      </c>
    </row>
    <row r="2584" spans="2:10" x14ac:dyDescent="0.25">
      <c r="B2584" s="29">
        <v>27323</v>
      </c>
      <c r="C2584" s="22">
        <v>81200</v>
      </c>
      <c r="D2584" s="22"/>
      <c r="E2584" s="22">
        <v>2790</v>
      </c>
      <c r="F2584" s="22"/>
      <c r="G2584" s="22">
        <v>39500</v>
      </c>
      <c r="H2584" s="22"/>
      <c r="I2584" s="22">
        <f t="shared" si="75"/>
        <v>39600</v>
      </c>
      <c r="J2584" s="3">
        <f t="shared" si="74"/>
        <v>100.25316455696202</v>
      </c>
    </row>
    <row r="2585" spans="2:10" x14ac:dyDescent="0.25">
      <c r="B2585" s="29">
        <v>27324</v>
      </c>
      <c r="C2585" s="22">
        <v>72900</v>
      </c>
      <c r="D2585" s="22"/>
      <c r="E2585" s="22">
        <v>2920</v>
      </c>
      <c r="F2585" s="22"/>
      <c r="G2585" s="22">
        <v>47000</v>
      </c>
      <c r="H2585" s="22"/>
      <c r="I2585" s="22">
        <f t="shared" si="75"/>
        <v>36990</v>
      </c>
      <c r="J2585" s="3">
        <f t="shared" si="74"/>
        <v>78.702127659574472</v>
      </c>
    </row>
    <row r="2586" spans="2:10" x14ac:dyDescent="0.25">
      <c r="B2586" s="29">
        <v>27325</v>
      </c>
      <c r="C2586" s="22">
        <v>53400</v>
      </c>
      <c r="D2586" s="22"/>
      <c r="E2586" s="22">
        <v>2000</v>
      </c>
      <c r="F2586" s="22"/>
      <c r="G2586" s="22">
        <v>48300</v>
      </c>
      <c r="H2586" s="22"/>
      <c r="I2586" s="22">
        <f t="shared" si="75"/>
        <v>27520</v>
      </c>
      <c r="J2586" s="3">
        <f t="shared" si="74"/>
        <v>56.97722567287785</v>
      </c>
    </row>
    <row r="2587" spans="2:10" x14ac:dyDescent="0.25">
      <c r="B2587" s="29">
        <v>27326</v>
      </c>
      <c r="C2587" s="22">
        <v>35600</v>
      </c>
      <c r="D2587" s="22"/>
      <c r="E2587" s="22">
        <v>1280</v>
      </c>
      <c r="F2587" s="22"/>
      <c r="G2587" s="22">
        <v>47900</v>
      </c>
      <c r="H2587" s="22"/>
      <c r="I2587" s="22">
        <f t="shared" si="75"/>
        <v>7500</v>
      </c>
      <c r="J2587" s="3">
        <f t="shared" si="74"/>
        <v>15.657620041753653</v>
      </c>
    </row>
    <row r="2588" spans="2:10" x14ac:dyDescent="0.25">
      <c r="B2588" s="29">
        <v>27327</v>
      </c>
      <c r="C2588" s="22">
        <v>36400</v>
      </c>
      <c r="D2588" s="22"/>
      <c r="E2588" s="22">
        <v>1250</v>
      </c>
      <c r="F2588" s="22"/>
      <c r="G2588" s="22">
        <v>52500</v>
      </c>
      <c r="H2588" s="22"/>
      <c r="I2588" s="22">
        <f t="shared" si="75"/>
        <v>-15620</v>
      </c>
      <c r="J2588" s="3">
        <f t="shared" si="74"/>
        <v>-29.752380952380953</v>
      </c>
    </row>
    <row r="2589" spans="2:10" x14ac:dyDescent="0.25">
      <c r="B2589" s="29">
        <v>27328</v>
      </c>
      <c r="C2589" s="22">
        <v>43000</v>
      </c>
      <c r="D2589" s="22"/>
      <c r="E2589" s="22">
        <v>1350</v>
      </c>
      <c r="F2589" s="22"/>
      <c r="G2589" s="22">
        <v>53800</v>
      </c>
      <c r="H2589" s="22"/>
      <c r="I2589" s="22">
        <f t="shared" si="75"/>
        <v>-16150</v>
      </c>
      <c r="J2589" s="3">
        <f t="shared" si="74"/>
        <v>-30.018587360594793</v>
      </c>
    </row>
    <row r="2590" spans="2:10" x14ac:dyDescent="0.25">
      <c r="B2590" s="29">
        <v>27329</v>
      </c>
      <c r="C2590" s="22">
        <v>45800</v>
      </c>
      <c r="D2590" s="22"/>
      <c r="E2590" s="22">
        <v>1700</v>
      </c>
      <c r="F2590" s="22"/>
      <c r="G2590" s="22">
        <v>51300</v>
      </c>
      <c r="H2590" s="22"/>
      <c r="I2590" s="22">
        <f t="shared" si="75"/>
        <v>-6950</v>
      </c>
      <c r="J2590" s="3">
        <f t="shared" si="74"/>
        <v>-13.547758284600389</v>
      </c>
    </row>
    <row r="2591" spans="2:10" x14ac:dyDescent="0.25">
      <c r="B2591" s="29">
        <v>27330</v>
      </c>
      <c r="C2591" s="22">
        <v>46100</v>
      </c>
      <c r="D2591" s="22"/>
      <c r="E2591" s="22">
        <v>2050</v>
      </c>
      <c r="F2591" s="22"/>
      <c r="G2591" s="22">
        <v>50700</v>
      </c>
      <c r="H2591" s="22"/>
      <c r="I2591" s="22">
        <f t="shared" si="75"/>
        <v>-3200</v>
      </c>
      <c r="J2591" s="3">
        <f t="shared" si="74"/>
        <v>-6.3116370808678504</v>
      </c>
    </row>
    <row r="2592" spans="2:10" x14ac:dyDescent="0.25">
      <c r="B2592" s="29">
        <v>27331</v>
      </c>
      <c r="C2592" s="22">
        <v>40300</v>
      </c>
      <c r="D2592" s="22"/>
      <c r="E2592" s="22">
        <v>2370</v>
      </c>
      <c r="F2592" s="22"/>
      <c r="G2592" s="22">
        <v>53200</v>
      </c>
      <c r="H2592" s="22"/>
      <c r="I2592" s="22">
        <f t="shared" si="75"/>
        <v>-5050</v>
      </c>
      <c r="J2592" s="3">
        <f t="shared" si="74"/>
        <v>-9.4924812030075181</v>
      </c>
    </row>
    <row r="2593" spans="2:10" x14ac:dyDescent="0.25">
      <c r="B2593" s="29">
        <v>27332</v>
      </c>
      <c r="C2593" s="22">
        <v>37000</v>
      </c>
      <c r="D2593" s="22"/>
      <c r="E2593" s="22">
        <v>3230</v>
      </c>
      <c r="F2593" s="22"/>
      <c r="G2593" s="22">
        <v>54700</v>
      </c>
      <c r="H2593" s="22"/>
      <c r="I2593" s="22">
        <f t="shared" si="75"/>
        <v>-12030</v>
      </c>
      <c r="J2593" s="3">
        <f t="shared" si="74"/>
        <v>-21.992687385740403</v>
      </c>
    </row>
    <row r="2594" spans="2:10" x14ac:dyDescent="0.25">
      <c r="B2594" s="29">
        <v>27333</v>
      </c>
      <c r="C2594" s="22">
        <v>42100</v>
      </c>
      <c r="D2594" s="22"/>
      <c r="E2594" s="22">
        <v>4670</v>
      </c>
      <c r="F2594" s="22"/>
      <c r="G2594" s="22">
        <v>58700</v>
      </c>
      <c r="H2594" s="22"/>
      <c r="I2594" s="22">
        <f t="shared" si="75"/>
        <v>-18470</v>
      </c>
      <c r="J2594" s="3">
        <f t="shared" si="74"/>
        <v>-31.465076660988071</v>
      </c>
    </row>
    <row r="2595" spans="2:10" x14ac:dyDescent="0.25">
      <c r="B2595" s="29">
        <v>27334</v>
      </c>
      <c r="C2595" s="22">
        <v>59600</v>
      </c>
      <c r="D2595" s="22"/>
      <c r="E2595" s="22">
        <v>4940</v>
      </c>
      <c r="F2595" s="22"/>
      <c r="G2595" s="22">
        <v>43800</v>
      </c>
      <c r="H2595" s="22"/>
      <c r="I2595" s="22">
        <f t="shared" si="75"/>
        <v>2970</v>
      </c>
      <c r="J2595" s="3">
        <f t="shared" si="74"/>
        <v>6.7808219178082192</v>
      </c>
    </row>
    <row r="2596" spans="2:10" x14ac:dyDescent="0.25">
      <c r="B2596" s="29">
        <v>27335</v>
      </c>
      <c r="C2596" s="22">
        <v>83200</v>
      </c>
      <c r="D2596" s="22"/>
      <c r="E2596" s="22">
        <v>4730</v>
      </c>
      <c r="F2596" s="22"/>
      <c r="G2596" s="22">
        <v>37300</v>
      </c>
      <c r="H2596" s="22"/>
      <c r="I2596" s="22">
        <f t="shared" si="75"/>
        <v>27240</v>
      </c>
      <c r="J2596" s="3">
        <f t="shared" si="74"/>
        <v>73.029490616621985</v>
      </c>
    </row>
    <row r="2597" spans="2:10" x14ac:dyDescent="0.25">
      <c r="B2597" s="29">
        <v>27336</v>
      </c>
      <c r="C2597" s="22">
        <v>102000</v>
      </c>
      <c r="D2597" s="22"/>
      <c r="E2597" s="22">
        <v>4400</v>
      </c>
      <c r="F2597" s="22"/>
      <c r="G2597" s="22">
        <v>35800</v>
      </c>
      <c r="H2597" s="22"/>
      <c r="I2597" s="22">
        <f t="shared" si="75"/>
        <v>52130</v>
      </c>
      <c r="J2597" s="3">
        <f t="shared" si="74"/>
        <v>145.61452513966481</v>
      </c>
    </row>
    <row r="2598" spans="2:10" x14ac:dyDescent="0.25">
      <c r="B2598" s="29">
        <v>27337</v>
      </c>
      <c r="C2598" s="22">
        <v>104000</v>
      </c>
      <c r="D2598" s="22"/>
      <c r="E2598" s="22">
        <v>3620</v>
      </c>
      <c r="F2598" s="22"/>
      <c r="G2598" s="22">
        <v>45900</v>
      </c>
      <c r="H2598" s="22"/>
      <c r="I2598" s="22">
        <f t="shared" si="75"/>
        <v>60500</v>
      </c>
      <c r="J2598" s="3">
        <f t="shared" si="74"/>
        <v>131.80827886710239</v>
      </c>
    </row>
    <row r="2599" spans="2:10" x14ac:dyDescent="0.25">
      <c r="B2599" s="29">
        <v>27338</v>
      </c>
      <c r="C2599" s="22">
        <v>92500</v>
      </c>
      <c r="D2599" s="22"/>
      <c r="E2599" s="22">
        <v>2880</v>
      </c>
      <c r="F2599" s="22"/>
      <c r="G2599" s="22">
        <v>54200</v>
      </c>
      <c r="H2599" s="22"/>
      <c r="I2599" s="22">
        <f t="shared" si="75"/>
        <v>53420</v>
      </c>
      <c r="J2599" s="3">
        <f t="shared" si="74"/>
        <v>98.560885608856083</v>
      </c>
    </row>
    <row r="2600" spans="2:10" x14ac:dyDescent="0.25">
      <c r="B2600" s="29">
        <v>27339</v>
      </c>
      <c r="C2600" s="22">
        <v>76200</v>
      </c>
      <c r="D2600" s="22"/>
      <c r="E2600" s="22">
        <v>2400</v>
      </c>
      <c r="F2600" s="22"/>
      <c r="G2600" s="22">
        <v>46300</v>
      </c>
      <c r="H2600" s="22"/>
      <c r="I2600" s="22">
        <f t="shared" si="75"/>
        <v>49080</v>
      </c>
      <c r="J2600" s="3">
        <f t="shared" si="74"/>
        <v>106.00431965442765</v>
      </c>
    </row>
    <row r="2601" spans="2:10" x14ac:dyDescent="0.25">
      <c r="B2601" s="29">
        <v>27340</v>
      </c>
      <c r="C2601" s="22">
        <v>59400</v>
      </c>
      <c r="D2601" s="22"/>
      <c r="E2601" s="22">
        <v>3050</v>
      </c>
      <c r="F2601" s="22"/>
      <c r="G2601" s="22">
        <v>36800</v>
      </c>
      <c r="H2601" s="22"/>
      <c r="I2601" s="22">
        <f t="shared" si="75"/>
        <v>41800</v>
      </c>
      <c r="J2601" s="3">
        <f t="shared" si="74"/>
        <v>113.58695652173914</v>
      </c>
    </row>
    <row r="2602" spans="2:10" x14ac:dyDescent="0.25">
      <c r="B2602" s="29">
        <v>27341</v>
      </c>
      <c r="C2602" s="22">
        <v>55800</v>
      </c>
      <c r="D2602" s="22"/>
      <c r="E2602" s="22">
        <v>2320</v>
      </c>
      <c r="F2602" s="22"/>
      <c r="G2602" s="22">
        <v>36100</v>
      </c>
      <c r="H2602" s="22"/>
      <c r="I2602" s="22">
        <f t="shared" si="75"/>
        <v>26350</v>
      </c>
      <c r="J2602" s="3">
        <f t="shared" si="74"/>
        <v>72.99168975069253</v>
      </c>
    </row>
    <row r="2603" spans="2:10" x14ac:dyDescent="0.25">
      <c r="B2603" s="29">
        <v>27342</v>
      </c>
      <c r="C2603" s="22">
        <v>51300</v>
      </c>
      <c r="D2603" s="22"/>
      <c r="E2603" s="22">
        <v>2210</v>
      </c>
      <c r="F2603" s="22"/>
      <c r="G2603" s="22">
        <v>48400</v>
      </c>
      <c r="H2603" s="22"/>
      <c r="I2603" s="22">
        <f t="shared" si="75"/>
        <v>9720</v>
      </c>
      <c r="J2603" s="3">
        <f t="shared" si="74"/>
        <v>20.082644628099171</v>
      </c>
    </row>
    <row r="2604" spans="2:10" x14ac:dyDescent="0.25">
      <c r="B2604" s="29">
        <v>27343</v>
      </c>
      <c r="C2604" s="22">
        <v>47000</v>
      </c>
      <c r="D2604" s="22"/>
      <c r="E2604" s="22">
        <v>1830</v>
      </c>
      <c r="F2604" s="22"/>
      <c r="G2604" s="22">
        <v>69400</v>
      </c>
      <c r="H2604" s="22"/>
      <c r="I2604" s="22">
        <f t="shared" si="75"/>
        <v>-15890</v>
      </c>
      <c r="J2604" s="3">
        <f t="shared" si="74"/>
        <v>-22.896253602305475</v>
      </c>
    </row>
    <row r="2605" spans="2:10" x14ac:dyDescent="0.25">
      <c r="B2605" s="29">
        <v>27344</v>
      </c>
      <c r="C2605" s="22">
        <v>44800</v>
      </c>
      <c r="D2605" s="22"/>
      <c r="E2605" s="22">
        <v>2490</v>
      </c>
      <c r="F2605" s="22"/>
      <c r="G2605" s="22">
        <v>80700</v>
      </c>
      <c r="H2605" s="22"/>
      <c r="I2605" s="22">
        <f t="shared" si="75"/>
        <v>-31870</v>
      </c>
      <c r="J2605" s="3">
        <f t="shared" si="74"/>
        <v>-39.491945477075589</v>
      </c>
    </row>
    <row r="2606" spans="2:10" x14ac:dyDescent="0.25">
      <c r="B2606" s="29">
        <v>27345</v>
      </c>
      <c r="C2606" s="22">
        <v>52400</v>
      </c>
      <c r="D2606" s="22"/>
      <c r="E2606" s="22">
        <v>1970</v>
      </c>
      <c r="F2606" s="22"/>
      <c r="G2606" s="22">
        <v>88700</v>
      </c>
      <c r="H2606" s="22"/>
      <c r="I2606" s="22">
        <f t="shared" si="75"/>
        <v>-41410</v>
      </c>
      <c r="J2606" s="3">
        <f t="shared" si="74"/>
        <v>-46.685456595264938</v>
      </c>
    </row>
    <row r="2607" spans="2:10" x14ac:dyDescent="0.25">
      <c r="B2607" s="29">
        <v>27346</v>
      </c>
      <c r="C2607" s="22">
        <v>72100</v>
      </c>
      <c r="D2607" s="22"/>
      <c r="E2607" s="22">
        <v>2200</v>
      </c>
      <c r="F2607" s="22"/>
      <c r="G2607" s="22">
        <v>74800</v>
      </c>
      <c r="H2607" s="22"/>
      <c r="I2607" s="22">
        <f t="shared" si="75"/>
        <v>-20430</v>
      </c>
      <c r="J2607" s="3">
        <f t="shared" si="74"/>
        <v>-27.31283422459893</v>
      </c>
    </row>
    <row r="2608" spans="2:10" x14ac:dyDescent="0.25">
      <c r="B2608" s="29">
        <v>27347</v>
      </c>
      <c r="C2608" s="22">
        <v>69900</v>
      </c>
      <c r="D2608" s="22"/>
      <c r="E2608" s="22">
        <v>2220</v>
      </c>
      <c r="F2608" s="22"/>
      <c r="G2608" s="22">
        <v>65500</v>
      </c>
      <c r="H2608" s="22"/>
      <c r="I2608" s="22">
        <f t="shared" si="75"/>
        <v>8800</v>
      </c>
      <c r="J2608" s="3">
        <f t="shared" si="74"/>
        <v>13.435114503816795</v>
      </c>
    </row>
    <row r="2609" spans="2:10" x14ac:dyDescent="0.25">
      <c r="B2609" s="29">
        <v>27348</v>
      </c>
      <c r="C2609" s="22">
        <v>67500</v>
      </c>
      <c r="D2609" s="22"/>
      <c r="E2609" s="22">
        <v>2560</v>
      </c>
      <c r="F2609" s="22"/>
      <c r="G2609" s="22">
        <v>55600</v>
      </c>
      <c r="H2609" s="22"/>
      <c r="I2609" s="22">
        <f t="shared" si="75"/>
        <v>16520</v>
      </c>
      <c r="J2609" s="3">
        <f t="shared" si="74"/>
        <v>29.71223021582734</v>
      </c>
    </row>
    <row r="2610" spans="2:10" x14ac:dyDescent="0.25">
      <c r="B2610" s="29">
        <v>27349</v>
      </c>
      <c r="C2610" s="22">
        <v>75700</v>
      </c>
      <c r="D2610" s="22"/>
      <c r="E2610" s="22">
        <v>2460</v>
      </c>
      <c r="F2610" s="22"/>
      <c r="G2610" s="22">
        <v>50700</v>
      </c>
      <c r="H2610" s="22"/>
      <c r="I2610" s="22">
        <f t="shared" si="75"/>
        <v>19360</v>
      </c>
      <c r="J2610" s="3">
        <f t="shared" si="74"/>
        <v>38.185404339250496</v>
      </c>
    </row>
    <row r="2611" spans="2:10" x14ac:dyDescent="0.25">
      <c r="B2611" s="29">
        <v>27350</v>
      </c>
      <c r="C2611" s="22">
        <v>82300</v>
      </c>
      <c r="D2611" s="22"/>
      <c r="E2611" s="22">
        <v>2030</v>
      </c>
      <c r="F2611" s="22"/>
      <c r="G2611" s="22">
        <v>39900</v>
      </c>
      <c r="H2611" s="22"/>
      <c r="I2611" s="22">
        <f t="shared" si="75"/>
        <v>38260</v>
      </c>
      <c r="J2611" s="3">
        <f t="shared" si="74"/>
        <v>95.889724310776941</v>
      </c>
    </row>
    <row r="2612" spans="2:10" x14ac:dyDescent="0.25">
      <c r="B2612" s="29">
        <v>27351</v>
      </c>
      <c r="C2612" s="22">
        <v>83600</v>
      </c>
      <c r="D2612" s="22"/>
      <c r="E2612" s="22">
        <v>2520</v>
      </c>
      <c r="F2612" s="22"/>
      <c r="G2612" s="22">
        <v>35400</v>
      </c>
      <c r="H2612" s="22"/>
      <c r="I2612" s="22">
        <f t="shared" si="75"/>
        <v>48930</v>
      </c>
      <c r="J2612" s="3">
        <f t="shared" si="74"/>
        <v>138.22033898305085</v>
      </c>
    </row>
    <row r="2613" spans="2:10" x14ac:dyDescent="0.25">
      <c r="B2613" s="29">
        <v>27352</v>
      </c>
      <c r="C2613" s="22">
        <v>75700</v>
      </c>
      <c r="D2613" s="22"/>
      <c r="E2613" s="22">
        <v>2330</v>
      </c>
      <c r="F2613" s="22"/>
      <c r="G2613" s="22">
        <v>40800</v>
      </c>
      <c r="H2613" s="22"/>
      <c r="I2613" s="22">
        <f t="shared" si="75"/>
        <v>45320</v>
      </c>
      <c r="J2613" s="3">
        <f t="shared" si="74"/>
        <v>111.07843137254902</v>
      </c>
    </row>
    <row r="2614" spans="2:10" x14ac:dyDescent="0.25">
      <c r="B2614" s="29">
        <v>27353</v>
      </c>
      <c r="C2614" s="22">
        <v>66100</v>
      </c>
      <c r="D2614" s="22"/>
      <c r="E2614" s="22">
        <v>3210</v>
      </c>
      <c r="F2614" s="22"/>
      <c r="G2614" s="22">
        <v>41700</v>
      </c>
      <c r="H2614" s="22"/>
      <c r="I2614" s="22">
        <f t="shared" si="75"/>
        <v>36330</v>
      </c>
      <c r="J2614" s="3">
        <f t="shared" si="74"/>
        <v>87.122302158273385</v>
      </c>
    </row>
    <row r="2615" spans="2:10" x14ac:dyDescent="0.25">
      <c r="B2615" s="29">
        <v>27354</v>
      </c>
      <c r="C2615" s="22">
        <v>47200</v>
      </c>
      <c r="D2615" s="22"/>
      <c r="E2615" s="22">
        <v>3880</v>
      </c>
      <c r="F2615" s="22"/>
      <c r="G2615" s="22">
        <v>58700</v>
      </c>
      <c r="H2615" s="22"/>
      <c r="I2615" s="22">
        <f t="shared" si="75"/>
        <v>10610</v>
      </c>
      <c r="J2615" s="3">
        <f t="shared" si="74"/>
        <v>18.074957410562181</v>
      </c>
    </row>
    <row r="2616" spans="2:10" x14ac:dyDescent="0.25">
      <c r="B2616" s="29">
        <v>27355</v>
      </c>
      <c r="C2616" s="22">
        <v>46200</v>
      </c>
      <c r="D2616" s="22"/>
      <c r="E2616" s="22">
        <v>3200</v>
      </c>
      <c r="F2616" s="22"/>
      <c r="G2616" s="22">
        <v>62100</v>
      </c>
      <c r="H2616" s="22"/>
      <c r="I2616" s="22">
        <f t="shared" si="75"/>
        <v>-11020</v>
      </c>
      <c r="J2616" s="3">
        <f t="shared" si="74"/>
        <v>-17.745571658615138</v>
      </c>
    </row>
    <row r="2617" spans="2:10" x14ac:dyDescent="0.25">
      <c r="B2617" s="29">
        <v>27356</v>
      </c>
      <c r="C2617" s="22">
        <v>65600</v>
      </c>
      <c r="D2617" s="22"/>
      <c r="E2617" s="22">
        <v>5030</v>
      </c>
      <c r="F2617" s="22"/>
      <c r="G2617" s="22">
        <v>58100</v>
      </c>
      <c r="H2617" s="22"/>
      <c r="I2617" s="22">
        <f t="shared" si="75"/>
        <v>-8700</v>
      </c>
      <c r="J2617" s="3">
        <f t="shared" si="74"/>
        <v>-14.974182444061961</v>
      </c>
    </row>
    <row r="2618" spans="2:10" x14ac:dyDescent="0.25">
      <c r="B2618" s="29">
        <v>27357</v>
      </c>
      <c r="C2618" s="22">
        <v>67300</v>
      </c>
      <c r="D2618" s="22"/>
      <c r="E2618" s="22">
        <v>6010</v>
      </c>
      <c r="F2618" s="22"/>
      <c r="G2618" s="22">
        <v>49600</v>
      </c>
      <c r="H2618" s="22"/>
      <c r="I2618" s="22">
        <f t="shared" si="75"/>
        <v>21030</v>
      </c>
      <c r="J2618" s="3">
        <f t="shared" si="74"/>
        <v>42.399193548387096</v>
      </c>
    </row>
    <row r="2619" spans="2:10" x14ac:dyDescent="0.25">
      <c r="B2619" s="29">
        <v>27358</v>
      </c>
      <c r="C2619" s="22">
        <v>59200</v>
      </c>
      <c r="D2619" s="22"/>
      <c r="E2619" s="22">
        <v>6280</v>
      </c>
      <c r="F2619" s="22"/>
      <c r="G2619" s="22">
        <v>37600</v>
      </c>
      <c r="H2619" s="22"/>
      <c r="I2619" s="22">
        <f t="shared" si="75"/>
        <v>35710</v>
      </c>
      <c r="J2619" s="3">
        <f t="shared" si="74"/>
        <v>94.973404255319153</v>
      </c>
    </row>
    <row r="2620" spans="2:10" x14ac:dyDescent="0.25">
      <c r="B2620" s="29">
        <v>27359</v>
      </c>
      <c r="C2620" s="22">
        <v>48500</v>
      </c>
      <c r="D2620" s="22"/>
      <c r="E2620" s="22">
        <v>5300</v>
      </c>
      <c r="F2620" s="22"/>
      <c r="G2620" s="22">
        <v>27100</v>
      </c>
      <c r="H2620" s="22"/>
      <c r="I2620" s="22">
        <f t="shared" si="75"/>
        <v>38380</v>
      </c>
      <c r="J2620" s="3">
        <f t="shared" si="74"/>
        <v>141.62361623616235</v>
      </c>
    </row>
    <row r="2621" spans="2:10" x14ac:dyDescent="0.25">
      <c r="B2621" s="29">
        <v>27360</v>
      </c>
      <c r="C2621" s="22">
        <v>40600</v>
      </c>
      <c r="D2621" s="22"/>
      <c r="E2621" s="22">
        <v>4470</v>
      </c>
      <c r="F2621" s="22"/>
      <c r="G2621" s="22">
        <v>23600</v>
      </c>
      <c r="H2621" s="22"/>
      <c r="I2621" s="22">
        <f t="shared" si="75"/>
        <v>30200</v>
      </c>
      <c r="J2621" s="3">
        <f t="shared" si="74"/>
        <v>127.96610169491525</v>
      </c>
    </row>
    <row r="2622" spans="2:10" x14ac:dyDescent="0.25">
      <c r="B2622" s="29">
        <v>27361</v>
      </c>
      <c r="C2622" s="22">
        <v>34200</v>
      </c>
      <c r="D2622" s="22"/>
      <c r="E2622" s="22">
        <v>3120</v>
      </c>
      <c r="F2622" s="22"/>
      <c r="G2622" s="22">
        <v>22900</v>
      </c>
      <c r="H2622" s="22"/>
      <c r="I2622" s="22">
        <f t="shared" si="75"/>
        <v>22170</v>
      </c>
      <c r="J2622" s="3">
        <f t="shared" si="74"/>
        <v>96.812227074235807</v>
      </c>
    </row>
    <row r="2623" spans="2:10" x14ac:dyDescent="0.25">
      <c r="B2623" s="29">
        <v>27362</v>
      </c>
      <c r="C2623" s="22">
        <v>28800</v>
      </c>
      <c r="D2623" s="22"/>
      <c r="E2623" s="22">
        <v>2110</v>
      </c>
      <c r="F2623" s="22"/>
      <c r="G2623" s="22">
        <v>22100</v>
      </c>
      <c r="H2623" s="22"/>
      <c r="I2623" s="22">
        <f t="shared" si="75"/>
        <v>15220</v>
      </c>
      <c r="J2623" s="3">
        <f t="shared" si="74"/>
        <v>68.868778280542983</v>
      </c>
    </row>
    <row r="2624" spans="2:10" x14ac:dyDescent="0.25">
      <c r="B2624" s="29">
        <v>27363</v>
      </c>
      <c r="C2624" s="22">
        <v>25200</v>
      </c>
      <c r="D2624" s="22"/>
      <c r="E2624" s="22">
        <v>1940</v>
      </c>
      <c r="F2624" s="22"/>
      <c r="G2624" s="22">
        <v>22300</v>
      </c>
      <c r="H2624" s="22"/>
      <c r="I2624" s="22">
        <f t="shared" si="75"/>
        <v>8610</v>
      </c>
      <c r="J2624" s="3">
        <f t="shared" si="74"/>
        <v>38.609865470852014</v>
      </c>
    </row>
    <row r="2625" spans="2:10" x14ac:dyDescent="0.25">
      <c r="B2625" s="29">
        <v>27364</v>
      </c>
      <c r="C2625" s="22">
        <v>21600</v>
      </c>
      <c r="D2625" s="22"/>
      <c r="E2625" s="22">
        <v>1810</v>
      </c>
      <c r="F2625" s="22"/>
      <c r="G2625" s="22">
        <v>20800</v>
      </c>
      <c r="H2625" s="22"/>
      <c r="I2625" s="22">
        <f t="shared" si="75"/>
        <v>6340</v>
      </c>
      <c r="J2625" s="3">
        <f t="shared" si="74"/>
        <v>30.480769230769234</v>
      </c>
    </row>
    <row r="2626" spans="2:10" x14ac:dyDescent="0.25">
      <c r="B2626" s="29">
        <v>27365</v>
      </c>
      <c r="C2626" s="22">
        <v>19300</v>
      </c>
      <c r="D2626" s="22"/>
      <c r="E2626" s="22">
        <v>1850</v>
      </c>
      <c r="F2626" s="22"/>
      <c r="G2626" s="22">
        <v>18800</v>
      </c>
      <c r="H2626" s="22"/>
      <c r="I2626" s="22">
        <f t="shared" si="75"/>
        <v>4610</v>
      </c>
      <c r="J2626" s="3">
        <f t="shared" si="74"/>
        <v>24.521276595744681</v>
      </c>
    </row>
    <row r="2627" spans="2:10" x14ac:dyDescent="0.25">
      <c r="B2627" s="29">
        <v>27366</v>
      </c>
      <c r="C2627" s="22">
        <v>18900</v>
      </c>
      <c r="D2627" s="22"/>
      <c r="E2627" s="22">
        <v>2030</v>
      </c>
      <c r="F2627" s="22"/>
      <c r="G2627" s="22">
        <v>19000</v>
      </c>
      <c r="H2627" s="22"/>
      <c r="I2627" s="22">
        <f t="shared" si="75"/>
        <v>2150</v>
      </c>
      <c r="J2627" s="3">
        <f t="shared" si="74"/>
        <v>11.315789473684211</v>
      </c>
    </row>
    <row r="2628" spans="2:10" x14ac:dyDescent="0.25">
      <c r="B2628" s="29">
        <v>27367</v>
      </c>
      <c r="C2628" s="22">
        <v>18100</v>
      </c>
      <c r="D2628" s="22"/>
      <c r="E2628" s="22">
        <v>2330</v>
      </c>
      <c r="F2628" s="22"/>
      <c r="G2628" s="22">
        <v>21700</v>
      </c>
      <c r="H2628" s="22"/>
      <c r="I2628" s="22">
        <f t="shared" si="75"/>
        <v>-770</v>
      </c>
      <c r="J2628" s="3">
        <f t="shared" si="74"/>
        <v>-3.5483870967741935</v>
      </c>
    </row>
    <row r="2629" spans="2:10" x14ac:dyDescent="0.25">
      <c r="B2629" s="29">
        <v>27368</v>
      </c>
      <c r="C2629" s="22">
        <v>17300</v>
      </c>
      <c r="D2629" s="22"/>
      <c r="E2629" s="22">
        <v>3050</v>
      </c>
      <c r="F2629" s="22"/>
      <c r="G2629" s="22">
        <v>20100</v>
      </c>
      <c r="H2629" s="22"/>
      <c r="I2629" s="22">
        <f t="shared" si="75"/>
        <v>330</v>
      </c>
      <c r="J2629" s="3">
        <f t="shared" si="74"/>
        <v>1.6417910447761193</v>
      </c>
    </row>
    <row r="2630" spans="2:10" x14ac:dyDescent="0.25">
      <c r="B2630" s="29">
        <v>27369</v>
      </c>
      <c r="C2630" s="22">
        <v>18300</v>
      </c>
      <c r="D2630" s="22"/>
      <c r="E2630" s="22">
        <v>3580</v>
      </c>
      <c r="F2630" s="22"/>
      <c r="G2630" s="22">
        <v>19500</v>
      </c>
      <c r="H2630" s="22"/>
      <c r="I2630" s="22">
        <f t="shared" si="75"/>
        <v>850</v>
      </c>
      <c r="J2630" s="3">
        <f t="shared" si="74"/>
        <v>4.3589743589743586</v>
      </c>
    </row>
    <row r="2631" spans="2:10" x14ac:dyDescent="0.25">
      <c r="B2631" s="29">
        <v>27370</v>
      </c>
      <c r="C2631" s="22">
        <v>18900</v>
      </c>
      <c r="D2631" s="22"/>
      <c r="E2631" s="22">
        <v>4480</v>
      </c>
      <c r="F2631" s="22"/>
      <c r="G2631" s="22">
        <v>21500</v>
      </c>
      <c r="H2631" s="22"/>
      <c r="I2631" s="22">
        <f t="shared" si="75"/>
        <v>380</v>
      </c>
      <c r="J2631" s="3">
        <f t="shared" si="74"/>
        <v>1.7674418604651163</v>
      </c>
    </row>
    <row r="2632" spans="2:10" x14ac:dyDescent="0.25">
      <c r="B2632" s="29">
        <v>27371</v>
      </c>
      <c r="C2632" s="22">
        <v>18700</v>
      </c>
      <c r="D2632" s="22"/>
      <c r="E2632" s="22">
        <v>6140</v>
      </c>
      <c r="F2632" s="22"/>
      <c r="G2632" s="22">
        <v>28000</v>
      </c>
      <c r="H2632" s="22"/>
      <c r="I2632" s="22">
        <f t="shared" si="75"/>
        <v>-4620</v>
      </c>
      <c r="J2632" s="3">
        <f t="shared" si="74"/>
        <v>-16.5</v>
      </c>
    </row>
    <row r="2633" spans="2:10" x14ac:dyDescent="0.25">
      <c r="B2633" s="29">
        <v>27372</v>
      </c>
      <c r="C2633" s="22">
        <v>16500</v>
      </c>
      <c r="D2633" s="22"/>
      <c r="E2633" s="22">
        <v>3270</v>
      </c>
      <c r="F2633" s="22"/>
      <c r="G2633" s="22">
        <v>37300</v>
      </c>
      <c r="H2633" s="22"/>
      <c r="I2633" s="22">
        <f t="shared" si="75"/>
        <v>-12460</v>
      </c>
      <c r="J2633" s="3">
        <f t="shared" si="74"/>
        <v>-33.404825737265412</v>
      </c>
    </row>
    <row r="2634" spans="2:10" x14ac:dyDescent="0.25">
      <c r="B2634" s="29">
        <v>27373</v>
      </c>
      <c r="C2634" s="22">
        <v>14400</v>
      </c>
      <c r="D2634" s="22"/>
      <c r="E2634" s="22">
        <v>2850</v>
      </c>
      <c r="F2634" s="22"/>
      <c r="G2634" s="22">
        <v>32100</v>
      </c>
      <c r="H2634" s="22"/>
      <c r="I2634" s="22">
        <f t="shared" si="75"/>
        <v>-12330</v>
      </c>
      <c r="J2634" s="3">
        <f t="shared" si="74"/>
        <v>-38.411214953271028</v>
      </c>
    </row>
    <row r="2635" spans="2:10" x14ac:dyDescent="0.25">
      <c r="B2635" s="29">
        <v>27374</v>
      </c>
      <c r="C2635" s="22">
        <v>18200</v>
      </c>
      <c r="D2635" s="22"/>
      <c r="E2635" s="22">
        <v>2210</v>
      </c>
      <c r="F2635" s="22"/>
      <c r="G2635" s="22">
        <v>26000</v>
      </c>
      <c r="H2635" s="22"/>
      <c r="I2635" s="22">
        <f t="shared" si="75"/>
        <v>-8750</v>
      </c>
      <c r="J2635" s="3">
        <f t="shared" ref="J2635:J2698" si="76">I2635/G2635*100</f>
        <v>-33.653846153846153</v>
      </c>
    </row>
    <row r="2636" spans="2:10" x14ac:dyDescent="0.25">
      <c r="B2636" s="29">
        <v>27375</v>
      </c>
      <c r="C2636" s="22">
        <v>33900</v>
      </c>
      <c r="D2636" s="22"/>
      <c r="E2636" s="22">
        <v>2050</v>
      </c>
      <c r="F2636" s="22"/>
      <c r="G2636" s="22">
        <v>27000</v>
      </c>
      <c r="H2636" s="22"/>
      <c r="I2636" s="22">
        <f t="shared" ref="I2636:I2699" si="77">(C2635+E2635)-G2636</f>
        <v>-6590</v>
      </c>
      <c r="J2636" s="3">
        <f t="shared" si="76"/>
        <v>-24.407407407407408</v>
      </c>
    </row>
    <row r="2637" spans="2:10" x14ac:dyDescent="0.25">
      <c r="B2637" s="29">
        <v>27376</v>
      </c>
      <c r="C2637" s="22">
        <v>33200</v>
      </c>
      <c r="D2637" s="22"/>
      <c r="E2637" s="22">
        <v>2100</v>
      </c>
      <c r="F2637" s="22"/>
      <c r="G2637" s="22">
        <v>26200</v>
      </c>
      <c r="H2637" s="22"/>
      <c r="I2637" s="22">
        <f t="shared" si="77"/>
        <v>9750</v>
      </c>
      <c r="J2637" s="3">
        <f t="shared" si="76"/>
        <v>37.213740458015266</v>
      </c>
    </row>
    <row r="2638" spans="2:10" x14ac:dyDescent="0.25">
      <c r="B2638" s="29">
        <v>27377</v>
      </c>
      <c r="C2638" s="22">
        <v>31600</v>
      </c>
      <c r="D2638" s="22"/>
      <c r="E2638" s="22">
        <v>3210</v>
      </c>
      <c r="F2638" s="22"/>
      <c r="G2638" s="22">
        <v>25700</v>
      </c>
      <c r="H2638" s="22"/>
      <c r="I2638" s="22">
        <f t="shared" si="77"/>
        <v>9600</v>
      </c>
      <c r="J2638" s="3">
        <f t="shared" si="76"/>
        <v>37.354085603112843</v>
      </c>
    </row>
    <row r="2639" spans="2:10" x14ac:dyDescent="0.25">
      <c r="B2639" s="29">
        <v>27378</v>
      </c>
      <c r="C2639" s="22">
        <v>32100</v>
      </c>
      <c r="D2639" s="22"/>
      <c r="E2639" s="22">
        <v>4140</v>
      </c>
      <c r="F2639" s="22"/>
      <c r="G2639" s="22">
        <v>30300</v>
      </c>
      <c r="H2639" s="22"/>
      <c r="I2639" s="22">
        <f t="shared" si="77"/>
        <v>4510</v>
      </c>
      <c r="J2639" s="3">
        <f t="shared" si="76"/>
        <v>14.884488448844884</v>
      </c>
    </row>
    <row r="2640" spans="2:10" x14ac:dyDescent="0.25">
      <c r="B2640" s="29">
        <v>27379</v>
      </c>
      <c r="C2640" s="22">
        <v>29700</v>
      </c>
      <c r="D2640" s="22"/>
      <c r="E2640" s="22">
        <v>3320</v>
      </c>
      <c r="F2640" s="22"/>
      <c r="G2640" s="22">
        <v>28500</v>
      </c>
      <c r="H2640" s="22"/>
      <c r="I2640" s="22">
        <f t="shared" si="77"/>
        <v>7740</v>
      </c>
      <c r="J2640" s="3">
        <f t="shared" si="76"/>
        <v>27.157894736842103</v>
      </c>
    </row>
    <row r="2641" spans="2:10" x14ac:dyDescent="0.25">
      <c r="B2641" s="29">
        <v>27380</v>
      </c>
      <c r="C2641" s="22">
        <v>27100</v>
      </c>
      <c r="D2641" s="22"/>
      <c r="E2641" s="22">
        <v>2350</v>
      </c>
      <c r="F2641" s="22"/>
      <c r="G2641" s="22">
        <v>24800</v>
      </c>
      <c r="H2641" s="22"/>
      <c r="I2641" s="22">
        <f t="shared" si="77"/>
        <v>8220</v>
      </c>
      <c r="J2641" s="3">
        <f t="shared" si="76"/>
        <v>33.145161290322584</v>
      </c>
    </row>
    <row r="2642" spans="2:10" x14ac:dyDescent="0.25">
      <c r="B2642" s="29">
        <v>27381</v>
      </c>
      <c r="C2642" s="22">
        <v>23800</v>
      </c>
      <c r="D2642" s="22"/>
      <c r="E2642" s="22">
        <v>1830</v>
      </c>
      <c r="F2642" s="22"/>
      <c r="G2642" s="22">
        <v>21200</v>
      </c>
      <c r="H2642" s="22"/>
      <c r="I2642" s="22">
        <f t="shared" si="77"/>
        <v>8250</v>
      </c>
      <c r="J2642" s="3">
        <f t="shared" si="76"/>
        <v>38.915094339622641</v>
      </c>
    </row>
    <row r="2643" spans="2:10" x14ac:dyDescent="0.25">
      <c r="B2643" s="29">
        <v>27382</v>
      </c>
      <c r="C2643" s="22">
        <v>21500</v>
      </c>
      <c r="D2643" s="22"/>
      <c r="E2643" s="22">
        <v>1830</v>
      </c>
      <c r="F2643" s="22"/>
      <c r="G2643" s="22">
        <v>15900</v>
      </c>
      <c r="H2643" s="22"/>
      <c r="I2643" s="22">
        <f t="shared" si="77"/>
        <v>9730</v>
      </c>
      <c r="J2643" s="3">
        <f t="shared" si="76"/>
        <v>61.19496855345912</v>
      </c>
    </row>
    <row r="2644" spans="2:10" x14ac:dyDescent="0.25">
      <c r="B2644" s="29">
        <v>27383</v>
      </c>
      <c r="C2644" s="22">
        <v>24000</v>
      </c>
      <c r="D2644" s="22"/>
      <c r="E2644" s="22">
        <v>2350</v>
      </c>
      <c r="F2644" s="22"/>
      <c r="G2644" s="22">
        <v>15200</v>
      </c>
      <c r="H2644" s="22"/>
      <c r="I2644" s="22">
        <f t="shared" si="77"/>
        <v>8130</v>
      </c>
      <c r="J2644" s="3">
        <f t="shared" si="76"/>
        <v>53.486842105263158</v>
      </c>
    </row>
    <row r="2645" spans="2:10" x14ac:dyDescent="0.25">
      <c r="B2645" s="29">
        <v>27384</v>
      </c>
      <c r="C2645" s="22">
        <v>27600</v>
      </c>
      <c r="D2645" s="22"/>
      <c r="E2645" s="22">
        <v>3210</v>
      </c>
      <c r="F2645" s="22"/>
      <c r="G2645" s="22">
        <v>17600</v>
      </c>
      <c r="H2645" s="22"/>
      <c r="I2645" s="22">
        <f t="shared" si="77"/>
        <v>8750</v>
      </c>
      <c r="J2645" s="3">
        <f t="shared" si="76"/>
        <v>49.715909090909086</v>
      </c>
    </row>
    <row r="2646" spans="2:10" x14ac:dyDescent="0.25">
      <c r="B2646" s="29">
        <v>27385</v>
      </c>
      <c r="C2646" s="22">
        <v>27300</v>
      </c>
      <c r="D2646" s="22"/>
      <c r="E2646" s="22">
        <v>3990</v>
      </c>
      <c r="F2646" s="22"/>
      <c r="G2646" s="22">
        <v>17600</v>
      </c>
      <c r="H2646" s="22"/>
      <c r="I2646" s="22">
        <f t="shared" si="77"/>
        <v>13210</v>
      </c>
      <c r="J2646" s="3">
        <f t="shared" si="76"/>
        <v>75.056818181818187</v>
      </c>
    </row>
    <row r="2647" spans="2:10" x14ac:dyDescent="0.25">
      <c r="B2647" s="29">
        <v>27386</v>
      </c>
      <c r="C2647" s="22">
        <v>22600</v>
      </c>
      <c r="D2647" s="22"/>
      <c r="E2647" s="22">
        <v>4860</v>
      </c>
      <c r="F2647" s="22"/>
      <c r="G2647" s="22">
        <v>17000</v>
      </c>
      <c r="H2647" s="22"/>
      <c r="I2647" s="22">
        <f t="shared" si="77"/>
        <v>14290</v>
      </c>
      <c r="J2647" s="3">
        <f t="shared" si="76"/>
        <v>84.058823529411768</v>
      </c>
    </row>
    <row r="2648" spans="2:10" x14ac:dyDescent="0.25">
      <c r="B2648" s="29">
        <v>27387</v>
      </c>
      <c r="C2648" s="22">
        <v>24900</v>
      </c>
      <c r="D2648" s="22"/>
      <c r="E2648" s="22">
        <v>5800</v>
      </c>
      <c r="F2648" s="22"/>
      <c r="G2648" s="22">
        <v>18100</v>
      </c>
      <c r="H2648" s="22"/>
      <c r="I2648" s="22">
        <f t="shared" si="77"/>
        <v>9360</v>
      </c>
      <c r="J2648" s="3">
        <f t="shared" si="76"/>
        <v>51.712707182320436</v>
      </c>
    </row>
    <row r="2649" spans="2:10" x14ac:dyDescent="0.25">
      <c r="B2649" s="29">
        <v>27388</v>
      </c>
      <c r="C2649" s="22">
        <v>26100</v>
      </c>
      <c r="D2649" s="22"/>
      <c r="E2649" s="22">
        <v>4740</v>
      </c>
      <c r="F2649" s="22"/>
      <c r="G2649" s="22">
        <v>17900</v>
      </c>
      <c r="H2649" s="22"/>
      <c r="I2649" s="22">
        <f t="shared" si="77"/>
        <v>12800</v>
      </c>
      <c r="J2649" s="3">
        <f t="shared" si="76"/>
        <v>71.508379888268152</v>
      </c>
    </row>
    <row r="2650" spans="2:10" x14ac:dyDescent="0.25">
      <c r="B2650" s="29">
        <v>27389</v>
      </c>
      <c r="C2650" s="22">
        <v>22400</v>
      </c>
      <c r="D2650" s="22"/>
      <c r="E2650" s="22">
        <v>5080</v>
      </c>
      <c r="F2650" s="22"/>
      <c r="G2650" s="22">
        <v>14900</v>
      </c>
      <c r="H2650" s="22"/>
      <c r="I2650" s="22">
        <f t="shared" si="77"/>
        <v>15940</v>
      </c>
      <c r="J2650" s="3">
        <f t="shared" si="76"/>
        <v>106.97986577181209</v>
      </c>
    </row>
    <row r="2651" spans="2:10" x14ac:dyDescent="0.25">
      <c r="B2651" s="29">
        <v>27390</v>
      </c>
      <c r="C2651" s="22">
        <v>21000</v>
      </c>
      <c r="D2651" s="22"/>
      <c r="E2651" s="22">
        <v>3990</v>
      </c>
      <c r="F2651" s="22"/>
      <c r="G2651" s="22">
        <v>12200</v>
      </c>
      <c r="H2651" s="22"/>
      <c r="I2651" s="22">
        <f t="shared" si="77"/>
        <v>15280</v>
      </c>
      <c r="J2651" s="3">
        <f t="shared" si="76"/>
        <v>125.24590163934425</v>
      </c>
    </row>
    <row r="2652" spans="2:10" x14ac:dyDescent="0.25">
      <c r="B2652" s="29">
        <v>27391</v>
      </c>
      <c r="C2652" s="22">
        <v>26300</v>
      </c>
      <c r="D2652" s="22"/>
      <c r="E2652" s="22">
        <v>3470</v>
      </c>
      <c r="F2652" s="22"/>
      <c r="G2652" s="22">
        <v>14200</v>
      </c>
      <c r="H2652" s="22"/>
      <c r="I2652" s="22">
        <f t="shared" si="77"/>
        <v>10790</v>
      </c>
      <c r="J2652" s="3">
        <f t="shared" si="76"/>
        <v>75.985915492957744</v>
      </c>
    </row>
    <row r="2653" spans="2:10" x14ac:dyDescent="0.25">
      <c r="B2653" s="29">
        <v>27392</v>
      </c>
      <c r="C2653" s="22">
        <v>30000</v>
      </c>
      <c r="D2653" s="22"/>
      <c r="E2653" s="22">
        <v>3060</v>
      </c>
      <c r="F2653" s="22"/>
      <c r="G2653" s="22">
        <v>18500</v>
      </c>
      <c r="H2653" s="22"/>
      <c r="I2653" s="22">
        <f t="shared" si="77"/>
        <v>11270</v>
      </c>
      <c r="J2653" s="3">
        <f t="shared" si="76"/>
        <v>60.918918918918919</v>
      </c>
    </row>
    <row r="2654" spans="2:10" x14ac:dyDescent="0.25">
      <c r="B2654" s="29">
        <v>27393</v>
      </c>
      <c r="C2654" s="22">
        <v>26300</v>
      </c>
      <c r="D2654" s="22"/>
      <c r="E2654" s="22">
        <v>2680</v>
      </c>
      <c r="F2654" s="22"/>
      <c r="G2654" s="22">
        <v>17100</v>
      </c>
      <c r="H2654" s="22"/>
      <c r="I2654" s="22">
        <f t="shared" si="77"/>
        <v>15960</v>
      </c>
      <c r="J2654" s="3">
        <f t="shared" si="76"/>
        <v>93.333333333333329</v>
      </c>
    </row>
    <row r="2655" spans="2:10" x14ac:dyDescent="0.25">
      <c r="B2655" s="29">
        <v>27394</v>
      </c>
      <c r="C2655" s="22">
        <v>22000</v>
      </c>
      <c r="D2655" s="22"/>
      <c r="E2655" s="22">
        <v>2330</v>
      </c>
      <c r="F2655" s="22"/>
      <c r="G2655" s="22">
        <v>16000</v>
      </c>
      <c r="H2655" s="22"/>
      <c r="I2655" s="22">
        <f t="shared" si="77"/>
        <v>12980</v>
      </c>
      <c r="J2655" s="3">
        <f t="shared" si="76"/>
        <v>81.125</v>
      </c>
    </row>
    <row r="2656" spans="2:10" x14ac:dyDescent="0.25">
      <c r="B2656" s="29">
        <v>27395</v>
      </c>
      <c r="C2656" s="22">
        <v>20300</v>
      </c>
      <c r="D2656" s="22"/>
      <c r="E2656" s="22">
        <v>2110</v>
      </c>
      <c r="F2656" s="22"/>
      <c r="G2656" s="22">
        <v>15200</v>
      </c>
      <c r="H2656" s="22"/>
      <c r="I2656" s="22">
        <f t="shared" si="77"/>
        <v>9130</v>
      </c>
      <c r="J2656" s="3">
        <f t="shared" si="76"/>
        <v>60.065789473684205</v>
      </c>
    </row>
    <row r="2657" spans="2:10" x14ac:dyDescent="0.25">
      <c r="B2657" s="29">
        <v>27396</v>
      </c>
      <c r="C2657" s="22">
        <v>20100</v>
      </c>
      <c r="D2657" s="22"/>
      <c r="E2657" s="22">
        <v>2220</v>
      </c>
      <c r="F2657" s="22"/>
      <c r="G2657" s="22">
        <v>14900</v>
      </c>
      <c r="H2657" s="22"/>
      <c r="I2657" s="22">
        <f t="shared" si="77"/>
        <v>7510</v>
      </c>
      <c r="J2657" s="3">
        <f t="shared" si="76"/>
        <v>50.402684563758392</v>
      </c>
    </row>
    <row r="2658" spans="2:10" x14ac:dyDescent="0.25">
      <c r="B2658" s="29">
        <v>27397</v>
      </c>
      <c r="C2658" s="22">
        <v>20800</v>
      </c>
      <c r="D2658" s="22"/>
      <c r="E2658" s="22">
        <v>2330</v>
      </c>
      <c r="F2658" s="22"/>
      <c r="G2658" s="22">
        <v>16800</v>
      </c>
      <c r="H2658" s="22"/>
      <c r="I2658" s="22">
        <f t="shared" si="77"/>
        <v>5520</v>
      </c>
      <c r="J2658" s="3">
        <f t="shared" si="76"/>
        <v>32.857142857142854</v>
      </c>
    </row>
    <row r="2659" spans="2:10" x14ac:dyDescent="0.25">
      <c r="B2659" s="29">
        <v>27398</v>
      </c>
      <c r="C2659" s="22">
        <v>22100</v>
      </c>
      <c r="D2659" s="22"/>
      <c r="E2659" s="22">
        <v>2110</v>
      </c>
      <c r="F2659" s="22"/>
      <c r="G2659" s="22">
        <v>19100</v>
      </c>
      <c r="H2659" s="22"/>
      <c r="I2659" s="22">
        <f t="shared" si="77"/>
        <v>4030</v>
      </c>
      <c r="J2659" s="3">
        <f t="shared" si="76"/>
        <v>21.099476439790578</v>
      </c>
    </row>
    <row r="2660" spans="2:10" x14ac:dyDescent="0.25">
      <c r="B2660" s="29">
        <v>27399</v>
      </c>
      <c r="C2660" s="22">
        <v>21500</v>
      </c>
      <c r="D2660" s="22"/>
      <c r="E2660" s="22">
        <v>2740</v>
      </c>
      <c r="F2660" s="22"/>
      <c r="G2660" s="22">
        <v>22300</v>
      </c>
      <c r="H2660" s="22"/>
      <c r="I2660" s="22">
        <f t="shared" si="77"/>
        <v>1910</v>
      </c>
      <c r="J2660" s="3">
        <f t="shared" si="76"/>
        <v>8.5650224215246631</v>
      </c>
    </row>
    <row r="2661" spans="2:10" x14ac:dyDescent="0.25">
      <c r="B2661" s="29">
        <v>27400</v>
      </c>
      <c r="C2661" s="22">
        <v>20200</v>
      </c>
      <c r="D2661" s="22"/>
      <c r="E2661" s="22">
        <v>2570</v>
      </c>
      <c r="F2661" s="22"/>
      <c r="G2661" s="22">
        <v>24000</v>
      </c>
      <c r="H2661" s="22"/>
      <c r="I2661" s="22">
        <f t="shared" si="77"/>
        <v>240</v>
      </c>
      <c r="J2661" s="3">
        <f t="shared" si="76"/>
        <v>1</v>
      </c>
    </row>
    <row r="2662" spans="2:10" x14ac:dyDescent="0.25">
      <c r="B2662" s="29">
        <v>27401</v>
      </c>
      <c r="C2662" s="22">
        <v>19900</v>
      </c>
      <c r="D2662" s="22"/>
      <c r="E2662" s="22">
        <v>2740</v>
      </c>
      <c r="F2662" s="22"/>
      <c r="G2662" s="22">
        <v>22600</v>
      </c>
      <c r="H2662" s="22"/>
      <c r="I2662" s="22">
        <f t="shared" si="77"/>
        <v>170</v>
      </c>
      <c r="J2662" s="3">
        <f t="shared" si="76"/>
        <v>0.75221238938053092</v>
      </c>
    </row>
    <row r="2663" spans="2:10" x14ac:dyDescent="0.25">
      <c r="B2663" s="29">
        <v>27402</v>
      </c>
      <c r="C2663" s="22">
        <v>18900</v>
      </c>
      <c r="D2663" s="22"/>
      <c r="E2663" s="22">
        <v>3180</v>
      </c>
      <c r="F2663" s="22"/>
      <c r="G2663" s="22">
        <v>20100</v>
      </c>
      <c r="H2663" s="22"/>
      <c r="I2663" s="22">
        <f t="shared" si="77"/>
        <v>2540</v>
      </c>
      <c r="J2663" s="3">
        <f t="shared" si="76"/>
        <v>12.636815920398009</v>
      </c>
    </row>
    <row r="2664" spans="2:10" x14ac:dyDescent="0.25">
      <c r="B2664" s="29">
        <v>27403</v>
      </c>
      <c r="C2664" s="22">
        <v>19100</v>
      </c>
      <c r="D2664" s="22"/>
      <c r="E2664" s="22">
        <v>3990</v>
      </c>
      <c r="F2664" s="22"/>
      <c r="G2664" s="22">
        <v>20100</v>
      </c>
      <c r="H2664" s="22"/>
      <c r="I2664" s="22">
        <f t="shared" si="77"/>
        <v>1980</v>
      </c>
      <c r="J2664" s="3">
        <f t="shared" si="76"/>
        <v>9.8507462686567173</v>
      </c>
    </row>
    <row r="2665" spans="2:10" x14ac:dyDescent="0.25">
      <c r="B2665" s="29">
        <v>27404</v>
      </c>
      <c r="C2665" s="22">
        <v>24200</v>
      </c>
      <c r="D2665" s="22"/>
      <c r="E2665" s="22">
        <v>3280</v>
      </c>
      <c r="F2665" s="22"/>
      <c r="G2665" s="22">
        <v>23500</v>
      </c>
      <c r="H2665" s="22"/>
      <c r="I2665" s="22">
        <f t="shared" si="77"/>
        <v>-410</v>
      </c>
      <c r="J2665" s="3">
        <f t="shared" si="76"/>
        <v>-1.7446808510638296</v>
      </c>
    </row>
    <row r="2666" spans="2:10" x14ac:dyDescent="0.25">
      <c r="B2666" s="29">
        <v>27405</v>
      </c>
      <c r="C2666" s="22">
        <v>23800</v>
      </c>
      <c r="D2666" s="22"/>
      <c r="E2666" s="22">
        <v>2330</v>
      </c>
      <c r="F2666" s="22"/>
      <c r="G2666" s="22">
        <v>18600</v>
      </c>
      <c r="H2666" s="22"/>
      <c r="I2666" s="22">
        <f t="shared" si="77"/>
        <v>8880</v>
      </c>
      <c r="J2666" s="3">
        <f t="shared" si="76"/>
        <v>47.741935483870968</v>
      </c>
    </row>
    <row r="2667" spans="2:10" x14ac:dyDescent="0.25">
      <c r="B2667" s="29">
        <v>27406</v>
      </c>
      <c r="C2667" s="22">
        <v>13200</v>
      </c>
      <c r="D2667" s="22"/>
      <c r="E2667" s="22">
        <v>2000</v>
      </c>
      <c r="F2667" s="22"/>
      <c r="G2667" s="22">
        <v>17300</v>
      </c>
      <c r="H2667" s="22"/>
      <c r="I2667" s="22">
        <f t="shared" si="77"/>
        <v>8830</v>
      </c>
      <c r="J2667" s="3">
        <f t="shared" si="76"/>
        <v>51.040462427745666</v>
      </c>
    </row>
    <row r="2668" spans="2:10" x14ac:dyDescent="0.25">
      <c r="B2668" s="29">
        <v>27407</v>
      </c>
      <c r="C2668" s="22">
        <v>5290</v>
      </c>
      <c r="D2668" s="22"/>
      <c r="E2668" s="22">
        <v>1830</v>
      </c>
      <c r="F2668" s="22"/>
      <c r="G2668" s="22">
        <v>7170</v>
      </c>
      <c r="H2668" s="22"/>
      <c r="I2668" s="22">
        <f t="shared" si="77"/>
        <v>8030</v>
      </c>
      <c r="J2668" s="3">
        <f t="shared" si="76"/>
        <v>111.99442119944212</v>
      </c>
    </row>
    <row r="2669" spans="2:10" x14ac:dyDescent="0.25">
      <c r="B2669" s="29">
        <v>27408</v>
      </c>
      <c r="C2669" s="22">
        <v>3990</v>
      </c>
      <c r="D2669" s="22"/>
      <c r="E2669" s="22">
        <v>2110</v>
      </c>
      <c r="F2669" s="22"/>
      <c r="G2669" s="22">
        <v>4140</v>
      </c>
      <c r="H2669" s="22"/>
      <c r="I2669" s="22">
        <f t="shared" si="77"/>
        <v>2980</v>
      </c>
      <c r="J2669" s="3">
        <f t="shared" si="76"/>
        <v>71.980676328502412</v>
      </c>
    </row>
    <row r="2670" spans="2:10" x14ac:dyDescent="0.25">
      <c r="B2670" s="29">
        <v>27409</v>
      </c>
      <c r="C2670" s="22">
        <v>5610</v>
      </c>
      <c r="D2670" s="22"/>
      <c r="E2670" s="22">
        <v>2660</v>
      </c>
      <c r="F2670" s="22"/>
      <c r="G2670" s="22">
        <v>4670</v>
      </c>
      <c r="H2670" s="22"/>
      <c r="I2670" s="22">
        <f t="shared" si="77"/>
        <v>1430</v>
      </c>
      <c r="J2670" s="3">
        <f t="shared" si="76"/>
        <v>30.620985010706637</v>
      </c>
    </row>
    <row r="2671" spans="2:10" x14ac:dyDescent="0.25">
      <c r="B2671" s="29">
        <v>27410</v>
      </c>
      <c r="C2671" s="22">
        <v>12500</v>
      </c>
      <c r="D2671" s="22"/>
      <c r="E2671" s="22">
        <v>2490</v>
      </c>
      <c r="F2671" s="22"/>
      <c r="G2671" s="22">
        <v>10300</v>
      </c>
      <c r="H2671" s="22"/>
      <c r="I2671" s="22">
        <f t="shared" si="77"/>
        <v>-2030</v>
      </c>
      <c r="J2671" s="3">
        <f t="shared" si="76"/>
        <v>-19.708737864077669</v>
      </c>
    </row>
    <row r="2672" spans="2:10" x14ac:dyDescent="0.25">
      <c r="B2672" s="29">
        <v>27411</v>
      </c>
      <c r="C2672" s="22">
        <v>19300</v>
      </c>
      <c r="D2672" s="22"/>
      <c r="E2672" s="22">
        <v>2160</v>
      </c>
      <c r="F2672" s="22"/>
      <c r="G2672" s="22">
        <v>17100</v>
      </c>
      <c r="H2672" s="22"/>
      <c r="I2672" s="22">
        <f t="shared" si="77"/>
        <v>-2110</v>
      </c>
      <c r="J2672" s="3">
        <f t="shared" si="76"/>
        <v>-12.339181286549708</v>
      </c>
    </row>
    <row r="2673" spans="2:10" x14ac:dyDescent="0.25">
      <c r="B2673" s="29">
        <v>27412</v>
      </c>
      <c r="C2673" s="22">
        <v>19700</v>
      </c>
      <c r="D2673" s="22"/>
      <c r="E2673" s="22">
        <v>2460</v>
      </c>
      <c r="F2673" s="22"/>
      <c r="G2673" s="22">
        <v>17800</v>
      </c>
      <c r="H2673" s="22"/>
      <c r="I2673" s="22">
        <f t="shared" si="77"/>
        <v>3660</v>
      </c>
      <c r="J2673" s="3">
        <f t="shared" si="76"/>
        <v>20.561797752808989</v>
      </c>
    </row>
    <row r="2674" spans="2:10" x14ac:dyDescent="0.25">
      <c r="B2674" s="29">
        <v>27413</v>
      </c>
      <c r="C2674" s="22">
        <v>18600</v>
      </c>
      <c r="D2674" s="22"/>
      <c r="E2674" s="22">
        <v>2260</v>
      </c>
      <c r="F2674" s="22"/>
      <c r="G2674" s="22">
        <v>17000</v>
      </c>
      <c r="H2674" s="22"/>
      <c r="I2674" s="22">
        <f t="shared" si="77"/>
        <v>5160</v>
      </c>
      <c r="J2674" s="3">
        <f t="shared" si="76"/>
        <v>30.352941176470587</v>
      </c>
    </row>
    <row r="2675" spans="2:10" x14ac:dyDescent="0.25">
      <c r="B2675" s="29">
        <v>27414</v>
      </c>
      <c r="C2675" s="22">
        <v>18700</v>
      </c>
      <c r="D2675" s="22"/>
      <c r="E2675" s="22">
        <v>2450</v>
      </c>
      <c r="F2675" s="22"/>
      <c r="G2675" s="22">
        <v>17000</v>
      </c>
      <c r="H2675" s="22"/>
      <c r="I2675" s="22">
        <f t="shared" si="77"/>
        <v>3860</v>
      </c>
      <c r="J2675" s="3">
        <f t="shared" si="76"/>
        <v>22.705882352941174</v>
      </c>
    </row>
    <row r="2676" spans="2:10" x14ac:dyDescent="0.25">
      <c r="B2676" s="29">
        <v>27415</v>
      </c>
      <c r="C2676" s="22">
        <v>20400</v>
      </c>
      <c r="D2676" s="22"/>
      <c r="E2676" s="22">
        <v>2530</v>
      </c>
      <c r="F2676" s="22"/>
      <c r="G2676" s="22">
        <v>17800</v>
      </c>
      <c r="H2676" s="22"/>
      <c r="I2676" s="22">
        <f t="shared" si="77"/>
        <v>3350</v>
      </c>
      <c r="J2676" s="3">
        <f t="shared" si="76"/>
        <v>18.820224719101123</v>
      </c>
    </row>
    <row r="2677" spans="2:10" x14ac:dyDescent="0.25">
      <c r="B2677" s="29">
        <v>27416</v>
      </c>
      <c r="C2677" s="22">
        <v>17900</v>
      </c>
      <c r="D2677" s="22"/>
      <c r="E2677" s="22">
        <v>2330</v>
      </c>
      <c r="F2677" s="22"/>
      <c r="G2677" s="22">
        <v>17700</v>
      </c>
      <c r="H2677" s="22"/>
      <c r="I2677" s="22">
        <f t="shared" si="77"/>
        <v>5230</v>
      </c>
      <c r="J2677" s="3">
        <f t="shared" si="76"/>
        <v>29.548022598870055</v>
      </c>
    </row>
    <row r="2678" spans="2:10" x14ac:dyDescent="0.25">
      <c r="B2678" s="29">
        <v>27417</v>
      </c>
      <c r="C2678" s="22">
        <v>15300</v>
      </c>
      <c r="D2678" s="22"/>
      <c r="E2678" s="22">
        <v>2610</v>
      </c>
      <c r="F2678" s="22"/>
      <c r="G2678" s="22">
        <v>16700</v>
      </c>
      <c r="H2678" s="22"/>
      <c r="I2678" s="22">
        <f t="shared" si="77"/>
        <v>3530</v>
      </c>
      <c r="J2678" s="3">
        <f t="shared" si="76"/>
        <v>21.137724550898206</v>
      </c>
    </row>
    <row r="2679" spans="2:10" x14ac:dyDescent="0.25">
      <c r="B2679" s="29">
        <v>27418</v>
      </c>
      <c r="C2679" s="22">
        <v>14300</v>
      </c>
      <c r="D2679" s="22"/>
      <c r="E2679" s="22">
        <v>2780</v>
      </c>
      <c r="F2679" s="22"/>
      <c r="G2679" s="22">
        <v>18100</v>
      </c>
      <c r="H2679" s="22"/>
      <c r="I2679" s="22">
        <f t="shared" si="77"/>
        <v>-190</v>
      </c>
      <c r="J2679" s="3">
        <f t="shared" si="76"/>
        <v>-1.0497237569060773</v>
      </c>
    </row>
    <row r="2680" spans="2:10" x14ac:dyDescent="0.25">
      <c r="B2680" s="29">
        <v>27419</v>
      </c>
      <c r="C2680" s="22">
        <v>17800</v>
      </c>
      <c r="D2680" s="22"/>
      <c r="E2680" s="22">
        <v>2910</v>
      </c>
      <c r="F2680" s="22"/>
      <c r="G2680" s="22">
        <v>23400</v>
      </c>
      <c r="H2680" s="22"/>
      <c r="I2680" s="22">
        <f t="shared" si="77"/>
        <v>-6320</v>
      </c>
      <c r="J2680" s="3">
        <f t="shared" si="76"/>
        <v>-27.008547008547009</v>
      </c>
    </row>
    <row r="2681" spans="2:10" x14ac:dyDescent="0.25">
      <c r="B2681" s="29">
        <v>27420</v>
      </c>
      <c r="C2681" s="22">
        <v>22200</v>
      </c>
      <c r="D2681" s="22"/>
      <c r="E2681" s="22">
        <v>2840</v>
      </c>
      <c r="F2681" s="22"/>
      <c r="G2681" s="22">
        <v>29400</v>
      </c>
      <c r="H2681" s="22"/>
      <c r="I2681" s="22">
        <f t="shared" si="77"/>
        <v>-8690</v>
      </c>
      <c r="J2681" s="3">
        <f t="shared" si="76"/>
        <v>-29.557823129251698</v>
      </c>
    </row>
    <row r="2682" spans="2:10" x14ac:dyDescent="0.25">
      <c r="B2682" s="29">
        <v>27421</v>
      </c>
      <c r="C2682" s="22">
        <v>23300</v>
      </c>
      <c r="D2682" s="22"/>
      <c r="E2682" s="22">
        <v>2970</v>
      </c>
      <c r="F2682" s="22"/>
      <c r="G2682" s="22">
        <v>34300</v>
      </c>
      <c r="H2682" s="22"/>
      <c r="I2682" s="22">
        <f t="shared" si="77"/>
        <v>-9260</v>
      </c>
      <c r="J2682" s="3">
        <f t="shared" si="76"/>
        <v>-26.997084548104954</v>
      </c>
    </row>
    <row r="2683" spans="2:10" x14ac:dyDescent="0.25">
      <c r="B2683" s="29">
        <v>27422</v>
      </c>
      <c r="C2683" s="22">
        <v>21200</v>
      </c>
      <c r="D2683" s="22"/>
      <c r="E2683" s="22">
        <v>3100</v>
      </c>
      <c r="F2683" s="22"/>
      <c r="G2683" s="22">
        <v>33000</v>
      </c>
      <c r="H2683" s="22"/>
      <c r="I2683" s="22">
        <f t="shared" si="77"/>
        <v>-6730</v>
      </c>
      <c r="J2683" s="3">
        <f t="shared" si="76"/>
        <v>-20.393939393939394</v>
      </c>
    </row>
    <row r="2684" spans="2:10" x14ac:dyDescent="0.25">
      <c r="B2684" s="29">
        <v>27423</v>
      </c>
      <c r="C2684" s="22">
        <v>18900</v>
      </c>
      <c r="D2684" s="22"/>
      <c r="E2684" s="22">
        <v>4380</v>
      </c>
      <c r="F2684" s="22"/>
      <c r="G2684" s="22">
        <v>33000</v>
      </c>
      <c r="H2684" s="22"/>
      <c r="I2684" s="22">
        <f t="shared" si="77"/>
        <v>-8700</v>
      </c>
      <c r="J2684" s="3">
        <f t="shared" si="76"/>
        <v>-26.36363636363636</v>
      </c>
    </row>
    <row r="2685" spans="2:10" x14ac:dyDescent="0.25">
      <c r="B2685" s="29">
        <v>27424</v>
      </c>
      <c r="C2685" s="22">
        <v>17300</v>
      </c>
      <c r="D2685" s="22"/>
      <c r="E2685" s="22">
        <v>5660</v>
      </c>
      <c r="F2685" s="22"/>
      <c r="G2685" s="22">
        <v>34800</v>
      </c>
      <c r="H2685" s="22"/>
      <c r="I2685" s="22">
        <f t="shared" si="77"/>
        <v>-11520</v>
      </c>
      <c r="J2685" s="3">
        <f t="shared" si="76"/>
        <v>-33.103448275862071</v>
      </c>
    </row>
    <row r="2686" spans="2:10" x14ac:dyDescent="0.25">
      <c r="B2686" s="29">
        <v>27425</v>
      </c>
      <c r="C2686" s="22">
        <v>16500</v>
      </c>
      <c r="D2686" s="22"/>
      <c r="E2686" s="22">
        <v>5630</v>
      </c>
      <c r="F2686" s="22"/>
      <c r="G2686" s="22">
        <v>35000</v>
      </c>
      <c r="H2686" s="22"/>
      <c r="I2686" s="22">
        <f t="shared" si="77"/>
        <v>-12040</v>
      </c>
      <c r="J2686" s="3">
        <f t="shared" si="76"/>
        <v>-34.4</v>
      </c>
    </row>
    <row r="2687" spans="2:10" x14ac:dyDescent="0.25">
      <c r="B2687" s="29">
        <v>27426</v>
      </c>
      <c r="C2687" s="22">
        <v>15900</v>
      </c>
      <c r="D2687" s="22"/>
      <c r="E2687" s="22">
        <v>5720</v>
      </c>
      <c r="F2687" s="22"/>
      <c r="G2687" s="22">
        <v>38700</v>
      </c>
      <c r="H2687" s="22"/>
      <c r="I2687" s="22">
        <f t="shared" si="77"/>
        <v>-16570</v>
      </c>
      <c r="J2687" s="3">
        <f t="shared" si="76"/>
        <v>-42.816537467700257</v>
      </c>
    </row>
    <row r="2688" spans="2:10" x14ac:dyDescent="0.25">
      <c r="B2688" s="29">
        <v>27427</v>
      </c>
      <c r="C2688" s="22">
        <v>16100</v>
      </c>
      <c r="D2688" s="22"/>
      <c r="E2688" s="22">
        <v>6020</v>
      </c>
      <c r="F2688" s="22"/>
      <c r="G2688" s="22">
        <v>39300</v>
      </c>
      <c r="H2688" s="22"/>
      <c r="I2688" s="22">
        <f t="shared" si="77"/>
        <v>-17680</v>
      </c>
      <c r="J2688" s="3">
        <f t="shared" si="76"/>
        <v>-44.987277353689571</v>
      </c>
    </row>
    <row r="2689" spans="2:10" x14ac:dyDescent="0.25">
      <c r="B2689" s="29">
        <v>27428</v>
      </c>
      <c r="C2689" s="22">
        <v>14900</v>
      </c>
      <c r="D2689" s="22"/>
      <c r="E2689" s="22">
        <v>5970</v>
      </c>
      <c r="F2689" s="22"/>
      <c r="G2689" s="22">
        <v>39000</v>
      </c>
      <c r="H2689" s="22"/>
      <c r="I2689" s="22">
        <f t="shared" si="77"/>
        <v>-16880</v>
      </c>
      <c r="J2689" s="3">
        <f t="shared" si="76"/>
        <v>-43.282051282051285</v>
      </c>
    </row>
    <row r="2690" spans="2:10" x14ac:dyDescent="0.25">
      <c r="B2690" s="29">
        <v>27429</v>
      </c>
      <c r="C2690" s="22">
        <v>16900</v>
      </c>
      <c r="D2690" s="22"/>
      <c r="E2690" s="22">
        <v>5810</v>
      </c>
      <c r="F2690" s="22"/>
      <c r="G2690" s="22">
        <v>38800</v>
      </c>
      <c r="H2690" s="22"/>
      <c r="I2690" s="22">
        <f t="shared" si="77"/>
        <v>-17930</v>
      </c>
      <c r="J2690" s="3">
        <f t="shared" si="76"/>
        <v>-46.211340206185568</v>
      </c>
    </row>
    <row r="2691" spans="2:10" x14ac:dyDescent="0.25">
      <c r="B2691" s="29">
        <v>27430</v>
      </c>
      <c r="C2691" s="22">
        <v>20200</v>
      </c>
      <c r="D2691" s="22"/>
      <c r="E2691" s="22">
        <v>4570</v>
      </c>
      <c r="F2691" s="22"/>
      <c r="G2691" s="22">
        <v>36800</v>
      </c>
      <c r="H2691" s="22"/>
      <c r="I2691" s="22">
        <f t="shared" si="77"/>
        <v>-14090</v>
      </c>
      <c r="J2691" s="3">
        <f t="shared" si="76"/>
        <v>-38.288043478260867</v>
      </c>
    </row>
    <row r="2692" spans="2:10" x14ac:dyDescent="0.25">
      <c r="B2692" s="29">
        <v>27431</v>
      </c>
      <c r="C2692" s="22">
        <v>20000</v>
      </c>
      <c r="D2692" s="22"/>
      <c r="E2692" s="22">
        <v>3210</v>
      </c>
      <c r="F2692" s="22"/>
      <c r="G2692" s="22">
        <v>39400</v>
      </c>
      <c r="H2692" s="22"/>
      <c r="I2692" s="22">
        <f t="shared" si="77"/>
        <v>-14630</v>
      </c>
      <c r="J2692" s="3">
        <f t="shared" si="76"/>
        <v>-37.131979695431468</v>
      </c>
    </row>
    <row r="2693" spans="2:10" x14ac:dyDescent="0.25">
      <c r="B2693" s="29">
        <v>27432</v>
      </c>
      <c r="C2693" s="22">
        <v>15400</v>
      </c>
      <c r="D2693" s="22"/>
      <c r="E2693" s="22">
        <v>3310</v>
      </c>
      <c r="F2693" s="22"/>
      <c r="G2693" s="22">
        <v>28300</v>
      </c>
      <c r="H2693" s="22"/>
      <c r="I2693" s="22">
        <f t="shared" si="77"/>
        <v>-5090</v>
      </c>
      <c r="J2693" s="3">
        <f t="shared" si="76"/>
        <v>-17.985865724381625</v>
      </c>
    </row>
    <row r="2694" spans="2:10" x14ac:dyDescent="0.25">
      <c r="B2694" s="29">
        <v>27433</v>
      </c>
      <c r="C2694" s="22">
        <v>10900</v>
      </c>
      <c r="D2694" s="22"/>
      <c r="E2694" s="22">
        <v>2770</v>
      </c>
      <c r="F2694" s="22"/>
      <c r="G2694" s="22">
        <v>22700</v>
      </c>
      <c r="H2694" s="22"/>
      <c r="I2694" s="22">
        <f t="shared" si="77"/>
        <v>-3990</v>
      </c>
      <c r="J2694" s="3">
        <f t="shared" si="76"/>
        <v>-17.577092511013216</v>
      </c>
    </row>
    <row r="2695" spans="2:10" x14ac:dyDescent="0.25">
      <c r="B2695" s="29">
        <v>27434</v>
      </c>
      <c r="C2695" s="22">
        <v>11600</v>
      </c>
      <c r="D2695" s="22"/>
      <c r="E2695" s="22">
        <v>2300</v>
      </c>
      <c r="F2695" s="22"/>
      <c r="G2695" s="22">
        <v>21700</v>
      </c>
      <c r="H2695" s="22"/>
      <c r="I2695" s="22">
        <f t="shared" si="77"/>
        <v>-8030</v>
      </c>
      <c r="J2695" s="3">
        <f t="shared" si="76"/>
        <v>-37.004608294930875</v>
      </c>
    </row>
    <row r="2696" spans="2:10" x14ac:dyDescent="0.25">
      <c r="B2696" s="29">
        <v>27435</v>
      </c>
      <c r="C2696" s="22">
        <v>14400</v>
      </c>
      <c r="D2696" s="22"/>
      <c r="E2696" s="22">
        <v>2730</v>
      </c>
      <c r="F2696" s="22"/>
      <c r="G2696" s="22">
        <v>29200</v>
      </c>
      <c r="H2696" s="22"/>
      <c r="I2696" s="22">
        <f t="shared" si="77"/>
        <v>-15300</v>
      </c>
      <c r="J2696" s="3">
        <f t="shared" si="76"/>
        <v>-52.397260273972599</v>
      </c>
    </row>
    <row r="2697" spans="2:10" x14ac:dyDescent="0.25">
      <c r="B2697" s="29">
        <v>27436</v>
      </c>
      <c r="C2697" s="22">
        <v>15300</v>
      </c>
      <c r="D2697" s="22"/>
      <c r="E2697" s="22">
        <v>3000</v>
      </c>
      <c r="F2697" s="22"/>
      <c r="G2697" s="22">
        <v>33200</v>
      </c>
      <c r="H2697" s="22"/>
      <c r="I2697" s="22">
        <f t="shared" si="77"/>
        <v>-16070</v>
      </c>
      <c r="J2697" s="3">
        <f t="shared" si="76"/>
        <v>-48.403614457831324</v>
      </c>
    </row>
    <row r="2698" spans="2:10" x14ac:dyDescent="0.25">
      <c r="B2698" s="29">
        <v>27437</v>
      </c>
      <c r="C2698" s="22">
        <v>15800</v>
      </c>
      <c r="D2698" s="22"/>
      <c r="E2698" s="22">
        <v>3000</v>
      </c>
      <c r="F2698" s="22"/>
      <c r="G2698" s="22">
        <v>30400</v>
      </c>
      <c r="H2698" s="22"/>
      <c r="I2698" s="22">
        <f t="shared" si="77"/>
        <v>-12100</v>
      </c>
      <c r="J2698" s="3">
        <f t="shared" si="76"/>
        <v>-39.80263157894737</v>
      </c>
    </row>
    <row r="2699" spans="2:10" x14ac:dyDescent="0.25">
      <c r="B2699" s="29">
        <v>27438</v>
      </c>
      <c r="C2699" s="22">
        <v>17900</v>
      </c>
      <c r="D2699" s="22"/>
      <c r="E2699" s="22">
        <v>4320</v>
      </c>
      <c r="F2699" s="22"/>
      <c r="G2699" s="22">
        <v>28100</v>
      </c>
      <c r="H2699" s="22"/>
      <c r="I2699" s="22">
        <f t="shared" si="77"/>
        <v>-9300</v>
      </c>
      <c r="J2699" s="3">
        <f t="shared" ref="J2699:J2762" si="78">I2699/G2699*100</f>
        <v>-33.096085409252666</v>
      </c>
    </row>
    <row r="2700" spans="2:10" x14ac:dyDescent="0.25">
      <c r="B2700" s="29">
        <v>27439</v>
      </c>
      <c r="C2700" s="22">
        <v>20200</v>
      </c>
      <c r="D2700" s="22"/>
      <c r="E2700" s="22">
        <v>5800</v>
      </c>
      <c r="F2700" s="22"/>
      <c r="G2700" s="22">
        <v>27600</v>
      </c>
      <c r="H2700" s="22"/>
      <c r="I2700" s="22">
        <f t="shared" ref="I2700:I2763" si="79">(C2699+E2699)-G2700</f>
        <v>-5380</v>
      </c>
      <c r="J2700" s="3">
        <f t="shared" si="78"/>
        <v>-19.492753623188406</v>
      </c>
    </row>
    <row r="2701" spans="2:10" x14ac:dyDescent="0.25">
      <c r="B2701" s="29">
        <v>27440</v>
      </c>
      <c r="C2701" s="22">
        <v>19800</v>
      </c>
      <c r="D2701" s="22"/>
      <c r="E2701" s="22">
        <v>7700</v>
      </c>
      <c r="F2701" s="22"/>
      <c r="G2701" s="22">
        <v>27200</v>
      </c>
      <c r="H2701" s="22"/>
      <c r="I2701" s="22">
        <f t="shared" si="79"/>
        <v>-1200</v>
      </c>
      <c r="J2701" s="3">
        <f t="shared" si="78"/>
        <v>-4.4117647058823533</v>
      </c>
    </row>
    <row r="2702" spans="2:10" x14ac:dyDescent="0.25">
      <c r="B2702" s="29">
        <v>27441</v>
      </c>
      <c r="C2702" s="22">
        <v>17700</v>
      </c>
      <c r="D2702" s="22"/>
      <c r="E2702" s="22">
        <v>6580</v>
      </c>
      <c r="F2702" s="22"/>
      <c r="G2702" s="22">
        <v>26800</v>
      </c>
      <c r="H2702" s="22"/>
      <c r="I2702" s="22">
        <f t="shared" si="79"/>
        <v>700</v>
      </c>
      <c r="J2702" s="3">
        <f t="shared" si="78"/>
        <v>2.6119402985074625</v>
      </c>
    </row>
    <row r="2703" spans="2:10" x14ac:dyDescent="0.25">
      <c r="B2703" s="29">
        <v>27442</v>
      </c>
      <c r="C2703" s="22">
        <v>18200</v>
      </c>
      <c r="D2703" s="22"/>
      <c r="E2703" s="22">
        <v>4240</v>
      </c>
      <c r="F2703" s="22"/>
      <c r="G2703" s="22">
        <v>29900</v>
      </c>
      <c r="H2703" s="22"/>
      <c r="I2703" s="22">
        <f t="shared" si="79"/>
        <v>-5620</v>
      </c>
      <c r="J2703" s="3">
        <f t="shared" si="78"/>
        <v>-18.795986622073578</v>
      </c>
    </row>
    <row r="2704" spans="2:10" x14ac:dyDescent="0.25">
      <c r="B2704" s="29">
        <v>27443</v>
      </c>
      <c r="C2704" s="22">
        <v>19300</v>
      </c>
      <c r="D2704" s="22"/>
      <c r="E2704" s="22">
        <v>4730</v>
      </c>
      <c r="F2704" s="22"/>
      <c r="G2704" s="22">
        <v>35400</v>
      </c>
      <c r="H2704" s="22"/>
      <c r="I2704" s="22">
        <f t="shared" si="79"/>
        <v>-12960</v>
      </c>
      <c r="J2704" s="3">
        <f t="shared" si="78"/>
        <v>-36.610169491525426</v>
      </c>
    </row>
    <row r="2705" spans="2:10" x14ac:dyDescent="0.25">
      <c r="B2705" s="29">
        <v>27444</v>
      </c>
      <c r="C2705" s="22">
        <v>20000</v>
      </c>
      <c r="D2705" s="22"/>
      <c r="E2705" s="22">
        <v>5020</v>
      </c>
      <c r="F2705" s="22"/>
      <c r="G2705" s="22">
        <v>38800</v>
      </c>
      <c r="H2705" s="22"/>
      <c r="I2705" s="22">
        <f t="shared" si="79"/>
        <v>-14770</v>
      </c>
      <c r="J2705" s="3">
        <f t="shared" si="78"/>
        <v>-38.067010309278345</v>
      </c>
    </row>
    <row r="2706" spans="2:10" x14ac:dyDescent="0.25">
      <c r="B2706" s="29">
        <v>27445</v>
      </c>
      <c r="C2706" s="22">
        <v>18700</v>
      </c>
      <c r="D2706" s="22"/>
      <c r="E2706" s="22">
        <v>4580</v>
      </c>
      <c r="F2706" s="22"/>
      <c r="G2706" s="22">
        <v>38800</v>
      </c>
      <c r="H2706" s="22"/>
      <c r="I2706" s="22">
        <f t="shared" si="79"/>
        <v>-13780</v>
      </c>
      <c r="J2706" s="3">
        <f t="shared" si="78"/>
        <v>-35.515463917525771</v>
      </c>
    </row>
    <row r="2707" spans="2:10" x14ac:dyDescent="0.25">
      <c r="B2707" s="29">
        <v>27446</v>
      </c>
      <c r="C2707" s="22">
        <v>17500</v>
      </c>
      <c r="D2707" s="22"/>
      <c r="E2707" s="22">
        <v>3920</v>
      </c>
      <c r="F2707" s="22"/>
      <c r="G2707" s="22">
        <v>36600</v>
      </c>
      <c r="H2707" s="22"/>
      <c r="I2707" s="22">
        <f t="shared" si="79"/>
        <v>-13320</v>
      </c>
      <c r="J2707" s="3">
        <f t="shared" si="78"/>
        <v>-36.393442622950822</v>
      </c>
    </row>
    <row r="2708" spans="2:10" x14ac:dyDescent="0.25">
      <c r="B2708" s="29">
        <v>27447</v>
      </c>
      <c r="C2708" s="22">
        <v>18000</v>
      </c>
      <c r="D2708" s="22"/>
      <c r="E2708" s="22">
        <v>4320</v>
      </c>
      <c r="F2708" s="22"/>
      <c r="G2708" s="22">
        <v>36600</v>
      </c>
      <c r="H2708" s="22"/>
      <c r="I2708" s="22">
        <f t="shared" si="79"/>
        <v>-15180</v>
      </c>
      <c r="J2708" s="3">
        <f t="shared" si="78"/>
        <v>-41.475409836065573</v>
      </c>
    </row>
    <row r="2709" spans="2:10" x14ac:dyDescent="0.25">
      <c r="B2709" s="29">
        <v>27448</v>
      </c>
      <c r="C2709" s="22">
        <v>18900</v>
      </c>
      <c r="D2709" s="22"/>
      <c r="E2709" s="22">
        <v>4440</v>
      </c>
      <c r="F2709" s="22"/>
      <c r="G2709" s="22">
        <v>37600</v>
      </c>
      <c r="H2709" s="22"/>
      <c r="I2709" s="22">
        <f t="shared" si="79"/>
        <v>-15280</v>
      </c>
      <c r="J2709" s="3">
        <f t="shared" si="78"/>
        <v>-40.638297872340424</v>
      </c>
    </row>
    <row r="2710" spans="2:10" x14ac:dyDescent="0.25">
      <c r="B2710" s="29">
        <v>27449</v>
      </c>
      <c r="C2710" s="22">
        <v>18500</v>
      </c>
      <c r="D2710" s="22"/>
      <c r="E2710" s="22">
        <v>4550</v>
      </c>
      <c r="F2710" s="22"/>
      <c r="G2710" s="22">
        <v>38200</v>
      </c>
      <c r="H2710" s="22"/>
      <c r="I2710" s="22">
        <f t="shared" si="79"/>
        <v>-14860</v>
      </c>
      <c r="J2710" s="3">
        <f t="shared" si="78"/>
        <v>-38.900523560209429</v>
      </c>
    </row>
    <row r="2711" spans="2:10" x14ac:dyDescent="0.25">
      <c r="B2711" s="29">
        <v>27450</v>
      </c>
      <c r="C2711" s="22">
        <v>17600</v>
      </c>
      <c r="D2711" s="22"/>
      <c r="E2711" s="22">
        <v>8910</v>
      </c>
      <c r="F2711" s="22"/>
      <c r="G2711" s="22">
        <v>38700</v>
      </c>
      <c r="H2711" s="22"/>
      <c r="I2711" s="22">
        <f t="shared" si="79"/>
        <v>-15650</v>
      </c>
      <c r="J2711" s="3">
        <f t="shared" si="78"/>
        <v>-40.439276485788113</v>
      </c>
    </row>
    <row r="2712" spans="2:10" x14ac:dyDescent="0.25">
      <c r="B2712" s="29">
        <v>27451</v>
      </c>
      <c r="C2712" s="22">
        <v>18500</v>
      </c>
      <c r="D2712" s="22"/>
      <c r="E2712" s="22">
        <v>11900</v>
      </c>
      <c r="F2712" s="22"/>
      <c r="G2712" s="22">
        <v>40000</v>
      </c>
      <c r="H2712" s="22"/>
      <c r="I2712" s="22">
        <f t="shared" si="79"/>
        <v>-13490</v>
      </c>
      <c r="J2712" s="3">
        <f t="shared" si="78"/>
        <v>-33.725000000000001</v>
      </c>
    </row>
    <row r="2713" spans="2:10" x14ac:dyDescent="0.25">
      <c r="B2713" s="29">
        <v>27452</v>
      </c>
      <c r="C2713" s="22">
        <v>18300</v>
      </c>
      <c r="D2713" s="22"/>
      <c r="E2713" s="22">
        <v>10200</v>
      </c>
      <c r="F2713" s="22"/>
      <c r="G2713" s="22">
        <v>39400</v>
      </c>
      <c r="H2713" s="22"/>
      <c r="I2713" s="22">
        <f t="shared" si="79"/>
        <v>-9000</v>
      </c>
      <c r="J2713" s="3">
        <f t="shared" si="78"/>
        <v>-22.842639593908629</v>
      </c>
    </row>
    <row r="2714" spans="2:10" x14ac:dyDescent="0.25">
      <c r="B2714" s="29">
        <v>27453</v>
      </c>
      <c r="C2714" s="22">
        <v>17700</v>
      </c>
      <c r="D2714" s="22"/>
      <c r="E2714" s="22">
        <v>8390</v>
      </c>
      <c r="F2714" s="22"/>
      <c r="G2714" s="22">
        <v>39000</v>
      </c>
      <c r="H2714" s="22"/>
      <c r="I2714" s="22">
        <f t="shared" si="79"/>
        <v>-10500</v>
      </c>
      <c r="J2714" s="3">
        <f t="shared" si="78"/>
        <v>-26.923076923076923</v>
      </c>
    </row>
    <row r="2715" spans="2:10" x14ac:dyDescent="0.25">
      <c r="B2715" s="29">
        <v>27454</v>
      </c>
      <c r="C2715" s="22">
        <v>17200</v>
      </c>
      <c r="D2715" s="22"/>
      <c r="E2715" s="22">
        <v>8090</v>
      </c>
      <c r="F2715" s="22"/>
      <c r="G2715" s="22">
        <v>38600</v>
      </c>
      <c r="H2715" s="22"/>
      <c r="I2715" s="22">
        <f t="shared" si="79"/>
        <v>-12510</v>
      </c>
      <c r="J2715" s="3">
        <f t="shared" si="78"/>
        <v>-32.409326424870464</v>
      </c>
    </row>
    <row r="2716" spans="2:10" x14ac:dyDescent="0.25">
      <c r="B2716" s="29">
        <v>27455</v>
      </c>
      <c r="C2716" s="22">
        <v>17600</v>
      </c>
      <c r="D2716" s="22"/>
      <c r="E2716" s="22">
        <v>7600</v>
      </c>
      <c r="F2716" s="22"/>
      <c r="G2716" s="22">
        <v>37600</v>
      </c>
      <c r="H2716" s="22"/>
      <c r="I2716" s="22">
        <f t="shared" si="79"/>
        <v>-12310</v>
      </c>
      <c r="J2716" s="3">
        <f t="shared" si="78"/>
        <v>-32.73936170212766</v>
      </c>
    </row>
    <row r="2717" spans="2:10" x14ac:dyDescent="0.25">
      <c r="B2717" s="29">
        <v>27456</v>
      </c>
      <c r="C2717" s="22">
        <v>19300</v>
      </c>
      <c r="D2717" s="22"/>
      <c r="E2717" s="22">
        <v>7090</v>
      </c>
      <c r="F2717" s="22"/>
      <c r="G2717" s="22">
        <v>35000</v>
      </c>
      <c r="H2717" s="22"/>
      <c r="I2717" s="22">
        <f t="shared" si="79"/>
        <v>-9800</v>
      </c>
      <c r="J2717" s="3">
        <f t="shared" si="78"/>
        <v>-28.000000000000004</v>
      </c>
    </row>
    <row r="2718" spans="2:10" x14ac:dyDescent="0.25">
      <c r="B2718" s="29">
        <v>27457</v>
      </c>
      <c r="C2718" s="22">
        <v>18600</v>
      </c>
      <c r="D2718" s="22"/>
      <c r="E2718" s="22">
        <v>8110</v>
      </c>
      <c r="F2718" s="22"/>
      <c r="G2718" s="22">
        <v>32700</v>
      </c>
      <c r="H2718" s="22"/>
      <c r="I2718" s="22">
        <f t="shared" si="79"/>
        <v>-6310</v>
      </c>
      <c r="J2718" s="3">
        <f t="shared" si="78"/>
        <v>-19.296636085626911</v>
      </c>
    </row>
    <row r="2719" spans="2:10" x14ac:dyDescent="0.25">
      <c r="B2719" s="29">
        <v>27458</v>
      </c>
      <c r="C2719" s="22">
        <v>17000</v>
      </c>
      <c r="D2719" s="22"/>
      <c r="E2719" s="22">
        <v>8450</v>
      </c>
      <c r="F2719" s="22"/>
      <c r="G2719" s="22">
        <v>33700</v>
      </c>
      <c r="H2719" s="22"/>
      <c r="I2719" s="22">
        <f t="shared" si="79"/>
        <v>-6990</v>
      </c>
      <c r="J2719" s="3">
        <f t="shared" si="78"/>
        <v>-20.741839762611274</v>
      </c>
    </row>
    <row r="2720" spans="2:10" x14ac:dyDescent="0.25">
      <c r="B2720" s="29">
        <v>27459</v>
      </c>
      <c r="C2720" s="22">
        <v>16700</v>
      </c>
      <c r="D2720" s="22"/>
      <c r="E2720" s="22">
        <v>8570</v>
      </c>
      <c r="F2720" s="22"/>
      <c r="G2720" s="22">
        <v>34900</v>
      </c>
      <c r="H2720" s="22"/>
      <c r="I2720" s="22">
        <f t="shared" si="79"/>
        <v>-9450</v>
      </c>
      <c r="J2720" s="3">
        <f t="shared" si="78"/>
        <v>-27.077363896848141</v>
      </c>
    </row>
    <row r="2721" spans="2:10" x14ac:dyDescent="0.25">
      <c r="B2721" s="29">
        <v>27460</v>
      </c>
      <c r="C2721" s="22">
        <v>17100</v>
      </c>
      <c r="D2721" s="22"/>
      <c r="E2721" s="22">
        <v>8090</v>
      </c>
      <c r="F2721" s="22"/>
      <c r="G2721" s="22">
        <v>35800</v>
      </c>
      <c r="H2721" s="22"/>
      <c r="I2721" s="22">
        <f t="shared" si="79"/>
        <v>-10530</v>
      </c>
      <c r="J2721" s="3">
        <f t="shared" si="78"/>
        <v>-29.413407821229047</v>
      </c>
    </row>
    <row r="2722" spans="2:10" x14ac:dyDescent="0.25">
      <c r="B2722" s="29">
        <v>27461</v>
      </c>
      <c r="C2722" s="22">
        <v>16600</v>
      </c>
      <c r="D2722" s="22"/>
      <c r="E2722" s="22">
        <v>7800</v>
      </c>
      <c r="F2722" s="22"/>
      <c r="G2722" s="22">
        <v>36300</v>
      </c>
      <c r="H2722" s="22"/>
      <c r="I2722" s="22">
        <f t="shared" si="79"/>
        <v>-11110</v>
      </c>
      <c r="J2722" s="3">
        <f t="shared" si="78"/>
        <v>-30.606060606060602</v>
      </c>
    </row>
    <row r="2723" spans="2:10" x14ac:dyDescent="0.25">
      <c r="B2723" s="29">
        <v>27462</v>
      </c>
      <c r="C2723" s="22">
        <v>15100</v>
      </c>
      <c r="D2723" s="22"/>
      <c r="E2723" s="22">
        <v>7270</v>
      </c>
      <c r="F2723" s="22"/>
      <c r="G2723" s="22">
        <v>36900</v>
      </c>
      <c r="H2723" s="22"/>
      <c r="I2723" s="22">
        <f t="shared" si="79"/>
        <v>-12500</v>
      </c>
      <c r="J2723" s="3">
        <f t="shared" si="78"/>
        <v>-33.875338753387538</v>
      </c>
    </row>
    <row r="2724" spans="2:10" x14ac:dyDescent="0.25">
      <c r="B2724" s="29">
        <v>27463</v>
      </c>
      <c r="C2724" s="22">
        <v>13200</v>
      </c>
      <c r="D2724" s="22"/>
      <c r="E2724" s="22">
        <v>6700</v>
      </c>
      <c r="F2724" s="22"/>
      <c r="G2724" s="22">
        <v>36400</v>
      </c>
      <c r="H2724" s="22"/>
      <c r="I2724" s="22">
        <f t="shared" si="79"/>
        <v>-14030</v>
      </c>
      <c r="J2724" s="3">
        <f t="shared" si="78"/>
        <v>-38.543956043956044</v>
      </c>
    </row>
    <row r="2725" spans="2:10" x14ac:dyDescent="0.25">
      <c r="B2725" s="29">
        <v>27464</v>
      </c>
      <c r="C2725" s="22">
        <v>12400</v>
      </c>
      <c r="D2725" s="22"/>
      <c r="E2725" s="22">
        <v>7300</v>
      </c>
      <c r="F2725" s="22"/>
      <c r="G2725" s="22">
        <v>37100</v>
      </c>
      <c r="H2725" s="22"/>
      <c r="I2725" s="22">
        <f t="shared" si="79"/>
        <v>-17200</v>
      </c>
      <c r="J2725" s="3">
        <f t="shared" si="78"/>
        <v>-46.36118598382749</v>
      </c>
    </row>
    <row r="2726" spans="2:10" x14ac:dyDescent="0.25">
      <c r="B2726" s="29">
        <v>27465</v>
      </c>
      <c r="C2726" s="22">
        <v>12400</v>
      </c>
      <c r="D2726" s="22"/>
      <c r="E2726" s="22">
        <v>7120</v>
      </c>
      <c r="F2726" s="22"/>
      <c r="G2726" s="22">
        <v>35600</v>
      </c>
      <c r="H2726" s="22"/>
      <c r="I2726" s="22">
        <f t="shared" si="79"/>
        <v>-15900</v>
      </c>
      <c r="J2726" s="3">
        <f t="shared" si="78"/>
        <v>-44.662921348314605</v>
      </c>
    </row>
    <row r="2727" spans="2:10" x14ac:dyDescent="0.25">
      <c r="B2727" s="29">
        <v>27466</v>
      </c>
      <c r="C2727" s="22">
        <v>13000</v>
      </c>
      <c r="D2727" s="22"/>
      <c r="E2727" s="22">
        <v>5880</v>
      </c>
      <c r="F2727" s="22"/>
      <c r="G2727" s="22">
        <v>33600</v>
      </c>
      <c r="H2727" s="22"/>
      <c r="I2727" s="22">
        <f t="shared" si="79"/>
        <v>-14080</v>
      </c>
      <c r="J2727" s="3">
        <f t="shared" si="78"/>
        <v>-41.904761904761905</v>
      </c>
    </row>
    <row r="2728" spans="2:10" x14ac:dyDescent="0.25">
      <c r="B2728" s="29">
        <v>27467</v>
      </c>
      <c r="C2728" s="22">
        <v>14400</v>
      </c>
      <c r="D2728" s="22"/>
      <c r="E2728" s="22">
        <v>5360</v>
      </c>
      <c r="F2728" s="22"/>
      <c r="G2728" s="22">
        <v>31900</v>
      </c>
      <c r="H2728" s="22"/>
      <c r="I2728" s="22">
        <f t="shared" si="79"/>
        <v>-13020</v>
      </c>
      <c r="J2728" s="3">
        <f t="shared" si="78"/>
        <v>-40.81504702194357</v>
      </c>
    </row>
    <row r="2729" spans="2:10" x14ac:dyDescent="0.25">
      <c r="B2729" s="29">
        <v>27468</v>
      </c>
      <c r="C2729" s="22">
        <v>12600</v>
      </c>
      <c r="D2729" s="22"/>
      <c r="E2729" s="22">
        <v>7160</v>
      </c>
      <c r="F2729" s="22"/>
      <c r="G2729" s="22">
        <v>29900</v>
      </c>
      <c r="H2729" s="22"/>
      <c r="I2729" s="22">
        <f t="shared" si="79"/>
        <v>-10140</v>
      </c>
      <c r="J2729" s="3">
        <f t="shared" si="78"/>
        <v>-33.913043478260867</v>
      </c>
    </row>
    <row r="2730" spans="2:10" x14ac:dyDescent="0.25">
      <c r="B2730" s="29">
        <v>27469</v>
      </c>
      <c r="C2730" s="22">
        <v>11100</v>
      </c>
      <c r="D2730" s="22"/>
      <c r="E2730" s="22">
        <v>8670</v>
      </c>
      <c r="F2730" s="22"/>
      <c r="G2730" s="22">
        <v>27200</v>
      </c>
      <c r="H2730" s="22"/>
      <c r="I2730" s="22">
        <f t="shared" si="79"/>
        <v>-7440</v>
      </c>
      <c r="J2730" s="3">
        <f t="shared" si="78"/>
        <v>-27.352941176470591</v>
      </c>
    </row>
    <row r="2731" spans="2:10" x14ac:dyDescent="0.25">
      <c r="B2731" s="29">
        <v>27470</v>
      </c>
      <c r="C2731" s="22">
        <v>15200</v>
      </c>
      <c r="D2731" s="22"/>
      <c r="E2731" s="22">
        <v>9240</v>
      </c>
      <c r="F2731" s="22"/>
      <c r="G2731" s="22">
        <v>32100</v>
      </c>
      <c r="H2731" s="22"/>
      <c r="I2731" s="22">
        <f t="shared" si="79"/>
        <v>-12330</v>
      </c>
      <c r="J2731" s="3">
        <f t="shared" si="78"/>
        <v>-38.411214953271028</v>
      </c>
    </row>
    <row r="2732" spans="2:10" x14ac:dyDescent="0.25">
      <c r="B2732" s="29">
        <v>27471</v>
      </c>
      <c r="C2732" s="22">
        <v>21200</v>
      </c>
      <c r="D2732" s="22"/>
      <c r="E2732" s="22">
        <v>24000</v>
      </c>
      <c r="F2732" s="22"/>
      <c r="G2732" s="22">
        <v>53600</v>
      </c>
      <c r="H2732" s="22"/>
      <c r="I2732" s="22">
        <f t="shared" si="79"/>
        <v>-29160</v>
      </c>
      <c r="J2732" s="3">
        <f t="shared" si="78"/>
        <v>-54.402985074626862</v>
      </c>
    </row>
    <row r="2733" spans="2:10" x14ac:dyDescent="0.25">
      <c r="B2733" s="29">
        <v>27472</v>
      </c>
      <c r="C2733" s="22">
        <v>29800</v>
      </c>
      <c r="D2733" s="22"/>
      <c r="E2733" s="22">
        <v>71200</v>
      </c>
      <c r="F2733" s="22"/>
      <c r="G2733" s="22">
        <v>98800</v>
      </c>
      <c r="H2733" s="22"/>
      <c r="I2733" s="22">
        <f t="shared" si="79"/>
        <v>-53600</v>
      </c>
      <c r="J2733" s="3">
        <f t="shared" si="78"/>
        <v>-54.251012145748987</v>
      </c>
    </row>
    <row r="2734" spans="2:10" x14ac:dyDescent="0.25">
      <c r="B2734" s="29">
        <v>27473</v>
      </c>
      <c r="C2734" s="22">
        <v>39800</v>
      </c>
      <c r="D2734" s="22"/>
      <c r="E2734" s="22">
        <v>46200</v>
      </c>
      <c r="F2734" s="22"/>
      <c r="G2734" s="22">
        <v>152000</v>
      </c>
      <c r="H2734" s="22"/>
      <c r="I2734" s="22">
        <f t="shared" si="79"/>
        <v>-51000</v>
      </c>
      <c r="J2734" s="3">
        <f t="shared" si="78"/>
        <v>-33.55263157894737</v>
      </c>
    </row>
    <row r="2735" spans="2:10" x14ac:dyDescent="0.25">
      <c r="B2735" s="29">
        <v>27474</v>
      </c>
      <c r="C2735" s="22">
        <v>48400</v>
      </c>
      <c r="D2735" s="22"/>
      <c r="E2735" s="22">
        <v>31600</v>
      </c>
      <c r="F2735" s="22"/>
      <c r="G2735" s="22">
        <v>136000</v>
      </c>
      <c r="H2735" s="22"/>
      <c r="I2735" s="22">
        <f t="shared" si="79"/>
        <v>-50000</v>
      </c>
      <c r="J2735" s="3">
        <f t="shared" si="78"/>
        <v>-36.764705882352942</v>
      </c>
    </row>
    <row r="2736" spans="2:10" x14ac:dyDescent="0.25">
      <c r="B2736" s="29">
        <v>27475</v>
      </c>
      <c r="C2736" s="22">
        <v>51200</v>
      </c>
      <c r="D2736" s="22"/>
      <c r="E2736" s="22">
        <v>45600</v>
      </c>
      <c r="F2736" s="22"/>
      <c r="G2736" s="22">
        <v>130000</v>
      </c>
      <c r="H2736" s="22"/>
      <c r="I2736" s="22">
        <f t="shared" si="79"/>
        <v>-50000</v>
      </c>
      <c r="J2736" s="3">
        <f t="shared" si="78"/>
        <v>-38.461538461538467</v>
      </c>
    </row>
    <row r="2737" spans="2:10" x14ac:dyDescent="0.25">
      <c r="B2737" s="29">
        <v>27476</v>
      </c>
      <c r="C2737" s="22">
        <v>57900</v>
      </c>
      <c r="D2737" s="22"/>
      <c r="E2737" s="22">
        <v>27700</v>
      </c>
      <c r="F2737" s="22"/>
      <c r="G2737" s="22">
        <v>129000</v>
      </c>
      <c r="H2737" s="22"/>
      <c r="I2737" s="22">
        <f t="shared" si="79"/>
        <v>-32200</v>
      </c>
      <c r="J2737" s="3">
        <f t="shared" si="78"/>
        <v>-24.961240310077521</v>
      </c>
    </row>
    <row r="2738" spans="2:10" x14ac:dyDescent="0.25">
      <c r="B2738" s="29">
        <v>27477</v>
      </c>
      <c r="C2738" s="22">
        <v>105000</v>
      </c>
      <c r="D2738" s="22"/>
      <c r="E2738" s="22">
        <v>31700</v>
      </c>
      <c r="F2738" s="22"/>
      <c r="G2738" s="22">
        <v>123000</v>
      </c>
      <c r="H2738" s="22"/>
      <c r="I2738" s="22">
        <f t="shared" si="79"/>
        <v>-37400</v>
      </c>
      <c r="J2738" s="3">
        <f t="shared" si="78"/>
        <v>-30.40650406504065</v>
      </c>
    </row>
    <row r="2739" spans="2:10" x14ac:dyDescent="0.25">
      <c r="B2739" s="29">
        <v>27478</v>
      </c>
      <c r="C2739" s="22">
        <v>134000</v>
      </c>
      <c r="D2739" s="22"/>
      <c r="E2739" s="22">
        <v>20600</v>
      </c>
      <c r="F2739" s="22"/>
      <c r="G2739" s="22">
        <v>157000</v>
      </c>
      <c r="H2739" s="22"/>
      <c r="I2739" s="22">
        <f t="shared" si="79"/>
        <v>-20300</v>
      </c>
      <c r="J2739" s="3">
        <f t="shared" si="78"/>
        <v>-12.929936305732484</v>
      </c>
    </row>
    <row r="2740" spans="2:10" x14ac:dyDescent="0.25">
      <c r="B2740" s="29">
        <v>27479</v>
      </c>
      <c r="C2740" s="22">
        <v>99000</v>
      </c>
      <c r="D2740" s="22"/>
      <c r="E2740" s="22">
        <v>10400</v>
      </c>
      <c r="F2740" s="22"/>
      <c r="G2740" s="22">
        <v>138000</v>
      </c>
      <c r="H2740" s="22"/>
      <c r="I2740" s="22">
        <f t="shared" si="79"/>
        <v>16600</v>
      </c>
      <c r="J2740" s="3">
        <f t="shared" si="78"/>
        <v>12.028985507246377</v>
      </c>
    </row>
    <row r="2741" spans="2:10" x14ac:dyDescent="0.25">
      <c r="B2741" s="29">
        <v>27480</v>
      </c>
      <c r="C2741" s="22">
        <v>89300</v>
      </c>
      <c r="D2741" s="22"/>
      <c r="E2741" s="22">
        <v>14100</v>
      </c>
      <c r="F2741" s="22"/>
      <c r="G2741" s="22">
        <v>101000</v>
      </c>
      <c r="H2741" s="22"/>
      <c r="I2741" s="22">
        <f t="shared" si="79"/>
        <v>8400</v>
      </c>
      <c r="J2741" s="3">
        <f t="shared" si="78"/>
        <v>8.3168316831683171</v>
      </c>
    </row>
    <row r="2742" spans="2:10" x14ac:dyDescent="0.25">
      <c r="B2742" s="29">
        <v>27481</v>
      </c>
      <c r="C2742" s="22">
        <v>90600</v>
      </c>
      <c r="D2742" s="22"/>
      <c r="E2742" s="22">
        <v>23500</v>
      </c>
      <c r="F2742" s="22"/>
      <c r="G2742" s="22">
        <v>104000</v>
      </c>
      <c r="H2742" s="22"/>
      <c r="I2742" s="22">
        <f t="shared" si="79"/>
        <v>-600</v>
      </c>
      <c r="J2742" s="3">
        <f t="shared" si="78"/>
        <v>-0.57692307692307698</v>
      </c>
    </row>
    <row r="2743" spans="2:10" x14ac:dyDescent="0.25">
      <c r="B2743" s="29">
        <v>27482</v>
      </c>
      <c r="C2743" s="22">
        <v>86000</v>
      </c>
      <c r="D2743" s="22"/>
      <c r="E2743" s="22">
        <v>21000</v>
      </c>
      <c r="F2743" s="22"/>
      <c r="G2743" s="22">
        <v>110000</v>
      </c>
      <c r="H2743" s="22"/>
      <c r="I2743" s="22">
        <f t="shared" si="79"/>
        <v>4100</v>
      </c>
      <c r="J2743" s="3">
        <f t="shared" si="78"/>
        <v>3.7272727272727271</v>
      </c>
    </row>
    <row r="2744" spans="2:10" x14ac:dyDescent="0.25">
      <c r="B2744" s="29">
        <v>27483</v>
      </c>
      <c r="C2744" s="22">
        <v>69100</v>
      </c>
      <c r="D2744" s="22"/>
      <c r="E2744" s="22">
        <v>22900</v>
      </c>
      <c r="F2744" s="22"/>
      <c r="G2744" s="22">
        <v>101000</v>
      </c>
      <c r="H2744" s="22"/>
      <c r="I2744" s="22">
        <f t="shared" si="79"/>
        <v>6000</v>
      </c>
      <c r="J2744" s="3">
        <f t="shared" si="78"/>
        <v>5.9405940594059405</v>
      </c>
    </row>
    <row r="2745" spans="2:10" x14ac:dyDescent="0.25">
      <c r="B2745" s="29">
        <v>27484</v>
      </c>
      <c r="C2745" s="22">
        <v>56500</v>
      </c>
      <c r="D2745" s="22"/>
      <c r="E2745" s="22">
        <v>34200</v>
      </c>
      <c r="F2745" s="22"/>
      <c r="G2745" s="22">
        <v>78900</v>
      </c>
      <c r="H2745" s="22"/>
      <c r="I2745" s="22">
        <f t="shared" si="79"/>
        <v>13100</v>
      </c>
      <c r="J2745" s="3">
        <f t="shared" si="78"/>
        <v>16.603295310519645</v>
      </c>
    </row>
    <row r="2746" spans="2:10" x14ac:dyDescent="0.25">
      <c r="B2746" s="29">
        <v>27485</v>
      </c>
      <c r="C2746" s="22">
        <v>56500</v>
      </c>
      <c r="D2746" s="22"/>
      <c r="E2746" s="22">
        <v>43900</v>
      </c>
      <c r="F2746" s="22"/>
      <c r="G2746" s="22">
        <v>61400</v>
      </c>
      <c r="H2746" s="22"/>
      <c r="I2746" s="22">
        <f t="shared" si="79"/>
        <v>29300</v>
      </c>
      <c r="J2746" s="3">
        <f t="shared" si="78"/>
        <v>47.719869706840392</v>
      </c>
    </row>
    <row r="2747" spans="2:10" x14ac:dyDescent="0.25">
      <c r="B2747" s="29">
        <v>27486</v>
      </c>
      <c r="C2747" s="22">
        <v>59100</v>
      </c>
      <c r="D2747" s="22"/>
      <c r="E2747" s="22">
        <v>29900</v>
      </c>
      <c r="F2747" s="22"/>
      <c r="G2747" s="22">
        <v>49700</v>
      </c>
      <c r="H2747" s="22"/>
      <c r="I2747" s="22">
        <f t="shared" si="79"/>
        <v>50700</v>
      </c>
      <c r="J2747" s="3">
        <f t="shared" si="78"/>
        <v>102.01207243460763</v>
      </c>
    </row>
    <row r="2748" spans="2:10" x14ac:dyDescent="0.25">
      <c r="B2748" s="29">
        <v>27487</v>
      </c>
      <c r="C2748" s="22">
        <v>42000</v>
      </c>
      <c r="D2748" s="22"/>
      <c r="E2748" s="22">
        <v>17400</v>
      </c>
      <c r="F2748" s="22"/>
      <c r="G2748" s="22">
        <v>40800</v>
      </c>
      <c r="H2748" s="22"/>
      <c r="I2748" s="22">
        <f t="shared" si="79"/>
        <v>48200</v>
      </c>
      <c r="J2748" s="3">
        <f t="shared" si="78"/>
        <v>118.13725490196079</v>
      </c>
    </row>
    <row r="2749" spans="2:10" x14ac:dyDescent="0.25">
      <c r="B2749" s="29">
        <v>27488</v>
      </c>
      <c r="C2749" s="22">
        <v>45500</v>
      </c>
      <c r="D2749" s="22"/>
      <c r="E2749" s="22">
        <v>64600</v>
      </c>
      <c r="F2749" s="22"/>
      <c r="G2749" s="22">
        <v>48800</v>
      </c>
      <c r="H2749" s="22"/>
      <c r="I2749" s="22">
        <f t="shared" si="79"/>
        <v>10600</v>
      </c>
      <c r="J2749" s="3">
        <f t="shared" si="78"/>
        <v>21.721311475409834</v>
      </c>
    </row>
    <row r="2750" spans="2:10" x14ac:dyDescent="0.25">
      <c r="B2750" s="29">
        <v>27489</v>
      </c>
      <c r="C2750" s="22">
        <v>51100</v>
      </c>
      <c r="D2750" s="22"/>
      <c r="E2750" s="22">
        <v>145000</v>
      </c>
      <c r="F2750" s="22"/>
      <c r="G2750" s="22">
        <v>60800</v>
      </c>
      <c r="H2750" s="22"/>
      <c r="I2750" s="22">
        <f t="shared" si="79"/>
        <v>49300</v>
      </c>
      <c r="J2750" s="3">
        <f t="shared" si="78"/>
        <v>81.085526315789465</v>
      </c>
    </row>
    <row r="2751" spans="2:10" x14ac:dyDescent="0.25">
      <c r="B2751" s="29">
        <v>27490</v>
      </c>
      <c r="C2751" s="22">
        <v>52500</v>
      </c>
      <c r="D2751" s="22"/>
      <c r="E2751" s="22">
        <v>107000</v>
      </c>
      <c r="F2751" s="22"/>
      <c r="G2751" s="22">
        <v>61600</v>
      </c>
      <c r="H2751" s="22"/>
      <c r="I2751" s="22">
        <f t="shared" si="79"/>
        <v>134500</v>
      </c>
      <c r="J2751" s="3">
        <f t="shared" si="78"/>
        <v>218.34415584415586</v>
      </c>
    </row>
    <row r="2752" spans="2:10" x14ac:dyDescent="0.25">
      <c r="B2752" s="29">
        <v>27491</v>
      </c>
      <c r="C2752" s="22">
        <v>57900</v>
      </c>
      <c r="D2752" s="22"/>
      <c r="E2752" s="22">
        <v>79800</v>
      </c>
      <c r="F2752" s="22"/>
      <c r="G2752" s="22">
        <v>66400</v>
      </c>
      <c r="H2752" s="22"/>
      <c r="I2752" s="22">
        <f t="shared" si="79"/>
        <v>93100</v>
      </c>
      <c r="J2752" s="3">
        <f t="shared" si="78"/>
        <v>140.21084337349396</v>
      </c>
    </row>
    <row r="2753" spans="2:10" x14ac:dyDescent="0.25">
      <c r="B2753" s="29">
        <v>27492</v>
      </c>
      <c r="C2753" s="22">
        <v>74100</v>
      </c>
      <c r="D2753" s="22"/>
      <c r="E2753" s="22">
        <v>43300</v>
      </c>
      <c r="F2753" s="22"/>
      <c r="G2753" s="22">
        <v>76200</v>
      </c>
      <c r="H2753" s="22"/>
      <c r="I2753" s="22">
        <f t="shared" si="79"/>
        <v>61500</v>
      </c>
      <c r="J2753" s="3">
        <f t="shared" si="78"/>
        <v>80.70866141732283</v>
      </c>
    </row>
    <row r="2754" spans="2:10" x14ac:dyDescent="0.25">
      <c r="B2754" s="29">
        <v>27493</v>
      </c>
      <c r="C2754" s="22">
        <v>96700</v>
      </c>
      <c r="D2754" s="22"/>
      <c r="E2754" s="22">
        <v>22200</v>
      </c>
      <c r="F2754" s="22"/>
      <c r="G2754" s="22">
        <v>99800</v>
      </c>
      <c r="H2754" s="22"/>
      <c r="I2754" s="22">
        <f t="shared" si="79"/>
        <v>17600</v>
      </c>
      <c r="J2754" s="3">
        <f t="shared" si="78"/>
        <v>17.635270541082164</v>
      </c>
    </row>
    <row r="2755" spans="2:10" x14ac:dyDescent="0.25">
      <c r="B2755" s="29">
        <v>27494</v>
      </c>
      <c r="C2755" s="22">
        <v>117000</v>
      </c>
      <c r="D2755" s="22"/>
      <c r="E2755" s="22">
        <v>18900</v>
      </c>
      <c r="F2755" s="22"/>
      <c r="G2755" s="22">
        <v>129000</v>
      </c>
      <c r="H2755" s="22"/>
      <c r="I2755" s="22">
        <f t="shared" si="79"/>
        <v>-10100</v>
      </c>
      <c r="J2755" s="3">
        <f t="shared" si="78"/>
        <v>-7.8294573643410859</v>
      </c>
    </row>
    <row r="2756" spans="2:10" x14ac:dyDescent="0.25">
      <c r="B2756" s="29">
        <v>27495</v>
      </c>
      <c r="C2756" s="22">
        <v>109000</v>
      </c>
      <c r="D2756" s="22"/>
      <c r="E2756" s="22">
        <v>28200</v>
      </c>
      <c r="F2756" s="22"/>
      <c r="G2756" s="22">
        <v>151000</v>
      </c>
      <c r="H2756" s="22"/>
      <c r="I2756" s="22">
        <f t="shared" si="79"/>
        <v>-15100</v>
      </c>
      <c r="J2756" s="3">
        <f t="shared" si="78"/>
        <v>-10</v>
      </c>
    </row>
    <row r="2757" spans="2:10" x14ac:dyDescent="0.25">
      <c r="B2757" s="29">
        <v>27496</v>
      </c>
      <c r="C2757" s="22">
        <v>90900</v>
      </c>
      <c r="D2757" s="22"/>
      <c r="E2757" s="22">
        <v>23100</v>
      </c>
      <c r="F2757" s="22"/>
      <c r="G2757" s="22">
        <v>135000</v>
      </c>
      <c r="H2757" s="22"/>
      <c r="I2757" s="22">
        <f t="shared" si="79"/>
        <v>2200</v>
      </c>
      <c r="J2757" s="3">
        <f t="shared" si="78"/>
        <v>1.6296296296296295</v>
      </c>
    </row>
    <row r="2758" spans="2:10" x14ac:dyDescent="0.25">
      <c r="B2758" s="29">
        <v>27497</v>
      </c>
      <c r="C2758" s="22">
        <v>83300</v>
      </c>
      <c r="D2758" s="22"/>
      <c r="E2758" s="22">
        <v>87600</v>
      </c>
      <c r="F2758" s="22"/>
      <c r="G2758" s="22">
        <v>124000</v>
      </c>
      <c r="H2758" s="22"/>
      <c r="I2758" s="22">
        <f t="shared" si="79"/>
        <v>-10000</v>
      </c>
      <c r="J2758" s="3">
        <f t="shared" si="78"/>
        <v>-8.064516129032258</v>
      </c>
    </row>
    <row r="2759" spans="2:10" x14ac:dyDescent="0.25">
      <c r="B2759" s="29">
        <v>27498</v>
      </c>
      <c r="C2759" s="22">
        <v>92100</v>
      </c>
      <c r="D2759" s="22"/>
      <c r="E2759" s="22">
        <v>63000</v>
      </c>
      <c r="F2759" s="22"/>
      <c r="G2759" s="22">
        <v>120000</v>
      </c>
      <c r="H2759" s="22"/>
      <c r="I2759" s="22">
        <f t="shared" si="79"/>
        <v>50900</v>
      </c>
      <c r="J2759" s="3">
        <f t="shared" si="78"/>
        <v>42.416666666666671</v>
      </c>
    </row>
    <row r="2760" spans="2:10" x14ac:dyDescent="0.25">
      <c r="B2760" s="29">
        <v>27499</v>
      </c>
      <c r="C2760" s="22">
        <v>94400</v>
      </c>
      <c r="D2760" s="22"/>
      <c r="E2760" s="22">
        <v>40600</v>
      </c>
      <c r="F2760" s="22"/>
      <c r="G2760" s="22">
        <v>102000</v>
      </c>
      <c r="H2760" s="22"/>
      <c r="I2760" s="22">
        <f t="shared" si="79"/>
        <v>53100</v>
      </c>
      <c r="J2760" s="3">
        <f t="shared" si="78"/>
        <v>52.058823529411768</v>
      </c>
    </row>
    <row r="2761" spans="2:10" x14ac:dyDescent="0.25">
      <c r="B2761" s="29">
        <v>27500</v>
      </c>
      <c r="C2761" s="22">
        <v>81600</v>
      </c>
      <c r="D2761" s="22"/>
      <c r="E2761" s="22">
        <v>27100</v>
      </c>
      <c r="F2761" s="22"/>
      <c r="G2761" s="22">
        <v>106000</v>
      </c>
      <c r="H2761" s="22"/>
      <c r="I2761" s="22">
        <f t="shared" si="79"/>
        <v>29000</v>
      </c>
      <c r="J2761" s="3">
        <f t="shared" si="78"/>
        <v>27.358490566037734</v>
      </c>
    </row>
    <row r="2762" spans="2:10" x14ac:dyDescent="0.25">
      <c r="B2762" s="29">
        <v>27501</v>
      </c>
      <c r="C2762" s="22">
        <v>67000</v>
      </c>
      <c r="D2762" s="22"/>
      <c r="E2762" s="22">
        <v>18400</v>
      </c>
      <c r="F2762" s="22"/>
      <c r="G2762" s="22">
        <v>108000</v>
      </c>
      <c r="H2762" s="22"/>
      <c r="I2762" s="22">
        <f t="shared" si="79"/>
        <v>700</v>
      </c>
      <c r="J2762" s="3">
        <f t="shared" si="78"/>
        <v>0.64814814814814814</v>
      </c>
    </row>
    <row r="2763" spans="2:10" x14ac:dyDescent="0.25">
      <c r="B2763" s="29">
        <v>27502</v>
      </c>
      <c r="C2763" s="22">
        <v>67500</v>
      </c>
      <c r="D2763" s="22"/>
      <c r="E2763" s="22">
        <v>17100</v>
      </c>
      <c r="F2763" s="22"/>
      <c r="G2763" s="22">
        <v>105000</v>
      </c>
      <c r="H2763" s="22"/>
      <c r="I2763" s="22">
        <f t="shared" si="79"/>
        <v>-19600</v>
      </c>
      <c r="J2763" s="3">
        <f t="shared" ref="J2763:J2826" si="80">I2763/G2763*100</f>
        <v>-18.666666666666668</v>
      </c>
    </row>
    <row r="2764" spans="2:10" x14ac:dyDescent="0.25">
      <c r="B2764" s="29">
        <v>27503</v>
      </c>
      <c r="C2764" s="22">
        <v>69500</v>
      </c>
      <c r="D2764" s="22"/>
      <c r="E2764" s="22">
        <v>16800</v>
      </c>
      <c r="F2764" s="22"/>
      <c r="G2764" s="22">
        <v>106000</v>
      </c>
      <c r="H2764" s="22"/>
      <c r="I2764" s="22">
        <f t="shared" ref="I2764:I2827" si="81">(C2763+E2763)-G2764</f>
        <v>-21400</v>
      </c>
      <c r="J2764" s="3">
        <f t="shared" si="80"/>
        <v>-20.188679245283019</v>
      </c>
    </row>
    <row r="2765" spans="2:10" x14ac:dyDescent="0.25">
      <c r="B2765" s="29">
        <v>27504</v>
      </c>
      <c r="C2765" s="22">
        <v>70500</v>
      </c>
      <c r="D2765" s="22"/>
      <c r="E2765" s="22">
        <v>15600</v>
      </c>
      <c r="F2765" s="22"/>
      <c r="G2765" s="22">
        <v>107000</v>
      </c>
      <c r="H2765" s="22"/>
      <c r="I2765" s="22">
        <f t="shared" si="81"/>
        <v>-20700</v>
      </c>
      <c r="J2765" s="3">
        <f t="shared" si="80"/>
        <v>-19.345794392523363</v>
      </c>
    </row>
    <row r="2766" spans="2:10" x14ac:dyDescent="0.25">
      <c r="B2766" s="29">
        <v>27505</v>
      </c>
      <c r="C2766" s="22">
        <v>77000</v>
      </c>
      <c r="D2766" s="22"/>
      <c r="E2766" s="22">
        <v>18800</v>
      </c>
      <c r="F2766" s="22"/>
      <c r="G2766" s="22">
        <v>89500</v>
      </c>
      <c r="H2766" s="22"/>
      <c r="I2766" s="22">
        <f t="shared" si="81"/>
        <v>-3400</v>
      </c>
      <c r="J2766" s="3">
        <f t="shared" si="80"/>
        <v>-3.7988826815642458</v>
      </c>
    </row>
    <row r="2767" spans="2:10" x14ac:dyDescent="0.25">
      <c r="B2767" s="29">
        <v>27506</v>
      </c>
      <c r="C2767" s="22">
        <v>76400</v>
      </c>
      <c r="D2767" s="22"/>
      <c r="E2767" s="22">
        <v>18800</v>
      </c>
      <c r="F2767" s="22"/>
      <c r="G2767" s="22">
        <v>77500</v>
      </c>
      <c r="H2767" s="22"/>
      <c r="I2767" s="22">
        <f t="shared" si="81"/>
        <v>18300</v>
      </c>
      <c r="J2767" s="3">
        <f t="shared" si="80"/>
        <v>23.612903225806452</v>
      </c>
    </row>
    <row r="2768" spans="2:10" x14ac:dyDescent="0.25">
      <c r="B2768" s="29">
        <v>27507</v>
      </c>
      <c r="C2768" s="22">
        <v>90100</v>
      </c>
      <c r="D2768" s="22"/>
      <c r="E2768" s="22">
        <v>20100</v>
      </c>
      <c r="F2768" s="22"/>
      <c r="G2768" s="22">
        <v>105000</v>
      </c>
      <c r="H2768" s="22"/>
      <c r="I2768" s="22">
        <f t="shared" si="81"/>
        <v>-9800</v>
      </c>
      <c r="J2768" s="3">
        <f t="shared" si="80"/>
        <v>-9.3333333333333339</v>
      </c>
    </row>
    <row r="2769" spans="2:10" x14ac:dyDescent="0.25">
      <c r="B2769" s="29">
        <v>27508</v>
      </c>
      <c r="C2769" s="22">
        <v>109000</v>
      </c>
      <c r="D2769" s="22"/>
      <c r="E2769" s="22">
        <v>17500</v>
      </c>
      <c r="F2769" s="22"/>
      <c r="G2769" s="22">
        <v>141000</v>
      </c>
      <c r="H2769" s="22"/>
      <c r="I2769" s="22">
        <f t="shared" si="81"/>
        <v>-30800</v>
      </c>
      <c r="J2769" s="3">
        <f t="shared" si="80"/>
        <v>-21.843971631205676</v>
      </c>
    </row>
    <row r="2770" spans="2:10" x14ac:dyDescent="0.25">
      <c r="B2770" s="29">
        <v>27509</v>
      </c>
      <c r="C2770" s="22">
        <v>113000</v>
      </c>
      <c r="D2770" s="22"/>
      <c r="E2770" s="22">
        <v>13900</v>
      </c>
      <c r="F2770" s="22"/>
      <c r="G2770" s="22">
        <v>124000</v>
      </c>
      <c r="H2770" s="22"/>
      <c r="I2770" s="22">
        <f t="shared" si="81"/>
        <v>2500</v>
      </c>
      <c r="J2770" s="3">
        <f t="shared" si="80"/>
        <v>2.0161290322580645</v>
      </c>
    </row>
    <row r="2771" spans="2:10" x14ac:dyDescent="0.25">
      <c r="B2771" s="29">
        <v>27510</v>
      </c>
      <c r="C2771" s="22">
        <v>117000</v>
      </c>
      <c r="D2771" s="22"/>
      <c r="E2771" s="22">
        <v>9940</v>
      </c>
      <c r="F2771" s="22"/>
      <c r="G2771" s="22">
        <v>84200</v>
      </c>
      <c r="H2771" s="22"/>
      <c r="I2771" s="22">
        <f t="shared" si="81"/>
        <v>42700</v>
      </c>
      <c r="J2771" s="3">
        <f t="shared" si="80"/>
        <v>50.712589073634206</v>
      </c>
    </row>
    <row r="2772" spans="2:10" x14ac:dyDescent="0.25">
      <c r="B2772" s="29">
        <v>27511</v>
      </c>
      <c r="C2772" s="22">
        <v>303000</v>
      </c>
      <c r="D2772" s="22"/>
      <c r="E2772" s="22">
        <v>9670</v>
      </c>
      <c r="F2772" s="22"/>
      <c r="G2772" s="22">
        <v>129000</v>
      </c>
      <c r="H2772" s="22"/>
      <c r="I2772" s="22">
        <f t="shared" si="81"/>
        <v>-2060</v>
      </c>
      <c r="J2772" s="3">
        <f t="shared" si="80"/>
        <v>-1.5968992248062017</v>
      </c>
    </row>
    <row r="2773" spans="2:10" x14ac:dyDescent="0.25">
      <c r="B2773" s="29">
        <v>27512</v>
      </c>
      <c r="C2773" s="22">
        <v>866000</v>
      </c>
      <c r="D2773" s="22"/>
      <c r="E2773" s="22">
        <v>204000</v>
      </c>
      <c r="F2773" s="22"/>
      <c r="G2773" s="22">
        <v>383000</v>
      </c>
      <c r="H2773" s="22"/>
      <c r="I2773" s="22">
        <f t="shared" si="81"/>
        <v>-70330</v>
      </c>
      <c r="J2773" s="3">
        <f t="shared" si="80"/>
        <v>-18.362924281984334</v>
      </c>
    </row>
    <row r="2774" spans="2:10" x14ac:dyDescent="0.25">
      <c r="B2774" s="29">
        <v>27513</v>
      </c>
      <c r="C2774" s="22">
        <v>711000</v>
      </c>
      <c r="D2774" s="22"/>
      <c r="E2774" s="22">
        <v>466000</v>
      </c>
      <c r="F2774" s="22"/>
      <c r="G2774" s="22">
        <v>744000</v>
      </c>
      <c r="H2774" s="22"/>
      <c r="I2774" s="22">
        <f t="shared" si="81"/>
        <v>326000</v>
      </c>
      <c r="J2774" s="3">
        <f t="shared" si="80"/>
        <v>43.817204301075272</v>
      </c>
    </row>
    <row r="2775" spans="2:10" x14ac:dyDescent="0.25">
      <c r="B2775" s="29">
        <v>27514</v>
      </c>
      <c r="C2775" s="22">
        <v>435000</v>
      </c>
      <c r="D2775" s="22"/>
      <c r="E2775" s="22">
        <v>125000</v>
      </c>
      <c r="F2775" s="22"/>
      <c r="G2775" s="22">
        <v>560000</v>
      </c>
      <c r="H2775" s="22"/>
      <c r="I2775" s="22">
        <f t="shared" si="81"/>
        <v>617000</v>
      </c>
      <c r="J2775" s="3">
        <f t="shared" si="80"/>
        <v>110.17857142857143</v>
      </c>
    </row>
    <row r="2776" spans="2:10" x14ac:dyDescent="0.25">
      <c r="B2776" s="29">
        <v>27515</v>
      </c>
      <c r="C2776" s="22">
        <v>240000</v>
      </c>
      <c r="D2776" s="22"/>
      <c r="E2776" s="22">
        <v>37800</v>
      </c>
      <c r="F2776" s="22"/>
      <c r="G2776" s="22">
        <v>356000</v>
      </c>
      <c r="H2776" s="22"/>
      <c r="I2776" s="22">
        <f t="shared" si="81"/>
        <v>204000</v>
      </c>
      <c r="J2776" s="3">
        <f t="shared" si="80"/>
        <v>57.303370786516851</v>
      </c>
    </row>
    <row r="2777" spans="2:10" x14ac:dyDescent="0.25">
      <c r="B2777" s="29">
        <v>27516</v>
      </c>
      <c r="C2777" s="22">
        <v>127000</v>
      </c>
      <c r="D2777" s="22"/>
      <c r="E2777" s="22">
        <v>25600</v>
      </c>
      <c r="F2777" s="22"/>
      <c r="G2777" s="22">
        <v>205000</v>
      </c>
      <c r="H2777" s="22"/>
      <c r="I2777" s="22">
        <f t="shared" si="81"/>
        <v>72800</v>
      </c>
      <c r="J2777" s="3">
        <f t="shared" si="80"/>
        <v>35.512195121951216</v>
      </c>
    </row>
    <row r="2778" spans="2:10" x14ac:dyDescent="0.25">
      <c r="B2778" s="29">
        <v>27517</v>
      </c>
      <c r="C2778" s="22">
        <v>121000</v>
      </c>
      <c r="D2778" s="22"/>
      <c r="E2778" s="22">
        <v>16700</v>
      </c>
      <c r="F2778" s="22"/>
      <c r="G2778" s="22">
        <v>147000</v>
      </c>
      <c r="H2778" s="22"/>
      <c r="I2778" s="22">
        <f t="shared" si="81"/>
        <v>5600</v>
      </c>
      <c r="J2778" s="3">
        <f t="shared" si="80"/>
        <v>3.8095238095238098</v>
      </c>
    </row>
    <row r="2779" spans="2:10" x14ac:dyDescent="0.25">
      <c r="B2779" s="29">
        <v>27518</v>
      </c>
      <c r="C2779" s="22">
        <v>112000</v>
      </c>
      <c r="D2779" s="22"/>
      <c r="E2779" s="22">
        <v>24600</v>
      </c>
      <c r="F2779" s="22"/>
      <c r="G2779" s="22">
        <v>140000</v>
      </c>
      <c r="H2779" s="22"/>
      <c r="I2779" s="22">
        <f t="shared" si="81"/>
        <v>-2300</v>
      </c>
      <c r="J2779" s="3">
        <f t="shared" si="80"/>
        <v>-1.6428571428571428</v>
      </c>
    </row>
    <row r="2780" spans="2:10" x14ac:dyDescent="0.25">
      <c r="B2780" s="29">
        <v>27519</v>
      </c>
      <c r="C2780" s="22">
        <v>99200</v>
      </c>
      <c r="D2780" s="22"/>
      <c r="E2780" s="22">
        <v>27200</v>
      </c>
      <c r="F2780" s="22"/>
      <c r="G2780" s="22">
        <v>127000</v>
      </c>
      <c r="H2780" s="22"/>
      <c r="I2780" s="22">
        <f t="shared" si="81"/>
        <v>9600</v>
      </c>
      <c r="J2780" s="3">
        <f t="shared" si="80"/>
        <v>7.5590551181102361</v>
      </c>
    </row>
    <row r="2781" spans="2:10" x14ac:dyDescent="0.25">
      <c r="B2781" s="29">
        <v>27520</v>
      </c>
      <c r="C2781" s="22">
        <v>120000</v>
      </c>
      <c r="D2781" s="22"/>
      <c r="E2781" s="22">
        <v>34100</v>
      </c>
      <c r="F2781" s="22"/>
      <c r="G2781" s="22">
        <v>114000</v>
      </c>
      <c r="H2781" s="22"/>
      <c r="I2781" s="22">
        <f t="shared" si="81"/>
        <v>12400</v>
      </c>
      <c r="J2781" s="3">
        <f t="shared" si="80"/>
        <v>10.87719298245614</v>
      </c>
    </row>
    <row r="2782" spans="2:10" x14ac:dyDescent="0.25">
      <c r="B2782" s="29">
        <v>27521</v>
      </c>
      <c r="C2782" s="22">
        <v>132000</v>
      </c>
      <c r="D2782" s="22"/>
      <c r="E2782" s="22">
        <v>28600</v>
      </c>
      <c r="F2782" s="22"/>
      <c r="G2782" s="22">
        <v>167000</v>
      </c>
      <c r="H2782" s="22"/>
      <c r="I2782" s="22">
        <f t="shared" si="81"/>
        <v>-12900</v>
      </c>
      <c r="J2782" s="3">
        <f t="shared" si="80"/>
        <v>-7.7245508982035931</v>
      </c>
    </row>
    <row r="2783" spans="2:10" x14ac:dyDescent="0.25">
      <c r="B2783" s="29">
        <v>27522</v>
      </c>
      <c r="C2783" s="22">
        <v>93200</v>
      </c>
      <c r="D2783" s="22"/>
      <c r="E2783" s="22">
        <v>40200</v>
      </c>
      <c r="F2783" s="22"/>
      <c r="G2783" s="22">
        <v>131000</v>
      </c>
      <c r="H2783" s="22"/>
      <c r="I2783" s="22">
        <f t="shared" si="81"/>
        <v>29600</v>
      </c>
      <c r="J2783" s="3">
        <f t="shared" si="80"/>
        <v>22.595419847328245</v>
      </c>
    </row>
    <row r="2784" spans="2:10" x14ac:dyDescent="0.25">
      <c r="B2784" s="29">
        <v>27523</v>
      </c>
      <c r="C2784" s="22">
        <v>101000</v>
      </c>
      <c r="D2784" s="22"/>
      <c r="E2784" s="22">
        <v>25800</v>
      </c>
      <c r="F2784" s="22"/>
      <c r="G2784" s="22">
        <v>126000</v>
      </c>
      <c r="H2784" s="22"/>
      <c r="I2784" s="22">
        <f t="shared" si="81"/>
        <v>7400</v>
      </c>
      <c r="J2784" s="3">
        <f t="shared" si="80"/>
        <v>5.8730158730158726</v>
      </c>
    </row>
    <row r="2785" spans="2:10" x14ac:dyDescent="0.25">
      <c r="B2785" s="29">
        <v>27524</v>
      </c>
      <c r="C2785" s="22">
        <v>86600</v>
      </c>
      <c r="D2785" s="22"/>
      <c r="E2785" s="22">
        <v>16300</v>
      </c>
      <c r="F2785" s="22"/>
      <c r="G2785" s="22">
        <v>111000</v>
      </c>
      <c r="H2785" s="22"/>
      <c r="I2785" s="22">
        <f t="shared" si="81"/>
        <v>15800</v>
      </c>
      <c r="J2785" s="3">
        <f t="shared" si="80"/>
        <v>14.234234234234233</v>
      </c>
    </row>
    <row r="2786" spans="2:10" x14ac:dyDescent="0.25">
      <c r="B2786" s="29">
        <v>27525</v>
      </c>
      <c r="C2786" s="22">
        <v>75200</v>
      </c>
      <c r="D2786" s="22"/>
      <c r="E2786" s="22">
        <v>7820</v>
      </c>
      <c r="F2786" s="22"/>
      <c r="G2786" s="22">
        <v>98200</v>
      </c>
      <c r="H2786" s="22"/>
      <c r="I2786" s="22">
        <f t="shared" si="81"/>
        <v>4700</v>
      </c>
      <c r="J2786" s="3">
        <f t="shared" si="80"/>
        <v>4.7861507128309571</v>
      </c>
    </row>
    <row r="2787" spans="2:10" x14ac:dyDescent="0.25">
      <c r="B2787" s="29">
        <v>27526</v>
      </c>
      <c r="C2787" s="22">
        <v>62100</v>
      </c>
      <c r="D2787" s="22"/>
      <c r="E2787" s="22">
        <v>10500</v>
      </c>
      <c r="F2787" s="22"/>
      <c r="G2787" s="22">
        <v>87300</v>
      </c>
      <c r="H2787" s="22"/>
      <c r="I2787" s="22">
        <f t="shared" si="81"/>
        <v>-4280</v>
      </c>
      <c r="J2787" s="3">
        <f t="shared" si="80"/>
        <v>-4.9026345933562432</v>
      </c>
    </row>
    <row r="2788" spans="2:10" x14ac:dyDescent="0.25">
      <c r="B2788" s="29">
        <v>27527</v>
      </c>
      <c r="C2788" s="22">
        <v>58900</v>
      </c>
      <c r="D2788" s="22"/>
      <c r="E2788" s="22">
        <v>7240</v>
      </c>
      <c r="F2788" s="22"/>
      <c r="G2788" s="22">
        <v>76600</v>
      </c>
      <c r="H2788" s="22"/>
      <c r="I2788" s="22">
        <f t="shared" si="81"/>
        <v>-4000</v>
      </c>
      <c r="J2788" s="3">
        <f t="shared" si="80"/>
        <v>-5.221932114882506</v>
      </c>
    </row>
    <row r="2789" spans="2:10" x14ac:dyDescent="0.25">
      <c r="B2789" s="29">
        <v>27528</v>
      </c>
      <c r="C2789" s="22">
        <v>59000</v>
      </c>
      <c r="D2789" s="22"/>
      <c r="E2789" s="22">
        <v>5300</v>
      </c>
      <c r="F2789" s="22"/>
      <c r="G2789" s="22">
        <v>74600</v>
      </c>
      <c r="H2789" s="22"/>
      <c r="I2789" s="22">
        <f t="shared" si="81"/>
        <v>-8460</v>
      </c>
      <c r="J2789" s="3">
        <f t="shared" si="80"/>
        <v>-11.340482573726542</v>
      </c>
    </row>
    <row r="2790" spans="2:10" x14ac:dyDescent="0.25">
      <c r="B2790" s="29">
        <v>27529</v>
      </c>
      <c r="C2790" s="22">
        <v>57900</v>
      </c>
      <c r="D2790" s="22"/>
      <c r="E2790" s="22">
        <v>6410</v>
      </c>
      <c r="F2790" s="22"/>
      <c r="G2790" s="22">
        <v>75000</v>
      </c>
      <c r="H2790" s="22"/>
      <c r="I2790" s="22">
        <f t="shared" si="81"/>
        <v>-10700</v>
      </c>
      <c r="J2790" s="3">
        <f t="shared" si="80"/>
        <v>-14.266666666666666</v>
      </c>
    </row>
    <row r="2791" spans="2:10" x14ac:dyDescent="0.25">
      <c r="B2791" s="29">
        <v>27530</v>
      </c>
      <c r="C2791" s="22">
        <v>57100</v>
      </c>
      <c r="D2791" s="22"/>
      <c r="E2791" s="22">
        <v>7790</v>
      </c>
      <c r="F2791" s="22"/>
      <c r="G2791" s="22">
        <v>71200</v>
      </c>
      <c r="H2791" s="22"/>
      <c r="I2791" s="22">
        <f t="shared" si="81"/>
        <v>-6890</v>
      </c>
      <c r="J2791" s="3">
        <f t="shared" si="80"/>
        <v>-9.6769662921348303</v>
      </c>
    </row>
    <row r="2792" spans="2:10" x14ac:dyDescent="0.25">
      <c r="B2792" s="29">
        <v>27531</v>
      </c>
      <c r="C2792" s="22">
        <v>59400</v>
      </c>
      <c r="D2792" s="22"/>
      <c r="E2792" s="22">
        <v>5550</v>
      </c>
      <c r="F2792" s="22"/>
      <c r="G2792" s="22">
        <v>70600</v>
      </c>
      <c r="H2792" s="22"/>
      <c r="I2792" s="22">
        <f t="shared" si="81"/>
        <v>-5710</v>
      </c>
      <c r="J2792" s="3">
        <f t="shared" si="80"/>
        <v>-8.0878186968838524</v>
      </c>
    </row>
    <row r="2793" spans="2:10" x14ac:dyDescent="0.25">
      <c r="B2793" s="29">
        <v>27532</v>
      </c>
      <c r="C2793" s="22">
        <v>63700</v>
      </c>
      <c r="D2793" s="22"/>
      <c r="E2793" s="22">
        <v>4590</v>
      </c>
      <c r="F2793" s="22"/>
      <c r="G2793" s="22">
        <v>73400</v>
      </c>
      <c r="H2793" s="22"/>
      <c r="I2793" s="22">
        <f t="shared" si="81"/>
        <v>-8450</v>
      </c>
      <c r="J2793" s="3">
        <f t="shared" si="80"/>
        <v>-11.512261580381471</v>
      </c>
    </row>
    <row r="2794" spans="2:10" x14ac:dyDescent="0.25">
      <c r="B2794" s="29">
        <v>27533</v>
      </c>
      <c r="C2794" s="22">
        <v>55500</v>
      </c>
      <c r="D2794" s="22"/>
      <c r="E2794" s="22">
        <v>4070</v>
      </c>
      <c r="F2794" s="22"/>
      <c r="G2794" s="22">
        <v>77900</v>
      </c>
      <c r="H2794" s="22"/>
      <c r="I2794" s="22">
        <f t="shared" si="81"/>
        <v>-9610</v>
      </c>
      <c r="J2794" s="3">
        <f t="shared" si="80"/>
        <v>-12.336328626444161</v>
      </c>
    </row>
    <row r="2795" spans="2:10" x14ac:dyDescent="0.25">
      <c r="B2795" s="29">
        <v>27534</v>
      </c>
      <c r="C2795" s="22">
        <v>50200</v>
      </c>
      <c r="D2795" s="22"/>
      <c r="E2795" s="22">
        <v>2890</v>
      </c>
      <c r="F2795" s="22"/>
      <c r="G2795" s="22">
        <v>77300</v>
      </c>
      <c r="H2795" s="22"/>
      <c r="I2795" s="22">
        <f t="shared" si="81"/>
        <v>-17730</v>
      </c>
      <c r="J2795" s="3">
        <f t="shared" si="80"/>
        <v>-22.9366106080207</v>
      </c>
    </row>
    <row r="2796" spans="2:10" x14ac:dyDescent="0.25">
      <c r="B2796" s="29">
        <v>27535</v>
      </c>
      <c r="C2796" s="22">
        <v>51100</v>
      </c>
      <c r="D2796" s="22"/>
      <c r="E2796" s="22">
        <v>2430</v>
      </c>
      <c r="F2796" s="22"/>
      <c r="G2796" s="22">
        <v>71100</v>
      </c>
      <c r="H2796" s="22"/>
      <c r="I2796" s="22">
        <f t="shared" si="81"/>
        <v>-18010</v>
      </c>
      <c r="J2796" s="3">
        <f t="shared" si="80"/>
        <v>-25.330520393811533</v>
      </c>
    </row>
    <row r="2797" spans="2:10" x14ac:dyDescent="0.25">
      <c r="B2797" s="29">
        <v>27536</v>
      </c>
      <c r="C2797" s="22">
        <v>51700</v>
      </c>
      <c r="D2797" s="22"/>
      <c r="E2797" s="22">
        <v>1820</v>
      </c>
      <c r="F2797" s="22"/>
      <c r="G2797" s="22">
        <v>62000</v>
      </c>
      <c r="H2797" s="22"/>
      <c r="I2797" s="22">
        <f t="shared" si="81"/>
        <v>-8470</v>
      </c>
      <c r="J2797" s="3">
        <f t="shared" si="80"/>
        <v>-13.661290322580646</v>
      </c>
    </row>
    <row r="2798" spans="2:10" x14ac:dyDescent="0.25">
      <c r="B2798" s="29">
        <v>27537</v>
      </c>
      <c r="C2798" s="22">
        <v>51500</v>
      </c>
      <c r="D2798" s="22"/>
      <c r="E2798" s="22">
        <v>2070</v>
      </c>
      <c r="F2798" s="22"/>
      <c r="G2798" s="22">
        <v>51500</v>
      </c>
      <c r="H2798" s="22"/>
      <c r="I2798" s="22">
        <f t="shared" si="81"/>
        <v>2020</v>
      </c>
      <c r="J2798" s="3">
        <f t="shared" si="80"/>
        <v>3.9223300970873787</v>
      </c>
    </row>
    <row r="2799" spans="2:10" x14ac:dyDescent="0.25">
      <c r="B2799" s="29">
        <v>27538</v>
      </c>
      <c r="C2799" s="22">
        <v>51400</v>
      </c>
      <c r="D2799" s="22"/>
      <c r="E2799" s="22">
        <v>2230</v>
      </c>
      <c r="F2799" s="22"/>
      <c r="G2799" s="22">
        <v>49300</v>
      </c>
      <c r="H2799" s="22"/>
      <c r="I2799" s="22">
        <f t="shared" si="81"/>
        <v>4270</v>
      </c>
      <c r="J2799" s="3">
        <f t="shared" si="80"/>
        <v>8.6612576064908726</v>
      </c>
    </row>
    <row r="2800" spans="2:10" x14ac:dyDescent="0.25">
      <c r="B2800" s="29">
        <v>27539</v>
      </c>
      <c r="C2800" s="22">
        <v>56500</v>
      </c>
      <c r="D2800" s="22"/>
      <c r="E2800" s="22">
        <v>3570</v>
      </c>
      <c r="F2800" s="22"/>
      <c r="G2800" s="22">
        <v>52300</v>
      </c>
      <c r="H2800" s="22"/>
      <c r="I2800" s="22">
        <f t="shared" si="81"/>
        <v>1330</v>
      </c>
      <c r="J2800" s="3">
        <f t="shared" si="80"/>
        <v>2.5430210325047802</v>
      </c>
    </row>
    <row r="2801" spans="2:10" x14ac:dyDescent="0.25">
      <c r="B2801" s="29">
        <v>27540</v>
      </c>
      <c r="C2801" s="22">
        <v>58800</v>
      </c>
      <c r="D2801" s="22"/>
      <c r="E2801" s="22">
        <v>4360</v>
      </c>
      <c r="F2801" s="22"/>
      <c r="G2801" s="22">
        <v>61800</v>
      </c>
      <c r="H2801" s="22"/>
      <c r="I2801" s="22">
        <f t="shared" si="81"/>
        <v>-1730</v>
      </c>
      <c r="J2801" s="3">
        <f t="shared" si="80"/>
        <v>-2.7993527508090614</v>
      </c>
    </row>
    <row r="2802" spans="2:10" x14ac:dyDescent="0.25">
      <c r="B2802" s="29">
        <v>27541</v>
      </c>
      <c r="C2802" s="22">
        <v>53400</v>
      </c>
      <c r="D2802" s="22"/>
      <c r="E2802" s="22">
        <v>4710</v>
      </c>
      <c r="F2802" s="22"/>
      <c r="G2802" s="22">
        <v>71200</v>
      </c>
      <c r="H2802" s="22"/>
      <c r="I2802" s="22">
        <f t="shared" si="81"/>
        <v>-8040</v>
      </c>
      <c r="J2802" s="3">
        <f t="shared" si="80"/>
        <v>-11.292134831460675</v>
      </c>
    </row>
    <row r="2803" spans="2:10" x14ac:dyDescent="0.25">
      <c r="B2803" s="29">
        <v>27542</v>
      </c>
      <c r="C2803" s="22">
        <v>54800</v>
      </c>
      <c r="D2803" s="22"/>
      <c r="E2803" s="22">
        <v>6040</v>
      </c>
      <c r="F2803" s="22"/>
      <c r="G2803" s="22">
        <v>91900</v>
      </c>
      <c r="H2803" s="22"/>
      <c r="I2803" s="22">
        <f t="shared" si="81"/>
        <v>-33790</v>
      </c>
      <c r="J2803" s="3">
        <f t="shared" si="80"/>
        <v>-36.76822633297062</v>
      </c>
    </row>
    <row r="2804" spans="2:10" x14ac:dyDescent="0.25">
      <c r="B2804" s="29">
        <v>27543</v>
      </c>
      <c r="C2804" s="22">
        <v>63900</v>
      </c>
      <c r="D2804" s="22"/>
      <c r="E2804" s="22">
        <v>5060</v>
      </c>
      <c r="F2804" s="22"/>
      <c r="G2804" s="22">
        <v>99100</v>
      </c>
      <c r="H2804" s="22"/>
      <c r="I2804" s="22">
        <f t="shared" si="81"/>
        <v>-38260</v>
      </c>
      <c r="J2804" s="3">
        <f t="shared" si="80"/>
        <v>-38.607467204843594</v>
      </c>
    </row>
    <row r="2805" spans="2:10" x14ac:dyDescent="0.25">
      <c r="B2805" s="29">
        <v>27544</v>
      </c>
      <c r="C2805" s="22">
        <v>100000</v>
      </c>
      <c r="D2805" s="22"/>
      <c r="E2805" s="22">
        <v>3640</v>
      </c>
      <c r="F2805" s="22"/>
      <c r="G2805" s="22">
        <v>76000</v>
      </c>
      <c r="H2805" s="22"/>
      <c r="I2805" s="22">
        <f t="shared" si="81"/>
        <v>-7040</v>
      </c>
      <c r="J2805" s="3">
        <f t="shared" si="80"/>
        <v>-9.2631578947368425</v>
      </c>
    </row>
    <row r="2806" spans="2:10" x14ac:dyDescent="0.25">
      <c r="B2806" s="29">
        <v>27545</v>
      </c>
      <c r="C2806" s="22">
        <v>96700</v>
      </c>
      <c r="D2806" s="22"/>
      <c r="E2806" s="22">
        <v>5310</v>
      </c>
      <c r="F2806" s="22"/>
      <c r="G2806" s="22">
        <v>57100</v>
      </c>
      <c r="H2806" s="22"/>
      <c r="I2806" s="22">
        <f t="shared" si="81"/>
        <v>46540</v>
      </c>
      <c r="J2806" s="3">
        <f t="shared" si="80"/>
        <v>81.506129597197898</v>
      </c>
    </row>
    <row r="2807" spans="2:10" x14ac:dyDescent="0.25">
      <c r="B2807" s="29">
        <v>27546</v>
      </c>
      <c r="C2807" s="22">
        <v>77300</v>
      </c>
      <c r="D2807" s="22"/>
      <c r="E2807" s="22">
        <v>5800</v>
      </c>
      <c r="F2807" s="22"/>
      <c r="G2807" s="22">
        <v>54500</v>
      </c>
      <c r="H2807" s="22"/>
      <c r="I2807" s="22">
        <f t="shared" si="81"/>
        <v>47510</v>
      </c>
      <c r="J2807" s="3">
        <f t="shared" si="80"/>
        <v>87.174311926605512</v>
      </c>
    </row>
    <row r="2808" spans="2:10" x14ac:dyDescent="0.25">
      <c r="B2808" s="29">
        <v>27547</v>
      </c>
      <c r="C2808" s="22">
        <v>49600</v>
      </c>
      <c r="D2808" s="22"/>
      <c r="E2808" s="22">
        <v>4600</v>
      </c>
      <c r="F2808" s="22"/>
      <c r="G2808" s="22">
        <v>52500</v>
      </c>
      <c r="H2808" s="22"/>
      <c r="I2808" s="22">
        <f t="shared" si="81"/>
        <v>30600</v>
      </c>
      <c r="J2808" s="3">
        <f t="shared" si="80"/>
        <v>58.285714285714285</v>
      </c>
    </row>
    <row r="2809" spans="2:10" x14ac:dyDescent="0.25">
      <c r="B2809" s="29">
        <v>27548</v>
      </c>
      <c r="C2809" s="22">
        <v>45400</v>
      </c>
      <c r="D2809" s="22"/>
      <c r="E2809" s="22">
        <v>19100</v>
      </c>
      <c r="F2809" s="22"/>
      <c r="G2809" s="22">
        <v>52700</v>
      </c>
      <c r="H2809" s="22"/>
      <c r="I2809" s="22">
        <f t="shared" si="81"/>
        <v>1500</v>
      </c>
      <c r="J2809" s="3">
        <f t="shared" si="80"/>
        <v>2.8462998102466792</v>
      </c>
    </row>
    <row r="2810" spans="2:10" x14ac:dyDescent="0.25">
      <c r="B2810" s="29">
        <v>27549</v>
      </c>
      <c r="C2810" s="22">
        <v>50300</v>
      </c>
      <c r="D2810" s="22"/>
      <c r="E2810" s="22">
        <v>9330</v>
      </c>
      <c r="F2810" s="22"/>
      <c r="G2810" s="22">
        <v>52700</v>
      </c>
      <c r="H2810" s="22"/>
      <c r="I2810" s="22">
        <f t="shared" si="81"/>
        <v>11800</v>
      </c>
      <c r="J2810" s="3">
        <f t="shared" si="80"/>
        <v>22.39089184060721</v>
      </c>
    </row>
    <row r="2811" spans="2:10" x14ac:dyDescent="0.25">
      <c r="B2811" s="29">
        <v>27550</v>
      </c>
      <c r="C2811" s="22">
        <v>55300</v>
      </c>
      <c r="D2811" s="22"/>
      <c r="E2811" s="22">
        <v>2650</v>
      </c>
      <c r="F2811" s="22"/>
      <c r="G2811" s="22">
        <v>53400</v>
      </c>
      <c r="H2811" s="22"/>
      <c r="I2811" s="22">
        <f t="shared" si="81"/>
        <v>6230</v>
      </c>
      <c r="J2811" s="3">
        <f t="shared" si="80"/>
        <v>11.666666666666666</v>
      </c>
    </row>
    <row r="2812" spans="2:10" x14ac:dyDescent="0.25">
      <c r="B2812" s="29">
        <v>27551</v>
      </c>
      <c r="C2812" s="22">
        <v>61200</v>
      </c>
      <c r="D2812" s="22"/>
      <c r="E2812" s="22">
        <v>4690</v>
      </c>
      <c r="F2812" s="22"/>
      <c r="G2812" s="22">
        <v>63300</v>
      </c>
      <c r="H2812" s="22"/>
      <c r="I2812" s="22">
        <f t="shared" si="81"/>
        <v>-5350</v>
      </c>
      <c r="J2812" s="3">
        <f t="shared" si="80"/>
        <v>-8.4518167456556075</v>
      </c>
    </row>
    <row r="2813" spans="2:10" x14ac:dyDescent="0.25">
      <c r="B2813" s="29">
        <v>27552</v>
      </c>
      <c r="C2813" s="22">
        <v>73400</v>
      </c>
      <c r="D2813" s="22"/>
      <c r="E2813" s="22">
        <v>5250</v>
      </c>
      <c r="F2813" s="22"/>
      <c r="G2813" s="22">
        <v>77500</v>
      </c>
      <c r="H2813" s="22"/>
      <c r="I2813" s="22">
        <f t="shared" si="81"/>
        <v>-11610</v>
      </c>
      <c r="J2813" s="3">
        <f t="shared" si="80"/>
        <v>-14.980645161290324</v>
      </c>
    </row>
    <row r="2814" spans="2:10" x14ac:dyDescent="0.25">
      <c r="B2814" s="29">
        <v>27553</v>
      </c>
      <c r="C2814" s="22">
        <v>75300</v>
      </c>
      <c r="D2814" s="22"/>
      <c r="E2814" s="22">
        <v>4160</v>
      </c>
      <c r="F2814" s="22"/>
      <c r="G2814" s="22">
        <v>78400</v>
      </c>
      <c r="H2814" s="22"/>
      <c r="I2814" s="22">
        <f t="shared" si="81"/>
        <v>250</v>
      </c>
      <c r="J2814" s="3">
        <f t="shared" si="80"/>
        <v>0.31887755102040816</v>
      </c>
    </row>
    <row r="2815" spans="2:10" x14ac:dyDescent="0.25">
      <c r="B2815" s="29">
        <v>27554</v>
      </c>
      <c r="C2815" s="22">
        <v>60400</v>
      </c>
      <c r="D2815" s="22"/>
      <c r="E2815" s="22">
        <v>3540</v>
      </c>
      <c r="F2815" s="22"/>
      <c r="G2815" s="22">
        <v>101000</v>
      </c>
      <c r="H2815" s="22"/>
      <c r="I2815" s="22">
        <f t="shared" si="81"/>
        <v>-21540</v>
      </c>
      <c r="J2815" s="3">
        <f t="shared" si="80"/>
        <v>-21.326732673267326</v>
      </c>
    </row>
    <row r="2816" spans="2:10" x14ac:dyDescent="0.25">
      <c r="B2816" s="29">
        <v>27555</v>
      </c>
      <c r="C2816" s="22">
        <v>49300</v>
      </c>
      <c r="D2816" s="22"/>
      <c r="E2816" s="22">
        <v>6050</v>
      </c>
      <c r="F2816" s="22"/>
      <c r="G2816" s="22">
        <v>114000</v>
      </c>
      <c r="H2816" s="22"/>
      <c r="I2816" s="22">
        <f t="shared" si="81"/>
        <v>-50060</v>
      </c>
      <c r="J2816" s="3">
        <f t="shared" si="80"/>
        <v>-43.912280701754383</v>
      </c>
    </row>
    <row r="2817" spans="2:10" x14ac:dyDescent="0.25">
      <c r="B2817" s="29">
        <v>27556</v>
      </c>
      <c r="C2817" s="22">
        <v>56600</v>
      </c>
      <c r="D2817" s="22"/>
      <c r="E2817" s="22">
        <v>11100</v>
      </c>
      <c r="F2817" s="22"/>
      <c r="G2817" s="22">
        <v>130000</v>
      </c>
      <c r="H2817" s="22"/>
      <c r="I2817" s="22">
        <f t="shared" si="81"/>
        <v>-74650</v>
      </c>
      <c r="J2817" s="3">
        <f t="shared" si="80"/>
        <v>-57.42307692307692</v>
      </c>
    </row>
    <row r="2818" spans="2:10" x14ac:dyDescent="0.25">
      <c r="B2818" s="29">
        <v>27557</v>
      </c>
      <c r="C2818" s="22">
        <v>73000</v>
      </c>
      <c r="D2818" s="22"/>
      <c r="E2818" s="22">
        <v>14300</v>
      </c>
      <c r="F2818" s="22"/>
      <c r="G2818" s="22">
        <v>143000</v>
      </c>
      <c r="H2818" s="22"/>
      <c r="I2818" s="22">
        <f t="shared" si="81"/>
        <v>-75300</v>
      </c>
      <c r="J2818" s="3">
        <f t="shared" si="80"/>
        <v>-52.657342657342653</v>
      </c>
    </row>
    <row r="2819" spans="2:10" x14ac:dyDescent="0.25">
      <c r="B2819" s="29">
        <v>27558</v>
      </c>
      <c r="C2819" s="22">
        <v>86900</v>
      </c>
      <c r="D2819" s="22"/>
      <c r="E2819" s="22">
        <v>14600</v>
      </c>
      <c r="F2819" s="22"/>
      <c r="G2819" s="22">
        <v>104000</v>
      </c>
      <c r="H2819" s="22"/>
      <c r="I2819" s="22">
        <f t="shared" si="81"/>
        <v>-16700</v>
      </c>
      <c r="J2819" s="3">
        <f t="shared" si="80"/>
        <v>-16.05769230769231</v>
      </c>
    </row>
    <row r="2820" spans="2:10" x14ac:dyDescent="0.25">
      <c r="B2820" s="29">
        <v>27559</v>
      </c>
      <c r="C2820" s="22">
        <v>84900</v>
      </c>
      <c r="D2820" s="22"/>
      <c r="E2820" s="22">
        <v>11300</v>
      </c>
      <c r="F2820" s="22"/>
      <c r="G2820" s="22">
        <v>79100</v>
      </c>
      <c r="H2820" s="22"/>
      <c r="I2820" s="22">
        <f t="shared" si="81"/>
        <v>22400</v>
      </c>
      <c r="J2820" s="3">
        <f t="shared" si="80"/>
        <v>28.318584070796462</v>
      </c>
    </row>
    <row r="2821" spans="2:10" x14ac:dyDescent="0.25">
      <c r="B2821" s="29">
        <v>27560</v>
      </c>
      <c r="C2821" s="22">
        <v>86400</v>
      </c>
      <c r="D2821" s="22"/>
      <c r="E2821" s="22">
        <v>9780</v>
      </c>
      <c r="F2821" s="22"/>
      <c r="G2821" s="22">
        <v>78800</v>
      </c>
      <c r="H2821" s="22"/>
      <c r="I2821" s="22">
        <f t="shared" si="81"/>
        <v>17400</v>
      </c>
      <c r="J2821" s="3">
        <f t="shared" si="80"/>
        <v>22.081218274111674</v>
      </c>
    </row>
    <row r="2822" spans="2:10" x14ac:dyDescent="0.25">
      <c r="B2822" s="29">
        <v>27561</v>
      </c>
      <c r="C2822" s="22">
        <v>85600</v>
      </c>
      <c r="D2822" s="22"/>
      <c r="E2822" s="22">
        <v>6270</v>
      </c>
      <c r="F2822" s="22"/>
      <c r="G2822" s="22">
        <v>92900</v>
      </c>
      <c r="H2822" s="22"/>
      <c r="I2822" s="22">
        <f t="shared" si="81"/>
        <v>3280</v>
      </c>
      <c r="J2822" s="3">
        <f t="shared" si="80"/>
        <v>3.5306781485468246</v>
      </c>
    </row>
    <row r="2823" spans="2:10" x14ac:dyDescent="0.25">
      <c r="B2823" s="29">
        <v>27562</v>
      </c>
      <c r="C2823" s="22">
        <v>88600</v>
      </c>
      <c r="D2823" s="22"/>
      <c r="E2823" s="22">
        <v>5150</v>
      </c>
      <c r="F2823" s="22"/>
      <c r="G2823" s="22">
        <v>97000</v>
      </c>
      <c r="H2823" s="22"/>
      <c r="I2823" s="22">
        <f t="shared" si="81"/>
        <v>-5130</v>
      </c>
      <c r="J2823" s="3">
        <f t="shared" si="80"/>
        <v>-5.2886597938144329</v>
      </c>
    </row>
    <row r="2824" spans="2:10" x14ac:dyDescent="0.25">
      <c r="B2824" s="29">
        <v>27563</v>
      </c>
      <c r="C2824" s="22">
        <v>132000</v>
      </c>
      <c r="D2824" s="22"/>
      <c r="E2824" s="22">
        <v>6130</v>
      </c>
      <c r="F2824" s="22"/>
      <c r="G2824" s="22">
        <v>137000</v>
      </c>
      <c r="H2824" s="22"/>
      <c r="I2824" s="22">
        <f t="shared" si="81"/>
        <v>-43250</v>
      </c>
      <c r="J2824" s="3">
        <f t="shared" si="80"/>
        <v>-31.569343065693428</v>
      </c>
    </row>
    <row r="2825" spans="2:10" x14ac:dyDescent="0.25">
      <c r="B2825" s="29">
        <v>27564</v>
      </c>
      <c r="C2825" s="22">
        <v>385000</v>
      </c>
      <c r="D2825" s="22"/>
      <c r="E2825" s="22">
        <v>208000</v>
      </c>
      <c r="F2825" s="22"/>
      <c r="G2825" s="22">
        <v>371000</v>
      </c>
      <c r="H2825" s="22"/>
      <c r="I2825" s="22">
        <f t="shared" si="81"/>
        <v>-232870</v>
      </c>
      <c r="J2825" s="3">
        <f t="shared" si="80"/>
        <v>-62.76819407008086</v>
      </c>
    </row>
    <row r="2826" spans="2:10" x14ac:dyDescent="0.25">
      <c r="B2826" s="29">
        <v>27565</v>
      </c>
      <c r="C2826" s="22">
        <v>429000</v>
      </c>
      <c r="D2826" s="22"/>
      <c r="E2826" s="22">
        <v>167000</v>
      </c>
      <c r="F2826" s="22"/>
      <c r="G2826" s="22">
        <v>660000</v>
      </c>
      <c r="H2826" s="22"/>
      <c r="I2826" s="22">
        <f t="shared" si="81"/>
        <v>-67000</v>
      </c>
      <c r="J2826" s="3">
        <f t="shared" si="80"/>
        <v>-10.151515151515152</v>
      </c>
    </row>
    <row r="2827" spans="2:10" x14ac:dyDescent="0.25">
      <c r="B2827" s="29">
        <v>27566</v>
      </c>
      <c r="C2827" s="22">
        <v>421000</v>
      </c>
      <c r="D2827" s="22"/>
      <c r="E2827" s="22">
        <v>240000</v>
      </c>
      <c r="F2827" s="22"/>
      <c r="G2827" s="22">
        <v>618000</v>
      </c>
      <c r="H2827" s="22"/>
      <c r="I2827" s="22">
        <f t="shared" si="81"/>
        <v>-22000</v>
      </c>
      <c r="J2827" s="3">
        <f t="shared" ref="J2827:J2890" si="82">I2827/G2827*100</f>
        <v>-3.5598705501618122</v>
      </c>
    </row>
    <row r="2828" spans="2:10" x14ac:dyDescent="0.25">
      <c r="B2828" s="29">
        <v>27567</v>
      </c>
      <c r="C2828" s="22">
        <v>414000</v>
      </c>
      <c r="D2828" s="22"/>
      <c r="E2828" s="22">
        <v>217000</v>
      </c>
      <c r="F2828" s="22"/>
      <c r="G2828" s="22">
        <v>584000</v>
      </c>
      <c r="H2828" s="22"/>
      <c r="I2828" s="22">
        <f t="shared" ref="I2828:I2891" si="83">(C2827+E2827)-G2828</f>
        <v>77000</v>
      </c>
      <c r="J2828" s="3">
        <f t="shared" si="82"/>
        <v>13.184931506849315</v>
      </c>
    </row>
    <row r="2829" spans="2:10" x14ac:dyDescent="0.25">
      <c r="B2829" s="29">
        <v>27568</v>
      </c>
      <c r="C2829" s="22">
        <v>382000</v>
      </c>
      <c r="D2829" s="22"/>
      <c r="E2829" s="22">
        <v>393000</v>
      </c>
      <c r="F2829" s="22"/>
      <c r="G2829" s="22">
        <v>559000</v>
      </c>
      <c r="H2829" s="22"/>
      <c r="I2829" s="22">
        <f t="shared" si="83"/>
        <v>72000</v>
      </c>
      <c r="J2829" s="3">
        <f t="shared" si="82"/>
        <v>12.880143112701253</v>
      </c>
    </row>
    <row r="2830" spans="2:10" x14ac:dyDescent="0.25">
      <c r="B2830" s="29">
        <v>27569</v>
      </c>
      <c r="C2830" s="22">
        <v>309000</v>
      </c>
      <c r="D2830" s="22"/>
      <c r="E2830" s="22">
        <v>336000</v>
      </c>
      <c r="F2830" s="22"/>
      <c r="G2830" s="22">
        <v>519000</v>
      </c>
      <c r="H2830" s="22"/>
      <c r="I2830" s="22">
        <f t="shared" si="83"/>
        <v>256000</v>
      </c>
      <c r="J2830" s="3">
        <f t="shared" si="82"/>
        <v>49.325626204238922</v>
      </c>
    </row>
    <row r="2831" spans="2:10" x14ac:dyDescent="0.25">
      <c r="B2831" s="29">
        <v>27570</v>
      </c>
      <c r="C2831" s="22">
        <v>209000</v>
      </c>
      <c r="D2831" s="22"/>
      <c r="E2831" s="22">
        <v>190000</v>
      </c>
      <c r="F2831" s="22"/>
      <c r="G2831" s="22">
        <v>406000</v>
      </c>
      <c r="H2831" s="22"/>
      <c r="I2831" s="22">
        <f t="shared" si="83"/>
        <v>239000</v>
      </c>
      <c r="J2831" s="3">
        <f t="shared" si="82"/>
        <v>58.866995073891623</v>
      </c>
    </row>
    <row r="2832" spans="2:10" x14ac:dyDescent="0.25">
      <c r="B2832" s="29">
        <v>27571</v>
      </c>
      <c r="C2832" s="22">
        <v>116000</v>
      </c>
      <c r="D2832" s="22"/>
      <c r="E2832" s="22">
        <v>116000</v>
      </c>
      <c r="F2832" s="22"/>
      <c r="G2832" s="22">
        <v>263000</v>
      </c>
      <c r="H2832" s="22"/>
      <c r="I2832" s="22">
        <f t="shared" si="83"/>
        <v>136000</v>
      </c>
      <c r="J2832" s="3">
        <f t="shared" si="82"/>
        <v>51.71102661596958</v>
      </c>
    </row>
    <row r="2833" spans="2:10" x14ac:dyDescent="0.25">
      <c r="B2833" s="29">
        <v>27572</v>
      </c>
      <c r="C2833" s="22">
        <v>76100</v>
      </c>
      <c r="D2833" s="22"/>
      <c r="E2833" s="22">
        <v>75900</v>
      </c>
      <c r="F2833" s="22"/>
      <c r="G2833" s="22">
        <v>176000</v>
      </c>
      <c r="H2833" s="22"/>
      <c r="I2833" s="22">
        <f t="shared" si="83"/>
        <v>56000</v>
      </c>
      <c r="J2833" s="3">
        <f t="shared" si="82"/>
        <v>31.818181818181817</v>
      </c>
    </row>
    <row r="2834" spans="2:10" x14ac:dyDescent="0.25">
      <c r="B2834" s="29">
        <v>27573</v>
      </c>
      <c r="C2834" s="22">
        <v>87500</v>
      </c>
      <c r="D2834" s="22"/>
      <c r="E2834" s="22">
        <v>46500</v>
      </c>
      <c r="F2834" s="22"/>
      <c r="G2834" s="22">
        <v>157000</v>
      </c>
      <c r="H2834" s="22"/>
      <c r="I2834" s="22">
        <f t="shared" si="83"/>
        <v>-5000</v>
      </c>
      <c r="J2834" s="3">
        <f t="shared" si="82"/>
        <v>-3.1847133757961785</v>
      </c>
    </row>
    <row r="2835" spans="2:10" x14ac:dyDescent="0.25">
      <c r="B2835" s="29">
        <v>27574</v>
      </c>
      <c r="C2835" s="22">
        <v>73700</v>
      </c>
      <c r="D2835" s="22"/>
      <c r="E2835" s="22">
        <v>32700</v>
      </c>
      <c r="F2835" s="22"/>
      <c r="G2835" s="22">
        <v>141000</v>
      </c>
      <c r="H2835" s="22"/>
      <c r="I2835" s="22">
        <f t="shared" si="83"/>
        <v>-7000</v>
      </c>
      <c r="J2835" s="3">
        <f t="shared" si="82"/>
        <v>-4.9645390070921991</v>
      </c>
    </row>
    <row r="2836" spans="2:10" x14ac:dyDescent="0.25">
      <c r="B2836" s="29">
        <v>27575</v>
      </c>
      <c r="C2836" s="22">
        <v>69700</v>
      </c>
      <c r="D2836" s="22"/>
      <c r="E2836" s="22">
        <v>22100</v>
      </c>
      <c r="F2836" s="22"/>
      <c r="G2836" s="22">
        <v>133000</v>
      </c>
      <c r="H2836" s="22"/>
      <c r="I2836" s="22">
        <f t="shared" si="83"/>
        <v>-26600</v>
      </c>
      <c r="J2836" s="3">
        <f t="shared" si="82"/>
        <v>-20</v>
      </c>
    </row>
    <row r="2837" spans="2:10" x14ac:dyDescent="0.25">
      <c r="B2837" s="29">
        <v>27576</v>
      </c>
      <c r="C2837" s="22">
        <v>72400</v>
      </c>
      <c r="D2837" s="22"/>
      <c r="E2837" s="22">
        <v>16000</v>
      </c>
      <c r="F2837" s="22"/>
      <c r="G2837" s="22">
        <v>125000</v>
      </c>
      <c r="H2837" s="22"/>
      <c r="I2837" s="22">
        <f t="shared" si="83"/>
        <v>-33200</v>
      </c>
      <c r="J2837" s="3">
        <f t="shared" si="82"/>
        <v>-26.56</v>
      </c>
    </row>
    <row r="2838" spans="2:10" x14ac:dyDescent="0.25">
      <c r="B2838" s="29">
        <v>27577</v>
      </c>
      <c r="C2838" s="22">
        <v>62800</v>
      </c>
      <c r="D2838" s="22"/>
      <c r="E2838" s="22">
        <v>14100</v>
      </c>
      <c r="F2838" s="22"/>
      <c r="G2838" s="22">
        <v>103000</v>
      </c>
      <c r="H2838" s="22"/>
      <c r="I2838" s="22">
        <f t="shared" si="83"/>
        <v>-14600</v>
      </c>
      <c r="J2838" s="3">
        <f t="shared" si="82"/>
        <v>-14.174757281553399</v>
      </c>
    </row>
    <row r="2839" spans="2:10" x14ac:dyDescent="0.25">
      <c r="B2839" s="29">
        <v>27578</v>
      </c>
      <c r="C2839" s="22">
        <v>52100</v>
      </c>
      <c r="D2839" s="22"/>
      <c r="E2839" s="22">
        <v>11500</v>
      </c>
      <c r="F2839" s="22"/>
      <c r="G2839" s="22">
        <v>90600</v>
      </c>
      <c r="H2839" s="22"/>
      <c r="I2839" s="22">
        <f t="shared" si="83"/>
        <v>-13700</v>
      </c>
      <c r="J2839" s="3">
        <f t="shared" si="82"/>
        <v>-15.121412803532008</v>
      </c>
    </row>
    <row r="2840" spans="2:10" x14ac:dyDescent="0.25">
      <c r="B2840" s="29">
        <v>27579</v>
      </c>
      <c r="C2840" s="22">
        <v>54800</v>
      </c>
      <c r="D2840" s="22"/>
      <c r="E2840" s="22">
        <v>9160</v>
      </c>
      <c r="F2840" s="22"/>
      <c r="G2840" s="22">
        <v>84100</v>
      </c>
      <c r="H2840" s="22"/>
      <c r="I2840" s="22">
        <f t="shared" si="83"/>
        <v>-20500</v>
      </c>
      <c r="J2840" s="3">
        <f t="shared" si="82"/>
        <v>-24.375743162901308</v>
      </c>
    </row>
    <row r="2841" spans="2:10" x14ac:dyDescent="0.25">
      <c r="B2841" s="29">
        <v>27580</v>
      </c>
      <c r="C2841" s="22">
        <v>61500</v>
      </c>
      <c r="D2841" s="22"/>
      <c r="E2841" s="22">
        <v>6830</v>
      </c>
      <c r="F2841" s="22"/>
      <c r="G2841" s="22">
        <v>77400</v>
      </c>
      <c r="H2841" s="22"/>
      <c r="I2841" s="22">
        <f t="shared" si="83"/>
        <v>-13440</v>
      </c>
      <c r="J2841" s="3">
        <f t="shared" si="82"/>
        <v>-17.364341085271317</v>
      </c>
    </row>
    <row r="2842" spans="2:10" x14ac:dyDescent="0.25">
      <c r="B2842" s="29">
        <v>27581</v>
      </c>
      <c r="C2842" s="22">
        <v>68300</v>
      </c>
      <c r="D2842" s="22"/>
      <c r="E2842" s="22">
        <v>6150</v>
      </c>
      <c r="F2842" s="22"/>
      <c r="G2842" s="22">
        <v>76200</v>
      </c>
      <c r="H2842" s="22"/>
      <c r="I2842" s="22">
        <f t="shared" si="83"/>
        <v>-7870</v>
      </c>
      <c r="J2842" s="3">
        <f t="shared" si="82"/>
        <v>-10.328083989501312</v>
      </c>
    </row>
    <row r="2843" spans="2:10" x14ac:dyDescent="0.25">
      <c r="B2843" s="29">
        <v>27582</v>
      </c>
      <c r="C2843" s="22">
        <v>77400</v>
      </c>
      <c r="D2843" s="22"/>
      <c r="E2843" s="22">
        <v>4520</v>
      </c>
      <c r="F2843" s="22"/>
      <c r="G2843" s="22">
        <v>73600</v>
      </c>
      <c r="H2843" s="22"/>
      <c r="I2843" s="22">
        <f t="shared" si="83"/>
        <v>850</v>
      </c>
      <c r="J2843" s="3">
        <f t="shared" si="82"/>
        <v>1.1548913043478259</v>
      </c>
    </row>
    <row r="2844" spans="2:10" x14ac:dyDescent="0.25">
      <c r="B2844" s="29">
        <v>27583</v>
      </c>
      <c r="C2844" s="22">
        <v>86100</v>
      </c>
      <c r="D2844" s="22"/>
      <c r="E2844" s="22">
        <v>3230</v>
      </c>
      <c r="F2844" s="22"/>
      <c r="G2844" s="22">
        <v>69800</v>
      </c>
      <c r="H2844" s="22"/>
      <c r="I2844" s="22">
        <f t="shared" si="83"/>
        <v>12120</v>
      </c>
      <c r="J2844" s="3">
        <f t="shared" si="82"/>
        <v>17.363896848137536</v>
      </c>
    </row>
    <row r="2845" spans="2:10" x14ac:dyDescent="0.25">
      <c r="B2845" s="29">
        <v>27584</v>
      </c>
      <c r="C2845" s="22">
        <v>78900</v>
      </c>
      <c r="D2845" s="22"/>
      <c r="E2845" s="22">
        <v>2700</v>
      </c>
      <c r="F2845" s="22"/>
      <c r="G2845" s="22">
        <v>68600</v>
      </c>
      <c r="H2845" s="22"/>
      <c r="I2845" s="22">
        <f t="shared" si="83"/>
        <v>20730</v>
      </c>
      <c r="J2845" s="3">
        <f t="shared" si="82"/>
        <v>30.218658892128282</v>
      </c>
    </row>
    <row r="2846" spans="2:10" x14ac:dyDescent="0.25">
      <c r="B2846" s="29">
        <v>27585</v>
      </c>
      <c r="C2846" s="22">
        <v>64200</v>
      </c>
      <c r="D2846" s="22"/>
      <c r="E2846" s="22">
        <v>2080</v>
      </c>
      <c r="F2846" s="22"/>
      <c r="G2846" s="22">
        <v>68400</v>
      </c>
      <c r="H2846" s="22"/>
      <c r="I2846" s="22">
        <f t="shared" si="83"/>
        <v>13200</v>
      </c>
      <c r="J2846" s="3">
        <f t="shared" si="82"/>
        <v>19.298245614035086</v>
      </c>
    </row>
    <row r="2847" spans="2:10" x14ac:dyDescent="0.25">
      <c r="B2847" s="29">
        <v>27586</v>
      </c>
      <c r="C2847" s="22">
        <v>62800</v>
      </c>
      <c r="D2847" s="22"/>
      <c r="E2847" s="22">
        <v>1580</v>
      </c>
      <c r="F2847" s="22"/>
      <c r="G2847" s="22">
        <v>68600</v>
      </c>
      <c r="H2847" s="22"/>
      <c r="I2847" s="22">
        <f t="shared" si="83"/>
        <v>-2320</v>
      </c>
      <c r="J2847" s="3">
        <f t="shared" si="82"/>
        <v>-3.3819241982507289</v>
      </c>
    </row>
    <row r="2848" spans="2:10" x14ac:dyDescent="0.25">
      <c r="B2848" s="29">
        <v>27587</v>
      </c>
      <c r="C2848" s="22">
        <v>65700</v>
      </c>
      <c r="D2848" s="22"/>
      <c r="E2848" s="22">
        <v>1360</v>
      </c>
      <c r="F2848" s="22"/>
      <c r="G2848" s="22">
        <v>68100</v>
      </c>
      <c r="H2848" s="22"/>
      <c r="I2848" s="22">
        <f t="shared" si="83"/>
        <v>-3720</v>
      </c>
      <c r="J2848" s="3">
        <f t="shared" si="82"/>
        <v>-5.462555066079295</v>
      </c>
    </row>
    <row r="2849" spans="2:10" x14ac:dyDescent="0.25">
      <c r="B2849" s="29">
        <v>27588</v>
      </c>
      <c r="C2849" s="22">
        <v>66100</v>
      </c>
      <c r="D2849" s="22"/>
      <c r="E2849" s="22">
        <v>1210</v>
      </c>
      <c r="F2849" s="22"/>
      <c r="G2849" s="22">
        <v>67000</v>
      </c>
      <c r="H2849" s="22"/>
      <c r="I2849" s="22">
        <f t="shared" si="83"/>
        <v>60</v>
      </c>
      <c r="J2849" s="3">
        <f t="shared" si="82"/>
        <v>8.9552238805970144E-2</v>
      </c>
    </row>
    <row r="2850" spans="2:10" x14ac:dyDescent="0.25">
      <c r="B2850" s="29">
        <v>27589</v>
      </c>
      <c r="C2850" s="22">
        <v>64500</v>
      </c>
      <c r="D2850" s="22"/>
      <c r="E2850" s="22">
        <v>1130</v>
      </c>
      <c r="F2850" s="22"/>
      <c r="G2850" s="22">
        <v>66400</v>
      </c>
      <c r="H2850" s="22"/>
      <c r="I2850" s="22">
        <f t="shared" si="83"/>
        <v>910</v>
      </c>
      <c r="J2850" s="3">
        <f t="shared" si="82"/>
        <v>1.3704819277108433</v>
      </c>
    </row>
    <row r="2851" spans="2:10" x14ac:dyDescent="0.25">
      <c r="B2851" s="29">
        <v>27590</v>
      </c>
      <c r="C2851" s="22">
        <v>64300</v>
      </c>
      <c r="D2851" s="22"/>
      <c r="E2851" s="22">
        <v>939</v>
      </c>
      <c r="F2851" s="22"/>
      <c r="G2851" s="22">
        <v>64600</v>
      </c>
      <c r="H2851" s="22"/>
      <c r="I2851" s="22">
        <f t="shared" si="83"/>
        <v>1030</v>
      </c>
      <c r="J2851" s="3">
        <f t="shared" si="82"/>
        <v>1.5944272445820435</v>
      </c>
    </row>
    <row r="2852" spans="2:10" x14ac:dyDescent="0.25">
      <c r="B2852" s="29">
        <v>27591</v>
      </c>
      <c r="C2852" s="22">
        <v>59100</v>
      </c>
      <c r="D2852" s="22"/>
      <c r="E2852" s="22">
        <v>762</v>
      </c>
      <c r="F2852" s="22"/>
      <c r="G2852" s="22">
        <v>62700</v>
      </c>
      <c r="H2852" s="22"/>
      <c r="I2852" s="22">
        <f t="shared" si="83"/>
        <v>2539</v>
      </c>
      <c r="J2852" s="3">
        <f t="shared" si="82"/>
        <v>4.0494417862838912</v>
      </c>
    </row>
    <row r="2853" spans="2:10" x14ac:dyDescent="0.25">
      <c r="B2853" s="29">
        <v>27592</v>
      </c>
      <c r="C2853" s="22">
        <v>55800</v>
      </c>
      <c r="D2853" s="22"/>
      <c r="E2853" s="22">
        <v>722</v>
      </c>
      <c r="F2853" s="22"/>
      <c r="G2853" s="22">
        <v>60700</v>
      </c>
      <c r="H2853" s="22"/>
      <c r="I2853" s="22">
        <f t="shared" si="83"/>
        <v>-838</v>
      </c>
      <c r="J2853" s="3">
        <f t="shared" si="82"/>
        <v>-1.3805601317957166</v>
      </c>
    </row>
    <row r="2854" spans="2:10" x14ac:dyDescent="0.25">
      <c r="B2854" s="29">
        <v>27593</v>
      </c>
      <c r="C2854" s="22">
        <v>67700</v>
      </c>
      <c r="D2854" s="22"/>
      <c r="E2854" s="22">
        <v>1110</v>
      </c>
      <c r="F2854" s="22"/>
      <c r="G2854" s="22">
        <v>60000</v>
      </c>
      <c r="H2854" s="22"/>
      <c r="I2854" s="22">
        <f t="shared" si="83"/>
        <v>-3478</v>
      </c>
      <c r="J2854" s="3">
        <f t="shared" si="82"/>
        <v>-5.7966666666666669</v>
      </c>
    </row>
    <row r="2855" spans="2:10" x14ac:dyDescent="0.25">
      <c r="B2855" s="29">
        <v>27594</v>
      </c>
      <c r="C2855" s="22">
        <v>66000</v>
      </c>
      <c r="D2855" s="22"/>
      <c r="E2855" s="22">
        <v>573</v>
      </c>
      <c r="F2855" s="22"/>
      <c r="G2855" s="22">
        <v>61300</v>
      </c>
      <c r="H2855" s="22"/>
      <c r="I2855" s="22">
        <f t="shared" si="83"/>
        <v>7510</v>
      </c>
      <c r="J2855" s="3">
        <f t="shared" si="82"/>
        <v>12.251223491027732</v>
      </c>
    </row>
    <row r="2856" spans="2:10" x14ac:dyDescent="0.25">
      <c r="B2856" s="29">
        <v>27595</v>
      </c>
      <c r="C2856" s="22">
        <v>71800</v>
      </c>
      <c r="D2856" s="22"/>
      <c r="E2856" s="22">
        <v>827</v>
      </c>
      <c r="F2856" s="22"/>
      <c r="G2856" s="22">
        <v>63300</v>
      </c>
      <c r="H2856" s="22"/>
      <c r="I2856" s="22">
        <f t="shared" si="83"/>
        <v>3273</v>
      </c>
      <c r="J2856" s="3">
        <f t="shared" si="82"/>
        <v>5.1706161137440763</v>
      </c>
    </row>
    <row r="2857" spans="2:10" x14ac:dyDescent="0.25">
      <c r="B2857" s="29">
        <v>27596</v>
      </c>
      <c r="C2857" s="22">
        <v>74600</v>
      </c>
      <c r="D2857" s="22"/>
      <c r="E2857" s="22">
        <v>1070</v>
      </c>
      <c r="F2857" s="22"/>
      <c r="G2857" s="22">
        <v>65200</v>
      </c>
      <c r="H2857" s="22"/>
      <c r="I2857" s="22">
        <f t="shared" si="83"/>
        <v>7427</v>
      </c>
      <c r="J2857" s="3">
        <f t="shared" si="82"/>
        <v>11.391104294478529</v>
      </c>
    </row>
    <row r="2858" spans="2:10" x14ac:dyDescent="0.25">
      <c r="B2858" s="29">
        <v>27597</v>
      </c>
      <c r="C2858" s="22">
        <v>77400</v>
      </c>
      <c r="D2858" s="22"/>
      <c r="E2858" s="22">
        <v>1190</v>
      </c>
      <c r="F2858" s="22"/>
      <c r="G2858" s="22">
        <v>72800</v>
      </c>
      <c r="H2858" s="22"/>
      <c r="I2858" s="22">
        <f t="shared" si="83"/>
        <v>2870</v>
      </c>
      <c r="J2858" s="3">
        <f t="shared" si="82"/>
        <v>3.9423076923076921</v>
      </c>
    </row>
    <row r="2859" spans="2:10" x14ac:dyDescent="0.25">
      <c r="B2859" s="29">
        <v>27598</v>
      </c>
      <c r="C2859" s="22">
        <v>76300</v>
      </c>
      <c r="D2859" s="22"/>
      <c r="E2859" s="22">
        <v>1560</v>
      </c>
      <c r="F2859" s="22"/>
      <c r="G2859" s="22">
        <v>76500</v>
      </c>
      <c r="H2859" s="22"/>
      <c r="I2859" s="22">
        <f t="shared" si="83"/>
        <v>2090</v>
      </c>
      <c r="J2859" s="3">
        <f t="shared" si="82"/>
        <v>2.7320261437908497</v>
      </c>
    </row>
    <row r="2860" spans="2:10" x14ac:dyDescent="0.25">
      <c r="B2860" s="29">
        <v>27599</v>
      </c>
      <c r="C2860" s="22">
        <v>74900</v>
      </c>
      <c r="D2860" s="22"/>
      <c r="E2860" s="22">
        <v>4530</v>
      </c>
      <c r="F2860" s="22"/>
      <c r="G2860" s="22">
        <v>79400</v>
      </c>
      <c r="H2860" s="22"/>
      <c r="I2860" s="22">
        <f t="shared" si="83"/>
        <v>-1540</v>
      </c>
      <c r="J2860" s="3">
        <f t="shared" si="82"/>
        <v>-1.9395465994962218</v>
      </c>
    </row>
    <row r="2861" spans="2:10" x14ac:dyDescent="0.25">
      <c r="B2861" s="29">
        <v>27600</v>
      </c>
      <c r="C2861" s="22">
        <v>75600</v>
      </c>
      <c r="D2861" s="22"/>
      <c r="E2861" s="22">
        <v>44600</v>
      </c>
      <c r="F2861" s="22"/>
      <c r="G2861" s="22">
        <v>94900</v>
      </c>
      <c r="H2861" s="22"/>
      <c r="I2861" s="22">
        <f t="shared" si="83"/>
        <v>-15470</v>
      </c>
      <c r="J2861" s="3">
        <f t="shared" si="82"/>
        <v>-16.301369863013697</v>
      </c>
    </row>
    <row r="2862" spans="2:10" x14ac:dyDescent="0.25">
      <c r="B2862" s="29">
        <v>27601</v>
      </c>
      <c r="C2862" s="22">
        <v>76000</v>
      </c>
      <c r="D2862" s="22"/>
      <c r="E2862" s="22">
        <v>54500</v>
      </c>
      <c r="F2862" s="22"/>
      <c r="G2862" s="22">
        <v>124000</v>
      </c>
      <c r="H2862" s="22"/>
      <c r="I2862" s="22">
        <f t="shared" si="83"/>
        <v>-3800</v>
      </c>
      <c r="J2862" s="3">
        <f t="shared" si="82"/>
        <v>-3.064516129032258</v>
      </c>
    </row>
    <row r="2863" spans="2:10" x14ac:dyDescent="0.25">
      <c r="B2863" s="29">
        <v>27602</v>
      </c>
      <c r="C2863" s="22">
        <v>67500</v>
      </c>
      <c r="D2863" s="22"/>
      <c r="E2863" s="22">
        <v>50400</v>
      </c>
      <c r="F2863" s="22"/>
      <c r="G2863" s="22">
        <v>130000</v>
      </c>
      <c r="H2863" s="22"/>
      <c r="I2863" s="22">
        <f t="shared" si="83"/>
        <v>500</v>
      </c>
      <c r="J2863" s="3">
        <f t="shared" si="82"/>
        <v>0.38461538461538464</v>
      </c>
    </row>
    <row r="2864" spans="2:10" x14ac:dyDescent="0.25">
      <c r="B2864" s="29">
        <v>27603</v>
      </c>
      <c r="C2864" s="22">
        <v>54000</v>
      </c>
      <c r="D2864" s="22"/>
      <c r="E2864" s="22">
        <v>16800</v>
      </c>
      <c r="F2864" s="22"/>
      <c r="G2864" s="22">
        <v>114000</v>
      </c>
      <c r="H2864" s="22"/>
      <c r="I2864" s="22">
        <f t="shared" si="83"/>
        <v>3900</v>
      </c>
      <c r="J2864" s="3">
        <f t="shared" si="82"/>
        <v>3.4210526315789478</v>
      </c>
    </row>
    <row r="2865" spans="2:10" x14ac:dyDescent="0.25">
      <c r="B2865" s="29">
        <v>27604</v>
      </c>
      <c r="C2865" s="22">
        <v>56600</v>
      </c>
      <c r="D2865" s="22"/>
      <c r="E2865" s="22">
        <v>8770</v>
      </c>
      <c r="F2865" s="22"/>
      <c r="G2865" s="22">
        <v>86200</v>
      </c>
      <c r="H2865" s="22"/>
      <c r="I2865" s="22">
        <f t="shared" si="83"/>
        <v>-15400</v>
      </c>
      <c r="J2865" s="3">
        <f t="shared" si="82"/>
        <v>-17.865429234338748</v>
      </c>
    </row>
    <row r="2866" spans="2:10" x14ac:dyDescent="0.25">
      <c r="B2866" s="29">
        <v>27605</v>
      </c>
      <c r="C2866" s="22">
        <v>65200</v>
      </c>
      <c r="D2866" s="22"/>
      <c r="E2866" s="22">
        <v>4560</v>
      </c>
      <c r="F2866" s="22"/>
      <c r="G2866" s="22">
        <v>80100</v>
      </c>
      <c r="H2866" s="22"/>
      <c r="I2866" s="22">
        <f t="shared" si="83"/>
        <v>-14730</v>
      </c>
      <c r="J2866" s="3">
        <f t="shared" si="82"/>
        <v>-18.389513108614235</v>
      </c>
    </row>
    <row r="2867" spans="2:10" x14ac:dyDescent="0.25">
      <c r="B2867" s="29">
        <v>27606</v>
      </c>
      <c r="C2867" s="22">
        <v>68300</v>
      </c>
      <c r="D2867" s="22"/>
      <c r="E2867" s="22">
        <v>2720</v>
      </c>
      <c r="F2867" s="22"/>
      <c r="G2867" s="22">
        <v>81600</v>
      </c>
      <c r="H2867" s="22"/>
      <c r="I2867" s="22">
        <f t="shared" si="83"/>
        <v>-11840</v>
      </c>
      <c r="J2867" s="3">
        <f t="shared" si="82"/>
        <v>-14.509803921568629</v>
      </c>
    </row>
    <row r="2868" spans="2:10" x14ac:dyDescent="0.25">
      <c r="B2868" s="29">
        <v>27607</v>
      </c>
      <c r="C2868" s="22">
        <v>69400</v>
      </c>
      <c r="D2868" s="22"/>
      <c r="E2868" s="22">
        <v>1780</v>
      </c>
      <c r="F2868" s="22"/>
      <c r="G2868" s="22">
        <v>94100</v>
      </c>
      <c r="H2868" s="22"/>
      <c r="I2868" s="22">
        <f t="shared" si="83"/>
        <v>-23080</v>
      </c>
      <c r="J2868" s="3">
        <f t="shared" si="82"/>
        <v>-24.52709883103082</v>
      </c>
    </row>
    <row r="2869" spans="2:10" x14ac:dyDescent="0.25">
      <c r="B2869" s="29">
        <v>27608</v>
      </c>
      <c r="C2869" s="22">
        <v>70800</v>
      </c>
      <c r="D2869" s="22"/>
      <c r="E2869" s="22">
        <v>1680</v>
      </c>
      <c r="F2869" s="22"/>
      <c r="G2869" s="22">
        <v>106000</v>
      </c>
      <c r="H2869" s="22"/>
      <c r="I2869" s="22">
        <f t="shared" si="83"/>
        <v>-34820</v>
      </c>
      <c r="J2869" s="3">
        <f t="shared" si="82"/>
        <v>-32.849056603773583</v>
      </c>
    </row>
    <row r="2870" spans="2:10" x14ac:dyDescent="0.25">
      <c r="B2870" s="29">
        <v>27609</v>
      </c>
      <c r="C2870" s="22">
        <v>70600</v>
      </c>
      <c r="D2870" s="22"/>
      <c r="E2870" s="22">
        <v>1650</v>
      </c>
      <c r="F2870" s="22"/>
      <c r="G2870" s="22">
        <v>105000</v>
      </c>
      <c r="H2870" s="22"/>
      <c r="I2870" s="22">
        <f t="shared" si="83"/>
        <v>-32520</v>
      </c>
      <c r="J2870" s="3">
        <f t="shared" si="82"/>
        <v>-30.971428571428572</v>
      </c>
    </row>
    <row r="2871" spans="2:10" x14ac:dyDescent="0.25">
      <c r="B2871" s="29">
        <v>27610</v>
      </c>
      <c r="C2871" s="22">
        <v>70400</v>
      </c>
      <c r="D2871" s="22"/>
      <c r="E2871" s="22">
        <v>1730</v>
      </c>
      <c r="F2871" s="22"/>
      <c r="G2871" s="22">
        <v>94700</v>
      </c>
      <c r="H2871" s="22"/>
      <c r="I2871" s="22">
        <f t="shared" si="83"/>
        <v>-22450</v>
      </c>
      <c r="J2871" s="3">
        <f t="shared" si="82"/>
        <v>-23.706441393875398</v>
      </c>
    </row>
    <row r="2872" spans="2:10" x14ac:dyDescent="0.25">
      <c r="B2872" s="29">
        <v>27611</v>
      </c>
      <c r="C2872" s="22">
        <v>69900</v>
      </c>
      <c r="D2872" s="22"/>
      <c r="E2872" s="22">
        <v>1430</v>
      </c>
      <c r="F2872" s="22"/>
      <c r="G2872" s="22">
        <v>74200</v>
      </c>
      <c r="H2872" s="22"/>
      <c r="I2872" s="22">
        <f t="shared" si="83"/>
        <v>-2070</v>
      </c>
      <c r="J2872" s="3">
        <f t="shared" si="82"/>
        <v>-2.7897574123989219</v>
      </c>
    </row>
    <row r="2873" spans="2:10" x14ac:dyDescent="0.25">
      <c r="B2873" s="29">
        <v>27612</v>
      </c>
      <c r="C2873" s="22">
        <v>78800</v>
      </c>
      <c r="D2873" s="22"/>
      <c r="E2873" s="22">
        <v>1380</v>
      </c>
      <c r="F2873" s="22"/>
      <c r="G2873" s="22">
        <v>69200</v>
      </c>
      <c r="H2873" s="22"/>
      <c r="I2873" s="22">
        <f t="shared" si="83"/>
        <v>2130</v>
      </c>
      <c r="J2873" s="3">
        <f t="shared" si="82"/>
        <v>3.0780346820809248</v>
      </c>
    </row>
    <row r="2874" spans="2:10" x14ac:dyDescent="0.25">
      <c r="B2874" s="29">
        <v>27613</v>
      </c>
      <c r="C2874" s="22">
        <v>81300</v>
      </c>
      <c r="D2874" s="22"/>
      <c r="E2874" s="22">
        <v>1320</v>
      </c>
      <c r="F2874" s="22"/>
      <c r="G2874" s="22">
        <v>76200</v>
      </c>
      <c r="H2874" s="22"/>
      <c r="I2874" s="22">
        <f t="shared" si="83"/>
        <v>3980</v>
      </c>
      <c r="J2874" s="3">
        <f t="shared" si="82"/>
        <v>5.2230971128608923</v>
      </c>
    </row>
    <row r="2875" spans="2:10" x14ac:dyDescent="0.25">
      <c r="B2875" s="29">
        <v>27614</v>
      </c>
      <c r="C2875" s="22">
        <v>81800</v>
      </c>
      <c r="D2875" s="22"/>
      <c r="E2875" s="22">
        <v>1040</v>
      </c>
      <c r="F2875" s="22"/>
      <c r="G2875" s="22">
        <v>82900</v>
      </c>
      <c r="H2875" s="22"/>
      <c r="I2875" s="22">
        <f t="shared" si="83"/>
        <v>-280</v>
      </c>
      <c r="J2875" s="3">
        <f t="shared" si="82"/>
        <v>-0.33775633293124246</v>
      </c>
    </row>
    <row r="2876" spans="2:10" x14ac:dyDescent="0.25">
      <c r="B2876" s="29">
        <v>27615</v>
      </c>
      <c r="C2876" s="22">
        <v>80800</v>
      </c>
      <c r="D2876" s="22"/>
      <c r="E2876" s="22">
        <v>1000</v>
      </c>
      <c r="F2876" s="22"/>
      <c r="G2876" s="22">
        <v>83400</v>
      </c>
      <c r="H2876" s="22"/>
      <c r="I2876" s="22">
        <f t="shared" si="83"/>
        <v>-560</v>
      </c>
      <c r="J2876" s="3">
        <f t="shared" si="82"/>
        <v>-0.67146282973621096</v>
      </c>
    </row>
    <row r="2877" spans="2:10" x14ac:dyDescent="0.25">
      <c r="B2877" s="29">
        <v>27616</v>
      </c>
      <c r="C2877" s="22">
        <v>76300</v>
      </c>
      <c r="D2877" s="22"/>
      <c r="E2877" s="22">
        <v>1000</v>
      </c>
      <c r="F2877" s="22"/>
      <c r="G2877" s="22">
        <v>79200</v>
      </c>
      <c r="H2877" s="22"/>
      <c r="I2877" s="22">
        <f t="shared" si="83"/>
        <v>2600</v>
      </c>
      <c r="J2877" s="3">
        <f t="shared" si="82"/>
        <v>3.2828282828282833</v>
      </c>
    </row>
    <row r="2878" spans="2:10" x14ac:dyDescent="0.25">
      <c r="B2878" s="29">
        <v>27617</v>
      </c>
      <c r="C2878" s="22">
        <v>68700</v>
      </c>
      <c r="D2878" s="22"/>
      <c r="E2878" s="22">
        <v>1040</v>
      </c>
      <c r="F2878" s="22"/>
      <c r="G2878" s="22">
        <v>76300</v>
      </c>
      <c r="H2878" s="22"/>
      <c r="I2878" s="22">
        <f t="shared" si="83"/>
        <v>1000</v>
      </c>
      <c r="J2878" s="3">
        <f t="shared" si="82"/>
        <v>1.310615989515072</v>
      </c>
    </row>
    <row r="2879" spans="2:10" x14ac:dyDescent="0.25">
      <c r="B2879" s="29">
        <v>27618</v>
      </c>
      <c r="C2879" s="22">
        <v>70300</v>
      </c>
      <c r="D2879" s="22"/>
      <c r="E2879" s="22">
        <v>719</v>
      </c>
      <c r="F2879" s="22"/>
      <c r="G2879" s="22">
        <v>73300</v>
      </c>
      <c r="H2879" s="22"/>
      <c r="I2879" s="22">
        <f t="shared" si="83"/>
        <v>-3560</v>
      </c>
      <c r="J2879" s="3">
        <f t="shared" si="82"/>
        <v>-4.8567530695770804</v>
      </c>
    </row>
    <row r="2880" spans="2:10" x14ac:dyDescent="0.25">
      <c r="B2880" s="29">
        <v>27619</v>
      </c>
      <c r="C2880" s="22">
        <v>73400</v>
      </c>
      <c r="D2880" s="22"/>
      <c r="E2880" s="22">
        <v>923</v>
      </c>
      <c r="F2880" s="22"/>
      <c r="G2880" s="22">
        <v>74200</v>
      </c>
      <c r="H2880" s="22"/>
      <c r="I2880" s="22">
        <f t="shared" si="83"/>
        <v>-3181</v>
      </c>
      <c r="J2880" s="3">
        <f t="shared" si="82"/>
        <v>-4.2870619946091644</v>
      </c>
    </row>
    <row r="2881" spans="2:10" x14ac:dyDescent="0.25">
      <c r="B2881" s="29">
        <v>27620</v>
      </c>
      <c r="C2881" s="22">
        <v>80500</v>
      </c>
      <c r="D2881" s="22"/>
      <c r="E2881" s="22">
        <v>977</v>
      </c>
      <c r="F2881" s="22"/>
      <c r="G2881" s="22">
        <v>72400</v>
      </c>
      <c r="H2881" s="22"/>
      <c r="I2881" s="22">
        <f t="shared" si="83"/>
        <v>1923</v>
      </c>
      <c r="J2881" s="3">
        <f t="shared" si="82"/>
        <v>2.6560773480662982</v>
      </c>
    </row>
    <row r="2882" spans="2:10" x14ac:dyDescent="0.25">
      <c r="B2882" s="29">
        <v>27621</v>
      </c>
      <c r="C2882" s="22">
        <v>85300</v>
      </c>
      <c r="D2882" s="22"/>
      <c r="E2882" s="22">
        <v>871</v>
      </c>
      <c r="F2882" s="22"/>
      <c r="G2882" s="22">
        <v>68500</v>
      </c>
      <c r="H2882" s="22"/>
      <c r="I2882" s="22">
        <f t="shared" si="83"/>
        <v>12977</v>
      </c>
      <c r="J2882" s="3">
        <f t="shared" si="82"/>
        <v>18.944525547445256</v>
      </c>
    </row>
    <row r="2883" spans="2:10" x14ac:dyDescent="0.25">
      <c r="B2883" s="29">
        <v>27622</v>
      </c>
      <c r="C2883" s="22">
        <v>91000</v>
      </c>
      <c r="D2883" s="22"/>
      <c r="E2883" s="22">
        <v>1060</v>
      </c>
      <c r="F2883" s="22"/>
      <c r="G2883" s="22">
        <v>84400</v>
      </c>
      <c r="H2883" s="22"/>
      <c r="I2883" s="22">
        <f t="shared" si="83"/>
        <v>1771</v>
      </c>
      <c r="J2883" s="3">
        <f t="shared" si="82"/>
        <v>2.0983412322274879</v>
      </c>
    </row>
    <row r="2884" spans="2:10" x14ac:dyDescent="0.25">
      <c r="B2884" s="29">
        <v>27623</v>
      </c>
      <c r="C2884" s="22">
        <v>95800</v>
      </c>
      <c r="D2884" s="22"/>
      <c r="E2884" s="22">
        <v>1410</v>
      </c>
      <c r="F2884" s="22"/>
      <c r="G2884" s="22">
        <v>70900</v>
      </c>
      <c r="H2884" s="22"/>
      <c r="I2884" s="22">
        <f t="shared" si="83"/>
        <v>21160</v>
      </c>
      <c r="J2884" s="3">
        <f t="shared" si="82"/>
        <v>29.84485190409027</v>
      </c>
    </row>
    <row r="2885" spans="2:10" x14ac:dyDescent="0.25">
      <c r="B2885" s="29">
        <v>27624</v>
      </c>
      <c r="C2885" s="22">
        <v>133000</v>
      </c>
      <c r="D2885" s="22"/>
      <c r="E2885" s="22">
        <v>935</v>
      </c>
      <c r="F2885" s="22"/>
      <c r="G2885" s="22">
        <v>82000</v>
      </c>
      <c r="H2885" s="22"/>
      <c r="I2885" s="22">
        <f t="shared" si="83"/>
        <v>15210</v>
      </c>
      <c r="J2885" s="3">
        <f t="shared" si="82"/>
        <v>18.548780487804876</v>
      </c>
    </row>
    <row r="2886" spans="2:10" x14ac:dyDescent="0.25">
      <c r="B2886" s="29">
        <v>27625</v>
      </c>
      <c r="C2886" s="22">
        <v>133000</v>
      </c>
      <c r="D2886" s="22"/>
      <c r="E2886" s="22">
        <v>594</v>
      </c>
      <c r="F2886" s="22"/>
      <c r="G2886" s="22">
        <v>125000</v>
      </c>
      <c r="H2886" s="22"/>
      <c r="I2886" s="22">
        <f t="shared" si="83"/>
        <v>8935</v>
      </c>
      <c r="J2886" s="3">
        <f t="shared" si="82"/>
        <v>7.1480000000000006</v>
      </c>
    </row>
    <row r="2887" spans="2:10" x14ac:dyDescent="0.25">
      <c r="B2887" s="29">
        <v>27626</v>
      </c>
      <c r="C2887" s="22">
        <v>103000</v>
      </c>
      <c r="D2887" s="22"/>
      <c r="E2887" s="22">
        <v>726</v>
      </c>
      <c r="F2887" s="22"/>
      <c r="G2887" s="22">
        <v>93700</v>
      </c>
      <c r="H2887" s="22"/>
      <c r="I2887" s="22">
        <f t="shared" si="83"/>
        <v>39894</v>
      </c>
      <c r="J2887" s="3">
        <f t="shared" si="82"/>
        <v>42.576307363927427</v>
      </c>
    </row>
    <row r="2888" spans="2:10" x14ac:dyDescent="0.25">
      <c r="B2888" s="29">
        <v>27627</v>
      </c>
      <c r="C2888" s="22">
        <v>80100</v>
      </c>
      <c r="D2888" s="22"/>
      <c r="E2888" s="22">
        <v>883</v>
      </c>
      <c r="F2888" s="22"/>
      <c r="G2888" s="22">
        <v>70600</v>
      </c>
      <c r="H2888" s="22"/>
      <c r="I2888" s="22">
        <f t="shared" si="83"/>
        <v>33126</v>
      </c>
      <c r="J2888" s="3">
        <f t="shared" si="82"/>
        <v>46.920679886685548</v>
      </c>
    </row>
    <row r="2889" spans="2:10" x14ac:dyDescent="0.25">
      <c r="B2889" s="29">
        <v>27628</v>
      </c>
      <c r="C2889" s="22">
        <v>74900</v>
      </c>
      <c r="D2889" s="22"/>
      <c r="E2889" s="22">
        <v>948</v>
      </c>
      <c r="F2889" s="22"/>
      <c r="G2889" s="22">
        <v>64600</v>
      </c>
      <c r="H2889" s="22"/>
      <c r="I2889" s="22">
        <f t="shared" si="83"/>
        <v>16383</v>
      </c>
      <c r="J2889" s="3">
        <f t="shared" si="82"/>
        <v>25.360681114551081</v>
      </c>
    </row>
    <row r="2890" spans="2:10" x14ac:dyDescent="0.25">
      <c r="B2890" s="29">
        <v>27629</v>
      </c>
      <c r="C2890" s="22">
        <v>89200</v>
      </c>
      <c r="D2890" s="22"/>
      <c r="E2890" s="22">
        <v>748</v>
      </c>
      <c r="F2890" s="22"/>
      <c r="G2890" s="22">
        <v>62000</v>
      </c>
      <c r="H2890" s="22"/>
      <c r="I2890" s="22">
        <f t="shared" si="83"/>
        <v>13848</v>
      </c>
      <c r="J2890" s="3">
        <f t="shared" si="82"/>
        <v>22.335483870967742</v>
      </c>
    </row>
    <row r="2891" spans="2:10" x14ac:dyDescent="0.25">
      <c r="B2891" s="29">
        <v>27630</v>
      </c>
      <c r="C2891" s="22">
        <v>98200</v>
      </c>
      <c r="D2891" s="22"/>
      <c r="E2891" s="22">
        <v>470</v>
      </c>
      <c r="F2891" s="22"/>
      <c r="G2891" s="22">
        <v>63700</v>
      </c>
      <c r="H2891" s="22"/>
      <c r="I2891" s="22">
        <f t="shared" si="83"/>
        <v>26248</v>
      </c>
      <c r="J2891" s="3">
        <f t="shared" ref="J2891:J2954" si="84">I2891/G2891*100</f>
        <v>41.205651491365778</v>
      </c>
    </row>
    <row r="2892" spans="2:10" x14ac:dyDescent="0.25">
      <c r="B2892" s="29">
        <v>27631</v>
      </c>
      <c r="C2892" s="22">
        <v>82000</v>
      </c>
      <c r="D2892" s="22"/>
      <c r="E2892" s="22">
        <v>460</v>
      </c>
      <c r="F2892" s="22"/>
      <c r="G2892" s="22">
        <v>67700</v>
      </c>
      <c r="H2892" s="22"/>
      <c r="I2892" s="22">
        <f t="shared" ref="I2892:I2955" si="85">(C2891+E2891)-G2892</f>
        <v>30970</v>
      </c>
      <c r="J2892" s="3">
        <f t="shared" si="84"/>
        <v>45.745937961595274</v>
      </c>
    </row>
    <row r="2893" spans="2:10" x14ac:dyDescent="0.25">
      <c r="B2893" s="29">
        <v>27632</v>
      </c>
      <c r="C2893" s="22">
        <v>72500</v>
      </c>
      <c r="D2893" s="22"/>
      <c r="E2893" s="22">
        <v>389</v>
      </c>
      <c r="F2893" s="22"/>
      <c r="G2893" s="22">
        <v>69700</v>
      </c>
      <c r="H2893" s="22"/>
      <c r="I2893" s="22">
        <f t="shared" si="85"/>
        <v>12760</v>
      </c>
      <c r="J2893" s="3">
        <f t="shared" si="84"/>
        <v>18.307030129124822</v>
      </c>
    </row>
    <row r="2894" spans="2:10" x14ac:dyDescent="0.25">
      <c r="B2894" s="29">
        <v>27633</v>
      </c>
      <c r="C2894" s="22">
        <v>67000</v>
      </c>
      <c r="D2894" s="22"/>
      <c r="E2894" s="22">
        <v>341</v>
      </c>
      <c r="F2894" s="22"/>
      <c r="G2894" s="22">
        <v>67800</v>
      </c>
      <c r="H2894" s="22"/>
      <c r="I2894" s="22">
        <f t="shared" si="85"/>
        <v>5089</v>
      </c>
      <c r="J2894" s="3">
        <f t="shared" si="84"/>
        <v>7.5058997050147482</v>
      </c>
    </row>
    <row r="2895" spans="2:10" x14ac:dyDescent="0.25">
      <c r="B2895" s="29">
        <v>27634</v>
      </c>
      <c r="C2895" s="22">
        <v>54700</v>
      </c>
      <c r="D2895" s="22"/>
      <c r="E2895" s="22">
        <v>485</v>
      </c>
      <c r="F2895" s="22"/>
      <c r="G2895" s="22">
        <v>65500</v>
      </c>
      <c r="H2895" s="22"/>
      <c r="I2895" s="22">
        <f t="shared" si="85"/>
        <v>1841</v>
      </c>
      <c r="J2895" s="3">
        <f t="shared" si="84"/>
        <v>2.8106870229007637</v>
      </c>
    </row>
    <row r="2896" spans="2:10" x14ac:dyDescent="0.25">
      <c r="B2896" s="29">
        <v>27635</v>
      </c>
      <c r="C2896" s="22">
        <v>53900</v>
      </c>
      <c r="D2896" s="22"/>
      <c r="E2896" s="22">
        <v>1090</v>
      </c>
      <c r="F2896" s="22"/>
      <c r="G2896" s="22">
        <v>67500</v>
      </c>
      <c r="H2896" s="22"/>
      <c r="I2896" s="22">
        <f t="shared" si="85"/>
        <v>-12315</v>
      </c>
      <c r="J2896" s="3">
        <f t="shared" si="84"/>
        <v>-18.244444444444444</v>
      </c>
    </row>
    <row r="2897" spans="2:10" x14ac:dyDescent="0.25">
      <c r="B2897" s="29">
        <v>27636</v>
      </c>
      <c r="C2897" s="22">
        <v>53500</v>
      </c>
      <c r="D2897" s="22"/>
      <c r="E2897" s="22">
        <v>592</v>
      </c>
      <c r="F2897" s="22"/>
      <c r="G2897" s="22">
        <v>82000</v>
      </c>
      <c r="H2897" s="22"/>
      <c r="I2897" s="22">
        <f t="shared" si="85"/>
        <v>-27010</v>
      </c>
      <c r="J2897" s="3">
        <f t="shared" si="84"/>
        <v>-32.939024390243901</v>
      </c>
    </row>
    <row r="2898" spans="2:10" x14ac:dyDescent="0.25">
      <c r="B2898" s="29">
        <v>27637</v>
      </c>
      <c r="C2898" s="22">
        <v>52700</v>
      </c>
      <c r="D2898" s="22"/>
      <c r="E2898" s="22">
        <v>504</v>
      </c>
      <c r="F2898" s="22"/>
      <c r="G2898" s="22">
        <v>76400</v>
      </c>
      <c r="H2898" s="22"/>
      <c r="I2898" s="22">
        <f t="shared" si="85"/>
        <v>-22308</v>
      </c>
      <c r="J2898" s="3">
        <f t="shared" si="84"/>
        <v>-29.198952879581153</v>
      </c>
    </row>
    <row r="2899" spans="2:10" x14ac:dyDescent="0.25">
      <c r="B2899" s="29">
        <v>27638</v>
      </c>
      <c r="C2899" s="22">
        <v>50300</v>
      </c>
      <c r="D2899" s="22"/>
      <c r="E2899" s="22">
        <v>469</v>
      </c>
      <c r="F2899" s="22"/>
      <c r="G2899" s="22">
        <v>70500</v>
      </c>
      <c r="H2899" s="22"/>
      <c r="I2899" s="22">
        <f t="shared" si="85"/>
        <v>-17296</v>
      </c>
      <c r="J2899" s="3">
        <f t="shared" si="84"/>
        <v>-24.533333333333331</v>
      </c>
    </row>
    <row r="2900" spans="2:10" x14ac:dyDescent="0.25">
      <c r="B2900" s="29">
        <v>27639</v>
      </c>
      <c r="C2900" s="22">
        <v>55600</v>
      </c>
      <c r="D2900" s="22"/>
      <c r="E2900" s="22">
        <v>418</v>
      </c>
      <c r="F2900" s="22"/>
      <c r="G2900" s="22">
        <v>65100</v>
      </c>
      <c r="H2900" s="22"/>
      <c r="I2900" s="22">
        <f t="shared" si="85"/>
        <v>-14331</v>
      </c>
      <c r="J2900" s="3">
        <f t="shared" si="84"/>
        <v>-22.013824884792626</v>
      </c>
    </row>
    <row r="2901" spans="2:10" x14ac:dyDescent="0.25">
      <c r="B2901" s="29">
        <v>27640</v>
      </c>
      <c r="C2901" s="22">
        <v>56000</v>
      </c>
      <c r="D2901" s="22"/>
      <c r="E2901" s="22">
        <v>451</v>
      </c>
      <c r="F2901" s="22"/>
      <c r="G2901" s="22">
        <v>60200</v>
      </c>
      <c r="H2901" s="22"/>
      <c r="I2901" s="22">
        <f t="shared" si="85"/>
        <v>-4182</v>
      </c>
      <c r="J2901" s="3">
        <f t="shared" si="84"/>
        <v>-6.9468438538205977</v>
      </c>
    </row>
    <row r="2902" spans="2:10" x14ac:dyDescent="0.25">
      <c r="B2902" s="29">
        <v>27641</v>
      </c>
      <c r="C2902" s="22">
        <v>71600</v>
      </c>
      <c r="D2902" s="22"/>
      <c r="E2902" s="22">
        <v>706</v>
      </c>
      <c r="F2902" s="22"/>
      <c r="G2902" s="22">
        <v>65500</v>
      </c>
      <c r="H2902" s="22"/>
      <c r="I2902" s="22">
        <f t="shared" si="85"/>
        <v>-9049</v>
      </c>
      <c r="J2902" s="3">
        <f t="shared" si="84"/>
        <v>-13.815267175572519</v>
      </c>
    </row>
    <row r="2903" spans="2:10" x14ac:dyDescent="0.25">
      <c r="B2903" s="29">
        <v>27642</v>
      </c>
      <c r="C2903" s="22">
        <v>87500</v>
      </c>
      <c r="D2903" s="22"/>
      <c r="E2903" s="22">
        <v>916</v>
      </c>
      <c r="F2903" s="22"/>
      <c r="G2903" s="22">
        <v>81500</v>
      </c>
      <c r="H2903" s="22"/>
      <c r="I2903" s="22">
        <f t="shared" si="85"/>
        <v>-9194</v>
      </c>
      <c r="J2903" s="3">
        <f t="shared" si="84"/>
        <v>-11.280981595092024</v>
      </c>
    </row>
    <row r="2904" spans="2:10" x14ac:dyDescent="0.25">
      <c r="B2904" s="29">
        <v>27643</v>
      </c>
      <c r="C2904" s="22">
        <v>80200</v>
      </c>
      <c r="D2904" s="22"/>
      <c r="E2904" s="22">
        <v>903</v>
      </c>
      <c r="F2904" s="22"/>
      <c r="G2904" s="22">
        <v>81600</v>
      </c>
      <c r="H2904" s="22"/>
      <c r="I2904" s="22">
        <f t="shared" si="85"/>
        <v>6816</v>
      </c>
      <c r="J2904" s="3">
        <f t="shared" si="84"/>
        <v>8.3529411764705888</v>
      </c>
    </row>
    <row r="2905" spans="2:10" x14ac:dyDescent="0.25">
      <c r="B2905" s="29">
        <v>27644</v>
      </c>
      <c r="C2905" s="22">
        <v>80100</v>
      </c>
      <c r="D2905" s="22"/>
      <c r="E2905" s="22">
        <v>823</v>
      </c>
      <c r="F2905" s="22"/>
      <c r="G2905" s="22">
        <v>79600</v>
      </c>
      <c r="H2905" s="22"/>
      <c r="I2905" s="22">
        <f t="shared" si="85"/>
        <v>1503</v>
      </c>
      <c r="J2905" s="3">
        <f t="shared" si="84"/>
        <v>1.8881909547738693</v>
      </c>
    </row>
    <row r="2906" spans="2:10" x14ac:dyDescent="0.25">
      <c r="B2906" s="29">
        <v>27645</v>
      </c>
      <c r="C2906" s="22">
        <v>80600</v>
      </c>
      <c r="D2906" s="22"/>
      <c r="E2906" s="22">
        <v>840</v>
      </c>
      <c r="F2906" s="22"/>
      <c r="G2906" s="22">
        <v>72400</v>
      </c>
      <c r="H2906" s="22"/>
      <c r="I2906" s="22">
        <f t="shared" si="85"/>
        <v>8523</v>
      </c>
      <c r="J2906" s="3">
        <f t="shared" si="84"/>
        <v>11.772099447513812</v>
      </c>
    </row>
    <row r="2907" spans="2:10" x14ac:dyDescent="0.25">
      <c r="B2907" s="29">
        <v>27646</v>
      </c>
      <c r="C2907" s="22">
        <v>81900</v>
      </c>
      <c r="D2907" s="22"/>
      <c r="E2907" s="22">
        <v>829</v>
      </c>
      <c r="F2907" s="22"/>
      <c r="G2907" s="22">
        <v>64800</v>
      </c>
      <c r="H2907" s="22"/>
      <c r="I2907" s="22">
        <f t="shared" si="85"/>
        <v>16640</v>
      </c>
      <c r="J2907" s="3">
        <f t="shared" si="84"/>
        <v>25.679012345679013</v>
      </c>
    </row>
    <row r="2908" spans="2:10" x14ac:dyDescent="0.25">
      <c r="B2908" s="29">
        <v>27647</v>
      </c>
      <c r="C2908" s="22">
        <v>79700</v>
      </c>
      <c r="D2908" s="22"/>
      <c r="E2908" s="22">
        <v>833</v>
      </c>
      <c r="F2908" s="22"/>
      <c r="G2908" s="22">
        <v>62200</v>
      </c>
      <c r="H2908" s="22"/>
      <c r="I2908" s="22">
        <f t="shared" si="85"/>
        <v>20529</v>
      </c>
      <c r="J2908" s="3">
        <f t="shared" si="84"/>
        <v>33.0048231511254</v>
      </c>
    </row>
    <row r="2909" spans="2:10" x14ac:dyDescent="0.25">
      <c r="B2909" s="29">
        <v>27648</v>
      </c>
      <c r="C2909" s="22">
        <v>75800</v>
      </c>
      <c r="D2909" s="22"/>
      <c r="E2909" s="22">
        <v>1550</v>
      </c>
      <c r="F2909" s="22"/>
      <c r="G2909" s="22">
        <v>68000</v>
      </c>
      <c r="H2909" s="22"/>
      <c r="I2909" s="22">
        <f t="shared" si="85"/>
        <v>12533</v>
      </c>
      <c r="J2909" s="3">
        <f t="shared" si="84"/>
        <v>18.430882352941179</v>
      </c>
    </row>
    <row r="2910" spans="2:10" x14ac:dyDescent="0.25">
      <c r="B2910" s="29">
        <v>27649</v>
      </c>
      <c r="C2910" s="22">
        <v>81100</v>
      </c>
      <c r="D2910" s="22"/>
      <c r="E2910" s="22">
        <v>827</v>
      </c>
      <c r="F2910" s="22"/>
      <c r="G2910" s="22">
        <v>72500</v>
      </c>
      <c r="H2910" s="22"/>
      <c r="I2910" s="22">
        <f t="shared" si="85"/>
        <v>4850</v>
      </c>
      <c r="J2910" s="3">
        <f t="shared" si="84"/>
        <v>6.6896551724137927</v>
      </c>
    </row>
    <row r="2911" spans="2:10" x14ac:dyDescent="0.25">
      <c r="B2911" s="29">
        <v>27650</v>
      </c>
      <c r="C2911" s="22">
        <v>101000</v>
      </c>
      <c r="D2911" s="22"/>
      <c r="E2911" s="22">
        <v>751</v>
      </c>
      <c r="F2911" s="22"/>
      <c r="G2911" s="22">
        <v>81300</v>
      </c>
      <c r="H2911" s="22"/>
      <c r="I2911" s="22">
        <f t="shared" si="85"/>
        <v>627</v>
      </c>
      <c r="J2911" s="3">
        <f t="shared" si="84"/>
        <v>0.77121771217712176</v>
      </c>
    </row>
    <row r="2912" spans="2:10" x14ac:dyDescent="0.25">
      <c r="B2912" s="29">
        <v>27651</v>
      </c>
      <c r="C2912" s="22">
        <v>113000</v>
      </c>
      <c r="D2912" s="22"/>
      <c r="E2912" s="22">
        <v>1100</v>
      </c>
      <c r="F2912" s="22"/>
      <c r="G2912" s="22">
        <v>84800</v>
      </c>
      <c r="H2912" s="22"/>
      <c r="I2912" s="22">
        <f t="shared" si="85"/>
        <v>16951</v>
      </c>
      <c r="J2912" s="3">
        <f t="shared" si="84"/>
        <v>19.98938679245283</v>
      </c>
    </row>
    <row r="2913" spans="2:10" x14ac:dyDescent="0.25">
      <c r="B2913" s="29">
        <v>27652</v>
      </c>
      <c r="C2913" s="22">
        <v>120000</v>
      </c>
      <c r="D2913" s="22"/>
      <c r="E2913" s="22">
        <v>1540</v>
      </c>
      <c r="F2913" s="22"/>
      <c r="G2913" s="22">
        <v>81500</v>
      </c>
      <c r="H2913" s="22"/>
      <c r="I2913" s="22">
        <f t="shared" si="85"/>
        <v>32600</v>
      </c>
      <c r="J2913" s="3">
        <f t="shared" si="84"/>
        <v>40</v>
      </c>
    </row>
    <row r="2914" spans="2:10" x14ac:dyDescent="0.25">
      <c r="B2914" s="29">
        <v>27653</v>
      </c>
      <c r="C2914" s="22">
        <v>115000</v>
      </c>
      <c r="D2914" s="22"/>
      <c r="E2914" s="22">
        <v>2130</v>
      </c>
      <c r="F2914" s="22"/>
      <c r="G2914" s="22">
        <v>85800</v>
      </c>
      <c r="H2914" s="22"/>
      <c r="I2914" s="22">
        <f t="shared" si="85"/>
        <v>35740</v>
      </c>
      <c r="J2914" s="3">
        <f t="shared" si="84"/>
        <v>41.655011655011656</v>
      </c>
    </row>
    <row r="2915" spans="2:10" x14ac:dyDescent="0.25">
      <c r="B2915" s="29">
        <v>27654</v>
      </c>
      <c r="C2915" s="22">
        <v>111000</v>
      </c>
      <c r="D2915" s="22"/>
      <c r="E2915" s="22">
        <v>1650</v>
      </c>
      <c r="F2915" s="22"/>
      <c r="G2915" s="22">
        <v>88800</v>
      </c>
      <c r="H2915" s="22"/>
      <c r="I2915" s="22">
        <f t="shared" si="85"/>
        <v>28330</v>
      </c>
      <c r="J2915" s="3">
        <f t="shared" si="84"/>
        <v>31.903153153153152</v>
      </c>
    </row>
    <row r="2916" spans="2:10" x14ac:dyDescent="0.25">
      <c r="B2916" s="29">
        <v>27655</v>
      </c>
      <c r="C2916" s="22">
        <v>105000</v>
      </c>
      <c r="D2916" s="22"/>
      <c r="E2916" s="22">
        <v>1560</v>
      </c>
      <c r="F2916" s="22"/>
      <c r="G2916" s="22">
        <v>92600</v>
      </c>
      <c r="H2916" s="22"/>
      <c r="I2916" s="22">
        <f t="shared" si="85"/>
        <v>20050</v>
      </c>
      <c r="J2916" s="3">
        <f t="shared" si="84"/>
        <v>21.652267818574515</v>
      </c>
    </row>
    <row r="2917" spans="2:10" x14ac:dyDescent="0.25">
      <c r="B2917" s="29">
        <v>27656</v>
      </c>
      <c r="C2917" s="22">
        <v>98400</v>
      </c>
      <c r="D2917" s="22"/>
      <c r="E2917" s="22">
        <v>1570</v>
      </c>
      <c r="F2917" s="22"/>
      <c r="G2917" s="22">
        <v>99000</v>
      </c>
      <c r="H2917" s="22"/>
      <c r="I2917" s="22">
        <f t="shared" si="85"/>
        <v>7560</v>
      </c>
      <c r="J2917" s="3">
        <f t="shared" si="84"/>
        <v>7.6363636363636367</v>
      </c>
    </row>
    <row r="2918" spans="2:10" x14ac:dyDescent="0.25">
      <c r="B2918" s="29">
        <v>27657</v>
      </c>
      <c r="C2918" s="22">
        <v>88700</v>
      </c>
      <c r="D2918" s="22"/>
      <c r="E2918" s="22">
        <v>1490</v>
      </c>
      <c r="F2918" s="22"/>
      <c r="G2918" s="22">
        <v>101000</v>
      </c>
      <c r="H2918" s="22"/>
      <c r="I2918" s="22">
        <f t="shared" si="85"/>
        <v>-1030</v>
      </c>
      <c r="J2918" s="3">
        <f t="shared" si="84"/>
        <v>-1.0198019801980198</v>
      </c>
    </row>
    <row r="2919" spans="2:10" x14ac:dyDescent="0.25">
      <c r="B2919" s="29">
        <v>27658</v>
      </c>
      <c r="C2919" s="22">
        <v>77800</v>
      </c>
      <c r="D2919" s="22"/>
      <c r="E2919" s="22">
        <v>1540</v>
      </c>
      <c r="F2919" s="22"/>
      <c r="G2919" s="22">
        <v>99400</v>
      </c>
      <c r="H2919" s="22"/>
      <c r="I2919" s="22">
        <f t="shared" si="85"/>
        <v>-9210</v>
      </c>
      <c r="J2919" s="3">
        <f t="shared" si="84"/>
        <v>-9.2655935613682079</v>
      </c>
    </row>
    <row r="2920" spans="2:10" x14ac:dyDescent="0.25">
      <c r="B2920" s="29">
        <v>27659</v>
      </c>
      <c r="C2920" s="22">
        <v>65200</v>
      </c>
      <c r="D2920" s="22"/>
      <c r="E2920" s="22">
        <v>2020</v>
      </c>
      <c r="F2920" s="22"/>
      <c r="G2920" s="22">
        <v>95000</v>
      </c>
      <c r="H2920" s="22"/>
      <c r="I2920" s="22">
        <f t="shared" si="85"/>
        <v>-15660</v>
      </c>
      <c r="J2920" s="3">
        <f t="shared" si="84"/>
        <v>-16.484210526315792</v>
      </c>
    </row>
    <row r="2921" spans="2:10" x14ac:dyDescent="0.25">
      <c r="B2921" s="29">
        <v>27660</v>
      </c>
      <c r="C2921" s="22">
        <v>62600</v>
      </c>
      <c r="D2921" s="22"/>
      <c r="E2921" s="22">
        <v>2830</v>
      </c>
      <c r="F2921" s="22"/>
      <c r="G2921" s="22">
        <v>80200</v>
      </c>
      <c r="H2921" s="22"/>
      <c r="I2921" s="22">
        <f t="shared" si="85"/>
        <v>-12980</v>
      </c>
      <c r="J2921" s="3">
        <f t="shared" si="84"/>
        <v>-16.184538653366584</v>
      </c>
    </row>
    <row r="2922" spans="2:10" x14ac:dyDescent="0.25">
      <c r="B2922" s="29">
        <v>27661</v>
      </c>
      <c r="C2922" s="22">
        <v>77500</v>
      </c>
      <c r="D2922" s="22"/>
      <c r="E2922" s="22">
        <v>1730</v>
      </c>
      <c r="F2922" s="22"/>
      <c r="G2922" s="22">
        <v>77300</v>
      </c>
      <c r="H2922" s="22"/>
      <c r="I2922" s="22">
        <f t="shared" si="85"/>
        <v>-11870</v>
      </c>
      <c r="J2922" s="3">
        <f t="shared" si="84"/>
        <v>-15.355756791720568</v>
      </c>
    </row>
    <row r="2923" spans="2:10" x14ac:dyDescent="0.25">
      <c r="B2923" s="29">
        <v>27662</v>
      </c>
      <c r="C2923" s="22">
        <v>90300</v>
      </c>
      <c r="D2923" s="22"/>
      <c r="E2923" s="22">
        <v>1330</v>
      </c>
      <c r="F2923" s="22"/>
      <c r="G2923" s="22">
        <v>74600</v>
      </c>
      <c r="H2923" s="22"/>
      <c r="I2923" s="22">
        <f t="shared" si="85"/>
        <v>4630</v>
      </c>
      <c r="J2923" s="3">
        <f t="shared" si="84"/>
        <v>6.2064343163538869</v>
      </c>
    </row>
    <row r="2924" spans="2:10" x14ac:dyDescent="0.25">
      <c r="B2924" s="29">
        <v>27663</v>
      </c>
      <c r="C2924" s="22">
        <v>86100</v>
      </c>
      <c r="D2924" s="22"/>
      <c r="E2924" s="22">
        <v>1980</v>
      </c>
      <c r="F2924" s="22"/>
      <c r="G2924" s="22">
        <v>62700</v>
      </c>
      <c r="H2924" s="22"/>
      <c r="I2924" s="22">
        <f t="shared" si="85"/>
        <v>28930</v>
      </c>
      <c r="J2924" s="3">
        <f t="shared" si="84"/>
        <v>46.140350877192979</v>
      </c>
    </row>
    <row r="2925" spans="2:10" x14ac:dyDescent="0.25">
      <c r="B2925" s="29">
        <v>27664</v>
      </c>
      <c r="C2925" s="22">
        <v>83200</v>
      </c>
      <c r="D2925" s="22"/>
      <c r="E2925" s="22">
        <v>2370</v>
      </c>
      <c r="F2925" s="22"/>
      <c r="G2925" s="22">
        <v>61400</v>
      </c>
      <c r="H2925" s="22"/>
      <c r="I2925" s="22">
        <f t="shared" si="85"/>
        <v>26680</v>
      </c>
      <c r="J2925" s="3">
        <f t="shared" si="84"/>
        <v>43.452768729641697</v>
      </c>
    </row>
    <row r="2926" spans="2:10" x14ac:dyDescent="0.25">
      <c r="B2926" s="29">
        <v>27665</v>
      </c>
      <c r="C2926" s="22">
        <v>79200</v>
      </c>
      <c r="D2926" s="22"/>
      <c r="E2926" s="22">
        <v>2410</v>
      </c>
      <c r="F2926" s="22"/>
      <c r="G2926" s="22">
        <v>68000</v>
      </c>
      <c r="H2926" s="22"/>
      <c r="I2926" s="22">
        <f t="shared" si="85"/>
        <v>17570</v>
      </c>
      <c r="J2926" s="3">
        <f t="shared" si="84"/>
        <v>25.838235294117645</v>
      </c>
    </row>
    <row r="2927" spans="2:10" x14ac:dyDescent="0.25">
      <c r="B2927" s="29">
        <v>27666</v>
      </c>
      <c r="C2927" s="22">
        <v>80400</v>
      </c>
      <c r="D2927" s="22"/>
      <c r="E2927" s="22">
        <v>2710</v>
      </c>
      <c r="F2927" s="22"/>
      <c r="G2927" s="22">
        <v>83200</v>
      </c>
      <c r="H2927" s="22"/>
      <c r="I2927" s="22">
        <f t="shared" si="85"/>
        <v>-1590</v>
      </c>
      <c r="J2927" s="3">
        <f t="shared" si="84"/>
        <v>-1.9110576923076925</v>
      </c>
    </row>
    <row r="2928" spans="2:10" x14ac:dyDescent="0.25">
      <c r="B2928" s="29">
        <v>27667</v>
      </c>
      <c r="C2928" s="22">
        <v>83200</v>
      </c>
      <c r="D2928" s="22"/>
      <c r="E2928" s="22">
        <v>2290</v>
      </c>
      <c r="F2928" s="22"/>
      <c r="G2928" s="22">
        <v>103000</v>
      </c>
      <c r="H2928" s="22"/>
      <c r="I2928" s="22">
        <f t="shared" si="85"/>
        <v>-19890</v>
      </c>
      <c r="J2928" s="3">
        <f t="shared" si="84"/>
        <v>-19.310679611650485</v>
      </c>
    </row>
    <row r="2929" spans="2:10" x14ac:dyDescent="0.25">
      <c r="B2929" s="29">
        <v>27668</v>
      </c>
      <c r="C2929" s="22">
        <v>88400</v>
      </c>
      <c r="D2929" s="22"/>
      <c r="E2929" s="22">
        <v>1880</v>
      </c>
      <c r="F2929" s="22"/>
      <c r="G2929" s="22">
        <v>96900</v>
      </c>
      <c r="H2929" s="22"/>
      <c r="I2929" s="22">
        <f t="shared" si="85"/>
        <v>-11410</v>
      </c>
      <c r="J2929" s="3">
        <f t="shared" si="84"/>
        <v>-11.775025799793601</v>
      </c>
    </row>
    <row r="2930" spans="2:10" x14ac:dyDescent="0.25">
      <c r="B2930" s="29">
        <v>27669</v>
      </c>
      <c r="C2930" s="22">
        <v>90500</v>
      </c>
      <c r="D2930" s="22"/>
      <c r="E2930" s="22">
        <v>1520</v>
      </c>
      <c r="F2930" s="22"/>
      <c r="G2930" s="22">
        <v>77000</v>
      </c>
      <c r="H2930" s="22"/>
      <c r="I2930" s="22">
        <f t="shared" si="85"/>
        <v>13280</v>
      </c>
      <c r="J2930" s="3">
        <f t="shared" si="84"/>
        <v>17.246753246753247</v>
      </c>
    </row>
    <row r="2931" spans="2:10" x14ac:dyDescent="0.25">
      <c r="B2931" s="29">
        <v>27670</v>
      </c>
      <c r="C2931" s="22">
        <v>88600</v>
      </c>
      <c r="D2931" s="22"/>
      <c r="E2931" s="22">
        <v>1640</v>
      </c>
      <c r="F2931" s="22"/>
      <c r="G2931" s="22">
        <v>70100</v>
      </c>
      <c r="H2931" s="22"/>
      <c r="I2931" s="22">
        <f t="shared" si="85"/>
        <v>21920</v>
      </c>
      <c r="J2931" s="3">
        <f t="shared" si="84"/>
        <v>31.269614835948644</v>
      </c>
    </row>
    <row r="2932" spans="2:10" x14ac:dyDescent="0.25">
      <c r="B2932" s="29">
        <v>27671</v>
      </c>
      <c r="C2932" s="22">
        <v>78300</v>
      </c>
      <c r="D2932" s="22"/>
      <c r="E2932" s="22">
        <v>1440</v>
      </c>
      <c r="F2932" s="22"/>
      <c r="G2932" s="22">
        <v>68900</v>
      </c>
      <c r="H2932" s="22"/>
      <c r="I2932" s="22">
        <f t="shared" si="85"/>
        <v>21340</v>
      </c>
      <c r="J2932" s="3">
        <f t="shared" si="84"/>
        <v>30.972423802612482</v>
      </c>
    </row>
    <row r="2933" spans="2:10" x14ac:dyDescent="0.25">
      <c r="B2933" s="29">
        <v>27672</v>
      </c>
      <c r="C2933" s="22">
        <v>67400</v>
      </c>
      <c r="D2933" s="22"/>
      <c r="E2933" s="22">
        <v>1450</v>
      </c>
      <c r="F2933" s="22"/>
      <c r="G2933" s="22">
        <v>67200</v>
      </c>
      <c r="H2933" s="22"/>
      <c r="I2933" s="22">
        <f t="shared" si="85"/>
        <v>12540</v>
      </c>
      <c r="J2933" s="3">
        <f t="shared" si="84"/>
        <v>18.660714285714285</v>
      </c>
    </row>
    <row r="2934" spans="2:10" x14ac:dyDescent="0.25">
      <c r="B2934" s="29">
        <v>27673</v>
      </c>
      <c r="C2934" s="22">
        <v>71600</v>
      </c>
      <c r="D2934" s="22"/>
      <c r="E2934" s="22">
        <v>1560</v>
      </c>
      <c r="F2934" s="22"/>
      <c r="G2934" s="22">
        <v>71100</v>
      </c>
      <c r="H2934" s="22"/>
      <c r="I2934" s="22">
        <f t="shared" si="85"/>
        <v>-2250</v>
      </c>
      <c r="J2934" s="3">
        <f t="shared" si="84"/>
        <v>-3.1645569620253164</v>
      </c>
    </row>
    <row r="2935" spans="2:10" x14ac:dyDescent="0.25">
      <c r="B2935" s="29">
        <v>27674</v>
      </c>
      <c r="C2935" s="22">
        <v>70900</v>
      </c>
      <c r="D2935" s="22"/>
      <c r="E2935" s="22">
        <v>1490</v>
      </c>
      <c r="F2935" s="22"/>
      <c r="G2935" s="22">
        <v>73900</v>
      </c>
      <c r="H2935" s="22"/>
      <c r="I2935" s="22">
        <f t="shared" si="85"/>
        <v>-740</v>
      </c>
      <c r="J2935" s="3">
        <f t="shared" si="84"/>
        <v>-1.0013531799729363</v>
      </c>
    </row>
    <row r="2936" spans="2:10" x14ac:dyDescent="0.25">
      <c r="B2936" s="29">
        <v>27675</v>
      </c>
      <c r="C2936" s="22">
        <v>63400</v>
      </c>
      <c r="D2936" s="22"/>
      <c r="E2936" s="22">
        <v>1470</v>
      </c>
      <c r="F2936" s="22"/>
      <c r="G2936" s="22">
        <v>69600</v>
      </c>
      <c r="H2936" s="22"/>
      <c r="I2936" s="22">
        <f t="shared" si="85"/>
        <v>2790</v>
      </c>
      <c r="J2936" s="3">
        <f t="shared" si="84"/>
        <v>4.0086206896551717</v>
      </c>
    </row>
    <row r="2937" spans="2:10" x14ac:dyDescent="0.25">
      <c r="B2937" s="29">
        <v>27676</v>
      </c>
      <c r="C2937" s="22">
        <v>62500</v>
      </c>
      <c r="D2937" s="22"/>
      <c r="E2937" s="22">
        <v>1800</v>
      </c>
      <c r="F2937" s="22"/>
      <c r="G2937" s="22">
        <v>70900</v>
      </c>
      <c r="H2937" s="22"/>
      <c r="I2937" s="22">
        <f t="shared" si="85"/>
        <v>-6030</v>
      </c>
      <c r="J2937" s="3">
        <f t="shared" si="84"/>
        <v>-8.5049365303244002</v>
      </c>
    </row>
    <row r="2938" spans="2:10" x14ac:dyDescent="0.25">
      <c r="B2938" s="29">
        <v>27677</v>
      </c>
      <c r="C2938" s="22">
        <v>69200</v>
      </c>
      <c r="D2938" s="22"/>
      <c r="E2938" s="22">
        <v>1750</v>
      </c>
      <c r="F2938" s="22"/>
      <c r="G2938" s="22">
        <v>80100</v>
      </c>
      <c r="H2938" s="22"/>
      <c r="I2938" s="22">
        <f t="shared" si="85"/>
        <v>-15800</v>
      </c>
      <c r="J2938" s="3">
        <f t="shared" si="84"/>
        <v>-19.725343320848939</v>
      </c>
    </row>
    <row r="2939" spans="2:10" x14ac:dyDescent="0.25">
      <c r="B2939" s="29">
        <v>27678</v>
      </c>
      <c r="C2939" s="22">
        <v>68700</v>
      </c>
      <c r="D2939" s="22"/>
      <c r="E2939" s="22">
        <v>1190</v>
      </c>
      <c r="F2939" s="22"/>
      <c r="G2939" s="22">
        <v>86000</v>
      </c>
      <c r="H2939" s="22"/>
      <c r="I2939" s="22">
        <f t="shared" si="85"/>
        <v>-15050</v>
      </c>
      <c r="J2939" s="3">
        <f t="shared" si="84"/>
        <v>-17.5</v>
      </c>
    </row>
    <row r="2940" spans="2:10" x14ac:dyDescent="0.25">
      <c r="B2940" s="29">
        <v>27679</v>
      </c>
      <c r="C2940" s="22">
        <v>62200</v>
      </c>
      <c r="D2940" s="22"/>
      <c r="E2940" s="22">
        <v>909</v>
      </c>
      <c r="F2940" s="22"/>
      <c r="G2940" s="22">
        <v>78700</v>
      </c>
      <c r="H2940" s="22"/>
      <c r="I2940" s="22">
        <f t="shared" si="85"/>
        <v>-8810</v>
      </c>
      <c r="J2940" s="3">
        <f t="shared" si="84"/>
        <v>-11.194409148665819</v>
      </c>
    </row>
    <row r="2941" spans="2:10" x14ac:dyDescent="0.25">
      <c r="B2941" s="29">
        <v>27680</v>
      </c>
      <c r="C2941" s="22">
        <v>57700</v>
      </c>
      <c r="D2941" s="22"/>
      <c r="E2941" s="22">
        <v>1050</v>
      </c>
      <c r="F2941" s="22"/>
      <c r="G2941" s="22">
        <v>73900</v>
      </c>
      <c r="H2941" s="22"/>
      <c r="I2941" s="22">
        <f t="shared" si="85"/>
        <v>-10791</v>
      </c>
      <c r="J2941" s="3">
        <f t="shared" si="84"/>
        <v>-14.602165087956697</v>
      </c>
    </row>
    <row r="2942" spans="2:10" x14ac:dyDescent="0.25">
      <c r="B2942" s="29">
        <v>27681</v>
      </c>
      <c r="C2942" s="22">
        <v>66000</v>
      </c>
      <c r="D2942" s="22"/>
      <c r="E2942" s="22">
        <v>1250</v>
      </c>
      <c r="F2942" s="22"/>
      <c r="G2942" s="22">
        <v>68800</v>
      </c>
      <c r="H2942" s="22"/>
      <c r="I2942" s="22">
        <f t="shared" si="85"/>
        <v>-10050</v>
      </c>
      <c r="J2942" s="3">
        <f t="shared" si="84"/>
        <v>-14.607558139534884</v>
      </c>
    </row>
    <row r="2943" spans="2:10" x14ac:dyDescent="0.25">
      <c r="B2943" s="29">
        <v>27682</v>
      </c>
      <c r="C2943" s="22">
        <v>71100</v>
      </c>
      <c r="D2943" s="22"/>
      <c r="E2943" s="22">
        <v>940</v>
      </c>
      <c r="F2943" s="22"/>
      <c r="G2943" s="22">
        <v>73800</v>
      </c>
      <c r="H2943" s="22"/>
      <c r="I2943" s="22">
        <f t="shared" si="85"/>
        <v>-6550</v>
      </c>
      <c r="J2943" s="3">
        <f t="shared" si="84"/>
        <v>-8.875338753387533</v>
      </c>
    </row>
    <row r="2944" spans="2:10" x14ac:dyDescent="0.25">
      <c r="B2944" s="29">
        <v>27683</v>
      </c>
      <c r="C2944" s="22">
        <v>70300</v>
      </c>
      <c r="D2944" s="22"/>
      <c r="E2944" s="22">
        <v>717</v>
      </c>
      <c r="F2944" s="22"/>
      <c r="G2944" s="22">
        <v>78900</v>
      </c>
      <c r="H2944" s="22"/>
      <c r="I2944" s="22">
        <f t="shared" si="85"/>
        <v>-6860</v>
      </c>
      <c r="J2944" s="3">
        <f t="shared" si="84"/>
        <v>-8.6945500633713557</v>
      </c>
    </row>
    <row r="2945" spans="2:10" x14ac:dyDescent="0.25">
      <c r="B2945" s="29">
        <v>27684</v>
      </c>
      <c r="C2945" s="22">
        <v>70100</v>
      </c>
      <c r="D2945" s="22"/>
      <c r="E2945" s="22">
        <v>1050</v>
      </c>
      <c r="F2945" s="22"/>
      <c r="G2945" s="22">
        <v>73000</v>
      </c>
      <c r="H2945" s="22"/>
      <c r="I2945" s="22">
        <f t="shared" si="85"/>
        <v>-1983</v>
      </c>
      <c r="J2945" s="3">
        <f t="shared" si="84"/>
        <v>-2.7164383561643834</v>
      </c>
    </row>
    <row r="2946" spans="2:10" x14ac:dyDescent="0.25">
      <c r="B2946" s="29">
        <v>27685</v>
      </c>
      <c r="C2946" s="22">
        <v>77700</v>
      </c>
      <c r="D2946" s="22"/>
      <c r="E2946" s="22">
        <v>1170</v>
      </c>
      <c r="F2946" s="22"/>
      <c r="G2946" s="22">
        <v>67100</v>
      </c>
      <c r="H2946" s="22"/>
      <c r="I2946" s="22">
        <f t="shared" si="85"/>
        <v>4050</v>
      </c>
      <c r="J2946" s="3">
        <f t="shared" si="84"/>
        <v>6.0357675111773474</v>
      </c>
    </row>
    <row r="2947" spans="2:10" x14ac:dyDescent="0.25">
      <c r="B2947" s="29">
        <v>27686</v>
      </c>
      <c r="C2947" s="22">
        <v>88900</v>
      </c>
      <c r="D2947" s="22"/>
      <c r="E2947" s="22">
        <v>1560</v>
      </c>
      <c r="F2947" s="22"/>
      <c r="G2947" s="22">
        <v>64800</v>
      </c>
      <c r="H2947" s="22"/>
      <c r="I2947" s="22">
        <f t="shared" si="85"/>
        <v>14070</v>
      </c>
      <c r="J2947" s="3">
        <f t="shared" si="84"/>
        <v>21.712962962962962</v>
      </c>
    </row>
    <row r="2948" spans="2:10" x14ac:dyDescent="0.25">
      <c r="B2948" s="29">
        <v>27687</v>
      </c>
      <c r="C2948" s="22">
        <v>101000</v>
      </c>
      <c r="D2948" s="22"/>
      <c r="E2948" s="22">
        <v>1760</v>
      </c>
      <c r="F2948" s="22"/>
      <c r="G2948" s="22">
        <v>71100</v>
      </c>
      <c r="H2948" s="22"/>
      <c r="I2948" s="22">
        <f t="shared" si="85"/>
        <v>19360</v>
      </c>
      <c r="J2948" s="3">
        <f t="shared" si="84"/>
        <v>27.229254571026722</v>
      </c>
    </row>
    <row r="2949" spans="2:10" x14ac:dyDescent="0.25">
      <c r="B2949" s="29">
        <v>27688</v>
      </c>
      <c r="C2949" s="22">
        <v>102000</v>
      </c>
      <c r="D2949" s="22"/>
      <c r="E2949" s="22">
        <v>1790</v>
      </c>
      <c r="F2949" s="22"/>
      <c r="G2949" s="22">
        <v>85500</v>
      </c>
      <c r="H2949" s="22"/>
      <c r="I2949" s="22">
        <f t="shared" si="85"/>
        <v>17260</v>
      </c>
      <c r="J2949" s="3">
        <f t="shared" si="84"/>
        <v>20.187134502923975</v>
      </c>
    </row>
    <row r="2950" spans="2:10" x14ac:dyDescent="0.25">
      <c r="B2950" s="29">
        <v>27689</v>
      </c>
      <c r="C2950" s="22">
        <v>103000</v>
      </c>
      <c r="D2950" s="22"/>
      <c r="E2950" s="22">
        <v>1630</v>
      </c>
      <c r="F2950" s="22"/>
      <c r="G2950" s="22">
        <v>77800</v>
      </c>
      <c r="H2950" s="22"/>
      <c r="I2950" s="22">
        <f t="shared" si="85"/>
        <v>25990</v>
      </c>
      <c r="J2950" s="3">
        <f t="shared" si="84"/>
        <v>33.40616966580977</v>
      </c>
    </row>
    <row r="2951" spans="2:10" x14ac:dyDescent="0.25">
      <c r="B2951" s="29">
        <v>27690</v>
      </c>
      <c r="C2951" s="22">
        <v>116000</v>
      </c>
      <c r="D2951" s="22"/>
      <c r="E2951" s="22">
        <v>1410</v>
      </c>
      <c r="F2951" s="22"/>
      <c r="G2951" s="22">
        <v>78700</v>
      </c>
      <c r="H2951" s="22"/>
      <c r="I2951" s="22">
        <f t="shared" si="85"/>
        <v>25930</v>
      </c>
      <c r="J2951" s="3">
        <f t="shared" si="84"/>
        <v>32.947903430749683</v>
      </c>
    </row>
    <row r="2952" spans="2:10" x14ac:dyDescent="0.25">
      <c r="B2952" s="29">
        <v>27691</v>
      </c>
      <c r="C2952" s="22">
        <v>127000</v>
      </c>
      <c r="D2952" s="22"/>
      <c r="E2952" s="22">
        <v>1260</v>
      </c>
      <c r="F2952" s="22"/>
      <c r="G2952" s="22">
        <v>120000</v>
      </c>
      <c r="H2952" s="22"/>
      <c r="I2952" s="22">
        <f t="shared" si="85"/>
        <v>-2590</v>
      </c>
      <c r="J2952" s="3">
        <f t="shared" si="84"/>
        <v>-2.1583333333333332</v>
      </c>
    </row>
    <row r="2953" spans="2:10" x14ac:dyDescent="0.25">
      <c r="B2953" s="29">
        <v>27692</v>
      </c>
      <c r="C2953" s="22">
        <v>120000</v>
      </c>
      <c r="D2953" s="22"/>
      <c r="E2953" s="22">
        <v>1290</v>
      </c>
      <c r="F2953" s="22"/>
      <c r="G2953" s="22">
        <v>122000</v>
      </c>
      <c r="H2953" s="22"/>
      <c r="I2953" s="22">
        <f t="shared" si="85"/>
        <v>6260</v>
      </c>
      <c r="J2953" s="3">
        <f t="shared" si="84"/>
        <v>5.1311475409836067</v>
      </c>
    </row>
    <row r="2954" spans="2:10" x14ac:dyDescent="0.25">
      <c r="B2954" s="29">
        <v>27693</v>
      </c>
      <c r="C2954" s="22">
        <v>107000</v>
      </c>
      <c r="D2954" s="22"/>
      <c r="E2954" s="22">
        <v>1350</v>
      </c>
      <c r="F2954" s="22"/>
      <c r="G2954" s="22">
        <v>104000</v>
      </c>
      <c r="H2954" s="22"/>
      <c r="I2954" s="22">
        <f t="shared" si="85"/>
        <v>17290</v>
      </c>
      <c r="J2954" s="3">
        <f t="shared" si="84"/>
        <v>16.625</v>
      </c>
    </row>
    <row r="2955" spans="2:10" x14ac:dyDescent="0.25">
      <c r="B2955" s="29">
        <v>27694</v>
      </c>
      <c r="C2955" s="22">
        <v>98000</v>
      </c>
      <c r="D2955" s="22"/>
      <c r="E2955" s="22">
        <v>1630</v>
      </c>
      <c r="F2955" s="22"/>
      <c r="G2955" s="22">
        <v>85200</v>
      </c>
      <c r="H2955" s="22"/>
      <c r="I2955" s="22">
        <f t="shared" si="85"/>
        <v>23150</v>
      </c>
      <c r="J2955" s="3">
        <f t="shared" ref="J2955:J3018" si="86">I2955/G2955*100</f>
        <v>27.17136150234742</v>
      </c>
    </row>
    <row r="2956" spans="2:10" x14ac:dyDescent="0.25">
      <c r="B2956" s="29">
        <v>27695</v>
      </c>
      <c r="C2956" s="22">
        <v>91900</v>
      </c>
      <c r="D2956" s="22"/>
      <c r="E2956" s="22">
        <v>2510</v>
      </c>
      <c r="F2956" s="22"/>
      <c r="G2956" s="22">
        <v>80900</v>
      </c>
      <c r="H2956" s="22"/>
      <c r="I2956" s="22">
        <f t="shared" ref="I2956:I3019" si="87">(C2955+E2955)-G2956</f>
        <v>18730</v>
      </c>
      <c r="J2956" s="3">
        <f t="shared" si="86"/>
        <v>23.15203955500618</v>
      </c>
    </row>
    <row r="2957" spans="2:10" x14ac:dyDescent="0.25">
      <c r="B2957" s="29">
        <v>27696</v>
      </c>
      <c r="C2957" s="22">
        <v>84600</v>
      </c>
      <c r="D2957" s="22"/>
      <c r="E2957" s="22">
        <v>2330</v>
      </c>
      <c r="F2957" s="22"/>
      <c r="G2957" s="22">
        <v>98400</v>
      </c>
      <c r="H2957" s="22"/>
      <c r="I2957" s="22">
        <f t="shared" si="87"/>
        <v>-3990</v>
      </c>
      <c r="J2957" s="3">
        <f t="shared" si="86"/>
        <v>-4.0548780487804876</v>
      </c>
    </row>
    <row r="2958" spans="2:10" x14ac:dyDescent="0.25">
      <c r="B2958" s="29">
        <v>27697</v>
      </c>
      <c r="C2958" s="22">
        <v>79900</v>
      </c>
      <c r="D2958" s="22"/>
      <c r="E2958" s="22">
        <v>2840</v>
      </c>
      <c r="F2958" s="22"/>
      <c r="G2958" s="22">
        <v>91800</v>
      </c>
      <c r="H2958" s="22"/>
      <c r="I2958" s="22">
        <f t="shared" si="87"/>
        <v>-4870</v>
      </c>
      <c r="J2958" s="3">
        <f t="shared" si="86"/>
        <v>-5.3050108932461875</v>
      </c>
    </row>
    <row r="2959" spans="2:10" x14ac:dyDescent="0.25">
      <c r="B2959" s="29">
        <v>27698</v>
      </c>
      <c r="C2959" s="22">
        <v>79100</v>
      </c>
      <c r="D2959" s="22"/>
      <c r="E2959" s="22">
        <v>3900</v>
      </c>
      <c r="F2959" s="22"/>
      <c r="G2959" s="22">
        <v>75900</v>
      </c>
      <c r="H2959" s="22"/>
      <c r="I2959" s="22">
        <f t="shared" si="87"/>
        <v>6840</v>
      </c>
      <c r="J2959" s="3">
        <f t="shared" si="86"/>
        <v>9.0118577075098809</v>
      </c>
    </row>
    <row r="2960" spans="2:10" x14ac:dyDescent="0.25">
      <c r="B2960" s="29">
        <v>27699</v>
      </c>
      <c r="C2960" s="22">
        <v>72800</v>
      </c>
      <c r="D2960" s="22"/>
      <c r="E2960" s="22">
        <v>4200</v>
      </c>
      <c r="F2960" s="22"/>
      <c r="G2960" s="22">
        <v>67700</v>
      </c>
      <c r="H2960" s="22"/>
      <c r="I2960" s="22">
        <f t="shared" si="87"/>
        <v>15300</v>
      </c>
      <c r="J2960" s="3">
        <f t="shared" si="86"/>
        <v>22.599704579025108</v>
      </c>
    </row>
    <row r="2961" spans="2:10" x14ac:dyDescent="0.25">
      <c r="B2961" s="29">
        <v>27700</v>
      </c>
      <c r="C2961" s="22">
        <v>81600</v>
      </c>
      <c r="D2961" s="22"/>
      <c r="E2961" s="22">
        <v>5430</v>
      </c>
      <c r="F2961" s="22"/>
      <c r="G2961" s="22">
        <v>78000</v>
      </c>
      <c r="H2961" s="22"/>
      <c r="I2961" s="22">
        <f t="shared" si="87"/>
        <v>-1000</v>
      </c>
      <c r="J2961" s="3">
        <f t="shared" si="86"/>
        <v>-1.2820512820512819</v>
      </c>
    </row>
    <row r="2962" spans="2:10" x14ac:dyDescent="0.25">
      <c r="B2962" s="29">
        <v>27701</v>
      </c>
      <c r="C2962" s="22">
        <v>101000</v>
      </c>
      <c r="D2962" s="22"/>
      <c r="E2962" s="22">
        <v>5830</v>
      </c>
      <c r="F2962" s="22"/>
      <c r="G2962" s="22">
        <v>69200</v>
      </c>
      <c r="H2962" s="22"/>
      <c r="I2962" s="22">
        <f t="shared" si="87"/>
        <v>17830</v>
      </c>
      <c r="J2962" s="3">
        <f t="shared" si="86"/>
        <v>25.765895953757223</v>
      </c>
    </row>
    <row r="2963" spans="2:10" x14ac:dyDescent="0.25">
      <c r="B2963" s="29">
        <v>27702</v>
      </c>
      <c r="C2963" s="22">
        <v>115000</v>
      </c>
      <c r="D2963" s="22"/>
      <c r="E2963" s="22">
        <v>5510</v>
      </c>
      <c r="F2963" s="22"/>
      <c r="G2963" s="22">
        <v>74100</v>
      </c>
      <c r="H2963" s="22"/>
      <c r="I2963" s="22">
        <f t="shared" si="87"/>
        <v>32730</v>
      </c>
      <c r="J2963" s="3">
        <f t="shared" si="86"/>
        <v>44.170040485829958</v>
      </c>
    </row>
    <row r="2964" spans="2:10" x14ac:dyDescent="0.25">
      <c r="B2964" s="29">
        <v>27703</v>
      </c>
      <c r="C2964" s="22">
        <v>127000</v>
      </c>
      <c r="D2964" s="22"/>
      <c r="E2964" s="22">
        <v>5460</v>
      </c>
      <c r="F2964" s="22"/>
      <c r="G2964" s="22">
        <v>74800</v>
      </c>
      <c r="H2964" s="22"/>
      <c r="I2964" s="22">
        <f t="shared" si="87"/>
        <v>45710</v>
      </c>
      <c r="J2964" s="3">
        <f t="shared" si="86"/>
        <v>61.109625668449198</v>
      </c>
    </row>
    <row r="2965" spans="2:10" x14ac:dyDescent="0.25">
      <c r="B2965" s="29">
        <v>27704</v>
      </c>
      <c r="C2965" s="22">
        <v>126000</v>
      </c>
      <c r="D2965" s="22"/>
      <c r="E2965" s="22">
        <v>4790</v>
      </c>
      <c r="F2965" s="22"/>
      <c r="G2965" s="22">
        <v>80900</v>
      </c>
      <c r="H2965" s="22"/>
      <c r="I2965" s="22">
        <f t="shared" si="87"/>
        <v>51560</v>
      </c>
      <c r="J2965" s="3">
        <f t="shared" si="86"/>
        <v>63.733003708281835</v>
      </c>
    </row>
    <row r="2966" spans="2:10" x14ac:dyDescent="0.25">
      <c r="B2966" s="29">
        <v>27705</v>
      </c>
      <c r="C2966" s="22">
        <v>127000</v>
      </c>
      <c r="D2966" s="22"/>
      <c r="E2966" s="22">
        <v>4800</v>
      </c>
      <c r="F2966" s="22"/>
      <c r="G2966" s="22">
        <v>89700</v>
      </c>
      <c r="H2966" s="22"/>
      <c r="I2966" s="22">
        <f t="shared" si="87"/>
        <v>41090</v>
      </c>
      <c r="J2966" s="3">
        <f t="shared" si="86"/>
        <v>45.808249721293201</v>
      </c>
    </row>
    <row r="2967" spans="2:10" x14ac:dyDescent="0.25">
      <c r="B2967" s="29">
        <v>27706</v>
      </c>
      <c r="C2967" s="22">
        <v>139000</v>
      </c>
      <c r="D2967" s="22"/>
      <c r="E2967" s="22">
        <v>4140</v>
      </c>
      <c r="F2967" s="22"/>
      <c r="G2967" s="22">
        <v>97100</v>
      </c>
      <c r="H2967" s="22"/>
      <c r="I2967" s="22">
        <f t="shared" si="87"/>
        <v>34700</v>
      </c>
      <c r="J2967" s="3">
        <f t="shared" si="86"/>
        <v>35.736354273944386</v>
      </c>
    </row>
    <row r="2968" spans="2:10" x14ac:dyDescent="0.25">
      <c r="B2968" s="29">
        <v>27707</v>
      </c>
      <c r="C2968" s="22">
        <v>149000</v>
      </c>
      <c r="D2968" s="22"/>
      <c r="E2968" s="22">
        <v>4600</v>
      </c>
      <c r="F2968" s="22"/>
      <c r="G2968" s="22">
        <v>98700</v>
      </c>
      <c r="H2968" s="22"/>
      <c r="I2968" s="22">
        <f t="shared" si="87"/>
        <v>44440</v>
      </c>
      <c r="J2968" s="3">
        <f t="shared" si="86"/>
        <v>45.025329280648428</v>
      </c>
    </row>
    <row r="2969" spans="2:10" x14ac:dyDescent="0.25">
      <c r="B2969" s="29">
        <v>27708</v>
      </c>
      <c r="C2969" s="22">
        <v>140000</v>
      </c>
      <c r="D2969" s="22"/>
      <c r="E2969" s="22">
        <v>5510</v>
      </c>
      <c r="F2969" s="22"/>
      <c r="G2969" s="22">
        <v>99500</v>
      </c>
      <c r="H2969" s="22"/>
      <c r="I2969" s="22">
        <f t="shared" si="87"/>
        <v>54100</v>
      </c>
      <c r="J2969" s="3">
        <f t="shared" si="86"/>
        <v>54.37185929648242</v>
      </c>
    </row>
    <row r="2970" spans="2:10" x14ac:dyDescent="0.25">
      <c r="B2970" s="29">
        <v>27709</v>
      </c>
      <c r="C2970" s="22">
        <v>122000</v>
      </c>
      <c r="D2970" s="22"/>
      <c r="E2970" s="22">
        <v>6410</v>
      </c>
      <c r="F2970" s="22"/>
      <c r="G2970" s="22">
        <v>70500</v>
      </c>
      <c r="H2970" s="22"/>
      <c r="I2970" s="22">
        <f t="shared" si="87"/>
        <v>75010</v>
      </c>
      <c r="J2970" s="3">
        <f t="shared" si="86"/>
        <v>106.39716312056737</v>
      </c>
    </row>
    <row r="2971" spans="2:10" x14ac:dyDescent="0.25">
      <c r="B2971" s="29">
        <v>27710</v>
      </c>
      <c r="C2971" s="22">
        <v>115000</v>
      </c>
      <c r="D2971" s="22"/>
      <c r="E2971" s="22">
        <v>7050</v>
      </c>
      <c r="F2971" s="22"/>
      <c r="G2971" s="22">
        <v>60200</v>
      </c>
      <c r="H2971" s="22"/>
      <c r="I2971" s="22">
        <f t="shared" si="87"/>
        <v>68210</v>
      </c>
      <c r="J2971" s="3">
        <f t="shared" si="86"/>
        <v>113.30564784053156</v>
      </c>
    </row>
    <row r="2972" spans="2:10" x14ac:dyDescent="0.25">
      <c r="B2972" s="29">
        <v>27711</v>
      </c>
      <c r="C2972" s="22">
        <v>120000</v>
      </c>
      <c r="D2972" s="22"/>
      <c r="E2972" s="22">
        <v>7340</v>
      </c>
      <c r="F2972" s="22"/>
      <c r="G2972" s="22">
        <v>86800</v>
      </c>
      <c r="H2972" s="22"/>
      <c r="I2972" s="22">
        <f t="shared" si="87"/>
        <v>35250</v>
      </c>
      <c r="J2972" s="3">
        <f t="shared" si="86"/>
        <v>40.610599078341011</v>
      </c>
    </row>
    <row r="2973" spans="2:10" x14ac:dyDescent="0.25">
      <c r="B2973" s="29">
        <v>27712</v>
      </c>
      <c r="C2973" s="22">
        <v>110000</v>
      </c>
      <c r="D2973" s="22"/>
      <c r="E2973" s="22">
        <v>6470</v>
      </c>
      <c r="F2973" s="22"/>
      <c r="G2973" s="22">
        <v>115000</v>
      </c>
      <c r="H2973" s="22"/>
      <c r="I2973" s="22">
        <f t="shared" si="87"/>
        <v>12340</v>
      </c>
      <c r="J2973" s="3">
        <f t="shared" si="86"/>
        <v>10.730434782608695</v>
      </c>
    </row>
    <row r="2974" spans="2:10" x14ac:dyDescent="0.25">
      <c r="B2974" s="29">
        <v>27713</v>
      </c>
      <c r="C2974" s="22">
        <v>109000</v>
      </c>
      <c r="D2974" s="22"/>
      <c r="E2974" s="22">
        <v>6740</v>
      </c>
      <c r="F2974" s="22"/>
      <c r="G2974" s="22">
        <v>109000</v>
      </c>
      <c r="H2974" s="22"/>
      <c r="I2974" s="22">
        <f t="shared" si="87"/>
        <v>7470</v>
      </c>
      <c r="J2974" s="3">
        <f t="shared" si="86"/>
        <v>6.8532110091743119</v>
      </c>
    </row>
    <row r="2975" spans="2:10" x14ac:dyDescent="0.25">
      <c r="B2975" s="29">
        <v>27714</v>
      </c>
      <c r="C2975" s="22">
        <v>103000</v>
      </c>
      <c r="D2975" s="22"/>
      <c r="E2975" s="22">
        <v>7520</v>
      </c>
      <c r="F2975" s="22"/>
      <c r="G2975" s="22">
        <v>99100</v>
      </c>
      <c r="H2975" s="22"/>
      <c r="I2975" s="22">
        <f t="shared" si="87"/>
        <v>16640</v>
      </c>
      <c r="J2975" s="3">
        <f t="shared" si="86"/>
        <v>16.791120080726536</v>
      </c>
    </row>
    <row r="2976" spans="2:10" x14ac:dyDescent="0.25">
      <c r="B2976" s="29">
        <v>27715</v>
      </c>
      <c r="C2976" s="22">
        <v>104000</v>
      </c>
      <c r="D2976" s="22"/>
      <c r="E2976" s="22">
        <v>6670</v>
      </c>
      <c r="F2976" s="22"/>
      <c r="G2976" s="22">
        <v>92700</v>
      </c>
      <c r="H2976" s="22"/>
      <c r="I2976" s="22">
        <f t="shared" si="87"/>
        <v>17820</v>
      </c>
      <c r="J2976" s="3">
        <f t="shared" si="86"/>
        <v>19.223300970873787</v>
      </c>
    </row>
    <row r="2977" spans="2:10" x14ac:dyDescent="0.25">
      <c r="B2977" s="29">
        <v>27716</v>
      </c>
      <c r="C2977" s="22">
        <v>91000</v>
      </c>
      <c r="D2977" s="22"/>
      <c r="E2977" s="22">
        <v>5530</v>
      </c>
      <c r="F2977" s="22"/>
      <c r="G2977" s="22">
        <v>72800</v>
      </c>
      <c r="H2977" s="22"/>
      <c r="I2977" s="22">
        <f t="shared" si="87"/>
        <v>37870</v>
      </c>
      <c r="J2977" s="3">
        <f t="shared" si="86"/>
        <v>52.019230769230774</v>
      </c>
    </row>
    <row r="2978" spans="2:10" x14ac:dyDescent="0.25">
      <c r="B2978" s="29">
        <v>27717</v>
      </c>
      <c r="C2978" s="22">
        <v>77000</v>
      </c>
      <c r="D2978" s="22"/>
      <c r="E2978" s="22">
        <v>7070</v>
      </c>
      <c r="F2978" s="22"/>
      <c r="G2978" s="22">
        <v>61800</v>
      </c>
      <c r="H2978" s="22"/>
      <c r="I2978" s="22">
        <f t="shared" si="87"/>
        <v>34730</v>
      </c>
      <c r="J2978" s="3">
        <f t="shared" si="86"/>
        <v>56.19741100323624</v>
      </c>
    </row>
    <row r="2979" spans="2:10" x14ac:dyDescent="0.25">
      <c r="B2979" s="29">
        <v>27718</v>
      </c>
      <c r="C2979" s="22">
        <v>87900</v>
      </c>
      <c r="D2979" s="22"/>
      <c r="E2979" s="22">
        <v>14400</v>
      </c>
      <c r="F2979" s="22"/>
      <c r="G2979" s="22">
        <v>84000</v>
      </c>
      <c r="H2979" s="22"/>
      <c r="I2979" s="22">
        <f t="shared" si="87"/>
        <v>70</v>
      </c>
      <c r="J2979" s="3">
        <f t="shared" si="86"/>
        <v>8.3333333333333343E-2</v>
      </c>
    </row>
    <row r="2980" spans="2:10" x14ac:dyDescent="0.25">
      <c r="B2980" s="29">
        <v>27719</v>
      </c>
      <c r="C2980" s="22">
        <v>104000</v>
      </c>
      <c r="D2980" s="22"/>
      <c r="E2980" s="22">
        <v>15800</v>
      </c>
      <c r="F2980" s="22"/>
      <c r="G2980" s="22">
        <v>128000</v>
      </c>
      <c r="H2980" s="22"/>
      <c r="I2980" s="22">
        <f t="shared" si="87"/>
        <v>-25700</v>
      </c>
      <c r="J2980" s="3">
        <f t="shared" si="86"/>
        <v>-20.078125</v>
      </c>
    </row>
    <row r="2981" spans="2:10" x14ac:dyDescent="0.25">
      <c r="B2981" s="29">
        <v>27720</v>
      </c>
      <c r="C2981" s="22">
        <v>82000</v>
      </c>
      <c r="D2981" s="22"/>
      <c r="E2981" s="22">
        <v>12000</v>
      </c>
      <c r="F2981" s="22"/>
      <c r="G2981" s="22">
        <v>131000</v>
      </c>
      <c r="H2981" s="22"/>
      <c r="I2981" s="22">
        <f t="shared" si="87"/>
        <v>-11200</v>
      </c>
      <c r="J2981" s="3">
        <f t="shared" si="86"/>
        <v>-8.5496183206106871</v>
      </c>
    </row>
    <row r="2982" spans="2:10" x14ac:dyDescent="0.25">
      <c r="B2982" s="29">
        <v>27721</v>
      </c>
      <c r="C2982" s="22">
        <v>72800</v>
      </c>
      <c r="D2982" s="22"/>
      <c r="E2982" s="22">
        <v>6460</v>
      </c>
      <c r="F2982" s="22"/>
      <c r="G2982" s="22">
        <v>116000</v>
      </c>
      <c r="H2982" s="22"/>
      <c r="I2982" s="22">
        <f t="shared" si="87"/>
        <v>-22000</v>
      </c>
      <c r="J2982" s="3">
        <f t="shared" si="86"/>
        <v>-18.96551724137931</v>
      </c>
    </row>
    <row r="2983" spans="2:10" x14ac:dyDescent="0.25">
      <c r="B2983" s="29">
        <v>27722</v>
      </c>
      <c r="C2983" s="22">
        <v>78500</v>
      </c>
      <c r="D2983" s="22"/>
      <c r="E2983" s="22">
        <v>2630</v>
      </c>
      <c r="F2983" s="22"/>
      <c r="G2983" s="22">
        <v>108000</v>
      </c>
      <c r="H2983" s="22"/>
      <c r="I2983" s="22">
        <f t="shared" si="87"/>
        <v>-28740</v>
      </c>
      <c r="J2983" s="3">
        <f t="shared" si="86"/>
        <v>-26.611111111111114</v>
      </c>
    </row>
    <row r="2984" spans="2:10" x14ac:dyDescent="0.25">
      <c r="B2984" s="29">
        <v>27723</v>
      </c>
      <c r="C2984" s="22">
        <v>76200</v>
      </c>
      <c r="D2984" s="22"/>
      <c r="E2984" s="22">
        <v>1030</v>
      </c>
      <c r="F2984" s="22"/>
      <c r="G2984" s="22">
        <v>104000</v>
      </c>
      <c r="H2984" s="22"/>
      <c r="I2984" s="22">
        <f t="shared" si="87"/>
        <v>-22870</v>
      </c>
      <c r="J2984" s="3">
        <f t="shared" si="86"/>
        <v>-21.990384615384613</v>
      </c>
    </row>
    <row r="2985" spans="2:10" x14ac:dyDescent="0.25">
      <c r="B2985" s="29">
        <v>27724</v>
      </c>
      <c r="C2985" s="22">
        <v>70100</v>
      </c>
      <c r="D2985" s="22"/>
      <c r="E2985" s="22">
        <v>526</v>
      </c>
      <c r="F2985" s="22"/>
      <c r="G2985" s="22">
        <v>96300</v>
      </c>
      <c r="H2985" s="22"/>
      <c r="I2985" s="22">
        <f t="shared" si="87"/>
        <v>-19070</v>
      </c>
      <c r="J2985" s="3">
        <f t="shared" si="86"/>
        <v>-19.80269989615784</v>
      </c>
    </row>
    <row r="2986" spans="2:10" x14ac:dyDescent="0.25">
      <c r="B2986" s="29">
        <v>27725</v>
      </c>
      <c r="C2986" s="22">
        <v>64400</v>
      </c>
      <c r="D2986" s="22"/>
      <c r="E2986" s="22">
        <v>972</v>
      </c>
      <c r="F2986" s="22"/>
      <c r="G2986" s="22">
        <v>87200</v>
      </c>
      <c r="H2986" s="22"/>
      <c r="I2986" s="22">
        <f t="shared" si="87"/>
        <v>-16574</v>
      </c>
      <c r="J2986" s="3">
        <f t="shared" si="86"/>
        <v>-19.006880733944953</v>
      </c>
    </row>
    <row r="2987" spans="2:10" x14ac:dyDescent="0.25">
      <c r="B2987" s="29">
        <v>27726</v>
      </c>
      <c r="C2987" s="22">
        <v>65600</v>
      </c>
      <c r="D2987" s="22"/>
      <c r="E2987" s="22">
        <v>2250</v>
      </c>
      <c r="F2987" s="22"/>
      <c r="G2987" s="22">
        <v>78200</v>
      </c>
      <c r="H2987" s="22"/>
      <c r="I2987" s="22">
        <f t="shared" si="87"/>
        <v>-12828</v>
      </c>
      <c r="J2987" s="3">
        <f t="shared" si="86"/>
        <v>-16.404092071611252</v>
      </c>
    </row>
    <row r="2988" spans="2:10" x14ac:dyDescent="0.25">
      <c r="B2988" s="29">
        <v>27727</v>
      </c>
      <c r="C2988" s="22">
        <v>85200</v>
      </c>
      <c r="D2988" s="22"/>
      <c r="E2988" s="22">
        <v>3320</v>
      </c>
      <c r="F2988" s="22"/>
      <c r="G2988" s="22">
        <v>79900</v>
      </c>
      <c r="H2988" s="22"/>
      <c r="I2988" s="22">
        <f t="shared" si="87"/>
        <v>-12050</v>
      </c>
      <c r="J2988" s="3">
        <f t="shared" si="86"/>
        <v>-15.081351689612015</v>
      </c>
    </row>
    <row r="2989" spans="2:10" x14ac:dyDescent="0.25">
      <c r="B2989" s="29">
        <v>27728</v>
      </c>
      <c r="C2989" s="22">
        <v>112000</v>
      </c>
      <c r="D2989" s="22"/>
      <c r="E2989" s="22">
        <v>8420</v>
      </c>
      <c r="F2989" s="22"/>
      <c r="G2989" s="22">
        <v>107000</v>
      </c>
      <c r="H2989" s="22"/>
      <c r="I2989" s="22">
        <f t="shared" si="87"/>
        <v>-18480</v>
      </c>
      <c r="J2989" s="3">
        <f t="shared" si="86"/>
        <v>-17.271028037383175</v>
      </c>
    </row>
    <row r="2990" spans="2:10" x14ac:dyDescent="0.25">
      <c r="B2990" s="29">
        <v>27729</v>
      </c>
      <c r="C2990" s="22">
        <v>127000</v>
      </c>
      <c r="D2990" s="22"/>
      <c r="E2990" s="22">
        <v>9980</v>
      </c>
      <c r="F2990" s="22"/>
      <c r="G2990" s="22">
        <v>153000</v>
      </c>
      <c r="H2990" s="22"/>
      <c r="I2990" s="22">
        <f t="shared" si="87"/>
        <v>-32580</v>
      </c>
      <c r="J2990" s="3">
        <f t="shared" si="86"/>
        <v>-21.294117647058826</v>
      </c>
    </row>
    <row r="2991" spans="2:10" x14ac:dyDescent="0.25">
      <c r="B2991" s="29">
        <v>27730</v>
      </c>
      <c r="C2991" s="22">
        <v>132000</v>
      </c>
      <c r="D2991" s="22"/>
      <c r="E2991" s="22">
        <v>14500</v>
      </c>
      <c r="F2991" s="22"/>
      <c r="G2991" s="22">
        <v>156000</v>
      </c>
      <c r="H2991" s="22"/>
      <c r="I2991" s="22">
        <f t="shared" si="87"/>
        <v>-19020</v>
      </c>
      <c r="J2991" s="3">
        <f t="shared" si="86"/>
        <v>-12.192307692307693</v>
      </c>
    </row>
    <row r="2992" spans="2:10" x14ac:dyDescent="0.25">
      <c r="B2992" s="29">
        <v>27731</v>
      </c>
      <c r="C2992" s="22">
        <v>118000</v>
      </c>
      <c r="D2992" s="22"/>
      <c r="E2992" s="22">
        <v>14000</v>
      </c>
      <c r="F2992" s="22"/>
      <c r="G2992" s="22">
        <v>144000</v>
      </c>
      <c r="H2992" s="22"/>
      <c r="I2992" s="22">
        <f t="shared" si="87"/>
        <v>2500</v>
      </c>
      <c r="J2992" s="3">
        <f t="shared" si="86"/>
        <v>1.7361111111111112</v>
      </c>
    </row>
    <row r="2993" spans="2:10" x14ac:dyDescent="0.25">
      <c r="B2993" s="29">
        <v>27732</v>
      </c>
      <c r="C2993" s="22">
        <v>103000</v>
      </c>
      <c r="D2993" s="22"/>
      <c r="E2993" s="22">
        <v>15200</v>
      </c>
      <c r="F2993" s="22"/>
      <c r="G2993" s="22">
        <v>121000</v>
      </c>
      <c r="H2993" s="22"/>
      <c r="I2993" s="22">
        <f t="shared" si="87"/>
        <v>11000</v>
      </c>
      <c r="J2993" s="3">
        <f t="shared" si="86"/>
        <v>9.0909090909090917</v>
      </c>
    </row>
    <row r="2994" spans="2:10" x14ac:dyDescent="0.25">
      <c r="B2994" s="29">
        <v>27733</v>
      </c>
      <c r="C2994" s="22">
        <v>88600</v>
      </c>
      <c r="D2994" s="22"/>
      <c r="E2994" s="22">
        <v>8730</v>
      </c>
      <c r="F2994" s="22"/>
      <c r="G2994" s="22">
        <v>103000</v>
      </c>
      <c r="H2994" s="22"/>
      <c r="I2994" s="22">
        <f t="shared" si="87"/>
        <v>15200</v>
      </c>
      <c r="J2994" s="3">
        <f t="shared" si="86"/>
        <v>14.757281553398057</v>
      </c>
    </row>
    <row r="2995" spans="2:10" x14ac:dyDescent="0.25">
      <c r="B2995" s="29">
        <v>27734</v>
      </c>
      <c r="C2995" s="22">
        <v>74500</v>
      </c>
      <c r="D2995" s="22"/>
      <c r="E2995" s="22">
        <v>8220</v>
      </c>
      <c r="F2995" s="22"/>
      <c r="G2995" s="22">
        <v>85400</v>
      </c>
      <c r="H2995" s="22"/>
      <c r="I2995" s="22">
        <f t="shared" si="87"/>
        <v>11930</v>
      </c>
      <c r="J2995" s="3">
        <f t="shared" si="86"/>
        <v>13.969555035128806</v>
      </c>
    </row>
    <row r="2996" spans="2:10" x14ac:dyDescent="0.25">
      <c r="B2996" s="29">
        <v>27735</v>
      </c>
      <c r="C2996" s="22">
        <v>63200</v>
      </c>
      <c r="D2996" s="22"/>
      <c r="E2996" s="22">
        <v>7080</v>
      </c>
      <c r="F2996" s="22"/>
      <c r="G2996" s="22">
        <v>73100</v>
      </c>
      <c r="H2996" s="22"/>
      <c r="I2996" s="22">
        <f t="shared" si="87"/>
        <v>9620</v>
      </c>
      <c r="J2996" s="3">
        <f t="shared" si="86"/>
        <v>13.160054719562245</v>
      </c>
    </row>
    <row r="2997" spans="2:10" x14ac:dyDescent="0.25">
      <c r="B2997" s="29">
        <v>27736</v>
      </c>
      <c r="C2997" s="22">
        <v>53400</v>
      </c>
      <c r="D2997" s="22"/>
      <c r="E2997" s="22">
        <v>6600</v>
      </c>
      <c r="F2997" s="22"/>
      <c r="G2997" s="22">
        <v>61000</v>
      </c>
      <c r="H2997" s="22"/>
      <c r="I2997" s="22">
        <f t="shared" si="87"/>
        <v>9280</v>
      </c>
      <c r="J2997" s="3">
        <f t="shared" si="86"/>
        <v>15.213114754098362</v>
      </c>
    </row>
    <row r="2998" spans="2:10" x14ac:dyDescent="0.25">
      <c r="B2998" s="29">
        <v>27737</v>
      </c>
      <c r="C2998" s="22">
        <v>45300</v>
      </c>
      <c r="D2998" s="22"/>
      <c r="E2998" s="22">
        <v>8710</v>
      </c>
      <c r="F2998" s="22"/>
      <c r="G2998" s="22">
        <v>62900</v>
      </c>
      <c r="H2998" s="22"/>
      <c r="I2998" s="22">
        <f t="shared" si="87"/>
        <v>-2900</v>
      </c>
      <c r="J2998" s="3">
        <f t="shared" si="86"/>
        <v>-4.6104928457869638</v>
      </c>
    </row>
    <row r="2999" spans="2:10" x14ac:dyDescent="0.25">
      <c r="B2999" s="29">
        <v>27738</v>
      </c>
      <c r="C2999" s="22">
        <v>40300</v>
      </c>
      <c r="D2999" s="22"/>
      <c r="E2999" s="22">
        <v>5940</v>
      </c>
      <c r="F2999" s="22"/>
      <c r="G2999" s="22">
        <v>49300</v>
      </c>
      <c r="H2999" s="22"/>
      <c r="I2999" s="22">
        <f t="shared" si="87"/>
        <v>4710</v>
      </c>
      <c r="J2999" s="3">
        <f t="shared" si="86"/>
        <v>9.5537525354969581</v>
      </c>
    </row>
    <row r="3000" spans="2:10" x14ac:dyDescent="0.25">
      <c r="B3000" s="29">
        <v>27739</v>
      </c>
      <c r="C3000" s="22">
        <v>36500</v>
      </c>
      <c r="D3000" s="22"/>
      <c r="E3000" s="22">
        <v>6290</v>
      </c>
      <c r="F3000" s="22"/>
      <c r="G3000" s="22">
        <v>45400</v>
      </c>
      <c r="H3000" s="22"/>
      <c r="I3000" s="22">
        <f t="shared" si="87"/>
        <v>840</v>
      </c>
      <c r="J3000" s="3">
        <f t="shared" si="86"/>
        <v>1.8502202643171806</v>
      </c>
    </row>
    <row r="3001" spans="2:10" x14ac:dyDescent="0.25">
      <c r="B3001" s="29">
        <v>27740</v>
      </c>
      <c r="C3001" s="22">
        <v>34100</v>
      </c>
      <c r="D3001" s="22"/>
      <c r="E3001" s="22">
        <v>8380</v>
      </c>
      <c r="F3001" s="22"/>
      <c r="G3001" s="22">
        <v>43400</v>
      </c>
      <c r="H3001" s="22"/>
      <c r="I3001" s="22">
        <f t="shared" si="87"/>
        <v>-610</v>
      </c>
      <c r="J3001" s="3">
        <f t="shared" si="86"/>
        <v>-1.4055299539170507</v>
      </c>
    </row>
    <row r="3002" spans="2:10" x14ac:dyDescent="0.25">
      <c r="B3002" s="29">
        <v>27741</v>
      </c>
      <c r="C3002" s="22">
        <v>31900</v>
      </c>
      <c r="D3002" s="22"/>
      <c r="E3002" s="22">
        <v>7940</v>
      </c>
      <c r="F3002" s="22"/>
      <c r="G3002" s="22">
        <v>41200</v>
      </c>
      <c r="H3002" s="22"/>
      <c r="I3002" s="22">
        <f t="shared" si="87"/>
        <v>1280</v>
      </c>
      <c r="J3002" s="3">
        <f t="shared" si="86"/>
        <v>3.1067961165048543</v>
      </c>
    </row>
    <row r="3003" spans="2:10" x14ac:dyDescent="0.25">
      <c r="B3003" s="29">
        <v>27742</v>
      </c>
      <c r="C3003" s="22">
        <v>35300</v>
      </c>
      <c r="D3003" s="22"/>
      <c r="E3003" s="22">
        <v>7160</v>
      </c>
      <c r="F3003" s="22"/>
      <c r="G3003" s="22">
        <v>43900</v>
      </c>
      <c r="H3003" s="22"/>
      <c r="I3003" s="22">
        <f t="shared" si="87"/>
        <v>-4060</v>
      </c>
      <c r="J3003" s="3">
        <f t="shared" si="86"/>
        <v>-9.2482915717539864</v>
      </c>
    </row>
    <row r="3004" spans="2:10" x14ac:dyDescent="0.25">
      <c r="B3004" s="29">
        <v>27743</v>
      </c>
      <c r="C3004" s="22">
        <v>37200</v>
      </c>
      <c r="D3004" s="22"/>
      <c r="E3004" s="22">
        <v>4060</v>
      </c>
      <c r="F3004" s="22"/>
      <c r="G3004" s="22">
        <v>49400</v>
      </c>
      <c r="H3004" s="22"/>
      <c r="I3004" s="22">
        <f t="shared" si="87"/>
        <v>-6940</v>
      </c>
      <c r="J3004" s="3">
        <f t="shared" si="86"/>
        <v>-14.048582995951417</v>
      </c>
    </row>
    <row r="3005" spans="2:10" x14ac:dyDescent="0.25">
      <c r="B3005" s="29">
        <v>27744</v>
      </c>
      <c r="C3005" s="22">
        <v>31400</v>
      </c>
      <c r="D3005" s="22"/>
      <c r="E3005" s="22">
        <v>1940</v>
      </c>
      <c r="F3005" s="22"/>
      <c r="G3005" s="22">
        <v>49000</v>
      </c>
      <c r="H3005" s="22"/>
      <c r="I3005" s="22">
        <f t="shared" si="87"/>
        <v>-7740</v>
      </c>
      <c r="J3005" s="3">
        <f t="shared" si="86"/>
        <v>-15.795918367346939</v>
      </c>
    </row>
    <row r="3006" spans="2:10" x14ac:dyDescent="0.25">
      <c r="B3006" s="29">
        <v>27745</v>
      </c>
      <c r="C3006" s="22">
        <v>29500</v>
      </c>
      <c r="D3006" s="22"/>
      <c r="E3006" s="22">
        <v>2250</v>
      </c>
      <c r="F3006" s="22"/>
      <c r="G3006" s="22">
        <v>31800</v>
      </c>
      <c r="H3006" s="22"/>
      <c r="I3006" s="22">
        <f t="shared" si="87"/>
        <v>1540</v>
      </c>
      <c r="J3006" s="3">
        <f t="shared" si="86"/>
        <v>4.8427672955974845</v>
      </c>
    </row>
    <row r="3007" spans="2:10" x14ac:dyDescent="0.25">
      <c r="B3007" s="29">
        <v>27746</v>
      </c>
      <c r="C3007" s="22">
        <v>25100</v>
      </c>
      <c r="D3007" s="22"/>
      <c r="E3007" s="22">
        <v>3160</v>
      </c>
      <c r="F3007" s="22"/>
      <c r="G3007" s="22">
        <v>21100</v>
      </c>
      <c r="H3007" s="22"/>
      <c r="I3007" s="22">
        <f t="shared" si="87"/>
        <v>10650</v>
      </c>
      <c r="J3007" s="3">
        <f t="shared" si="86"/>
        <v>50.473933649289101</v>
      </c>
    </row>
    <row r="3008" spans="2:10" x14ac:dyDescent="0.25">
      <c r="B3008" s="29">
        <v>27747</v>
      </c>
      <c r="C3008" s="22">
        <v>27700</v>
      </c>
      <c r="D3008" s="22"/>
      <c r="E3008" s="22">
        <v>2580</v>
      </c>
      <c r="F3008" s="22"/>
      <c r="G3008" s="22">
        <v>14400</v>
      </c>
      <c r="H3008" s="22"/>
      <c r="I3008" s="22">
        <f t="shared" si="87"/>
        <v>13860</v>
      </c>
      <c r="J3008" s="3">
        <f t="shared" si="86"/>
        <v>96.25</v>
      </c>
    </row>
    <row r="3009" spans="2:10" x14ac:dyDescent="0.25">
      <c r="B3009" s="29">
        <v>27748</v>
      </c>
      <c r="C3009" s="22">
        <v>32100</v>
      </c>
      <c r="D3009" s="22"/>
      <c r="E3009" s="22">
        <v>2580</v>
      </c>
      <c r="F3009" s="22"/>
      <c r="G3009" s="22">
        <v>16300</v>
      </c>
      <c r="H3009" s="22"/>
      <c r="I3009" s="22">
        <f t="shared" si="87"/>
        <v>13980</v>
      </c>
      <c r="J3009" s="3">
        <f t="shared" si="86"/>
        <v>85.766871165644176</v>
      </c>
    </row>
    <row r="3010" spans="2:10" x14ac:dyDescent="0.25">
      <c r="B3010" s="29">
        <v>27749</v>
      </c>
      <c r="C3010" s="22">
        <v>34400</v>
      </c>
      <c r="D3010" s="22"/>
      <c r="E3010" s="22">
        <v>2160</v>
      </c>
      <c r="F3010" s="22"/>
      <c r="G3010" s="22">
        <v>20700</v>
      </c>
      <c r="H3010" s="22"/>
      <c r="I3010" s="22">
        <f t="shared" si="87"/>
        <v>13980</v>
      </c>
      <c r="J3010" s="3">
        <f t="shared" si="86"/>
        <v>67.536231884057969</v>
      </c>
    </row>
    <row r="3011" spans="2:10" x14ac:dyDescent="0.25">
      <c r="B3011" s="29">
        <v>27750</v>
      </c>
      <c r="C3011" s="22">
        <v>36000</v>
      </c>
      <c r="D3011" s="22"/>
      <c r="E3011" s="22">
        <v>1600</v>
      </c>
      <c r="F3011" s="22"/>
      <c r="G3011" s="22">
        <v>30900</v>
      </c>
      <c r="H3011" s="22"/>
      <c r="I3011" s="22">
        <f t="shared" si="87"/>
        <v>5660</v>
      </c>
      <c r="J3011" s="3">
        <f t="shared" si="86"/>
        <v>18.31715210355987</v>
      </c>
    </row>
    <row r="3012" spans="2:10" x14ac:dyDescent="0.25">
      <c r="B3012" s="29">
        <v>27751</v>
      </c>
      <c r="C3012" s="22">
        <v>35500</v>
      </c>
      <c r="D3012" s="22"/>
      <c r="E3012" s="22">
        <v>1650</v>
      </c>
      <c r="F3012" s="22"/>
      <c r="G3012" s="22">
        <v>36000</v>
      </c>
      <c r="H3012" s="22"/>
      <c r="I3012" s="22">
        <f t="shared" si="87"/>
        <v>1600</v>
      </c>
      <c r="J3012" s="3">
        <f t="shared" si="86"/>
        <v>4.4444444444444446</v>
      </c>
    </row>
    <row r="3013" spans="2:10" x14ac:dyDescent="0.25">
      <c r="B3013" s="29">
        <v>27752</v>
      </c>
      <c r="C3013" s="22">
        <v>32000</v>
      </c>
      <c r="D3013" s="22"/>
      <c r="E3013" s="22">
        <v>1340</v>
      </c>
      <c r="F3013" s="22"/>
      <c r="G3013" s="22">
        <v>39900</v>
      </c>
      <c r="H3013" s="22"/>
      <c r="I3013" s="22">
        <f t="shared" si="87"/>
        <v>-2750</v>
      </c>
      <c r="J3013" s="3">
        <f t="shared" si="86"/>
        <v>-6.8922305764411025</v>
      </c>
    </row>
    <row r="3014" spans="2:10" x14ac:dyDescent="0.25">
      <c r="B3014" s="29">
        <v>27753</v>
      </c>
      <c r="C3014" s="22">
        <v>30100</v>
      </c>
      <c r="D3014" s="22"/>
      <c r="E3014" s="22">
        <v>1510</v>
      </c>
      <c r="F3014" s="22"/>
      <c r="G3014" s="22">
        <v>42800</v>
      </c>
      <c r="H3014" s="22"/>
      <c r="I3014" s="22">
        <f t="shared" si="87"/>
        <v>-9460</v>
      </c>
      <c r="J3014" s="3">
        <f t="shared" si="86"/>
        <v>-22.102803738317757</v>
      </c>
    </row>
    <row r="3015" spans="2:10" x14ac:dyDescent="0.25">
      <c r="B3015" s="29">
        <v>27754</v>
      </c>
      <c r="C3015" s="22">
        <v>31500</v>
      </c>
      <c r="D3015" s="22"/>
      <c r="E3015" s="22">
        <v>1890</v>
      </c>
      <c r="F3015" s="22"/>
      <c r="G3015" s="22">
        <v>48600</v>
      </c>
      <c r="H3015" s="22"/>
      <c r="I3015" s="22">
        <f t="shared" si="87"/>
        <v>-16990</v>
      </c>
      <c r="J3015" s="3">
        <f t="shared" si="86"/>
        <v>-34.958847736625515</v>
      </c>
    </row>
    <row r="3016" spans="2:10" x14ac:dyDescent="0.25">
      <c r="B3016" s="29">
        <v>27755</v>
      </c>
      <c r="C3016" s="22">
        <v>32500</v>
      </c>
      <c r="D3016" s="22"/>
      <c r="E3016" s="22">
        <v>2080</v>
      </c>
      <c r="F3016" s="22"/>
      <c r="G3016" s="22">
        <v>55200</v>
      </c>
      <c r="H3016" s="22"/>
      <c r="I3016" s="22">
        <f t="shared" si="87"/>
        <v>-21810</v>
      </c>
      <c r="J3016" s="3">
        <f t="shared" si="86"/>
        <v>-39.510869565217391</v>
      </c>
    </row>
    <row r="3017" spans="2:10" x14ac:dyDescent="0.25">
      <c r="B3017" s="29">
        <v>27756</v>
      </c>
      <c r="C3017" s="22">
        <v>34000</v>
      </c>
      <c r="D3017" s="22"/>
      <c r="E3017" s="22">
        <v>1190</v>
      </c>
      <c r="F3017" s="22"/>
      <c r="G3017" s="22">
        <v>62400</v>
      </c>
      <c r="H3017" s="22"/>
      <c r="I3017" s="22">
        <f t="shared" si="87"/>
        <v>-27820</v>
      </c>
      <c r="J3017" s="3">
        <f t="shared" si="86"/>
        <v>-44.583333333333336</v>
      </c>
    </row>
    <row r="3018" spans="2:10" x14ac:dyDescent="0.25">
      <c r="B3018" s="29">
        <v>27757</v>
      </c>
      <c r="C3018" s="22">
        <v>33800</v>
      </c>
      <c r="D3018" s="22"/>
      <c r="E3018" s="22">
        <v>999</v>
      </c>
      <c r="F3018" s="22"/>
      <c r="G3018" s="22">
        <v>66500</v>
      </c>
      <c r="H3018" s="22"/>
      <c r="I3018" s="22">
        <f t="shared" si="87"/>
        <v>-31310</v>
      </c>
      <c r="J3018" s="3">
        <f t="shared" si="86"/>
        <v>-47.082706766917291</v>
      </c>
    </row>
    <row r="3019" spans="2:10" x14ac:dyDescent="0.25">
      <c r="B3019" s="29">
        <v>27758</v>
      </c>
      <c r="C3019" s="22">
        <v>32200</v>
      </c>
      <c r="D3019" s="22"/>
      <c r="E3019" s="22">
        <v>1620</v>
      </c>
      <c r="F3019" s="22"/>
      <c r="G3019" s="22">
        <v>64900</v>
      </c>
      <c r="H3019" s="22"/>
      <c r="I3019" s="22">
        <f t="shared" si="87"/>
        <v>-30101</v>
      </c>
      <c r="J3019" s="3">
        <f t="shared" ref="J3019:J3082" si="88">I3019/G3019*100</f>
        <v>-46.380585516178733</v>
      </c>
    </row>
    <row r="3020" spans="2:10" x14ac:dyDescent="0.25">
      <c r="B3020" s="29">
        <v>27759</v>
      </c>
      <c r="C3020" s="22">
        <v>31200</v>
      </c>
      <c r="D3020" s="22"/>
      <c r="E3020" s="22">
        <v>1650</v>
      </c>
      <c r="F3020" s="22"/>
      <c r="G3020" s="22">
        <v>60000</v>
      </c>
      <c r="H3020" s="22"/>
      <c r="I3020" s="22">
        <f t="shared" ref="I3020:I3083" si="89">(C3019+E3019)-G3020</f>
        <v>-26180</v>
      </c>
      <c r="J3020" s="3">
        <f t="shared" si="88"/>
        <v>-43.633333333333333</v>
      </c>
    </row>
    <row r="3021" spans="2:10" x14ac:dyDescent="0.25">
      <c r="B3021" s="29">
        <v>27760</v>
      </c>
      <c r="C3021" s="22">
        <v>31000</v>
      </c>
      <c r="D3021" s="22"/>
      <c r="E3021" s="22">
        <v>1010</v>
      </c>
      <c r="F3021" s="22"/>
      <c r="G3021" s="22">
        <v>60600</v>
      </c>
      <c r="H3021" s="22"/>
      <c r="I3021" s="22">
        <f t="shared" si="89"/>
        <v>-27750</v>
      </c>
      <c r="J3021" s="3">
        <f t="shared" si="88"/>
        <v>-45.792079207920793</v>
      </c>
    </row>
    <row r="3022" spans="2:10" x14ac:dyDescent="0.25">
      <c r="B3022" s="29">
        <v>27761</v>
      </c>
      <c r="C3022" s="22">
        <v>28000</v>
      </c>
      <c r="D3022" s="22"/>
      <c r="E3022" s="22">
        <v>911</v>
      </c>
      <c r="F3022" s="22"/>
      <c r="G3022" s="22">
        <v>59900</v>
      </c>
      <c r="H3022" s="22"/>
      <c r="I3022" s="22">
        <f t="shared" si="89"/>
        <v>-27890</v>
      </c>
      <c r="J3022" s="3">
        <f t="shared" si="88"/>
        <v>-46.560934891485815</v>
      </c>
    </row>
    <row r="3023" spans="2:10" x14ac:dyDescent="0.25">
      <c r="B3023" s="29">
        <v>27762</v>
      </c>
      <c r="C3023" s="22">
        <v>20700</v>
      </c>
      <c r="D3023" s="22"/>
      <c r="E3023" s="22">
        <v>994</v>
      </c>
      <c r="F3023" s="22"/>
      <c r="G3023" s="22">
        <v>54500</v>
      </c>
      <c r="H3023" s="22"/>
      <c r="I3023" s="22">
        <f t="shared" si="89"/>
        <v>-25589</v>
      </c>
      <c r="J3023" s="3">
        <f t="shared" si="88"/>
        <v>-46.952293577981649</v>
      </c>
    </row>
    <row r="3024" spans="2:10" x14ac:dyDescent="0.25">
      <c r="B3024" s="29">
        <v>27763</v>
      </c>
      <c r="C3024" s="22">
        <v>15200</v>
      </c>
      <c r="D3024" s="22"/>
      <c r="E3024" s="22">
        <v>768</v>
      </c>
      <c r="F3024" s="22"/>
      <c r="G3024" s="22">
        <v>38900</v>
      </c>
      <c r="H3024" s="22"/>
      <c r="I3024" s="22">
        <f t="shared" si="89"/>
        <v>-17206</v>
      </c>
      <c r="J3024" s="3">
        <f t="shared" si="88"/>
        <v>-44.231362467866326</v>
      </c>
    </row>
    <row r="3025" spans="2:10" x14ac:dyDescent="0.25">
      <c r="B3025" s="29">
        <v>27764</v>
      </c>
      <c r="C3025" s="22">
        <v>16000</v>
      </c>
      <c r="D3025" s="22"/>
      <c r="E3025" s="22">
        <v>885</v>
      </c>
      <c r="F3025" s="22"/>
      <c r="G3025" s="22">
        <v>32600</v>
      </c>
      <c r="H3025" s="22"/>
      <c r="I3025" s="22">
        <f t="shared" si="89"/>
        <v>-16632</v>
      </c>
      <c r="J3025" s="3">
        <f t="shared" si="88"/>
        <v>-51.018404907975459</v>
      </c>
    </row>
    <row r="3026" spans="2:10" x14ac:dyDescent="0.25">
      <c r="B3026" s="29">
        <v>27765</v>
      </c>
      <c r="C3026" s="22">
        <v>17400</v>
      </c>
      <c r="D3026" s="22"/>
      <c r="E3026" s="22">
        <v>705</v>
      </c>
      <c r="F3026" s="22"/>
      <c r="G3026" s="22">
        <v>32400</v>
      </c>
      <c r="H3026" s="22"/>
      <c r="I3026" s="22">
        <f t="shared" si="89"/>
        <v>-15515</v>
      </c>
      <c r="J3026" s="3">
        <f t="shared" si="88"/>
        <v>-47.885802469135804</v>
      </c>
    </row>
    <row r="3027" spans="2:10" x14ac:dyDescent="0.25">
      <c r="B3027" s="29">
        <v>27766</v>
      </c>
      <c r="C3027" s="22">
        <v>19200</v>
      </c>
      <c r="D3027" s="22"/>
      <c r="E3027" s="22">
        <v>486</v>
      </c>
      <c r="F3027" s="22"/>
      <c r="G3027" s="22">
        <v>29600</v>
      </c>
      <c r="H3027" s="22"/>
      <c r="I3027" s="22">
        <f t="shared" si="89"/>
        <v>-11495</v>
      </c>
      <c r="J3027" s="3">
        <f t="shared" si="88"/>
        <v>-38.83445945945946</v>
      </c>
    </row>
    <row r="3028" spans="2:10" x14ac:dyDescent="0.25">
      <c r="B3028" s="29">
        <v>27767</v>
      </c>
      <c r="C3028" s="22">
        <v>16200</v>
      </c>
      <c r="D3028" s="22"/>
      <c r="E3028" s="22">
        <v>688</v>
      </c>
      <c r="F3028" s="22"/>
      <c r="G3028" s="22">
        <v>24800</v>
      </c>
      <c r="H3028" s="22"/>
      <c r="I3028" s="22">
        <f t="shared" si="89"/>
        <v>-5114</v>
      </c>
      <c r="J3028" s="3">
        <f t="shared" si="88"/>
        <v>-20.620967741935484</v>
      </c>
    </row>
    <row r="3029" spans="2:10" x14ac:dyDescent="0.25">
      <c r="B3029" s="29">
        <v>27768</v>
      </c>
      <c r="C3029" s="22">
        <v>7840</v>
      </c>
      <c r="D3029" s="22"/>
      <c r="E3029" s="22">
        <v>923</v>
      </c>
      <c r="F3029" s="22"/>
      <c r="G3029" s="22">
        <v>13300</v>
      </c>
      <c r="H3029" s="22"/>
      <c r="I3029" s="22">
        <f t="shared" si="89"/>
        <v>3588</v>
      </c>
      <c r="J3029" s="3">
        <f t="shared" si="88"/>
        <v>26.977443609022554</v>
      </c>
    </row>
    <row r="3030" spans="2:10" x14ac:dyDescent="0.25">
      <c r="B3030" s="29">
        <v>27769</v>
      </c>
      <c r="C3030" s="22">
        <v>9330</v>
      </c>
      <c r="D3030" s="22"/>
      <c r="E3030" s="22">
        <v>1620</v>
      </c>
      <c r="F3030" s="22"/>
      <c r="G3030" s="22">
        <v>7030</v>
      </c>
      <c r="H3030" s="22"/>
      <c r="I3030" s="22">
        <f t="shared" si="89"/>
        <v>1733</v>
      </c>
      <c r="J3030" s="3">
        <f t="shared" si="88"/>
        <v>24.651493598862022</v>
      </c>
    </row>
    <row r="3031" spans="2:10" x14ac:dyDescent="0.25">
      <c r="B3031" s="29">
        <v>27770</v>
      </c>
      <c r="C3031" s="22">
        <v>17400</v>
      </c>
      <c r="D3031" s="22"/>
      <c r="E3031" s="22">
        <v>1370</v>
      </c>
      <c r="F3031" s="22"/>
      <c r="G3031" s="22">
        <v>16100</v>
      </c>
      <c r="H3031" s="22"/>
      <c r="I3031" s="22">
        <f t="shared" si="89"/>
        <v>-5150</v>
      </c>
      <c r="J3031" s="3">
        <f t="shared" si="88"/>
        <v>-31.987577639751553</v>
      </c>
    </row>
    <row r="3032" spans="2:10" x14ac:dyDescent="0.25">
      <c r="B3032" s="29">
        <v>27771</v>
      </c>
      <c r="C3032" s="22">
        <v>21000</v>
      </c>
      <c r="D3032" s="22"/>
      <c r="E3032" s="22">
        <v>1180</v>
      </c>
      <c r="F3032" s="22"/>
      <c r="G3032" s="22">
        <v>50300</v>
      </c>
      <c r="H3032" s="22"/>
      <c r="I3032" s="22">
        <f t="shared" si="89"/>
        <v>-31530</v>
      </c>
      <c r="J3032" s="3">
        <f t="shared" si="88"/>
        <v>-62.683896620278333</v>
      </c>
    </row>
    <row r="3033" spans="2:10" x14ac:dyDescent="0.25">
      <c r="B3033" s="29">
        <v>27772</v>
      </c>
      <c r="C3033" s="22">
        <v>19600</v>
      </c>
      <c r="D3033" s="22"/>
      <c r="E3033" s="22">
        <v>1510</v>
      </c>
      <c r="F3033" s="22"/>
      <c r="G3033" s="22">
        <v>41000</v>
      </c>
      <c r="H3033" s="22"/>
      <c r="I3033" s="22">
        <f t="shared" si="89"/>
        <v>-18820</v>
      </c>
      <c r="J3033" s="3">
        <f t="shared" si="88"/>
        <v>-45.902439024390247</v>
      </c>
    </row>
    <row r="3034" spans="2:10" x14ac:dyDescent="0.25">
      <c r="B3034" s="29">
        <v>27773</v>
      </c>
      <c r="C3034" s="22">
        <v>25700</v>
      </c>
      <c r="D3034" s="22"/>
      <c r="E3034" s="22">
        <v>1380</v>
      </c>
      <c r="F3034" s="22"/>
      <c r="G3034" s="22">
        <v>44900</v>
      </c>
      <c r="H3034" s="22"/>
      <c r="I3034" s="22">
        <f t="shared" si="89"/>
        <v>-23790</v>
      </c>
      <c r="J3034" s="3">
        <f t="shared" si="88"/>
        <v>-52.98440979955457</v>
      </c>
    </row>
    <row r="3035" spans="2:10" x14ac:dyDescent="0.25">
      <c r="B3035" s="29">
        <v>27774</v>
      </c>
      <c r="C3035" s="22">
        <v>23600</v>
      </c>
      <c r="D3035" s="22"/>
      <c r="E3035" s="22">
        <v>2430</v>
      </c>
      <c r="F3035" s="22"/>
      <c r="G3035" s="22">
        <v>42500</v>
      </c>
      <c r="H3035" s="22"/>
      <c r="I3035" s="22">
        <f t="shared" si="89"/>
        <v>-15420</v>
      </c>
      <c r="J3035" s="3">
        <f t="shared" si="88"/>
        <v>-36.28235294117647</v>
      </c>
    </row>
    <row r="3036" spans="2:10" x14ac:dyDescent="0.25">
      <c r="B3036" s="29">
        <v>27775</v>
      </c>
      <c r="C3036" s="22">
        <v>34300</v>
      </c>
      <c r="D3036" s="22"/>
      <c r="E3036" s="22">
        <v>3190</v>
      </c>
      <c r="F3036" s="22"/>
      <c r="G3036" s="22">
        <v>46500</v>
      </c>
      <c r="H3036" s="22"/>
      <c r="I3036" s="22">
        <f t="shared" si="89"/>
        <v>-20470</v>
      </c>
      <c r="J3036" s="3">
        <f t="shared" si="88"/>
        <v>-44.021505376344081</v>
      </c>
    </row>
    <row r="3037" spans="2:10" x14ac:dyDescent="0.25">
      <c r="B3037" s="29">
        <v>27776</v>
      </c>
      <c r="C3037" s="22">
        <v>22700</v>
      </c>
      <c r="D3037" s="22"/>
      <c r="E3037" s="22">
        <v>2550</v>
      </c>
      <c r="F3037" s="22"/>
      <c r="G3037" s="22">
        <v>41600</v>
      </c>
      <c r="H3037" s="22"/>
      <c r="I3037" s="22">
        <f t="shared" si="89"/>
        <v>-4110</v>
      </c>
      <c r="J3037" s="3">
        <f t="shared" si="88"/>
        <v>-9.8798076923076916</v>
      </c>
    </row>
    <row r="3038" spans="2:10" x14ac:dyDescent="0.25">
      <c r="B3038" s="29">
        <v>27777</v>
      </c>
      <c r="C3038" s="22">
        <v>23100</v>
      </c>
      <c r="D3038" s="22"/>
      <c r="E3038" s="22">
        <v>1550</v>
      </c>
      <c r="F3038" s="22"/>
      <c r="G3038" s="22">
        <v>25000</v>
      </c>
      <c r="H3038" s="22"/>
      <c r="I3038" s="22">
        <f t="shared" si="89"/>
        <v>250</v>
      </c>
      <c r="J3038" s="3">
        <f t="shared" si="88"/>
        <v>1</v>
      </c>
    </row>
    <row r="3039" spans="2:10" x14ac:dyDescent="0.25">
      <c r="B3039" s="29">
        <v>27778</v>
      </c>
      <c r="C3039" s="22">
        <v>29700</v>
      </c>
      <c r="D3039" s="22"/>
      <c r="E3039" s="22">
        <v>1620</v>
      </c>
      <c r="F3039" s="22"/>
      <c r="G3039" s="22">
        <v>32000</v>
      </c>
      <c r="H3039" s="22"/>
      <c r="I3039" s="22">
        <f t="shared" si="89"/>
        <v>-7350</v>
      </c>
      <c r="J3039" s="3">
        <f t="shared" si="88"/>
        <v>-22.96875</v>
      </c>
    </row>
    <row r="3040" spans="2:10" x14ac:dyDescent="0.25">
      <c r="B3040" s="29">
        <v>27779</v>
      </c>
      <c r="C3040" s="22">
        <v>34600</v>
      </c>
      <c r="D3040" s="22"/>
      <c r="E3040" s="22">
        <v>1460</v>
      </c>
      <c r="F3040" s="22"/>
      <c r="G3040" s="22">
        <v>38600</v>
      </c>
      <c r="H3040" s="22"/>
      <c r="I3040" s="22">
        <f t="shared" si="89"/>
        <v>-7280</v>
      </c>
      <c r="J3040" s="3">
        <f t="shared" si="88"/>
        <v>-18.860103626943005</v>
      </c>
    </row>
    <row r="3041" spans="2:10" x14ac:dyDescent="0.25">
      <c r="B3041" s="29">
        <v>27780</v>
      </c>
      <c r="C3041" s="22">
        <v>33100</v>
      </c>
      <c r="D3041" s="22"/>
      <c r="E3041" s="22">
        <v>2060</v>
      </c>
      <c r="F3041" s="22"/>
      <c r="G3041" s="22">
        <v>40600</v>
      </c>
      <c r="H3041" s="22"/>
      <c r="I3041" s="22">
        <f t="shared" si="89"/>
        <v>-4540</v>
      </c>
      <c r="J3041" s="3">
        <f t="shared" si="88"/>
        <v>-11.182266009852217</v>
      </c>
    </row>
    <row r="3042" spans="2:10" x14ac:dyDescent="0.25">
      <c r="B3042" s="29">
        <v>27781</v>
      </c>
      <c r="C3042" s="22">
        <v>33600</v>
      </c>
      <c r="D3042" s="22"/>
      <c r="E3042" s="22">
        <v>1620</v>
      </c>
      <c r="F3042" s="22"/>
      <c r="G3042" s="22">
        <v>39200</v>
      </c>
      <c r="H3042" s="22"/>
      <c r="I3042" s="22">
        <f t="shared" si="89"/>
        <v>-4040</v>
      </c>
      <c r="J3042" s="3">
        <f t="shared" si="88"/>
        <v>-10.306122448979592</v>
      </c>
    </row>
    <row r="3043" spans="2:10" x14ac:dyDescent="0.25">
      <c r="B3043" s="29">
        <v>27782</v>
      </c>
      <c r="C3043" s="22">
        <v>38500</v>
      </c>
      <c r="D3043" s="22"/>
      <c r="E3043" s="22">
        <v>1890</v>
      </c>
      <c r="F3043" s="22"/>
      <c r="G3043" s="22">
        <v>43400</v>
      </c>
      <c r="H3043" s="22"/>
      <c r="I3043" s="22">
        <f t="shared" si="89"/>
        <v>-8180</v>
      </c>
      <c r="J3043" s="3">
        <f t="shared" si="88"/>
        <v>-18.847926267281107</v>
      </c>
    </row>
    <row r="3044" spans="2:10" x14ac:dyDescent="0.25">
      <c r="B3044" s="29">
        <v>27783</v>
      </c>
      <c r="C3044" s="22">
        <v>38200</v>
      </c>
      <c r="D3044" s="22"/>
      <c r="E3044" s="22">
        <v>1700</v>
      </c>
      <c r="F3044" s="22"/>
      <c r="G3044" s="22">
        <v>43900</v>
      </c>
      <c r="H3044" s="22"/>
      <c r="I3044" s="22">
        <f t="shared" si="89"/>
        <v>-3510</v>
      </c>
      <c r="J3044" s="3">
        <f t="shared" si="88"/>
        <v>-7.9954441913439629</v>
      </c>
    </row>
    <row r="3045" spans="2:10" x14ac:dyDescent="0.25">
      <c r="B3045" s="29">
        <v>27784</v>
      </c>
      <c r="C3045" s="22">
        <v>38500</v>
      </c>
      <c r="D3045" s="22"/>
      <c r="E3045" s="22">
        <v>1820</v>
      </c>
      <c r="F3045" s="22"/>
      <c r="G3045" s="22">
        <v>44200</v>
      </c>
      <c r="H3045" s="22"/>
      <c r="I3045" s="22">
        <f t="shared" si="89"/>
        <v>-4300</v>
      </c>
      <c r="J3045" s="3">
        <f t="shared" si="88"/>
        <v>-9.7285067873303177</v>
      </c>
    </row>
    <row r="3046" spans="2:10" x14ac:dyDescent="0.25">
      <c r="B3046" s="29">
        <v>27785</v>
      </c>
      <c r="C3046" s="22">
        <v>37400</v>
      </c>
      <c r="D3046" s="22"/>
      <c r="E3046" s="22">
        <v>1850</v>
      </c>
      <c r="F3046" s="22"/>
      <c r="G3046" s="22">
        <v>46000</v>
      </c>
      <c r="H3046" s="22"/>
      <c r="I3046" s="22">
        <f t="shared" si="89"/>
        <v>-5680</v>
      </c>
      <c r="J3046" s="3">
        <f t="shared" si="88"/>
        <v>-12.347826086956522</v>
      </c>
    </row>
    <row r="3047" spans="2:10" x14ac:dyDescent="0.25">
      <c r="B3047" s="29">
        <v>27786</v>
      </c>
      <c r="C3047" s="22">
        <v>33300</v>
      </c>
      <c r="D3047" s="22"/>
      <c r="E3047" s="22">
        <v>1400</v>
      </c>
      <c r="F3047" s="22"/>
      <c r="G3047" s="22">
        <v>45400</v>
      </c>
      <c r="H3047" s="22"/>
      <c r="I3047" s="22">
        <f t="shared" si="89"/>
        <v>-6150</v>
      </c>
      <c r="J3047" s="3">
        <f t="shared" si="88"/>
        <v>-13.546255506607929</v>
      </c>
    </row>
    <row r="3048" spans="2:10" x14ac:dyDescent="0.25">
      <c r="B3048" s="29">
        <v>27787</v>
      </c>
      <c r="C3048" s="22">
        <v>30300</v>
      </c>
      <c r="D3048" s="22"/>
      <c r="E3048" s="22">
        <v>1480</v>
      </c>
      <c r="F3048" s="22"/>
      <c r="G3048" s="22">
        <v>39600</v>
      </c>
      <c r="H3048" s="22"/>
      <c r="I3048" s="22">
        <f t="shared" si="89"/>
        <v>-4900</v>
      </c>
      <c r="J3048" s="3">
        <f t="shared" si="88"/>
        <v>-12.373737373737374</v>
      </c>
    </row>
    <row r="3049" spans="2:10" x14ac:dyDescent="0.25">
      <c r="B3049" s="29">
        <v>27788</v>
      </c>
      <c r="C3049" s="22">
        <v>36500</v>
      </c>
      <c r="D3049" s="22"/>
      <c r="E3049" s="22">
        <v>2390</v>
      </c>
      <c r="F3049" s="22"/>
      <c r="G3049" s="22">
        <v>38100</v>
      </c>
      <c r="H3049" s="22"/>
      <c r="I3049" s="22">
        <f t="shared" si="89"/>
        <v>-6320</v>
      </c>
      <c r="J3049" s="3">
        <f t="shared" si="88"/>
        <v>-16.587926509186353</v>
      </c>
    </row>
    <row r="3050" spans="2:10" x14ac:dyDescent="0.25">
      <c r="B3050" s="29">
        <v>27789</v>
      </c>
      <c r="C3050" s="22">
        <v>46800</v>
      </c>
      <c r="D3050" s="22"/>
      <c r="E3050" s="22">
        <v>3210</v>
      </c>
      <c r="F3050" s="22"/>
      <c r="G3050" s="22">
        <v>50500</v>
      </c>
      <c r="H3050" s="22"/>
      <c r="I3050" s="22">
        <f t="shared" si="89"/>
        <v>-11610</v>
      </c>
      <c r="J3050" s="3">
        <f t="shared" si="88"/>
        <v>-22.990099009900991</v>
      </c>
    </row>
    <row r="3051" spans="2:10" x14ac:dyDescent="0.25">
      <c r="B3051" s="29">
        <v>27790</v>
      </c>
      <c r="C3051" s="22">
        <v>45600</v>
      </c>
      <c r="D3051" s="22"/>
      <c r="E3051" s="22">
        <v>2780</v>
      </c>
      <c r="F3051" s="22"/>
      <c r="G3051" s="22">
        <v>60000</v>
      </c>
      <c r="H3051" s="22"/>
      <c r="I3051" s="22">
        <f t="shared" si="89"/>
        <v>-9990</v>
      </c>
      <c r="J3051" s="3">
        <f t="shared" si="88"/>
        <v>-16.650000000000002</v>
      </c>
    </row>
    <row r="3052" spans="2:10" x14ac:dyDescent="0.25">
      <c r="B3052" s="29">
        <v>27791</v>
      </c>
      <c r="C3052" s="22">
        <v>42600</v>
      </c>
      <c r="D3052" s="22"/>
      <c r="E3052" s="22">
        <v>3140</v>
      </c>
      <c r="F3052" s="22"/>
      <c r="G3052" s="22">
        <v>59000</v>
      </c>
      <c r="H3052" s="22"/>
      <c r="I3052" s="22">
        <f t="shared" si="89"/>
        <v>-10620</v>
      </c>
      <c r="J3052" s="3">
        <f t="shared" si="88"/>
        <v>-18</v>
      </c>
    </row>
    <row r="3053" spans="2:10" x14ac:dyDescent="0.25">
      <c r="B3053" s="29">
        <v>27792</v>
      </c>
      <c r="C3053" s="22">
        <v>41600</v>
      </c>
      <c r="D3053" s="22"/>
      <c r="E3053" s="22">
        <v>3230</v>
      </c>
      <c r="F3053" s="22"/>
      <c r="G3053" s="22">
        <v>55500</v>
      </c>
      <c r="H3053" s="22"/>
      <c r="I3053" s="22">
        <f t="shared" si="89"/>
        <v>-9760</v>
      </c>
      <c r="J3053" s="3">
        <f t="shared" si="88"/>
        <v>-17.585585585585587</v>
      </c>
    </row>
    <row r="3054" spans="2:10" x14ac:dyDescent="0.25">
      <c r="B3054" s="29">
        <v>27793</v>
      </c>
      <c r="C3054" s="22">
        <v>37900</v>
      </c>
      <c r="D3054" s="22"/>
      <c r="E3054" s="22">
        <v>4280</v>
      </c>
      <c r="F3054" s="22"/>
      <c r="G3054" s="22">
        <v>52000</v>
      </c>
      <c r="H3054" s="22"/>
      <c r="I3054" s="22">
        <f t="shared" si="89"/>
        <v>-7170</v>
      </c>
      <c r="J3054" s="3">
        <f t="shared" si="88"/>
        <v>-13.788461538461538</v>
      </c>
    </row>
    <row r="3055" spans="2:10" x14ac:dyDescent="0.25">
      <c r="B3055" s="29">
        <v>27794</v>
      </c>
      <c r="C3055" s="22">
        <v>35100</v>
      </c>
      <c r="D3055" s="22"/>
      <c r="E3055" s="22">
        <v>4700</v>
      </c>
      <c r="F3055" s="22"/>
      <c r="G3055" s="22">
        <v>48400</v>
      </c>
      <c r="H3055" s="22"/>
      <c r="I3055" s="22">
        <f t="shared" si="89"/>
        <v>-6220</v>
      </c>
      <c r="J3055" s="3">
        <f t="shared" si="88"/>
        <v>-12.851239669421489</v>
      </c>
    </row>
    <row r="3056" spans="2:10" x14ac:dyDescent="0.25">
      <c r="B3056" s="29">
        <v>27795</v>
      </c>
      <c r="C3056" s="22">
        <v>33300</v>
      </c>
      <c r="D3056" s="22"/>
      <c r="E3056" s="22">
        <v>4530</v>
      </c>
      <c r="F3056" s="22"/>
      <c r="G3056" s="22">
        <v>43900</v>
      </c>
      <c r="H3056" s="22"/>
      <c r="I3056" s="22">
        <f t="shared" si="89"/>
        <v>-4100</v>
      </c>
      <c r="J3056" s="3">
        <f t="shared" si="88"/>
        <v>-9.3394077448747161</v>
      </c>
    </row>
    <row r="3057" spans="2:10" x14ac:dyDescent="0.25">
      <c r="B3057" s="29">
        <v>27796</v>
      </c>
      <c r="C3057" s="22">
        <v>24200</v>
      </c>
      <c r="D3057" s="22"/>
      <c r="E3057" s="22">
        <v>4430</v>
      </c>
      <c r="F3057" s="22"/>
      <c r="G3057" s="22">
        <v>29000</v>
      </c>
      <c r="H3057" s="22"/>
      <c r="I3057" s="22">
        <f t="shared" si="89"/>
        <v>8830</v>
      </c>
      <c r="J3057" s="3">
        <f t="shared" si="88"/>
        <v>30.448275862068964</v>
      </c>
    </row>
    <row r="3058" spans="2:10" x14ac:dyDescent="0.25">
      <c r="B3058" s="29">
        <v>27797</v>
      </c>
      <c r="C3058" s="22">
        <v>27000</v>
      </c>
      <c r="D3058" s="22"/>
      <c r="E3058" s="22">
        <v>4410</v>
      </c>
      <c r="F3058" s="22"/>
      <c r="G3058" s="22">
        <v>27700</v>
      </c>
      <c r="H3058" s="22"/>
      <c r="I3058" s="22">
        <f t="shared" si="89"/>
        <v>930</v>
      </c>
      <c r="J3058" s="3">
        <f t="shared" si="88"/>
        <v>3.3574007220216604</v>
      </c>
    </row>
    <row r="3059" spans="2:10" x14ac:dyDescent="0.25">
      <c r="B3059" s="29">
        <v>27798</v>
      </c>
      <c r="C3059" s="22">
        <v>31200</v>
      </c>
      <c r="D3059" s="22"/>
      <c r="E3059" s="22">
        <v>4160</v>
      </c>
      <c r="F3059" s="22"/>
      <c r="G3059" s="22">
        <v>31000</v>
      </c>
      <c r="H3059" s="22"/>
      <c r="I3059" s="22">
        <f t="shared" si="89"/>
        <v>410</v>
      </c>
      <c r="J3059" s="3">
        <f t="shared" si="88"/>
        <v>1.3225806451612903</v>
      </c>
    </row>
    <row r="3060" spans="2:10" x14ac:dyDescent="0.25">
      <c r="B3060" s="29">
        <v>27799</v>
      </c>
      <c r="C3060" s="22">
        <v>41200</v>
      </c>
      <c r="D3060" s="22"/>
      <c r="E3060" s="22">
        <v>3280</v>
      </c>
      <c r="F3060" s="22"/>
      <c r="G3060" s="22">
        <v>37600</v>
      </c>
      <c r="H3060" s="22"/>
      <c r="I3060" s="22">
        <f t="shared" si="89"/>
        <v>-2240</v>
      </c>
      <c r="J3060" s="3">
        <f t="shared" si="88"/>
        <v>-5.9574468085106389</v>
      </c>
    </row>
    <row r="3061" spans="2:10" x14ac:dyDescent="0.25">
      <c r="B3061" s="29">
        <v>27800</v>
      </c>
      <c r="C3061" s="22">
        <v>49300</v>
      </c>
      <c r="D3061" s="22"/>
      <c r="E3061" s="22">
        <v>2730</v>
      </c>
      <c r="F3061" s="22"/>
      <c r="G3061" s="22">
        <v>49300</v>
      </c>
      <c r="H3061" s="22"/>
      <c r="I3061" s="22">
        <f t="shared" si="89"/>
        <v>-4820</v>
      </c>
      <c r="J3061" s="3">
        <f t="shared" si="88"/>
        <v>-9.7768762677484791</v>
      </c>
    </row>
    <row r="3062" spans="2:10" x14ac:dyDescent="0.25">
      <c r="B3062" s="29">
        <v>27801</v>
      </c>
      <c r="C3062" s="22">
        <v>52500</v>
      </c>
      <c r="D3062" s="22"/>
      <c r="E3062" s="22">
        <v>2480</v>
      </c>
      <c r="F3062" s="22"/>
      <c r="G3062" s="22">
        <v>57000</v>
      </c>
      <c r="H3062" s="22"/>
      <c r="I3062" s="22">
        <f t="shared" si="89"/>
        <v>-4970</v>
      </c>
      <c r="J3062" s="3">
        <f t="shared" si="88"/>
        <v>-8.7192982456140342</v>
      </c>
    </row>
    <row r="3063" spans="2:10" x14ac:dyDescent="0.25">
      <c r="B3063" s="29">
        <v>27802</v>
      </c>
      <c r="C3063" s="22">
        <v>50800</v>
      </c>
      <c r="D3063" s="22"/>
      <c r="E3063" s="22">
        <v>5190</v>
      </c>
      <c r="F3063" s="22"/>
      <c r="G3063" s="22">
        <v>55800</v>
      </c>
      <c r="H3063" s="22"/>
      <c r="I3063" s="22">
        <f t="shared" si="89"/>
        <v>-820</v>
      </c>
      <c r="J3063" s="3">
        <f t="shared" si="88"/>
        <v>-1.4695340501792113</v>
      </c>
    </row>
    <row r="3064" spans="2:10" x14ac:dyDescent="0.25">
      <c r="B3064" s="29">
        <v>27803</v>
      </c>
      <c r="C3064" s="22">
        <v>49100</v>
      </c>
      <c r="D3064" s="22"/>
      <c r="E3064" s="22">
        <v>8870</v>
      </c>
      <c r="F3064" s="22"/>
      <c r="G3064" s="22">
        <v>56800</v>
      </c>
      <c r="H3064" s="22"/>
      <c r="I3064" s="22">
        <f t="shared" si="89"/>
        <v>-810</v>
      </c>
      <c r="J3064" s="3">
        <f t="shared" si="88"/>
        <v>-1.426056338028169</v>
      </c>
    </row>
    <row r="3065" spans="2:10" x14ac:dyDescent="0.25">
      <c r="B3065" s="29">
        <v>27804</v>
      </c>
      <c r="C3065" s="22">
        <v>52400</v>
      </c>
      <c r="D3065" s="22"/>
      <c r="E3065" s="22">
        <v>14000</v>
      </c>
      <c r="F3065" s="22"/>
      <c r="G3065" s="22">
        <v>67600</v>
      </c>
      <c r="H3065" s="22"/>
      <c r="I3065" s="22">
        <f t="shared" si="89"/>
        <v>-9630</v>
      </c>
      <c r="J3065" s="3">
        <f t="shared" si="88"/>
        <v>-14.245562130177515</v>
      </c>
    </row>
    <row r="3066" spans="2:10" x14ac:dyDescent="0.25">
      <c r="B3066" s="29">
        <v>27805</v>
      </c>
      <c r="C3066" s="22">
        <v>54800</v>
      </c>
      <c r="D3066" s="22"/>
      <c r="E3066" s="22">
        <v>43700</v>
      </c>
      <c r="F3066" s="22"/>
      <c r="G3066" s="22">
        <v>98700</v>
      </c>
      <c r="H3066" s="22"/>
      <c r="I3066" s="22">
        <f t="shared" si="89"/>
        <v>-32300</v>
      </c>
      <c r="J3066" s="3">
        <f t="shared" si="88"/>
        <v>-32.725430597771023</v>
      </c>
    </row>
    <row r="3067" spans="2:10" x14ac:dyDescent="0.25">
      <c r="B3067" s="29">
        <v>27806</v>
      </c>
      <c r="C3067" s="22">
        <v>68700</v>
      </c>
      <c r="D3067" s="22"/>
      <c r="E3067" s="22">
        <v>381000</v>
      </c>
      <c r="F3067" s="22"/>
      <c r="G3067" s="22">
        <v>163000</v>
      </c>
      <c r="H3067" s="22"/>
      <c r="I3067" s="22">
        <f t="shared" si="89"/>
        <v>-64500</v>
      </c>
      <c r="J3067" s="3">
        <f t="shared" si="88"/>
        <v>-39.570552147239262</v>
      </c>
    </row>
    <row r="3068" spans="2:10" x14ac:dyDescent="0.25">
      <c r="B3068" s="29">
        <v>27807</v>
      </c>
      <c r="C3068" s="22">
        <v>78700</v>
      </c>
      <c r="D3068" s="22"/>
      <c r="E3068" s="22">
        <v>250000</v>
      </c>
      <c r="F3068" s="22"/>
      <c r="G3068" s="22">
        <v>184000</v>
      </c>
      <c r="H3068" s="22"/>
      <c r="I3068" s="22">
        <f t="shared" si="89"/>
        <v>265700</v>
      </c>
      <c r="J3068" s="3">
        <f t="shared" si="88"/>
        <v>144.4021739130435</v>
      </c>
    </row>
    <row r="3069" spans="2:10" x14ac:dyDescent="0.25">
      <c r="B3069" s="29">
        <v>27808</v>
      </c>
      <c r="C3069" s="22">
        <v>82300</v>
      </c>
      <c r="D3069" s="22"/>
      <c r="E3069" s="22">
        <v>81400</v>
      </c>
      <c r="F3069" s="22"/>
      <c r="G3069" s="22">
        <v>148000</v>
      </c>
      <c r="H3069" s="22"/>
      <c r="I3069" s="22">
        <f t="shared" si="89"/>
        <v>180700</v>
      </c>
      <c r="J3069" s="3">
        <f t="shared" si="88"/>
        <v>122.0945945945946</v>
      </c>
    </row>
    <row r="3070" spans="2:10" x14ac:dyDescent="0.25">
      <c r="B3070" s="29">
        <v>27809</v>
      </c>
      <c r="C3070" s="22">
        <v>81800</v>
      </c>
      <c r="D3070" s="22"/>
      <c r="E3070" s="22">
        <v>53100</v>
      </c>
      <c r="F3070" s="22"/>
      <c r="G3070" s="22">
        <v>119000</v>
      </c>
      <c r="H3070" s="22"/>
      <c r="I3070" s="22">
        <f t="shared" si="89"/>
        <v>44700</v>
      </c>
      <c r="J3070" s="3">
        <f t="shared" si="88"/>
        <v>37.563025210084035</v>
      </c>
    </row>
    <row r="3071" spans="2:10" x14ac:dyDescent="0.25">
      <c r="B3071" s="29">
        <v>27810</v>
      </c>
      <c r="C3071" s="22">
        <v>74100</v>
      </c>
      <c r="D3071" s="22"/>
      <c r="E3071" s="22">
        <v>41100</v>
      </c>
      <c r="F3071" s="22"/>
      <c r="G3071" s="22">
        <v>93300</v>
      </c>
      <c r="H3071" s="22"/>
      <c r="I3071" s="22">
        <f t="shared" si="89"/>
        <v>41600</v>
      </c>
      <c r="J3071" s="3">
        <f t="shared" si="88"/>
        <v>44.587352625937839</v>
      </c>
    </row>
    <row r="3072" spans="2:10" x14ac:dyDescent="0.25">
      <c r="B3072" s="29">
        <v>27811</v>
      </c>
      <c r="C3072" s="22">
        <v>64000</v>
      </c>
      <c r="D3072" s="22"/>
      <c r="E3072" s="22">
        <v>40300</v>
      </c>
      <c r="F3072" s="22"/>
      <c r="G3072" s="22">
        <v>73700</v>
      </c>
      <c r="H3072" s="22"/>
      <c r="I3072" s="22">
        <f t="shared" si="89"/>
        <v>41500</v>
      </c>
      <c r="J3072" s="3">
        <f t="shared" si="88"/>
        <v>56.309362279511532</v>
      </c>
    </row>
    <row r="3073" spans="2:10" x14ac:dyDescent="0.25">
      <c r="B3073" s="29">
        <v>27812</v>
      </c>
      <c r="C3073" s="22">
        <v>51200</v>
      </c>
      <c r="D3073" s="22"/>
      <c r="E3073" s="22">
        <v>28300</v>
      </c>
      <c r="F3073" s="22"/>
      <c r="G3073" s="22">
        <v>54500</v>
      </c>
      <c r="H3073" s="22"/>
      <c r="I3073" s="22">
        <f t="shared" si="89"/>
        <v>49800</v>
      </c>
      <c r="J3073" s="3">
        <f t="shared" si="88"/>
        <v>91.376146788990837</v>
      </c>
    </row>
    <row r="3074" spans="2:10" x14ac:dyDescent="0.25">
      <c r="B3074" s="29">
        <v>27813</v>
      </c>
      <c r="C3074" s="22">
        <v>42600</v>
      </c>
      <c r="D3074" s="22"/>
      <c r="E3074" s="22">
        <v>30100</v>
      </c>
      <c r="F3074" s="22"/>
      <c r="G3074" s="22">
        <v>41300</v>
      </c>
      <c r="H3074" s="22"/>
      <c r="I3074" s="22">
        <f t="shared" si="89"/>
        <v>38200</v>
      </c>
      <c r="J3074" s="3">
        <f t="shared" si="88"/>
        <v>92.493946731234871</v>
      </c>
    </row>
    <row r="3075" spans="2:10" x14ac:dyDescent="0.25">
      <c r="B3075" s="29">
        <v>27814</v>
      </c>
      <c r="C3075" s="22">
        <v>37300</v>
      </c>
      <c r="D3075" s="22"/>
      <c r="E3075" s="22">
        <v>20400</v>
      </c>
      <c r="F3075" s="22"/>
      <c r="G3075" s="22">
        <v>36400</v>
      </c>
      <c r="H3075" s="22"/>
      <c r="I3075" s="22">
        <f t="shared" si="89"/>
        <v>36300</v>
      </c>
      <c r="J3075" s="3">
        <f t="shared" si="88"/>
        <v>99.72527472527473</v>
      </c>
    </row>
    <row r="3076" spans="2:10" x14ac:dyDescent="0.25">
      <c r="B3076" s="29">
        <v>27815</v>
      </c>
      <c r="C3076" s="22">
        <v>37100</v>
      </c>
      <c r="D3076" s="22"/>
      <c r="E3076" s="22">
        <v>14900</v>
      </c>
      <c r="F3076" s="22"/>
      <c r="G3076" s="22">
        <v>34400</v>
      </c>
      <c r="H3076" s="22"/>
      <c r="I3076" s="22">
        <f t="shared" si="89"/>
        <v>23300</v>
      </c>
      <c r="J3076" s="3">
        <f t="shared" si="88"/>
        <v>67.732558139534888</v>
      </c>
    </row>
    <row r="3077" spans="2:10" x14ac:dyDescent="0.25">
      <c r="B3077" s="29">
        <v>27816</v>
      </c>
      <c r="C3077" s="22">
        <v>39000</v>
      </c>
      <c r="D3077" s="22"/>
      <c r="E3077" s="22">
        <v>13100</v>
      </c>
      <c r="F3077" s="22"/>
      <c r="G3077" s="22">
        <v>35100</v>
      </c>
      <c r="H3077" s="22"/>
      <c r="I3077" s="22">
        <f t="shared" si="89"/>
        <v>16900</v>
      </c>
      <c r="J3077" s="3">
        <f t="shared" si="88"/>
        <v>48.148148148148145</v>
      </c>
    </row>
    <row r="3078" spans="2:10" x14ac:dyDescent="0.25">
      <c r="B3078" s="29">
        <v>27817</v>
      </c>
      <c r="C3078" s="22">
        <v>41200</v>
      </c>
      <c r="D3078" s="22"/>
      <c r="E3078" s="22">
        <v>12700</v>
      </c>
      <c r="F3078" s="22"/>
      <c r="G3078" s="22">
        <v>36400</v>
      </c>
      <c r="H3078" s="22"/>
      <c r="I3078" s="22">
        <f t="shared" si="89"/>
        <v>15700</v>
      </c>
      <c r="J3078" s="3">
        <f t="shared" si="88"/>
        <v>43.131868131868131</v>
      </c>
    </row>
    <row r="3079" spans="2:10" x14ac:dyDescent="0.25">
      <c r="B3079" s="29">
        <v>27818</v>
      </c>
      <c r="C3079" s="22">
        <v>43800</v>
      </c>
      <c r="D3079" s="22"/>
      <c r="E3079" s="22">
        <v>12600</v>
      </c>
      <c r="F3079" s="22"/>
      <c r="G3079" s="22">
        <v>38400</v>
      </c>
      <c r="H3079" s="22"/>
      <c r="I3079" s="22">
        <f t="shared" si="89"/>
        <v>15500</v>
      </c>
      <c r="J3079" s="3">
        <f t="shared" si="88"/>
        <v>40.364583333333329</v>
      </c>
    </row>
    <row r="3080" spans="2:10" x14ac:dyDescent="0.25">
      <c r="B3080" s="29">
        <v>27819</v>
      </c>
      <c r="C3080" s="22">
        <v>43900</v>
      </c>
      <c r="D3080" s="22"/>
      <c r="E3080" s="22">
        <v>14000</v>
      </c>
      <c r="F3080" s="22"/>
      <c r="G3080" s="22">
        <v>40100</v>
      </c>
      <c r="H3080" s="22"/>
      <c r="I3080" s="22">
        <f t="shared" si="89"/>
        <v>16300</v>
      </c>
      <c r="J3080" s="3">
        <f t="shared" si="88"/>
        <v>40.64837905236908</v>
      </c>
    </row>
    <row r="3081" spans="2:10" x14ac:dyDescent="0.25">
      <c r="B3081" s="29">
        <v>27820</v>
      </c>
      <c r="C3081" s="22">
        <v>41600</v>
      </c>
      <c r="D3081" s="22"/>
      <c r="E3081" s="22">
        <v>16300</v>
      </c>
      <c r="F3081" s="22"/>
      <c r="G3081" s="22">
        <v>43400</v>
      </c>
      <c r="H3081" s="22"/>
      <c r="I3081" s="22">
        <f t="shared" si="89"/>
        <v>14500</v>
      </c>
      <c r="J3081" s="3">
        <f t="shared" si="88"/>
        <v>33.410138248847929</v>
      </c>
    </row>
    <row r="3082" spans="2:10" x14ac:dyDescent="0.25">
      <c r="B3082" s="29">
        <v>27821</v>
      </c>
      <c r="C3082" s="22">
        <v>38500</v>
      </c>
      <c r="D3082" s="22"/>
      <c r="E3082" s="22">
        <v>13100</v>
      </c>
      <c r="F3082" s="22"/>
      <c r="G3082" s="22">
        <v>47300</v>
      </c>
      <c r="H3082" s="22"/>
      <c r="I3082" s="22">
        <f t="shared" si="89"/>
        <v>10600</v>
      </c>
      <c r="J3082" s="3">
        <f t="shared" si="88"/>
        <v>22.41014799154334</v>
      </c>
    </row>
    <row r="3083" spans="2:10" x14ac:dyDescent="0.25">
      <c r="B3083" s="29">
        <v>27822</v>
      </c>
      <c r="C3083" s="22">
        <v>37400</v>
      </c>
      <c r="D3083" s="22"/>
      <c r="E3083" s="22">
        <v>7290</v>
      </c>
      <c r="F3083" s="22"/>
      <c r="G3083" s="22">
        <v>56400</v>
      </c>
      <c r="H3083" s="22"/>
      <c r="I3083" s="22">
        <f t="shared" si="89"/>
        <v>-4800</v>
      </c>
      <c r="J3083" s="3">
        <f t="shared" ref="J3083:J3146" si="90">I3083/G3083*100</f>
        <v>-8.5106382978723403</v>
      </c>
    </row>
    <row r="3084" spans="2:10" x14ac:dyDescent="0.25">
      <c r="B3084" s="29">
        <v>27823</v>
      </c>
      <c r="C3084" s="22">
        <v>37300</v>
      </c>
      <c r="D3084" s="22"/>
      <c r="E3084" s="22">
        <v>6080</v>
      </c>
      <c r="F3084" s="22"/>
      <c r="G3084" s="22">
        <v>60400</v>
      </c>
      <c r="H3084" s="22"/>
      <c r="I3084" s="22">
        <f t="shared" ref="I3084:I3147" si="91">(C3083+E3083)-G3084</f>
        <v>-15710</v>
      </c>
      <c r="J3084" s="3">
        <f t="shared" si="90"/>
        <v>-26.009933774834437</v>
      </c>
    </row>
    <row r="3085" spans="2:10" x14ac:dyDescent="0.25">
      <c r="B3085" s="29">
        <v>27824</v>
      </c>
      <c r="C3085" s="22">
        <v>33600</v>
      </c>
      <c r="D3085" s="22"/>
      <c r="E3085" s="22">
        <v>3310</v>
      </c>
      <c r="F3085" s="22"/>
      <c r="G3085" s="22">
        <v>57400</v>
      </c>
      <c r="H3085" s="22"/>
      <c r="I3085" s="22">
        <f t="shared" si="91"/>
        <v>-14020</v>
      </c>
      <c r="J3085" s="3">
        <f t="shared" si="90"/>
        <v>-24.425087108013937</v>
      </c>
    </row>
    <row r="3086" spans="2:10" x14ac:dyDescent="0.25">
      <c r="B3086" s="29">
        <v>27825</v>
      </c>
      <c r="C3086" s="22">
        <v>27700</v>
      </c>
      <c r="D3086" s="22"/>
      <c r="E3086" s="22">
        <v>983</v>
      </c>
      <c r="F3086" s="22"/>
      <c r="G3086" s="22">
        <v>51000</v>
      </c>
      <c r="H3086" s="22"/>
      <c r="I3086" s="22">
        <f t="shared" si="91"/>
        <v>-14090</v>
      </c>
      <c r="J3086" s="3">
        <f t="shared" si="90"/>
        <v>-27.627450980392155</v>
      </c>
    </row>
    <row r="3087" spans="2:10" x14ac:dyDescent="0.25">
      <c r="B3087" s="29">
        <v>27826</v>
      </c>
      <c r="C3087" s="22">
        <v>23200</v>
      </c>
      <c r="D3087" s="22"/>
      <c r="E3087" s="22">
        <v>756</v>
      </c>
      <c r="F3087" s="22"/>
      <c r="G3087" s="22">
        <v>47200</v>
      </c>
      <c r="H3087" s="22"/>
      <c r="I3087" s="22">
        <f t="shared" si="91"/>
        <v>-18517</v>
      </c>
      <c r="J3087" s="3">
        <f t="shared" si="90"/>
        <v>-39.230932203389827</v>
      </c>
    </row>
    <row r="3088" spans="2:10" x14ac:dyDescent="0.25">
      <c r="B3088" s="29">
        <v>27827</v>
      </c>
      <c r="C3088" s="22">
        <v>24000</v>
      </c>
      <c r="D3088" s="22"/>
      <c r="E3088" s="22">
        <v>726</v>
      </c>
      <c r="F3088" s="22"/>
      <c r="G3088" s="22">
        <v>45500</v>
      </c>
      <c r="H3088" s="22"/>
      <c r="I3088" s="22">
        <f t="shared" si="91"/>
        <v>-21544</v>
      </c>
      <c r="J3088" s="3">
        <f t="shared" si="90"/>
        <v>-47.349450549450552</v>
      </c>
    </row>
    <row r="3089" spans="2:10" x14ac:dyDescent="0.25">
      <c r="B3089" s="29">
        <v>27828</v>
      </c>
      <c r="C3089" s="22">
        <v>31000</v>
      </c>
      <c r="D3089" s="22"/>
      <c r="E3089" s="22">
        <v>1130</v>
      </c>
      <c r="F3089" s="22"/>
      <c r="G3089" s="22">
        <v>49400</v>
      </c>
      <c r="H3089" s="22"/>
      <c r="I3089" s="22">
        <f t="shared" si="91"/>
        <v>-24674</v>
      </c>
      <c r="J3089" s="3">
        <f t="shared" si="90"/>
        <v>-49.94736842105263</v>
      </c>
    </row>
    <row r="3090" spans="2:10" x14ac:dyDescent="0.25">
      <c r="B3090" s="29">
        <v>27829</v>
      </c>
      <c r="C3090" s="22">
        <v>49400</v>
      </c>
      <c r="D3090" s="22"/>
      <c r="E3090" s="22">
        <v>6460</v>
      </c>
      <c r="F3090" s="22"/>
      <c r="G3090" s="22">
        <v>116000</v>
      </c>
      <c r="H3090" s="22"/>
      <c r="I3090" s="22">
        <f t="shared" si="91"/>
        <v>-83870</v>
      </c>
      <c r="J3090" s="3">
        <f t="shared" si="90"/>
        <v>-72.301724137931032</v>
      </c>
    </row>
    <row r="3091" spans="2:10" x14ac:dyDescent="0.25">
      <c r="B3091" s="29">
        <v>27830</v>
      </c>
      <c r="C3091" s="22">
        <v>70800</v>
      </c>
      <c r="D3091" s="22"/>
      <c r="E3091" s="22">
        <v>19700</v>
      </c>
      <c r="F3091" s="22"/>
      <c r="G3091" s="22">
        <v>271000</v>
      </c>
      <c r="H3091" s="22"/>
      <c r="I3091" s="22">
        <f t="shared" si="91"/>
        <v>-215140</v>
      </c>
      <c r="J3091" s="3">
        <f t="shared" si="90"/>
        <v>-79.38745387453875</v>
      </c>
    </row>
    <row r="3092" spans="2:10" x14ac:dyDescent="0.25">
      <c r="B3092" s="29">
        <v>27831</v>
      </c>
      <c r="C3092" s="22">
        <v>95400</v>
      </c>
      <c r="D3092" s="22"/>
      <c r="E3092" s="22">
        <v>19900</v>
      </c>
      <c r="F3092" s="22"/>
      <c r="G3092" s="22">
        <v>263000</v>
      </c>
      <c r="H3092" s="22"/>
      <c r="I3092" s="22">
        <f t="shared" si="91"/>
        <v>-172500</v>
      </c>
      <c r="J3092" s="3">
        <f t="shared" si="90"/>
        <v>-65.589353612167301</v>
      </c>
    </row>
    <row r="3093" spans="2:10" x14ac:dyDescent="0.25">
      <c r="B3093" s="29">
        <v>27832</v>
      </c>
      <c r="C3093" s="22">
        <v>113000</v>
      </c>
      <c r="D3093" s="22"/>
      <c r="E3093" s="22">
        <v>18400</v>
      </c>
      <c r="F3093" s="22"/>
      <c r="G3093" s="22">
        <v>268000</v>
      </c>
      <c r="H3093" s="22"/>
      <c r="I3093" s="22">
        <f t="shared" si="91"/>
        <v>-152700</v>
      </c>
      <c r="J3093" s="3">
        <f t="shared" si="90"/>
        <v>-56.977611940298509</v>
      </c>
    </row>
    <row r="3094" spans="2:10" x14ac:dyDescent="0.25">
      <c r="B3094" s="29">
        <v>27833</v>
      </c>
      <c r="C3094" s="22">
        <v>131000</v>
      </c>
      <c r="D3094" s="22"/>
      <c r="E3094" s="22">
        <v>15100</v>
      </c>
      <c r="F3094" s="22"/>
      <c r="G3094" s="22">
        <v>199000</v>
      </c>
      <c r="H3094" s="22"/>
      <c r="I3094" s="22">
        <f t="shared" si="91"/>
        <v>-67600</v>
      </c>
      <c r="J3094" s="3">
        <f t="shared" si="90"/>
        <v>-33.969849246231156</v>
      </c>
    </row>
    <row r="3095" spans="2:10" x14ac:dyDescent="0.25">
      <c r="B3095" s="29">
        <v>27834</v>
      </c>
      <c r="C3095" s="22">
        <v>147000</v>
      </c>
      <c r="D3095" s="22"/>
      <c r="E3095" s="22">
        <v>14100</v>
      </c>
      <c r="F3095" s="22"/>
      <c r="G3095" s="22">
        <v>164000</v>
      </c>
      <c r="H3095" s="22"/>
      <c r="I3095" s="22">
        <f t="shared" si="91"/>
        <v>-17900</v>
      </c>
      <c r="J3095" s="3">
        <f t="shared" si="90"/>
        <v>-10.914634146341463</v>
      </c>
    </row>
    <row r="3096" spans="2:10" x14ac:dyDescent="0.25">
      <c r="B3096" s="29">
        <v>27835</v>
      </c>
      <c r="C3096" s="22">
        <v>150000</v>
      </c>
      <c r="D3096" s="22"/>
      <c r="E3096" s="22">
        <v>14900</v>
      </c>
      <c r="F3096" s="22"/>
      <c r="G3096" s="22">
        <v>155000</v>
      </c>
      <c r="H3096" s="22"/>
      <c r="I3096" s="22">
        <f t="shared" si="91"/>
        <v>6100</v>
      </c>
      <c r="J3096" s="3">
        <f t="shared" si="90"/>
        <v>3.9354838709677415</v>
      </c>
    </row>
    <row r="3097" spans="2:10" x14ac:dyDescent="0.25">
      <c r="B3097" s="29">
        <v>27836</v>
      </c>
      <c r="C3097" s="22">
        <v>130000</v>
      </c>
      <c r="D3097" s="22"/>
      <c r="E3097" s="22">
        <v>15500</v>
      </c>
      <c r="F3097" s="22"/>
      <c r="G3097" s="22">
        <v>140000</v>
      </c>
      <c r="H3097" s="22"/>
      <c r="I3097" s="22">
        <f t="shared" si="91"/>
        <v>24900</v>
      </c>
      <c r="J3097" s="3">
        <f t="shared" si="90"/>
        <v>17.785714285714285</v>
      </c>
    </row>
    <row r="3098" spans="2:10" x14ac:dyDescent="0.25">
      <c r="B3098" s="29">
        <v>27837</v>
      </c>
      <c r="C3098" s="22">
        <v>125000</v>
      </c>
      <c r="D3098" s="22"/>
      <c r="E3098" s="22">
        <v>15500</v>
      </c>
      <c r="F3098" s="22"/>
      <c r="G3098" s="22">
        <v>127000</v>
      </c>
      <c r="H3098" s="22"/>
      <c r="I3098" s="22">
        <f t="shared" si="91"/>
        <v>18500</v>
      </c>
      <c r="J3098" s="3">
        <f t="shared" si="90"/>
        <v>14.566929133858267</v>
      </c>
    </row>
    <row r="3099" spans="2:10" x14ac:dyDescent="0.25">
      <c r="B3099" s="29">
        <v>27838</v>
      </c>
      <c r="C3099" s="22">
        <v>108000</v>
      </c>
      <c r="D3099" s="22"/>
      <c r="E3099" s="22">
        <v>15300</v>
      </c>
      <c r="F3099" s="22"/>
      <c r="G3099" s="22">
        <v>122000</v>
      </c>
      <c r="H3099" s="22"/>
      <c r="I3099" s="22">
        <f t="shared" si="91"/>
        <v>18500</v>
      </c>
      <c r="J3099" s="3">
        <f t="shared" si="90"/>
        <v>15.163934426229508</v>
      </c>
    </row>
    <row r="3100" spans="2:10" x14ac:dyDescent="0.25">
      <c r="B3100" s="29">
        <v>27839</v>
      </c>
      <c r="C3100" s="22">
        <v>92200</v>
      </c>
      <c r="D3100" s="22"/>
      <c r="E3100" s="22">
        <v>12800</v>
      </c>
      <c r="F3100" s="22"/>
      <c r="G3100" s="22">
        <v>110000</v>
      </c>
      <c r="H3100" s="22"/>
      <c r="I3100" s="22">
        <f t="shared" si="91"/>
        <v>13300</v>
      </c>
      <c r="J3100" s="3">
        <f t="shared" si="90"/>
        <v>12.090909090909092</v>
      </c>
    </row>
    <row r="3101" spans="2:10" x14ac:dyDescent="0.25">
      <c r="B3101" s="29">
        <v>27840</v>
      </c>
      <c r="C3101" s="22">
        <v>81800</v>
      </c>
      <c r="D3101" s="22"/>
      <c r="E3101" s="22">
        <v>12000</v>
      </c>
      <c r="F3101" s="22"/>
      <c r="G3101" s="22">
        <v>103000</v>
      </c>
      <c r="H3101" s="22"/>
      <c r="I3101" s="22">
        <f t="shared" si="91"/>
        <v>2000</v>
      </c>
      <c r="J3101" s="3">
        <f t="shared" si="90"/>
        <v>1.9417475728155338</v>
      </c>
    </row>
    <row r="3102" spans="2:10" x14ac:dyDescent="0.25">
      <c r="B3102" s="29">
        <v>27841</v>
      </c>
      <c r="C3102" s="22">
        <v>68500</v>
      </c>
      <c r="D3102" s="22"/>
      <c r="E3102" s="22">
        <v>11600</v>
      </c>
      <c r="F3102" s="22"/>
      <c r="G3102" s="22">
        <v>96000</v>
      </c>
      <c r="H3102" s="22"/>
      <c r="I3102" s="22">
        <f t="shared" si="91"/>
        <v>-2200</v>
      </c>
      <c r="J3102" s="3">
        <f t="shared" si="90"/>
        <v>-2.2916666666666665</v>
      </c>
    </row>
    <row r="3103" spans="2:10" x14ac:dyDescent="0.25">
      <c r="B3103" s="29">
        <v>27842</v>
      </c>
      <c r="C3103" s="22">
        <v>54900</v>
      </c>
      <c r="D3103" s="22"/>
      <c r="E3103" s="22">
        <v>10900</v>
      </c>
      <c r="F3103" s="22"/>
      <c r="G3103" s="22">
        <v>84800</v>
      </c>
      <c r="H3103" s="22"/>
      <c r="I3103" s="22">
        <f t="shared" si="91"/>
        <v>-4700</v>
      </c>
      <c r="J3103" s="3">
        <f t="shared" si="90"/>
        <v>-5.5424528301886795</v>
      </c>
    </row>
    <row r="3104" spans="2:10" x14ac:dyDescent="0.25">
      <c r="B3104" s="29">
        <v>27843</v>
      </c>
      <c r="C3104" s="22">
        <v>52500</v>
      </c>
      <c r="D3104" s="22"/>
      <c r="E3104" s="22">
        <v>12100</v>
      </c>
      <c r="F3104" s="22"/>
      <c r="G3104" s="22">
        <v>73500</v>
      </c>
      <c r="H3104" s="22"/>
      <c r="I3104" s="22">
        <f t="shared" si="91"/>
        <v>-7700</v>
      </c>
      <c r="J3104" s="3">
        <f t="shared" si="90"/>
        <v>-10.476190476190476</v>
      </c>
    </row>
    <row r="3105" spans="2:10" x14ac:dyDescent="0.25">
      <c r="B3105" s="29">
        <v>27844</v>
      </c>
      <c r="C3105" s="22">
        <v>51800</v>
      </c>
      <c r="D3105" s="22"/>
      <c r="E3105" s="22">
        <v>12100</v>
      </c>
      <c r="F3105" s="22"/>
      <c r="G3105" s="22">
        <v>74200</v>
      </c>
      <c r="H3105" s="22"/>
      <c r="I3105" s="22">
        <f t="shared" si="91"/>
        <v>-9600</v>
      </c>
      <c r="J3105" s="3">
        <f t="shared" si="90"/>
        <v>-12.938005390835579</v>
      </c>
    </row>
    <row r="3106" spans="2:10" x14ac:dyDescent="0.25">
      <c r="B3106" s="29">
        <v>27845</v>
      </c>
      <c r="C3106" s="22">
        <v>53900</v>
      </c>
      <c r="D3106" s="22"/>
      <c r="E3106" s="22">
        <v>10900</v>
      </c>
      <c r="F3106" s="22"/>
      <c r="G3106" s="22">
        <v>75600</v>
      </c>
      <c r="H3106" s="22"/>
      <c r="I3106" s="22">
        <f t="shared" si="91"/>
        <v>-11700</v>
      </c>
      <c r="J3106" s="3">
        <f t="shared" si="90"/>
        <v>-15.476190476190476</v>
      </c>
    </row>
    <row r="3107" spans="2:10" x14ac:dyDescent="0.25">
      <c r="B3107" s="29">
        <v>27846</v>
      </c>
      <c r="C3107" s="22">
        <v>54900</v>
      </c>
      <c r="D3107" s="22"/>
      <c r="E3107" s="22">
        <v>8950</v>
      </c>
      <c r="F3107" s="22"/>
      <c r="G3107" s="22">
        <v>75500</v>
      </c>
      <c r="H3107" s="22"/>
      <c r="I3107" s="22">
        <f t="shared" si="91"/>
        <v>-10700</v>
      </c>
      <c r="J3107" s="3">
        <f t="shared" si="90"/>
        <v>-14.172185430463577</v>
      </c>
    </row>
    <row r="3108" spans="2:10" x14ac:dyDescent="0.25">
      <c r="B3108" s="29">
        <v>27847</v>
      </c>
      <c r="C3108" s="22">
        <v>57800</v>
      </c>
      <c r="D3108" s="22"/>
      <c r="E3108" s="22">
        <v>7830</v>
      </c>
      <c r="F3108" s="22"/>
      <c r="G3108" s="22">
        <v>80300</v>
      </c>
      <c r="H3108" s="22"/>
      <c r="I3108" s="22">
        <f t="shared" si="91"/>
        <v>-16450</v>
      </c>
      <c r="J3108" s="3">
        <f t="shared" si="90"/>
        <v>-20.485678704856788</v>
      </c>
    </row>
    <row r="3109" spans="2:10" x14ac:dyDescent="0.25">
      <c r="B3109" s="29">
        <v>27848</v>
      </c>
      <c r="C3109" s="22">
        <v>64000</v>
      </c>
      <c r="D3109" s="22"/>
      <c r="E3109" s="22">
        <v>7270</v>
      </c>
      <c r="F3109" s="22"/>
      <c r="G3109" s="22">
        <v>89200</v>
      </c>
      <c r="H3109" s="22"/>
      <c r="I3109" s="22">
        <f t="shared" si="91"/>
        <v>-23570</v>
      </c>
      <c r="J3109" s="3">
        <f t="shared" si="90"/>
        <v>-26.423766816143495</v>
      </c>
    </row>
    <row r="3110" spans="2:10" x14ac:dyDescent="0.25">
      <c r="B3110" s="29">
        <v>27849</v>
      </c>
      <c r="C3110" s="22">
        <v>77800</v>
      </c>
      <c r="D3110" s="22"/>
      <c r="E3110" s="22">
        <v>14700</v>
      </c>
      <c r="F3110" s="22"/>
      <c r="G3110" s="22">
        <v>90100</v>
      </c>
      <c r="H3110" s="22"/>
      <c r="I3110" s="22">
        <f t="shared" si="91"/>
        <v>-18830</v>
      </c>
      <c r="J3110" s="3">
        <f t="shared" si="90"/>
        <v>-20.899001109877911</v>
      </c>
    </row>
    <row r="3111" spans="2:10" x14ac:dyDescent="0.25">
      <c r="B3111" s="29">
        <v>27850</v>
      </c>
      <c r="C3111" s="22">
        <v>86800</v>
      </c>
      <c r="D3111" s="22"/>
      <c r="E3111" s="22">
        <v>30000</v>
      </c>
      <c r="F3111" s="22"/>
      <c r="G3111" s="22">
        <v>88800</v>
      </c>
      <c r="H3111" s="22"/>
      <c r="I3111" s="22">
        <f t="shared" si="91"/>
        <v>3700</v>
      </c>
      <c r="J3111" s="3">
        <f t="shared" si="90"/>
        <v>4.1666666666666661</v>
      </c>
    </row>
    <row r="3112" spans="2:10" x14ac:dyDescent="0.25">
      <c r="B3112" s="29">
        <v>27851</v>
      </c>
      <c r="C3112" s="22">
        <v>81600</v>
      </c>
      <c r="D3112" s="22"/>
      <c r="E3112" s="22">
        <v>40400</v>
      </c>
      <c r="F3112" s="22"/>
      <c r="G3112" s="22">
        <v>89100</v>
      </c>
      <c r="H3112" s="22"/>
      <c r="I3112" s="22">
        <f t="shared" si="91"/>
        <v>27700</v>
      </c>
      <c r="J3112" s="3">
        <f t="shared" si="90"/>
        <v>31.088664421997752</v>
      </c>
    </row>
    <row r="3113" spans="2:10" x14ac:dyDescent="0.25">
      <c r="B3113" s="29">
        <v>27852</v>
      </c>
      <c r="C3113" s="22">
        <v>78800</v>
      </c>
      <c r="D3113" s="22"/>
      <c r="E3113" s="22">
        <v>21700</v>
      </c>
      <c r="F3113" s="22"/>
      <c r="G3113" s="22">
        <v>88800</v>
      </c>
      <c r="H3113" s="22"/>
      <c r="I3113" s="22">
        <f t="shared" si="91"/>
        <v>33200</v>
      </c>
      <c r="J3113" s="3">
        <f t="shared" si="90"/>
        <v>37.387387387387392</v>
      </c>
    </row>
    <row r="3114" spans="2:10" x14ac:dyDescent="0.25">
      <c r="B3114" s="29">
        <v>27853</v>
      </c>
      <c r="C3114" s="22">
        <v>86300</v>
      </c>
      <c r="D3114" s="22"/>
      <c r="E3114" s="22">
        <v>12100</v>
      </c>
      <c r="F3114" s="22"/>
      <c r="G3114" s="22">
        <v>84800</v>
      </c>
      <c r="H3114" s="22"/>
      <c r="I3114" s="22">
        <f t="shared" si="91"/>
        <v>15700</v>
      </c>
      <c r="J3114" s="3">
        <f t="shared" si="90"/>
        <v>18.514150943396228</v>
      </c>
    </row>
    <row r="3115" spans="2:10" x14ac:dyDescent="0.25">
      <c r="B3115" s="29">
        <v>27854</v>
      </c>
      <c r="C3115" s="22">
        <v>90700</v>
      </c>
      <c r="D3115" s="22"/>
      <c r="E3115" s="22">
        <v>9580</v>
      </c>
      <c r="F3115" s="22"/>
      <c r="G3115" s="22">
        <v>76800</v>
      </c>
      <c r="H3115" s="22"/>
      <c r="I3115" s="22">
        <f t="shared" si="91"/>
        <v>21600</v>
      </c>
      <c r="J3115" s="3">
        <f t="shared" si="90"/>
        <v>28.125</v>
      </c>
    </row>
    <row r="3116" spans="2:10" x14ac:dyDescent="0.25">
      <c r="B3116" s="29">
        <v>27855</v>
      </c>
      <c r="C3116" s="22">
        <v>86800</v>
      </c>
      <c r="D3116" s="22"/>
      <c r="E3116" s="22">
        <v>7750</v>
      </c>
      <c r="F3116" s="22"/>
      <c r="G3116" s="22">
        <v>67400</v>
      </c>
      <c r="H3116" s="22"/>
      <c r="I3116" s="22">
        <f t="shared" si="91"/>
        <v>32880</v>
      </c>
      <c r="J3116" s="3">
        <f t="shared" si="90"/>
        <v>48.783382789317507</v>
      </c>
    </row>
    <row r="3117" spans="2:10" x14ac:dyDescent="0.25">
      <c r="B3117" s="29">
        <v>27856</v>
      </c>
      <c r="C3117" s="22">
        <v>75600</v>
      </c>
      <c r="D3117" s="22"/>
      <c r="E3117" s="22">
        <v>6790</v>
      </c>
      <c r="F3117" s="22"/>
      <c r="G3117" s="22">
        <v>56100</v>
      </c>
      <c r="H3117" s="22"/>
      <c r="I3117" s="22">
        <f t="shared" si="91"/>
        <v>38450</v>
      </c>
      <c r="J3117" s="3">
        <f t="shared" si="90"/>
        <v>68.53832442067737</v>
      </c>
    </row>
    <row r="3118" spans="2:10" x14ac:dyDescent="0.25">
      <c r="B3118" s="29">
        <v>27857</v>
      </c>
      <c r="C3118" s="22">
        <v>70000</v>
      </c>
      <c r="D3118" s="22"/>
      <c r="E3118" s="22">
        <v>5950</v>
      </c>
      <c r="F3118" s="22"/>
      <c r="G3118" s="22">
        <v>47500</v>
      </c>
      <c r="H3118" s="22"/>
      <c r="I3118" s="22">
        <f t="shared" si="91"/>
        <v>34890</v>
      </c>
      <c r="J3118" s="3">
        <f t="shared" si="90"/>
        <v>73.452631578947376</v>
      </c>
    </row>
    <row r="3119" spans="2:10" x14ac:dyDescent="0.25">
      <c r="B3119" s="29">
        <v>27858</v>
      </c>
      <c r="C3119" s="22">
        <v>71300</v>
      </c>
      <c r="D3119" s="22"/>
      <c r="E3119" s="22">
        <v>5920</v>
      </c>
      <c r="F3119" s="22"/>
      <c r="G3119" s="22">
        <v>43000</v>
      </c>
      <c r="H3119" s="22"/>
      <c r="I3119" s="22">
        <f t="shared" si="91"/>
        <v>32950</v>
      </c>
      <c r="J3119" s="3">
        <f t="shared" si="90"/>
        <v>76.627906976744185</v>
      </c>
    </row>
    <row r="3120" spans="2:10" x14ac:dyDescent="0.25">
      <c r="B3120" s="29">
        <v>27859</v>
      </c>
      <c r="C3120" s="22">
        <v>72000</v>
      </c>
      <c r="D3120" s="22"/>
      <c r="E3120" s="22">
        <v>5030</v>
      </c>
      <c r="F3120" s="22"/>
      <c r="G3120" s="22">
        <v>39700</v>
      </c>
      <c r="H3120" s="22"/>
      <c r="I3120" s="22">
        <f t="shared" si="91"/>
        <v>37520</v>
      </c>
      <c r="J3120" s="3">
        <f t="shared" si="90"/>
        <v>94.508816120906801</v>
      </c>
    </row>
    <row r="3121" spans="2:10" x14ac:dyDescent="0.25">
      <c r="B3121" s="29">
        <v>27860</v>
      </c>
      <c r="C3121" s="22">
        <v>69300</v>
      </c>
      <c r="D3121" s="22"/>
      <c r="E3121" s="22">
        <v>6310</v>
      </c>
      <c r="F3121" s="22"/>
      <c r="G3121" s="22">
        <v>38800</v>
      </c>
      <c r="H3121" s="22"/>
      <c r="I3121" s="22">
        <f t="shared" si="91"/>
        <v>38230</v>
      </c>
      <c r="J3121" s="3">
        <f t="shared" si="90"/>
        <v>98.530927835051557</v>
      </c>
    </row>
    <row r="3122" spans="2:10" x14ac:dyDescent="0.25">
      <c r="B3122" s="29">
        <v>27861</v>
      </c>
      <c r="C3122" s="22">
        <v>65700</v>
      </c>
      <c r="D3122" s="22"/>
      <c r="E3122" s="22">
        <v>9090</v>
      </c>
      <c r="F3122" s="22"/>
      <c r="G3122" s="22">
        <v>39300</v>
      </c>
      <c r="H3122" s="22"/>
      <c r="I3122" s="22">
        <f t="shared" si="91"/>
        <v>36310</v>
      </c>
      <c r="J3122" s="3">
        <f t="shared" si="90"/>
        <v>92.391857506361319</v>
      </c>
    </row>
    <row r="3123" spans="2:10" x14ac:dyDescent="0.25">
      <c r="B3123" s="29">
        <v>27862</v>
      </c>
      <c r="C3123" s="22">
        <v>60100</v>
      </c>
      <c r="D3123" s="22"/>
      <c r="E3123" s="22">
        <v>9440</v>
      </c>
      <c r="F3123" s="22"/>
      <c r="G3123" s="22">
        <v>39700</v>
      </c>
      <c r="H3123" s="22"/>
      <c r="I3123" s="22">
        <f t="shared" si="91"/>
        <v>35090</v>
      </c>
      <c r="J3123" s="3">
        <f t="shared" si="90"/>
        <v>88.387909319899251</v>
      </c>
    </row>
    <row r="3124" spans="2:10" x14ac:dyDescent="0.25">
      <c r="B3124" s="29">
        <v>27863</v>
      </c>
      <c r="C3124" s="22">
        <v>51600</v>
      </c>
      <c r="D3124" s="22"/>
      <c r="E3124" s="22">
        <v>11500</v>
      </c>
      <c r="F3124" s="22"/>
      <c r="G3124" s="22">
        <v>41200</v>
      </c>
      <c r="H3124" s="22"/>
      <c r="I3124" s="22">
        <f t="shared" si="91"/>
        <v>28340</v>
      </c>
      <c r="J3124" s="3">
        <f t="shared" si="90"/>
        <v>68.786407766990294</v>
      </c>
    </row>
    <row r="3125" spans="2:10" x14ac:dyDescent="0.25">
      <c r="B3125" s="29">
        <v>27864</v>
      </c>
      <c r="C3125" s="22">
        <v>42200</v>
      </c>
      <c r="D3125" s="22"/>
      <c r="E3125" s="22">
        <v>9850</v>
      </c>
      <c r="F3125" s="22"/>
      <c r="G3125" s="22">
        <v>44800</v>
      </c>
      <c r="H3125" s="22"/>
      <c r="I3125" s="22">
        <f t="shared" si="91"/>
        <v>18300</v>
      </c>
      <c r="J3125" s="3">
        <f t="shared" si="90"/>
        <v>40.848214285714285</v>
      </c>
    </row>
    <row r="3126" spans="2:10" x14ac:dyDescent="0.25">
      <c r="B3126" s="29">
        <v>27865</v>
      </c>
      <c r="C3126" s="22">
        <v>45400</v>
      </c>
      <c r="D3126" s="22"/>
      <c r="E3126" s="22">
        <v>11500</v>
      </c>
      <c r="F3126" s="22"/>
      <c r="G3126" s="22">
        <v>66500</v>
      </c>
      <c r="H3126" s="22"/>
      <c r="I3126" s="22">
        <f t="shared" si="91"/>
        <v>-14450</v>
      </c>
      <c r="J3126" s="3">
        <f t="shared" si="90"/>
        <v>-21.729323308270676</v>
      </c>
    </row>
    <row r="3127" spans="2:10" x14ac:dyDescent="0.25">
      <c r="B3127" s="29">
        <v>27866</v>
      </c>
      <c r="C3127" s="22">
        <v>58500</v>
      </c>
      <c r="D3127" s="22"/>
      <c r="E3127" s="22">
        <v>12300</v>
      </c>
      <c r="F3127" s="22"/>
      <c r="G3127" s="22">
        <v>120000</v>
      </c>
      <c r="H3127" s="22"/>
      <c r="I3127" s="22">
        <f t="shared" si="91"/>
        <v>-63100</v>
      </c>
      <c r="J3127" s="3">
        <f t="shared" si="90"/>
        <v>-52.583333333333336</v>
      </c>
    </row>
    <row r="3128" spans="2:10" x14ac:dyDescent="0.25">
      <c r="B3128" s="29">
        <v>27867</v>
      </c>
      <c r="C3128" s="22">
        <v>53000</v>
      </c>
      <c r="D3128" s="22"/>
      <c r="E3128" s="22">
        <v>12900</v>
      </c>
      <c r="F3128" s="22"/>
      <c r="G3128" s="22">
        <v>111000</v>
      </c>
      <c r="H3128" s="22"/>
      <c r="I3128" s="22">
        <f t="shared" si="91"/>
        <v>-40200</v>
      </c>
      <c r="J3128" s="3">
        <f t="shared" si="90"/>
        <v>-36.216216216216218</v>
      </c>
    </row>
    <row r="3129" spans="2:10" x14ac:dyDescent="0.25">
      <c r="B3129" s="29">
        <v>27868</v>
      </c>
      <c r="C3129" s="22">
        <v>47800</v>
      </c>
      <c r="D3129" s="22"/>
      <c r="E3129" s="22">
        <v>14000</v>
      </c>
      <c r="F3129" s="22"/>
      <c r="G3129" s="22">
        <v>88000</v>
      </c>
      <c r="H3129" s="22"/>
      <c r="I3129" s="22">
        <f t="shared" si="91"/>
        <v>-22100</v>
      </c>
      <c r="J3129" s="3">
        <f t="shared" si="90"/>
        <v>-25.113636363636367</v>
      </c>
    </row>
    <row r="3130" spans="2:10" x14ac:dyDescent="0.25">
      <c r="B3130" s="29">
        <v>27869</v>
      </c>
      <c r="C3130" s="22">
        <v>49800</v>
      </c>
      <c r="D3130" s="22"/>
      <c r="E3130" s="22">
        <v>14100</v>
      </c>
      <c r="F3130" s="22"/>
      <c r="G3130" s="22">
        <v>76400</v>
      </c>
      <c r="H3130" s="22"/>
      <c r="I3130" s="22">
        <f t="shared" si="91"/>
        <v>-14600</v>
      </c>
      <c r="J3130" s="3">
        <f t="shared" si="90"/>
        <v>-19.109947643979059</v>
      </c>
    </row>
    <row r="3131" spans="2:10" x14ac:dyDescent="0.25">
      <c r="B3131" s="29">
        <v>27870</v>
      </c>
      <c r="C3131" s="22">
        <v>61400</v>
      </c>
      <c r="D3131" s="22"/>
      <c r="E3131" s="22">
        <v>11300</v>
      </c>
      <c r="F3131" s="22"/>
      <c r="G3131" s="22">
        <v>73200</v>
      </c>
      <c r="H3131" s="22"/>
      <c r="I3131" s="22">
        <f t="shared" si="91"/>
        <v>-9300</v>
      </c>
      <c r="J3131" s="3">
        <f t="shared" si="90"/>
        <v>-12.704918032786885</v>
      </c>
    </row>
    <row r="3132" spans="2:10" x14ac:dyDescent="0.25">
      <c r="B3132" s="29">
        <v>27871</v>
      </c>
      <c r="C3132" s="22">
        <v>62700</v>
      </c>
      <c r="D3132" s="22"/>
      <c r="E3132" s="22">
        <v>16500</v>
      </c>
      <c r="F3132" s="22"/>
      <c r="G3132" s="22">
        <v>64600</v>
      </c>
      <c r="H3132" s="22"/>
      <c r="I3132" s="22">
        <f t="shared" si="91"/>
        <v>8100</v>
      </c>
      <c r="J3132" s="3">
        <f t="shared" si="90"/>
        <v>12.538699690402478</v>
      </c>
    </row>
    <row r="3133" spans="2:10" x14ac:dyDescent="0.25">
      <c r="B3133" s="29">
        <v>27872</v>
      </c>
      <c r="C3133" s="22">
        <v>61700</v>
      </c>
      <c r="D3133" s="22"/>
      <c r="E3133" s="22">
        <v>12400</v>
      </c>
      <c r="F3133" s="22"/>
      <c r="G3133" s="22">
        <v>49500</v>
      </c>
      <c r="H3133" s="22"/>
      <c r="I3133" s="22">
        <f t="shared" si="91"/>
        <v>29700</v>
      </c>
      <c r="J3133" s="3">
        <f t="shared" si="90"/>
        <v>60</v>
      </c>
    </row>
    <row r="3134" spans="2:10" x14ac:dyDescent="0.25">
      <c r="B3134" s="29">
        <v>27873</v>
      </c>
      <c r="C3134" s="22">
        <v>66300</v>
      </c>
      <c r="D3134" s="22"/>
      <c r="E3134" s="22">
        <v>12900</v>
      </c>
      <c r="F3134" s="22"/>
      <c r="G3134" s="22">
        <v>38300</v>
      </c>
      <c r="H3134" s="22"/>
      <c r="I3134" s="22">
        <f t="shared" si="91"/>
        <v>35800</v>
      </c>
      <c r="J3134" s="3">
        <f t="shared" si="90"/>
        <v>93.472584856396864</v>
      </c>
    </row>
    <row r="3135" spans="2:10" x14ac:dyDescent="0.25">
      <c r="B3135" s="29">
        <v>27874</v>
      </c>
      <c r="C3135" s="22">
        <v>78900</v>
      </c>
      <c r="D3135" s="22"/>
      <c r="E3135" s="22">
        <v>13000</v>
      </c>
      <c r="F3135" s="22"/>
      <c r="G3135" s="22">
        <v>35100</v>
      </c>
      <c r="H3135" s="22"/>
      <c r="I3135" s="22">
        <f t="shared" si="91"/>
        <v>44100</v>
      </c>
      <c r="J3135" s="3">
        <f t="shared" si="90"/>
        <v>125.64102564102564</v>
      </c>
    </row>
    <row r="3136" spans="2:10" x14ac:dyDescent="0.25">
      <c r="B3136" s="29">
        <v>27875</v>
      </c>
      <c r="C3136" s="22">
        <v>82200</v>
      </c>
      <c r="D3136" s="22"/>
      <c r="E3136" s="22">
        <v>16100</v>
      </c>
      <c r="F3136" s="22"/>
      <c r="G3136" s="22">
        <v>36900</v>
      </c>
      <c r="H3136" s="22"/>
      <c r="I3136" s="22">
        <f t="shared" si="91"/>
        <v>55000</v>
      </c>
      <c r="J3136" s="3">
        <f t="shared" si="90"/>
        <v>149.05149051490514</v>
      </c>
    </row>
    <row r="3137" spans="2:10" x14ac:dyDescent="0.25">
      <c r="B3137" s="29">
        <v>27876</v>
      </c>
      <c r="C3137" s="22">
        <v>78300</v>
      </c>
      <c r="D3137" s="22"/>
      <c r="E3137" s="22">
        <v>14200</v>
      </c>
      <c r="F3137" s="22"/>
      <c r="G3137" s="22">
        <v>45500</v>
      </c>
      <c r="H3137" s="22"/>
      <c r="I3137" s="22">
        <f t="shared" si="91"/>
        <v>52800</v>
      </c>
      <c r="J3137" s="3">
        <f t="shared" si="90"/>
        <v>116.04395604395606</v>
      </c>
    </row>
    <row r="3138" spans="2:10" x14ac:dyDescent="0.25">
      <c r="B3138" s="29">
        <v>27877</v>
      </c>
      <c r="C3138" s="22">
        <v>67700</v>
      </c>
      <c r="D3138" s="22"/>
      <c r="E3138" s="22">
        <v>15500</v>
      </c>
      <c r="F3138" s="22"/>
      <c r="G3138" s="22">
        <v>63200</v>
      </c>
      <c r="H3138" s="22"/>
      <c r="I3138" s="22">
        <f t="shared" si="91"/>
        <v>29300</v>
      </c>
      <c r="J3138" s="3">
        <f t="shared" si="90"/>
        <v>46.360759493670884</v>
      </c>
    </row>
    <row r="3139" spans="2:10" x14ac:dyDescent="0.25">
      <c r="B3139" s="29">
        <v>27878</v>
      </c>
      <c r="C3139" s="22">
        <v>55600</v>
      </c>
      <c r="D3139" s="22"/>
      <c r="E3139" s="22">
        <v>15400</v>
      </c>
      <c r="F3139" s="22"/>
      <c r="G3139" s="22">
        <v>67600</v>
      </c>
      <c r="H3139" s="22"/>
      <c r="I3139" s="22">
        <f t="shared" si="91"/>
        <v>15600</v>
      </c>
      <c r="J3139" s="3">
        <f t="shared" si="90"/>
        <v>23.076923076923077</v>
      </c>
    </row>
    <row r="3140" spans="2:10" x14ac:dyDescent="0.25">
      <c r="B3140" s="29">
        <v>27879</v>
      </c>
      <c r="C3140" s="22">
        <v>44500</v>
      </c>
      <c r="D3140" s="22"/>
      <c r="E3140" s="22">
        <v>11900</v>
      </c>
      <c r="F3140" s="22"/>
      <c r="G3140" s="22">
        <v>58800</v>
      </c>
      <c r="H3140" s="22"/>
      <c r="I3140" s="22">
        <f t="shared" si="91"/>
        <v>12200</v>
      </c>
      <c r="J3140" s="3">
        <f t="shared" si="90"/>
        <v>20.748299319727892</v>
      </c>
    </row>
    <row r="3141" spans="2:10" x14ac:dyDescent="0.25">
      <c r="B3141" s="29">
        <v>27880</v>
      </c>
      <c r="C3141" s="22">
        <v>40700</v>
      </c>
      <c r="D3141" s="22"/>
      <c r="E3141" s="22">
        <v>14100</v>
      </c>
      <c r="F3141" s="22"/>
      <c r="G3141" s="22">
        <v>52800</v>
      </c>
      <c r="H3141" s="22"/>
      <c r="I3141" s="22">
        <f t="shared" si="91"/>
        <v>3600</v>
      </c>
      <c r="J3141" s="3">
        <f t="shared" si="90"/>
        <v>6.8181818181818175</v>
      </c>
    </row>
    <row r="3142" spans="2:10" x14ac:dyDescent="0.25">
      <c r="B3142" s="29">
        <v>27881</v>
      </c>
      <c r="C3142" s="22">
        <v>43500</v>
      </c>
      <c r="D3142" s="22"/>
      <c r="E3142" s="22">
        <v>12500</v>
      </c>
      <c r="F3142" s="22"/>
      <c r="G3142" s="22">
        <v>52900</v>
      </c>
      <c r="H3142" s="22"/>
      <c r="I3142" s="22">
        <f t="shared" si="91"/>
        <v>1900</v>
      </c>
      <c r="J3142" s="3">
        <f t="shared" si="90"/>
        <v>3.5916824196597354</v>
      </c>
    </row>
    <row r="3143" spans="2:10" x14ac:dyDescent="0.25">
      <c r="B3143" s="29">
        <v>27882</v>
      </c>
      <c r="C3143" s="22">
        <v>42400</v>
      </c>
      <c r="D3143" s="22"/>
      <c r="E3143" s="22">
        <v>10900</v>
      </c>
      <c r="F3143" s="22"/>
      <c r="G3143" s="22">
        <v>55100</v>
      </c>
      <c r="H3143" s="22"/>
      <c r="I3143" s="22">
        <f t="shared" si="91"/>
        <v>900</v>
      </c>
      <c r="J3143" s="3">
        <f t="shared" si="90"/>
        <v>1.6333938294010888</v>
      </c>
    </row>
    <row r="3144" spans="2:10" x14ac:dyDescent="0.25">
      <c r="B3144" s="29">
        <v>27883</v>
      </c>
      <c r="C3144" s="22">
        <v>38500</v>
      </c>
      <c r="D3144" s="22"/>
      <c r="E3144" s="22">
        <v>11100</v>
      </c>
      <c r="F3144" s="22"/>
      <c r="G3144" s="22">
        <v>60600</v>
      </c>
      <c r="H3144" s="22"/>
      <c r="I3144" s="22">
        <f t="shared" si="91"/>
        <v>-7300</v>
      </c>
      <c r="J3144" s="3">
        <f t="shared" si="90"/>
        <v>-12.046204620462046</v>
      </c>
    </row>
    <row r="3145" spans="2:10" x14ac:dyDescent="0.25">
      <c r="B3145" s="29">
        <v>27884</v>
      </c>
      <c r="C3145" s="22">
        <v>36800</v>
      </c>
      <c r="D3145" s="22"/>
      <c r="E3145" s="22">
        <v>8460</v>
      </c>
      <c r="F3145" s="22"/>
      <c r="G3145" s="22">
        <v>65100</v>
      </c>
      <c r="H3145" s="22"/>
      <c r="I3145" s="22">
        <f t="shared" si="91"/>
        <v>-15500</v>
      </c>
      <c r="J3145" s="3">
        <f t="shared" si="90"/>
        <v>-23.809523809523807</v>
      </c>
    </row>
    <row r="3146" spans="2:10" x14ac:dyDescent="0.25">
      <c r="B3146" s="29">
        <v>27885</v>
      </c>
      <c r="C3146" s="22">
        <v>36800</v>
      </c>
      <c r="D3146" s="22"/>
      <c r="E3146" s="22">
        <v>6060</v>
      </c>
      <c r="F3146" s="22"/>
      <c r="G3146" s="22">
        <v>58800</v>
      </c>
      <c r="H3146" s="22"/>
      <c r="I3146" s="22">
        <f t="shared" si="91"/>
        <v>-13540</v>
      </c>
      <c r="J3146" s="3">
        <f t="shared" si="90"/>
        <v>-23.027210884353742</v>
      </c>
    </row>
    <row r="3147" spans="2:10" x14ac:dyDescent="0.25">
      <c r="B3147" s="29">
        <v>27886</v>
      </c>
      <c r="C3147" s="22">
        <v>38500</v>
      </c>
      <c r="D3147" s="22"/>
      <c r="E3147" s="22">
        <v>3580</v>
      </c>
      <c r="F3147" s="22"/>
      <c r="G3147" s="22">
        <v>52700</v>
      </c>
      <c r="H3147" s="22"/>
      <c r="I3147" s="22">
        <f t="shared" si="91"/>
        <v>-9840</v>
      </c>
      <c r="J3147" s="3">
        <f t="shared" ref="J3147:J3210" si="92">I3147/G3147*100</f>
        <v>-18.671726755218216</v>
      </c>
    </row>
    <row r="3148" spans="2:10" x14ac:dyDescent="0.25">
      <c r="B3148" s="29">
        <v>27887</v>
      </c>
      <c r="C3148" s="22">
        <v>40500</v>
      </c>
      <c r="D3148" s="22"/>
      <c r="E3148" s="22">
        <v>5210</v>
      </c>
      <c r="F3148" s="22"/>
      <c r="G3148" s="22">
        <v>47600</v>
      </c>
      <c r="H3148" s="22"/>
      <c r="I3148" s="22">
        <f t="shared" ref="I3148:I3211" si="93">(C3147+E3147)-G3148</f>
        <v>-5520</v>
      </c>
      <c r="J3148" s="3">
        <f t="shared" si="92"/>
        <v>-11.596638655462185</v>
      </c>
    </row>
    <row r="3149" spans="2:10" x14ac:dyDescent="0.25">
      <c r="B3149" s="29">
        <v>27888</v>
      </c>
      <c r="C3149" s="22">
        <v>41300</v>
      </c>
      <c r="D3149" s="22"/>
      <c r="E3149" s="22">
        <v>4000</v>
      </c>
      <c r="F3149" s="22"/>
      <c r="G3149" s="22">
        <v>51400</v>
      </c>
      <c r="H3149" s="22"/>
      <c r="I3149" s="22">
        <f t="shared" si="93"/>
        <v>-5690</v>
      </c>
      <c r="J3149" s="3">
        <f t="shared" si="92"/>
        <v>-11.070038910505836</v>
      </c>
    </row>
    <row r="3150" spans="2:10" x14ac:dyDescent="0.25">
      <c r="B3150" s="29">
        <v>27889</v>
      </c>
      <c r="C3150" s="22">
        <v>40800</v>
      </c>
      <c r="D3150" s="22"/>
      <c r="E3150" s="22">
        <v>3850</v>
      </c>
      <c r="F3150" s="22"/>
      <c r="G3150" s="22">
        <v>60100</v>
      </c>
      <c r="H3150" s="22"/>
      <c r="I3150" s="22">
        <f t="shared" si="93"/>
        <v>-14800</v>
      </c>
      <c r="J3150" s="3">
        <f t="shared" si="92"/>
        <v>-24.625623960066555</v>
      </c>
    </row>
    <row r="3151" spans="2:10" x14ac:dyDescent="0.25">
      <c r="B3151" s="29">
        <v>27890</v>
      </c>
      <c r="C3151" s="22">
        <v>39600</v>
      </c>
      <c r="D3151" s="22"/>
      <c r="E3151" s="22">
        <v>4290</v>
      </c>
      <c r="F3151" s="22"/>
      <c r="G3151" s="22">
        <v>66200</v>
      </c>
      <c r="H3151" s="22"/>
      <c r="I3151" s="22">
        <f t="shared" si="93"/>
        <v>-21550</v>
      </c>
      <c r="J3151" s="3">
        <f t="shared" si="92"/>
        <v>-32.552870090634443</v>
      </c>
    </row>
    <row r="3152" spans="2:10" x14ac:dyDescent="0.25">
      <c r="B3152" s="29">
        <v>27891</v>
      </c>
      <c r="C3152" s="22">
        <v>38300</v>
      </c>
      <c r="D3152" s="22"/>
      <c r="E3152" s="22">
        <v>4730</v>
      </c>
      <c r="F3152" s="22"/>
      <c r="G3152" s="22">
        <v>64000</v>
      </c>
      <c r="H3152" s="22"/>
      <c r="I3152" s="22">
        <f t="shared" si="93"/>
        <v>-20110</v>
      </c>
      <c r="J3152" s="3">
        <f t="shared" si="92"/>
        <v>-31.421875</v>
      </c>
    </row>
    <row r="3153" spans="2:10" x14ac:dyDescent="0.25">
      <c r="B3153" s="29">
        <v>27892</v>
      </c>
      <c r="C3153" s="22">
        <v>43400</v>
      </c>
      <c r="D3153" s="22"/>
      <c r="E3153" s="22">
        <v>5520</v>
      </c>
      <c r="F3153" s="22"/>
      <c r="G3153" s="22">
        <v>59400</v>
      </c>
      <c r="H3153" s="22"/>
      <c r="I3153" s="22">
        <f t="shared" si="93"/>
        <v>-16370</v>
      </c>
      <c r="J3153" s="3">
        <f t="shared" si="92"/>
        <v>-27.558922558922561</v>
      </c>
    </row>
    <row r="3154" spans="2:10" x14ac:dyDescent="0.25">
      <c r="B3154" s="29">
        <v>27893</v>
      </c>
      <c r="C3154" s="22">
        <v>39700</v>
      </c>
      <c r="D3154" s="22"/>
      <c r="E3154" s="22">
        <v>6900</v>
      </c>
      <c r="F3154" s="22"/>
      <c r="G3154" s="22">
        <v>55000</v>
      </c>
      <c r="H3154" s="22"/>
      <c r="I3154" s="22">
        <f t="shared" si="93"/>
        <v>-6080</v>
      </c>
      <c r="J3154" s="3">
        <f t="shared" si="92"/>
        <v>-11.054545454545455</v>
      </c>
    </row>
    <row r="3155" spans="2:10" x14ac:dyDescent="0.25">
      <c r="B3155" s="29">
        <v>27894</v>
      </c>
      <c r="C3155" s="22">
        <v>37700</v>
      </c>
      <c r="D3155" s="22"/>
      <c r="E3155" s="22">
        <v>5520</v>
      </c>
      <c r="F3155" s="22"/>
      <c r="G3155" s="22">
        <v>49900</v>
      </c>
      <c r="H3155" s="22"/>
      <c r="I3155" s="22">
        <f t="shared" si="93"/>
        <v>-3300</v>
      </c>
      <c r="J3155" s="3">
        <f t="shared" si="92"/>
        <v>-6.6132264529058116</v>
      </c>
    </row>
    <row r="3156" spans="2:10" x14ac:dyDescent="0.25">
      <c r="B3156" s="29">
        <v>27895</v>
      </c>
      <c r="C3156" s="22">
        <v>39100</v>
      </c>
      <c r="D3156" s="22"/>
      <c r="E3156" s="22">
        <v>4410</v>
      </c>
      <c r="F3156" s="22"/>
      <c r="G3156" s="22">
        <v>49300</v>
      </c>
      <c r="H3156" s="22"/>
      <c r="I3156" s="22">
        <f t="shared" si="93"/>
        <v>-6080</v>
      </c>
      <c r="J3156" s="3">
        <f t="shared" si="92"/>
        <v>-12.332657200811358</v>
      </c>
    </row>
    <row r="3157" spans="2:10" x14ac:dyDescent="0.25">
      <c r="B3157" s="29">
        <v>27896</v>
      </c>
      <c r="C3157" s="22">
        <v>41900</v>
      </c>
      <c r="D3157" s="22"/>
      <c r="E3157" s="22">
        <v>4870</v>
      </c>
      <c r="F3157" s="22"/>
      <c r="G3157" s="22">
        <v>50200</v>
      </c>
      <c r="H3157" s="22"/>
      <c r="I3157" s="22">
        <f t="shared" si="93"/>
        <v>-6690</v>
      </c>
      <c r="J3157" s="3">
        <f t="shared" si="92"/>
        <v>-13.326693227091631</v>
      </c>
    </row>
    <row r="3158" spans="2:10" x14ac:dyDescent="0.25">
      <c r="B3158" s="29">
        <v>27897</v>
      </c>
      <c r="C3158" s="22">
        <v>46400</v>
      </c>
      <c r="D3158" s="22"/>
      <c r="E3158" s="22">
        <v>4840</v>
      </c>
      <c r="F3158" s="22"/>
      <c r="G3158" s="22">
        <v>51400</v>
      </c>
      <c r="H3158" s="22"/>
      <c r="I3158" s="22">
        <f t="shared" si="93"/>
        <v>-4630</v>
      </c>
      <c r="J3158" s="3">
        <f t="shared" si="92"/>
        <v>-9.0077821011673151</v>
      </c>
    </row>
    <row r="3159" spans="2:10" x14ac:dyDescent="0.25">
      <c r="B3159" s="29">
        <v>27898</v>
      </c>
      <c r="C3159" s="22">
        <v>50900</v>
      </c>
      <c r="D3159" s="22"/>
      <c r="E3159" s="22">
        <v>2950</v>
      </c>
      <c r="F3159" s="22"/>
      <c r="G3159" s="22">
        <v>51800</v>
      </c>
      <c r="H3159" s="22"/>
      <c r="I3159" s="22">
        <f t="shared" si="93"/>
        <v>-560</v>
      </c>
      <c r="J3159" s="3">
        <f t="shared" si="92"/>
        <v>-1.0810810810810811</v>
      </c>
    </row>
    <row r="3160" spans="2:10" x14ac:dyDescent="0.25">
      <c r="B3160" s="29">
        <v>27899</v>
      </c>
      <c r="C3160" s="22">
        <v>50700</v>
      </c>
      <c r="D3160" s="22"/>
      <c r="E3160" s="22">
        <v>2350</v>
      </c>
      <c r="F3160" s="22"/>
      <c r="G3160" s="22">
        <v>49600</v>
      </c>
      <c r="H3160" s="22"/>
      <c r="I3160" s="22">
        <f t="shared" si="93"/>
        <v>4250</v>
      </c>
      <c r="J3160" s="3">
        <f t="shared" si="92"/>
        <v>8.568548387096774</v>
      </c>
    </row>
    <row r="3161" spans="2:10" x14ac:dyDescent="0.25">
      <c r="B3161" s="29">
        <v>27900</v>
      </c>
      <c r="C3161" s="22">
        <v>47400</v>
      </c>
      <c r="D3161" s="22"/>
      <c r="E3161" s="22">
        <v>1710</v>
      </c>
      <c r="F3161" s="22"/>
      <c r="G3161" s="22">
        <v>44900</v>
      </c>
      <c r="H3161" s="22"/>
      <c r="I3161" s="22">
        <f t="shared" si="93"/>
        <v>8150</v>
      </c>
      <c r="J3161" s="3">
        <f t="shared" si="92"/>
        <v>18.151447661469934</v>
      </c>
    </row>
    <row r="3162" spans="2:10" x14ac:dyDescent="0.25">
      <c r="B3162" s="29">
        <v>27901</v>
      </c>
      <c r="C3162" s="22">
        <v>46300</v>
      </c>
      <c r="D3162" s="22"/>
      <c r="E3162" s="22">
        <v>1090</v>
      </c>
      <c r="F3162" s="22"/>
      <c r="G3162" s="22">
        <v>40000</v>
      </c>
      <c r="H3162" s="22"/>
      <c r="I3162" s="22">
        <f t="shared" si="93"/>
        <v>9110</v>
      </c>
      <c r="J3162" s="3">
        <f t="shared" si="92"/>
        <v>22.775000000000002</v>
      </c>
    </row>
    <row r="3163" spans="2:10" x14ac:dyDescent="0.25">
      <c r="B3163" s="29">
        <v>27902</v>
      </c>
      <c r="C3163" s="22">
        <v>156000</v>
      </c>
      <c r="D3163" s="22"/>
      <c r="E3163" s="22">
        <v>7430</v>
      </c>
      <c r="F3163" s="22"/>
      <c r="G3163" s="22">
        <v>56800</v>
      </c>
      <c r="H3163" s="22"/>
      <c r="I3163" s="22">
        <f t="shared" si="93"/>
        <v>-9410</v>
      </c>
      <c r="J3163" s="3">
        <f t="shared" si="92"/>
        <v>-16.566901408450704</v>
      </c>
    </row>
    <row r="3164" spans="2:10" x14ac:dyDescent="0.25">
      <c r="B3164" s="29">
        <v>27903</v>
      </c>
      <c r="C3164" s="22">
        <v>340000</v>
      </c>
      <c r="D3164" s="22"/>
      <c r="E3164" s="22">
        <v>79400</v>
      </c>
      <c r="F3164" s="22"/>
      <c r="G3164" s="22">
        <v>194000</v>
      </c>
      <c r="H3164" s="22"/>
      <c r="I3164" s="22">
        <f t="shared" si="93"/>
        <v>-30570</v>
      </c>
      <c r="J3164" s="3">
        <f t="shared" si="92"/>
        <v>-15.757731958762886</v>
      </c>
    </row>
    <row r="3165" spans="2:10" x14ac:dyDescent="0.25">
      <c r="B3165" s="29">
        <v>27904</v>
      </c>
      <c r="C3165" s="22">
        <v>335000</v>
      </c>
      <c r="D3165" s="22"/>
      <c r="E3165" s="22">
        <v>435000</v>
      </c>
      <c r="F3165" s="22"/>
      <c r="G3165" s="22">
        <v>378000</v>
      </c>
      <c r="H3165" s="22"/>
      <c r="I3165" s="22">
        <f t="shared" si="93"/>
        <v>41400</v>
      </c>
      <c r="J3165" s="3">
        <f t="shared" si="92"/>
        <v>10.952380952380953</v>
      </c>
    </row>
    <row r="3166" spans="2:10" x14ac:dyDescent="0.25">
      <c r="B3166" s="29">
        <v>27905</v>
      </c>
      <c r="C3166" s="22">
        <v>183000</v>
      </c>
      <c r="D3166" s="22"/>
      <c r="E3166" s="22">
        <v>232000</v>
      </c>
      <c r="F3166" s="22"/>
      <c r="G3166" s="22">
        <v>439000</v>
      </c>
      <c r="H3166" s="22"/>
      <c r="I3166" s="22">
        <f t="shared" si="93"/>
        <v>331000</v>
      </c>
      <c r="J3166" s="3">
        <f t="shared" si="92"/>
        <v>75.398633257403191</v>
      </c>
    </row>
    <row r="3167" spans="2:10" x14ac:dyDescent="0.25">
      <c r="B3167" s="29">
        <v>27906</v>
      </c>
      <c r="C3167" s="22">
        <v>76600</v>
      </c>
      <c r="D3167" s="22"/>
      <c r="E3167" s="22">
        <v>105000</v>
      </c>
      <c r="F3167" s="22"/>
      <c r="G3167" s="22">
        <v>265000</v>
      </c>
      <c r="H3167" s="22"/>
      <c r="I3167" s="22">
        <f t="shared" si="93"/>
        <v>150000</v>
      </c>
      <c r="J3167" s="3">
        <f t="shared" si="92"/>
        <v>56.60377358490566</v>
      </c>
    </row>
    <row r="3168" spans="2:10" x14ac:dyDescent="0.25">
      <c r="B3168" s="29">
        <v>27907</v>
      </c>
      <c r="C3168" s="22">
        <v>52200</v>
      </c>
      <c r="D3168" s="22"/>
      <c r="E3168" s="22">
        <v>56400</v>
      </c>
      <c r="F3168" s="22"/>
      <c r="G3168" s="22">
        <v>156000</v>
      </c>
      <c r="H3168" s="22"/>
      <c r="I3168" s="22">
        <f t="shared" si="93"/>
        <v>25600</v>
      </c>
      <c r="J3168" s="3">
        <f t="shared" si="92"/>
        <v>16.410256410256409</v>
      </c>
    </row>
    <row r="3169" spans="2:10" x14ac:dyDescent="0.25">
      <c r="B3169" s="29">
        <v>27908</v>
      </c>
      <c r="C3169" s="22">
        <v>52300</v>
      </c>
      <c r="D3169" s="22"/>
      <c r="E3169" s="22">
        <v>35900</v>
      </c>
      <c r="F3169" s="22"/>
      <c r="G3169" s="22">
        <v>95400</v>
      </c>
      <c r="H3169" s="22"/>
      <c r="I3169" s="22">
        <f t="shared" si="93"/>
        <v>13200</v>
      </c>
      <c r="J3169" s="3">
        <f t="shared" si="92"/>
        <v>13.836477987421384</v>
      </c>
    </row>
    <row r="3170" spans="2:10" x14ac:dyDescent="0.25">
      <c r="B3170" s="29">
        <v>27909</v>
      </c>
      <c r="C3170" s="22">
        <v>51200</v>
      </c>
      <c r="D3170" s="22"/>
      <c r="E3170" s="22">
        <v>23800</v>
      </c>
      <c r="F3170" s="22"/>
      <c r="G3170" s="22">
        <v>93100</v>
      </c>
      <c r="H3170" s="22"/>
      <c r="I3170" s="22">
        <f t="shared" si="93"/>
        <v>-4900</v>
      </c>
      <c r="J3170" s="3">
        <f t="shared" si="92"/>
        <v>-5.2631578947368416</v>
      </c>
    </row>
    <row r="3171" spans="2:10" x14ac:dyDescent="0.25">
      <c r="B3171" s="29">
        <v>27910</v>
      </c>
      <c r="C3171" s="22">
        <v>46600</v>
      </c>
      <c r="D3171" s="22"/>
      <c r="E3171" s="22">
        <v>21600</v>
      </c>
      <c r="F3171" s="22"/>
      <c r="G3171" s="22">
        <v>87300</v>
      </c>
      <c r="H3171" s="22"/>
      <c r="I3171" s="22">
        <f t="shared" si="93"/>
        <v>-12300</v>
      </c>
      <c r="J3171" s="3">
        <f t="shared" si="92"/>
        <v>-14.0893470790378</v>
      </c>
    </row>
    <row r="3172" spans="2:10" x14ac:dyDescent="0.25">
      <c r="B3172" s="29">
        <v>27911</v>
      </c>
      <c r="C3172" s="22">
        <v>45800</v>
      </c>
      <c r="D3172" s="22"/>
      <c r="E3172" s="22">
        <v>23600</v>
      </c>
      <c r="F3172" s="22"/>
      <c r="G3172" s="22">
        <v>81200</v>
      </c>
      <c r="H3172" s="22"/>
      <c r="I3172" s="22">
        <f t="shared" si="93"/>
        <v>-13000</v>
      </c>
      <c r="J3172" s="3">
        <f t="shared" si="92"/>
        <v>-16.009852216748769</v>
      </c>
    </row>
    <row r="3173" spans="2:10" x14ac:dyDescent="0.25">
      <c r="B3173" s="29">
        <v>27912</v>
      </c>
      <c r="C3173" s="22">
        <v>44600</v>
      </c>
      <c r="D3173" s="22"/>
      <c r="E3173" s="22">
        <v>15800</v>
      </c>
      <c r="F3173" s="22"/>
      <c r="G3173" s="22">
        <v>77300</v>
      </c>
      <c r="H3173" s="22"/>
      <c r="I3173" s="22">
        <f t="shared" si="93"/>
        <v>-7900</v>
      </c>
      <c r="J3173" s="3">
        <f t="shared" si="92"/>
        <v>-10.219922380336351</v>
      </c>
    </row>
    <row r="3174" spans="2:10" x14ac:dyDescent="0.25">
      <c r="B3174" s="29">
        <v>27913</v>
      </c>
      <c r="C3174" s="22">
        <v>43300</v>
      </c>
      <c r="D3174" s="22"/>
      <c r="E3174" s="22">
        <v>10300</v>
      </c>
      <c r="F3174" s="22"/>
      <c r="G3174" s="22">
        <v>71200</v>
      </c>
      <c r="H3174" s="22"/>
      <c r="I3174" s="22">
        <f t="shared" si="93"/>
        <v>-10800</v>
      </c>
      <c r="J3174" s="3">
        <f t="shared" si="92"/>
        <v>-15.168539325842698</v>
      </c>
    </row>
    <row r="3175" spans="2:10" x14ac:dyDescent="0.25">
      <c r="B3175" s="29">
        <v>27914</v>
      </c>
      <c r="C3175" s="22">
        <v>42900</v>
      </c>
      <c r="D3175" s="22"/>
      <c r="E3175" s="22">
        <v>6880</v>
      </c>
      <c r="F3175" s="22"/>
      <c r="G3175" s="22">
        <v>67600</v>
      </c>
      <c r="H3175" s="22"/>
      <c r="I3175" s="22">
        <f t="shared" si="93"/>
        <v>-14000</v>
      </c>
      <c r="J3175" s="3">
        <f t="shared" si="92"/>
        <v>-20.710059171597635</v>
      </c>
    </row>
    <row r="3176" spans="2:10" x14ac:dyDescent="0.25">
      <c r="B3176" s="29">
        <v>27915</v>
      </c>
      <c r="C3176" s="22">
        <v>49500</v>
      </c>
      <c r="D3176" s="22"/>
      <c r="E3176" s="22">
        <v>4760</v>
      </c>
      <c r="F3176" s="22"/>
      <c r="G3176" s="22">
        <v>73400</v>
      </c>
      <c r="H3176" s="22"/>
      <c r="I3176" s="22">
        <f t="shared" si="93"/>
        <v>-23620</v>
      </c>
      <c r="J3176" s="3">
        <f t="shared" si="92"/>
        <v>-32.179836512261581</v>
      </c>
    </row>
    <row r="3177" spans="2:10" x14ac:dyDescent="0.25">
      <c r="B3177" s="29">
        <v>27916</v>
      </c>
      <c r="C3177" s="22">
        <v>59900</v>
      </c>
      <c r="D3177" s="22"/>
      <c r="E3177" s="22">
        <v>3160</v>
      </c>
      <c r="F3177" s="22"/>
      <c r="G3177" s="22">
        <v>80100</v>
      </c>
      <c r="H3177" s="22"/>
      <c r="I3177" s="22">
        <f t="shared" si="93"/>
        <v>-25840</v>
      </c>
      <c r="J3177" s="3">
        <f t="shared" si="92"/>
        <v>-32.259675405742819</v>
      </c>
    </row>
    <row r="3178" spans="2:10" x14ac:dyDescent="0.25">
      <c r="B3178" s="29">
        <v>27917</v>
      </c>
      <c r="C3178" s="22">
        <v>53300</v>
      </c>
      <c r="D3178" s="22"/>
      <c r="E3178" s="22">
        <v>2750</v>
      </c>
      <c r="F3178" s="22"/>
      <c r="G3178" s="22">
        <v>74400</v>
      </c>
      <c r="H3178" s="22"/>
      <c r="I3178" s="22">
        <f t="shared" si="93"/>
        <v>-11340</v>
      </c>
      <c r="J3178" s="3">
        <f t="shared" si="92"/>
        <v>-15.241935483870966</v>
      </c>
    </row>
    <row r="3179" spans="2:10" x14ac:dyDescent="0.25">
      <c r="B3179" s="29">
        <v>27918</v>
      </c>
      <c r="C3179" s="22">
        <v>43700</v>
      </c>
      <c r="D3179" s="22"/>
      <c r="E3179" s="22">
        <v>1830</v>
      </c>
      <c r="F3179" s="22"/>
      <c r="G3179" s="22">
        <v>62300</v>
      </c>
      <c r="H3179" s="22"/>
      <c r="I3179" s="22">
        <f t="shared" si="93"/>
        <v>-6250</v>
      </c>
      <c r="J3179" s="3">
        <f t="shared" si="92"/>
        <v>-10.032102728731942</v>
      </c>
    </row>
    <row r="3180" spans="2:10" x14ac:dyDescent="0.25">
      <c r="B3180" s="29">
        <v>27919</v>
      </c>
      <c r="C3180" s="22">
        <v>47900</v>
      </c>
      <c r="D3180" s="22"/>
      <c r="E3180" s="22">
        <v>1660</v>
      </c>
      <c r="F3180" s="22"/>
      <c r="G3180" s="22">
        <v>51300</v>
      </c>
      <c r="H3180" s="22"/>
      <c r="I3180" s="22">
        <f t="shared" si="93"/>
        <v>-5770</v>
      </c>
      <c r="J3180" s="3">
        <f t="shared" si="92"/>
        <v>-11.247563352826511</v>
      </c>
    </row>
    <row r="3181" spans="2:10" x14ac:dyDescent="0.25">
      <c r="B3181" s="29">
        <v>27920</v>
      </c>
      <c r="C3181" s="22">
        <v>62500</v>
      </c>
      <c r="D3181" s="22"/>
      <c r="E3181" s="22">
        <v>1270</v>
      </c>
      <c r="F3181" s="22"/>
      <c r="G3181" s="22">
        <v>48500</v>
      </c>
      <c r="H3181" s="22"/>
      <c r="I3181" s="22">
        <f t="shared" si="93"/>
        <v>1060</v>
      </c>
      <c r="J3181" s="3">
        <f t="shared" si="92"/>
        <v>2.1855670103092786</v>
      </c>
    </row>
    <row r="3182" spans="2:10" x14ac:dyDescent="0.25">
      <c r="B3182" s="29">
        <v>27921</v>
      </c>
      <c r="C3182" s="22">
        <v>76700</v>
      </c>
      <c r="D3182" s="22"/>
      <c r="E3182" s="22">
        <v>1540</v>
      </c>
      <c r="F3182" s="22"/>
      <c r="G3182" s="22">
        <v>47400</v>
      </c>
      <c r="H3182" s="22"/>
      <c r="I3182" s="22">
        <f t="shared" si="93"/>
        <v>16370</v>
      </c>
      <c r="J3182" s="3">
        <f t="shared" si="92"/>
        <v>34.53586497890295</v>
      </c>
    </row>
    <row r="3183" spans="2:10" x14ac:dyDescent="0.25">
      <c r="B3183" s="29">
        <v>27922</v>
      </c>
      <c r="C3183" s="22">
        <v>77500</v>
      </c>
      <c r="D3183" s="22"/>
      <c r="E3183" s="22">
        <v>934</v>
      </c>
      <c r="F3183" s="22"/>
      <c r="G3183" s="22">
        <v>46400</v>
      </c>
      <c r="H3183" s="22"/>
      <c r="I3183" s="22">
        <f t="shared" si="93"/>
        <v>31840</v>
      </c>
      <c r="J3183" s="3">
        <f t="shared" si="92"/>
        <v>68.620689655172413</v>
      </c>
    </row>
    <row r="3184" spans="2:10" x14ac:dyDescent="0.25">
      <c r="B3184" s="29">
        <v>27923</v>
      </c>
      <c r="C3184" s="22">
        <v>70000</v>
      </c>
      <c r="D3184" s="22"/>
      <c r="E3184" s="22">
        <v>923</v>
      </c>
      <c r="F3184" s="22"/>
      <c r="G3184" s="22">
        <v>42900</v>
      </c>
      <c r="H3184" s="22"/>
      <c r="I3184" s="22">
        <f t="shared" si="93"/>
        <v>35534</v>
      </c>
      <c r="J3184" s="3">
        <f t="shared" si="92"/>
        <v>82.829836829836836</v>
      </c>
    </row>
    <row r="3185" spans="2:10" x14ac:dyDescent="0.25">
      <c r="B3185" s="29">
        <v>27924</v>
      </c>
      <c r="C3185" s="22">
        <v>67400</v>
      </c>
      <c r="D3185" s="22"/>
      <c r="E3185" s="22">
        <v>955</v>
      </c>
      <c r="F3185" s="22"/>
      <c r="G3185" s="22">
        <v>66500</v>
      </c>
      <c r="H3185" s="22"/>
      <c r="I3185" s="22">
        <f t="shared" si="93"/>
        <v>4423</v>
      </c>
      <c r="J3185" s="3">
        <f t="shared" si="92"/>
        <v>6.6511278195488712</v>
      </c>
    </row>
    <row r="3186" spans="2:10" x14ac:dyDescent="0.25">
      <c r="B3186" s="29">
        <v>27925</v>
      </c>
      <c r="C3186" s="22">
        <v>82400</v>
      </c>
      <c r="D3186" s="22"/>
      <c r="E3186" s="22">
        <v>1180</v>
      </c>
      <c r="F3186" s="22"/>
      <c r="G3186" s="22">
        <v>181000</v>
      </c>
      <c r="H3186" s="22"/>
      <c r="I3186" s="22">
        <f t="shared" si="93"/>
        <v>-112645</v>
      </c>
      <c r="J3186" s="3">
        <f t="shared" si="92"/>
        <v>-62.234806629834253</v>
      </c>
    </row>
    <row r="3187" spans="2:10" x14ac:dyDescent="0.25">
      <c r="B3187" s="29">
        <v>27926</v>
      </c>
      <c r="C3187" s="22">
        <v>74000</v>
      </c>
      <c r="D3187" s="22"/>
      <c r="E3187" s="22">
        <v>1490</v>
      </c>
      <c r="F3187" s="22"/>
      <c r="G3187" s="22">
        <v>166000</v>
      </c>
      <c r="H3187" s="22"/>
      <c r="I3187" s="22">
        <f t="shared" si="93"/>
        <v>-82420</v>
      </c>
      <c r="J3187" s="3">
        <f t="shared" si="92"/>
        <v>-49.650602409638559</v>
      </c>
    </row>
    <row r="3188" spans="2:10" x14ac:dyDescent="0.25">
      <c r="B3188" s="29">
        <v>27927</v>
      </c>
      <c r="C3188" s="22">
        <v>63900</v>
      </c>
      <c r="D3188" s="22"/>
      <c r="E3188" s="22">
        <v>1980</v>
      </c>
      <c r="F3188" s="22"/>
      <c r="G3188" s="22">
        <v>113000</v>
      </c>
      <c r="H3188" s="22"/>
      <c r="I3188" s="22">
        <f t="shared" si="93"/>
        <v>-37510</v>
      </c>
      <c r="J3188" s="3">
        <f t="shared" si="92"/>
        <v>-33.194690265486727</v>
      </c>
    </row>
    <row r="3189" spans="2:10" x14ac:dyDescent="0.25">
      <c r="B3189" s="29">
        <v>27928</v>
      </c>
      <c r="C3189" s="22">
        <v>54700</v>
      </c>
      <c r="D3189" s="22"/>
      <c r="E3189" s="22">
        <v>1750</v>
      </c>
      <c r="F3189" s="22"/>
      <c r="G3189" s="22">
        <v>77700</v>
      </c>
      <c r="H3189" s="22"/>
      <c r="I3189" s="22">
        <f t="shared" si="93"/>
        <v>-11820</v>
      </c>
      <c r="J3189" s="3">
        <f t="shared" si="92"/>
        <v>-15.212355212355213</v>
      </c>
    </row>
    <row r="3190" spans="2:10" x14ac:dyDescent="0.25">
      <c r="B3190" s="29">
        <v>27929</v>
      </c>
      <c r="C3190" s="22">
        <v>49600</v>
      </c>
      <c r="D3190" s="22"/>
      <c r="E3190" s="22">
        <v>1780</v>
      </c>
      <c r="F3190" s="22"/>
      <c r="G3190" s="22">
        <v>82600</v>
      </c>
      <c r="H3190" s="22"/>
      <c r="I3190" s="22">
        <f t="shared" si="93"/>
        <v>-26150</v>
      </c>
      <c r="J3190" s="3">
        <f t="shared" si="92"/>
        <v>-31.658595641646485</v>
      </c>
    </row>
    <row r="3191" spans="2:10" x14ac:dyDescent="0.25">
      <c r="B3191" s="29">
        <v>27930</v>
      </c>
      <c r="C3191" s="22">
        <v>45400</v>
      </c>
      <c r="D3191" s="22"/>
      <c r="E3191" s="22">
        <v>1040</v>
      </c>
      <c r="F3191" s="22"/>
      <c r="G3191" s="22">
        <v>79900</v>
      </c>
      <c r="H3191" s="22"/>
      <c r="I3191" s="22">
        <f t="shared" si="93"/>
        <v>-28520</v>
      </c>
      <c r="J3191" s="3">
        <f t="shared" si="92"/>
        <v>-35.694618272841048</v>
      </c>
    </row>
    <row r="3192" spans="2:10" x14ac:dyDescent="0.25">
      <c r="B3192" s="29">
        <v>27931</v>
      </c>
      <c r="C3192" s="22">
        <v>41600</v>
      </c>
      <c r="D3192" s="22"/>
      <c r="E3192" s="22">
        <v>1220</v>
      </c>
      <c r="F3192" s="22"/>
      <c r="G3192" s="22">
        <v>77200</v>
      </c>
      <c r="H3192" s="22"/>
      <c r="I3192" s="22">
        <f t="shared" si="93"/>
        <v>-30760</v>
      </c>
      <c r="J3192" s="3">
        <f t="shared" si="92"/>
        <v>-39.844559585492227</v>
      </c>
    </row>
    <row r="3193" spans="2:10" x14ac:dyDescent="0.25">
      <c r="B3193" s="29">
        <v>27932</v>
      </c>
      <c r="C3193" s="22">
        <v>39200</v>
      </c>
      <c r="D3193" s="22"/>
      <c r="E3193" s="22">
        <v>959</v>
      </c>
      <c r="F3193" s="22"/>
      <c r="G3193" s="22">
        <v>75900</v>
      </c>
      <c r="H3193" s="22"/>
      <c r="I3193" s="22">
        <f t="shared" si="93"/>
        <v>-33080</v>
      </c>
      <c r="J3193" s="3">
        <f t="shared" si="92"/>
        <v>-43.5836627140975</v>
      </c>
    </row>
    <row r="3194" spans="2:10" x14ac:dyDescent="0.25">
      <c r="B3194" s="29">
        <v>27933</v>
      </c>
      <c r="C3194" s="22">
        <v>38100</v>
      </c>
      <c r="D3194" s="22"/>
      <c r="E3194" s="22">
        <v>691</v>
      </c>
      <c r="F3194" s="22"/>
      <c r="G3194" s="22">
        <v>74700</v>
      </c>
      <c r="H3194" s="22"/>
      <c r="I3194" s="22">
        <f t="shared" si="93"/>
        <v>-34541</v>
      </c>
      <c r="J3194" s="3">
        <f t="shared" si="92"/>
        <v>-46.239625167336015</v>
      </c>
    </row>
    <row r="3195" spans="2:10" x14ac:dyDescent="0.25">
      <c r="B3195" s="29">
        <v>27934</v>
      </c>
      <c r="C3195" s="22">
        <v>37700</v>
      </c>
      <c r="D3195" s="22"/>
      <c r="E3195" s="22">
        <v>430</v>
      </c>
      <c r="F3195" s="22"/>
      <c r="G3195" s="22">
        <v>72300</v>
      </c>
      <c r="H3195" s="22"/>
      <c r="I3195" s="22">
        <f t="shared" si="93"/>
        <v>-33509</v>
      </c>
      <c r="J3195" s="3">
        <f t="shared" si="92"/>
        <v>-46.347164591977865</v>
      </c>
    </row>
    <row r="3196" spans="2:10" x14ac:dyDescent="0.25">
      <c r="B3196" s="29">
        <v>27935</v>
      </c>
      <c r="C3196" s="22">
        <v>38100</v>
      </c>
      <c r="D3196" s="22"/>
      <c r="E3196" s="22">
        <v>826</v>
      </c>
      <c r="F3196" s="22"/>
      <c r="G3196" s="22">
        <v>66200</v>
      </c>
      <c r="H3196" s="22"/>
      <c r="I3196" s="22">
        <f t="shared" si="93"/>
        <v>-28070</v>
      </c>
      <c r="J3196" s="3">
        <f t="shared" si="92"/>
        <v>-42.401812688821757</v>
      </c>
    </row>
    <row r="3197" spans="2:10" x14ac:dyDescent="0.25">
      <c r="B3197" s="29">
        <v>27936</v>
      </c>
      <c r="C3197" s="22">
        <v>38900</v>
      </c>
      <c r="D3197" s="22"/>
      <c r="E3197" s="22">
        <v>864</v>
      </c>
      <c r="F3197" s="22"/>
      <c r="G3197" s="22">
        <v>63200</v>
      </c>
      <c r="H3197" s="22"/>
      <c r="I3197" s="22">
        <f t="shared" si="93"/>
        <v>-24274</v>
      </c>
      <c r="J3197" s="3">
        <f t="shared" si="92"/>
        <v>-38.408227848101269</v>
      </c>
    </row>
    <row r="3198" spans="2:10" x14ac:dyDescent="0.25">
      <c r="B3198" s="29">
        <v>27937</v>
      </c>
      <c r="C3198" s="22">
        <v>46200</v>
      </c>
      <c r="D3198" s="22"/>
      <c r="E3198" s="22">
        <v>8760</v>
      </c>
      <c r="F3198" s="22"/>
      <c r="G3198" s="22">
        <v>72100</v>
      </c>
      <c r="H3198" s="22"/>
      <c r="I3198" s="22">
        <f t="shared" si="93"/>
        <v>-32336</v>
      </c>
      <c r="J3198" s="3">
        <f t="shared" si="92"/>
        <v>-44.848821081830792</v>
      </c>
    </row>
    <row r="3199" spans="2:10" x14ac:dyDescent="0.25">
      <c r="B3199" s="29">
        <v>27938</v>
      </c>
      <c r="C3199" s="22">
        <v>71800</v>
      </c>
      <c r="D3199" s="22"/>
      <c r="E3199" s="22">
        <v>52400</v>
      </c>
      <c r="F3199" s="22"/>
      <c r="G3199" s="22">
        <v>138000</v>
      </c>
      <c r="H3199" s="22"/>
      <c r="I3199" s="22">
        <f t="shared" si="93"/>
        <v>-83040</v>
      </c>
      <c r="J3199" s="3">
        <f t="shared" si="92"/>
        <v>-60.173913043478258</v>
      </c>
    </row>
    <row r="3200" spans="2:10" x14ac:dyDescent="0.25">
      <c r="B3200" s="29">
        <v>27939</v>
      </c>
      <c r="C3200" s="22">
        <v>62100</v>
      </c>
      <c r="D3200" s="22"/>
      <c r="E3200" s="22">
        <v>34300</v>
      </c>
      <c r="F3200" s="22"/>
      <c r="G3200" s="22">
        <v>118000</v>
      </c>
      <c r="H3200" s="22"/>
      <c r="I3200" s="22">
        <f t="shared" si="93"/>
        <v>6200</v>
      </c>
      <c r="J3200" s="3">
        <f t="shared" si="92"/>
        <v>5.2542372881355925</v>
      </c>
    </row>
    <row r="3201" spans="2:10" x14ac:dyDescent="0.25">
      <c r="B3201" s="29">
        <v>27940</v>
      </c>
      <c r="C3201" s="22">
        <v>55200</v>
      </c>
      <c r="D3201" s="22"/>
      <c r="E3201" s="22">
        <v>24900</v>
      </c>
      <c r="F3201" s="22"/>
      <c r="G3201" s="22">
        <v>108000</v>
      </c>
      <c r="H3201" s="22"/>
      <c r="I3201" s="22">
        <f t="shared" si="93"/>
        <v>-11600</v>
      </c>
      <c r="J3201" s="3">
        <f t="shared" si="92"/>
        <v>-10.74074074074074</v>
      </c>
    </row>
    <row r="3202" spans="2:10" x14ac:dyDescent="0.25">
      <c r="B3202" s="29">
        <v>27941</v>
      </c>
      <c r="C3202" s="22">
        <v>50500</v>
      </c>
      <c r="D3202" s="22"/>
      <c r="E3202" s="22">
        <v>11900</v>
      </c>
      <c r="F3202" s="22"/>
      <c r="G3202" s="22">
        <v>99300</v>
      </c>
      <c r="H3202" s="22"/>
      <c r="I3202" s="22">
        <f t="shared" si="93"/>
        <v>-19200</v>
      </c>
      <c r="J3202" s="3">
        <f t="shared" si="92"/>
        <v>-19.335347432024168</v>
      </c>
    </row>
    <row r="3203" spans="2:10" x14ac:dyDescent="0.25">
      <c r="B3203" s="29">
        <v>27942</v>
      </c>
      <c r="C3203" s="22">
        <v>46500</v>
      </c>
      <c r="D3203" s="22"/>
      <c r="E3203" s="22">
        <v>4980</v>
      </c>
      <c r="F3203" s="22"/>
      <c r="G3203" s="22">
        <v>70000</v>
      </c>
      <c r="H3203" s="22"/>
      <c r="I3203" s="22">
        <f t="shared" si="93"/>
        <v>-7600</v>
      </c>
      <c r="J3203" s="3">
        <f t="shared" si="92"/>
        <v>-10.857142857142858</v>
      </c>
    </row>
    <row r="3204" spans="2:10" x14ac:dyDescent="0.25">
      <c r="B3204" s="29">
        <v>27943</v>
      </c>
      <c r="C3204" s="22">
        <v>44200</v>
      </c>
      <c r="D3204" s="22"/>
      <c r="E3204" s="22">
        <v>2750</v>
      </c>
      <c r="F3204" s="22"/>
      <c r="G3204" s="22">
        <v>60400</v>
      </c>
      <c r="H3204" s="22"/>
      <c r="I3204" s="22">
        <f t="shared" si="93"/>
        <v>-8920</v>
      </c>
      <c r="J3204" s="3">
        <f t="shared" si="92"/>
        <v>-14.768211920529801</v>
      </c>
    </row>
    <row r="3205" spans="2:10" x14ac:dyDescent="0.25">
      <c r="B3205" s="29">
        <v>27944</v>
      </c>
      <c r="C3205" s="22">
        <v>46200</v>
      </c>
      <c r="D3205" s="22"/>
      <c r="E3205" s="22">
        <v>2410</v>
      </c>
      <c r="F3205" s="22"/>
      <c r="G3205" s="22">
        <v>56900</v>
      </c>
      <c r="H3205" s="22"/>
      <c r="I3205" s="22">
        <f t="shared" si="93"/>
        <v>-9950</v>
      </c>
      <c r="J3205" s="3">
        <f t="shared" si="92"/>
        <v>-17.486818980667838</v>
      </c>
    </row>
    <row r="3206" spans="2:10" x14ac:dyDescent="0.25">
      <c r="B3206" s="29">
        <v>27945</v>
      </c>
      <c r="C3206" s="22">
        <v>51000</v>
      </c>
      <c r="D3206" s="22"/>
      <c r="E3206" s="22">
        <v>1900</v>
      </c>
      <c r="F3206" s="22"/>
      <c r="G3206" s="22">
        <v>55700</v>
      </c>
      <c r="H3206" s="22"/>
      <c r="I3206" s="22">
        <f t="shared" si="93"/>
        <v>-7090</v>
      </c>
      <c r="J3206" s="3">
        <f t="shared" si="92"/>
        <v>-12.728904847396768</v>
      </c>
    </row>
    <row r="3207" spans="2:10" x14ac:dyDescent="0.25">
      <c r="B3207" s="29">
        <v>27946</v>
      </c>
      <c r="C3207" s="22">
        <v>56200</v>
      </c>
      <c r="D3207" s="22"/>
      <c r="E3207" s="22">
        <v>4370</v>
      </c>
      <c r="F3207" s="22"/>
      <c r="G3207" s="22">
        <v>51700</v>
      </c>
      <c r="H3207" s="22"/>
      <c r="I3207" s="22">
        <f t="shared" si="93"/>
        <v>1200</v>
      </c>
      <c r="J3207" s="3">
        <f t="shared" si="92"/>
        <v>2.3210831721470022</v>
      </c>
    </row>
    <row r="3208" spans="2:10" x14ac:dyDescent="0.25">
      <c r="B3208" s="29">
        <v>27947</v>
      </c>
      <c r="C3208" s="22">
        <v>61800</v>
      </c>
      <c r="D3208" s="22"/>
      <c r="E3208" s="22">
        <v>3140</v>
      </c>
      <c r="F3208" s="22"/>
      <c r="G3208" s="22">
        <v>46000</v>
      </c>
      <c r="H3208" s="22"/>
      <c r="I3208" s="22">
        <f t="shared" si="93"/>
        <v>14570</v>
      </c>
      <c r="J3208" s="3">
        <f t="shared" si="92"/>
        <v>31.673913043478265</v>
      </c>
    </row>
    <row r="3209" spans="2:10" x14ac:dyDescent="0.25">
      <c r="B3209" s="29">
        <v>27948</v>
      </c>
      <c r="C3209" s="22">
        <v>69000</v>
      </c>
      <c r="D3209" s="22"/>
      <c r="E3209" s="22">
        <v>3450</v>
      </c>
      <c r="F3209" s="22"/>
      <c r="G3209" s="22">
        <v>48300</v>
      </c>
      <c r="H3209" s="22"/>
      <c r="I3209" s="22">
        <f t="shared" si="93"/>
        <v>16640</v>
      </c>
      <c r="J3209" s="3">
        <f t="shared" si="92"/>
        <v>34.45134575569358</v>
      </c>
    </row>
    <row r="3210" spans="2:10" x14ac:dyDescent="0.25">
      <c r="B3210" s="29">
        <v>27949</v>
      </c>
      <c r="C3210" s="22">
        <v>71000</v>
      </c>
      <c r="D3210" s="22"/>
      <c r="E3210" s="22">
        <v>4720</v>
      </c>
      <c r="F3210" s="22"/>
      <c r="G3210" s="22">
        <v>61100</v>
      </c>
      <c r="H3210" s="22"/>
      <c r="I3210" s="22">
        <f t="shared" si="93"/>
        <v>11350</v>
      </c>
      <c r="J3210" s="3">
        <f t="shared" si="92"/>
        <v>18.576104746317512</v>
      </c>
    </row>
    <row r="3211" spans="2:10" x14ac:dyDescent="0.25">
      <c r="B3211" s="29">
        <v>27950</v>
      </c>
      <c r="C3211" s="22">
        <v>67900</v>
      </c>
      <c r="D3211" s="22"/>
      <c r="E3211" s="22">
        <v>1990</v>
      </c>
      <c r="F3211" s="22"/>
      <c r="G3211" s="22">
        <v>63500</v>
      </c>
      <c r="H3211" s="22"/>
      <c r="I3211" s="22">
        <f t="shared" si="93"/>
        <v>12220</v>
      </c>
      <c r="J3211" s="3">
        <f t="shared" ref="J3211:J3274" si="94">I3211/G3211*100</f>
        <v>19.244094488188974</v>
      </c>
    </row>
    <row r="3212" spans="2:10" x14ac:dyDescent="0.25">
      <c r="B3212" s="29">
        <v>27951</v>
      </c>
      <c r="C3212" s="22">
        <v>60600</v>
      </c>
      <c r="D3212" s="22"/>
      <c r="E3212" s="22">
        <v>2280</v>
      </c>
      <c r="F3212" s="22"/>
      <c r="G3212" s="22">
        <v>59900</v>
      </c>
      <c r="H3212" s="22"/>
      <c r="I3212" s="22">
        <f t="shared" ref="I3212:I3275" si="95">(C3211+E3211)-G3212</f>
        <v>9990</v>
      </c>
      <c r="J3212" s="3">
        <f t="shared" si="94"/>
        <v>16.677796327212018</v>
      </c>
    </row>
    <row r="3213" spans="2:10" x14ac:dyDescent="0.25">
      <c r="B3213" s="29">
        <v>27952</v>
      </c>
      <c r="C3213" s="22">
        <v>51000</v>
      </c>
      <c r="D3213" s="22"/>
      <c r="E3213" s="22">
        <v>896</v>
      </c>
      <c r="F3213" s="22"/>
      <c r="G3213" s="22">
        <v>56600</v>
      </c>
      <c r="H3213" s="22"/>
      <c r="I3213" s="22">
        <f t="shared" si="95"/>
        <v>6280</v>
      </c>
      <c r="J3213" s="3">
        <f t="shared" si="94"/>
        <v>11.095406360424029</v>
      </c>
    </row>
    <row r="3214" spans="2:10" x14ac:dyDescent="0.25">
      <c r="B3214" s="29">
        <v>27953</v>
      </c>
      <c r="C3214" s="22">
        <v>40400</v>
      </c>
      <c r="D3214" s="22"/>
      <c r="E3214" s="22">
        <v>879</v>
      </c>
      <c r="F3214" s="22"/>
      <c r="G3214" s="22">
        <v>49300</v>
      </c>
      <c r="H3214" s="22"/>
      <c r="I3214" s="22">
        <f t="shared" si="95"/>
        <v>2596</v>
      </c>
      <c r="J3214" s="3">
        <f t="shared" si="94"/>
        <v>5.2657200811359033</v>
      </c>
    </row>
    <row r="3215" spans="2:10" x14ac:dyDescent="0.25">
      <c r="B3215" s="29">
        <v>27954</v>
      </c>
      <c r="C3215" s="22">
        <v>35600</v>
      </c>
      <c r="D3215" s="22"/>
      <c r="E3215" s="22">
        <v>539</v>
      </c>
      <c r="F3215" s="22"/>
      <c r="G3215" s="22">
        <v>41800</v>
      </c>
      <c r="H3215" s="22"/>
      <c r="I3215" s="22">
        <f t="shared" si="95"/>
        <v>-521</v>
      </c>
      <c r="J3215" s="3">
        <f t="shared" si="94"/>
        <v>-1.2464114832535886</v>
      </c>
    </row>
    <row r="3216" spans="2:10" x14ac:dyDescent="0.25">
      <c r="B3216" s="29">
        <v>27955</v>
      </c>
      <c r="C3216" s="22">
        <v>36100</v>
      </c>
      <c r="D3216" s="22"/>
      <c r="E3216" s="22">
        <v>256</v>
      </c>
      <c r="F3216" s="22"/>
      <c r="G3216" s="22">
        <v>41300</v>
      </c>
      <c r="H3216" s="22"/>
      <c r="I3216" s="22">
        <f t="shared" si="95"/>
        <v>-5161</v>
      </c>
      <c r="J3216" s="3">
        <f t="shared" si="94"/>
        <v>-12.49636803874092</v>
      </c>
    </row>
    <row r="3217" spans="2:10" x14ac:dyDescent="0.25">
      <c r="B3217" s="29">
        <v>27956</v>
      </c>
      <c r="C3217" s="22">
        <v>38900</v>
      </c>
      <c r="D3217" s="22"/>
      <c r="E3217" s="22">
        <v>230</v>
      </c>
      <c r="F3217" s="22"/>
      <c r="G3217" s="22">
        <v>54000</v>
      </c>
      <c r="H3217" s="22"/>
      <c r="I3217" s="22">
        <f t="shared" si="95"/>
        <v>-17644</v>
      </c>
      <c r="J3217" s="3">
        <f t="shared" si="94"/>
        <v>-32.67407407407407</v>
      </c>
    </row>
    <row r="3218" spans="2:10" x14ac:dyDescent="0.25">
      <c r="B3218" s="29">
        <v>27957</v>
      </c>
      <c r="C3218" s="22">
        <v>43400</v>
      </c>
      <c r="D3218" s="22"/>
      <c r="E3218" s="22">
        <v>237</v>
      </c>
      <c r="F3218" s="22"/>
      <c r="G3218" s="22">
        <v>64800</v>
      </c>
      <c r="H3218" s="22"/>
      <c r="I3218" s="22">
        <f t="shared" si="95"/>
        <v>-25670</v>
      </c>
      <c r="J3218" s="3">
        <f t="shared" si="94"/>
        <v>-39.614197530864196</v>
      </c>
    </row>
    <row r="3219" spans="2:10" x14ac:dyDescent="0.25">
      <c r="B3219" s="29">
        <v>27958</v>
      </c>
      <c r="C3219" s="22">
        <v>47400</v>
      </c>
      <c r="D3219" s="22"/>
      <c r="E3219" s="22">
        <v>98</v>
      </c>
      <c r="F3219" s="22"/>
      <c r="G3219" s="22">
        <v>64000</v>
      </c>
      <c r="H3219" s="22"/>
      <c r="I3219" s="22">
        <f t="shared" si="95"/>
        <v>-20363</v>
      </c>
      <c r="J3219" s="3">
        <f t="shared" si="94"/>
        <v>-31.817187499999999</v>
      </c>
    </row>
    <row r="3220" spans="2:10" x14ac:dyDescent="0.25">
      <c r="B3220" s="29">
        <v>27959</v>
      </c>
      <c r="C3220" s="22">
        <v>52300</v>
      </c>
      <c r="D3220" s="22"/>
      <c r="E3220" s="22">
        <v>156</v>
      </c>
      <c r="F3220" s="22"/>
      <c r="G3220" s="22">
        <v>58800</v>
      </c>
      <c r="H3220" s="22"/>
      <c r="I3220" s="22">
        <f t="shared" si="95"/>
        <v>-11302</v>
      </c>
      <c r="J3220" s="3">
        <f t="shared" si="94"/>
        <v>-19.221088435374149</v>
      </c>
    </row>
    <row r="3221" spans="2:10" x14ac:dyDescent="0.25">
      <c r="B3221" s="29">
        <v>27960</v>
      </c>
      <c r="C3221" s="22">
        <v>57000</v>
      </c>
      <c r="D3221" s="22"/>
      <c r="E3221" s="22">
        <v>64</v>
      </c>
      <c r="F3221" s="22"/>
      <c r="G3221" s="22">
        <v>51600</v>
      </c>
      <c r="H3221" s="22"/>
      <c r="I3221" s="22">
        <f t="shared" si="95"/>
        <v>856</v>
      </c>
      <c r="J3221" s="3">
        <f t="shared" si="94"/>
        <v>1.6589147286821704</v>
      </c>
    </row>
    <row r="3222" spans="2:10" x14ac:dyDescent="0.25">
      <c r="B3222" s="29">
        <v>27961</v>
      </c>
      <c r="C3222" s="22">
        <v>54700</v>
      </c>
      <c r="D3222" s="22"/>
      <c r="E3222" s="22">
        <v>120</v>
      </c>
      <c r="F3222" s="22"/>
      <c r="G3222" s="22">
        <v>47300</v>
      </c>
      <c r="H3222" s="22"/>
      <c r="I3222" s="22">
        <f t="shared" si="95"/>
        <v>9764</v>
      </c>
      <c r="J3222" s="3">
        <f t="shared" si="94"/>
        <v>20.642706131078224</v>
      </c>
    </row>
    <row r="3223" spans="2:10" x14ac:dyDescent="0.25">
      <c r="B3223" s="29">
        <v>27962</v>
      </c>
      <c r="C3223" s="22">
        <v>44900</v>
      </c>
      <c r="D3223" s="22"/>
      <c r="E3223" s="22">
        <v>214</v>
      </c>
      <c r="F3223" s="22"/>
      <c r="G3223" s="22">
        <v>60700</v>
      </c>
      <c r="H3223" s="22"/>
      <c r="I3223" s="22">
        <f t="shared" si="95"/>
        <v>-5880</v>
      </c>
      <c r="J3223" s="3">
        <f t="shared" si="94"/>
        <v>-9.6869851729818777</v>
      </c>
    </row>
    <row r="3224" spans="2:10" x14ac:dyDescent="0.25">
      <c r="B3224" s="29">
        <v>27963</v>
      </c>
      <c r="C3224" s="22">
        <v>35700</v>
      </c>
      <c r="D3224" s="22"/>
      <c r="E3224" s="22">
        <v>2420</v>
      </c>
      <c r="F3224" s="22"/>
      <c r="G3224" s="22">
        <v>75000</v>
      </c>
      <c r="H3224" s="22"/>
      <c r="I3224" s="22">
        <f t="shared" si="95"/>
        <v>-29886</v>
      </c>
      <c r="J3224" s="3">
        <f t="shared" si="94"/>
        <v>-39.847999999999999</v>
      </c>
    </row>
    <row r="3225" spans="2:10" x14ac:dyDescent="0.25">
      <c r="B3225" s="29">
        <v>27964</v>
      </c>
      <c r="C3225" s="22">
        <v>40100</v>
      </c>
      <c r="D3225" s="22"/>
      <c r="E3225" s="22">
        <v>2740</v>
      </c>
      <c r="F3225" s="22"/>
      <c r="G3225" s="22">
        <v>68000</v>
      </c>
      <c r="H3225" s="22"/>
      <c r="I3225" s="22">
        <f t="shared" si="95"/>
        <v>-29880</v>
      </c>
      <c r="J3225" s="3">
        <f t="shared" si="94"/>
        <v>-43.941176470588232</v>
      </c>
    </row>
    <row r="3226" spans="2:10" x14ac:dyDescent="0.25">
      <c r="B3226" s="29">
        <v>27965</v>
      </c>
      <c r="C3226" s="22">
        <v>46900</v>
      </c>
      <c r="D3226" s="22"/>
      <c r="E3226" s="22">
        <v>894</v>
      </c>
      <c r="F3226" s="22"/>
      <c r="G3226" s="22">
        <v>61300</v>
      </c>
      <c r="H3226" s="22"/>
      <c r="I3226" s="22">
        <f t="shared" si="95"/>
        <v>-18460</v>
      </c>
      <c r="J3226" s="3">
        <f t="shared" si="94"/>
        <v>-30.114192495921699</v>
      </c>
    </row>
    <row r="3227" spans="2:10" x14ac:dyDescent="0.25">
      <c r="B3227" s="29">
        <v>27966</v>
      </c>
      <c r="C3227" s="22">
        <v>57500</v>
      </c>
      <c r="D3227" s="22"/>
      <c r="E3227" s="22">
        <v>306</v>
      </c>
      <c r="F3227" s="22"/>
      <c r="G3227" s="22">
        <v>54200</v>
      </c>
      <c r="H3227" s="22"/>
      <c r="I3227" s="22">
        <f t="shared" si="95"/>
        <v>-6406</v>
      </c>
      <c r="J3227" s="3">
        <f t="shared" si="94"/>
        <v>-11.819188191881919</v>
      </c>
    </row>
    <row r="3228" spans="2:10" x14ac:dyDescent="0.25">
      <c r="B3228" s="29">
        <v>27967</v>
      </c>
      <c r="C3228" s="22">
        <v>64700</v>
      </c>
      <c r="D3228" s="22"/>
      <c r="E3228" s="22">
        <v>296</v>
      </c>
      <c r="F3228" s="22"/>
      <c r="G3228" s="22">
        <v>51700</v>
      </c>
      <c r="H3228" s="22"/>
      <c r="I3228" s="22">
        <f t="shared" si="95"/>
        <v>6106</v>
      </c>
      <c r="J3228" s="3">
        <f t="shared" si="94"/>
        <v>11.810444874274662</v>
      </c>
    </row>
    <row r="3229" spans="2:10" x14ac:dyDescent="0.25">
      <c r="B3229" s="29">
        <v>27968</v>
      </c>
      <c r="C3229" s="22">
        <v>62600</v>
      </c>
      <c r="D3229" s="22"/>
      <c r="E3229" s="22">
        <v>256</v>
      </c>
      <c r="F3229" s="22"/>
      <c r="G3229" s="22">
        <v>58300</v>
      </c>
      <c r="H3229" s="22"/>
      <c r="I3229" s="22">
        <f t="shared" si="95"/>
        <v>6696</v>
      </c>
      <c r="J3229" s="3">
        <f t="shared" si="94"/>
        <v>11.485420240137222</v>
      </c>
    </row>
    <row r="3230" spans="2:10" x14ac:dyDescent="0.25">
      <c r="B3230" s="29">
        <v>27969</v>
      </c>
      <c r="C3230" s="22">
        <v>49300</v>
      </c>
      <c r="D3230" s="22"/>
      <c r="E3230" s="22">
        <v>248</v>
      </c>
      <c r="F3230" s="22"/>
      <c r="G3230" s="22">
        <v>61800</v>
      </c>
      <c r="H3230" s="22"/>
      <c r="I3230" s="22">
        <f t="shared" si="95"/>
        <v>1056</v>
      </c>
      <c r="J3230" s="3">
        <f t="shared" si="94"/>
        <v>1.70873786407767</v>
      </c>
    </row>
    <row r="3231" spans="2:10" x14ac:dyDescent="0.25">
      <c r="B3231" s="29">
        <v>27970</v>
      </c>
      <c r="C3231" s="22">
        <v>37400</v>
      </c>
      <c r="D3231" s="22"/>
      <c r="E3231" s="22">
        <v>245</v>
      </c>
      <c r="F3231" s="22"/>
      <c r="G3231" s="22">
        <v>56300</v>
      </c>
      <c r="H3231" s="22"/>
      <c r="I3231" s="22">
        <f t="shared" si="95"/>
        <v>-6752</v>
      </c>
      <c r="J3231" s="3">
        <f t="shared" si="94"/>
        <v>-11.992895204262878</v>
      </c>
    </row>
    <row r="3232" spans="2:10" x14ac:dyDescent="0.25">
      <c r="B3232" s="29">
        <v>27971</v>
      </c>
      <c r="C3232" s="22">
        <v>36300</v>
      </c>
      <c r="D3232" s="22"/>
      <c r="E3232" s="22">
        <v>299</v>
      </c>
      <c r="F3232" s="22"/>
      <c r="G3232" s="22">
        <v>48600</v>
      </c>
      <c r="H3232" s="22"/>
      <c r="I3232" s="22">
        <f t="shared" si="95"/>
        <v>-10955</v>
      </c>
      <c r="J3232" s="3">
        <f t="shared" si="94"/>
        <v>-22.541152263374485</v>
      </c>
    </row>
    <row r="3233" spans="2:10" x14ac:dyDescent="0.25">
      <c r="B3233" s="29">
        <v>27972</v>
      </c>
      <c r="C3233" s="22">
        <v>37000</v>
      </c>
      <c r="D3233" s="22"/>
      <c r="E3233" s="22">
        <v>385</v>
      </c>
      <c r="F3233" s="22"/>
      <c r="G3233" s="22">
        <v>51600</v>
      </c>
      <c r="H3233" s="22"/>
      <c r="I3233" s="22">
        <f t="shared" si="95"/>
        <v>-15001</v>
      </c>
      <c r="J3233" s="3">
        <f t="shared" si="94"/>
        <v>-29.071705426356587</v>
      </c>
    </row>
    <row r="3234" spans="2:10" x14ac:dyDescent="0.25">
      <c r="B3234" s="29">
        <v>27973</v>
      </c>
      <c r="C3234" s="22">
        <v>36700</v>
      </c>
      <c r="D3234" s="22"/>
      <c r="E3234" s="22">
        <v>307</v>
      </c>
      <c r="F3234" s="22"/>
      <c r="G3234" s="22">
        <v>49100</v>
      </c>
      <c r="H3234" s="22"/>
      <c r="I3234" s="22">
        <f t="shared" si="95"/>
        <v>-11715</v>
      </c>
      <c r="J3234" s="3">
        <f t="shared" si="94"/>
        <v>-23.859470468431773</v>
      </c>
    </row>
    <row r="3235" spans="2:10" x14ac:dyDescent="0.25">
      <c r="B3235" s="29">
        <v>27974</v>
      </c>
      <c r="C3235" s="22">
        <v>37300</v>
      </c>
      <c r="D3235" s="22"/>
      <c r="E3235" s="22">
        <v>780</v>
      </c>
      <c r="F3235" s="22"/>
      <c r="G3235" s="22">
        <v>46500</v>
      </c>
      <c r="H3235" s="22"/>
      <c r="I3235" s="22">
        <f t="shared" si="95"/>
        <v>-9493</v>
      </c>
      <c r="J3235" s="3">
        <f t="shared" si="94"/>
        <v>-20.415053763440859</v>
      </c>
    </row>
    <row r="3236" spans="2:10" x14ac:dyDescent="0.25">
      <c r="B3236" s="29">
        <v>27975</v>
      </c>
      <c r="C3236" s="22">
        <v>36200</v>
      </c>
      <c r="D3236" s="22"/>
      <c r="E3236" s="22">
        <v>1180</v>
      </c>
      <c r="F3236" s="22"/>
      <c r="G3236" s="22">
        <v>43600</v>
      </c>
      <c r="H3236" s="22"/>
      <c r="I3236" s="22">
        <f t="shared" si="95"/>
        <v>-5520</v>
      </c>
      <c r="J3236" s="3">
        <f t="shared" si="94"/>
        <v>-12.660550458715598</v>
      </c>
    </row>
    <row r="3237" spans="2:10" x14ac:dyDescent="0.25">
      <c r="B3237" s="29">
        <v>27976</v>
      </c>
      <c r="C3237" s="22">
        <v>33400</v>
      </c>
      <c r="D3237" s="22"/>
      <c r="E3237" s="22">
        <v>1160</v>
      </c>
      <c r="F3237" s="22"/>
      <c r="G3237" s="22">
        <v>41600</v>
      </c>
      <c r="H3237" s="22"/>
      <c r="I3237" s="22">
        <f t="shared" si="95"/>
        <v>-4220</v>
      </c>
      <c r="J3237" s="3">
        <f t="shared" si="94"/>
        <v>-10.14423076923077</v>
      </c>
    </row>
    <row r="3238" spans="2:10" x14ac:dyDescent="0.25">
      <c r="B3238" s="29">
        <v>27977</v>
      </c>
      <c r="C3238" s="22">
        <v>32200</v>
      </c>
      <c r="D3238" s="22"/>
      <c r="E3238" s="22">
        <v>1370</v>
      </c>
      <c r="F3238" s="22"/>
      <c r="G3238" s="22">
        <v>39100</v>
      </c>
      <c r="H3238" s="22"/>
      <c r="I3238" s="22">
        <f t="shared" si="95"/>
        <v>-4540</v>
      </c>
      <c r="J3238" s="3">
        <f t="shared" si="94"/>
        <v>-11.611253196930946</v>
      </c>
    </row>
    <row r="3239" spans="2:10" x14ac:dyDescent="0.25">
      <c r="B3239" s="29">
        <v>27978</v>
      </c>
      <c r="C3239" s="22">
        <v>36500</v>
      </c>
      <c r="D3239" s="22"/>
      <c r="E3239" s="22">
        <v>464</v>
      </c>
      <c r="F3239" s="22"/>
      <c r="G3239" s="22">
        <v>36700</v>
      </c>
      <c r="H3239" s="22"/>
      <c r="I3239" s="22">
        <f t="shared" si="95"/>
        <v>-3130</v>
      </c>
      <c r="J3239" s="3">
        <f t="shared" si="94"/>
        <v>-8.5286103542234333</v>
      </c>
    </row>
    <row r="3240" spans="2:10" x14ac:dyDescent="0.25">
      <c r="B3240" s="29">
        <v>27979</v>
      </c>
      <c r="C3240" s="22">
        <v>35400</v>
      </c>
      <c r="D3240" s="22"/>
      <c r="E3240" s="22">
        <v>1270</v>
      </c>
      <c r="F3240" s="22"/>
      <c r="G3240" s="22">
        <v>35200</v>
      </c>
      <c r="H3240" s="22"/>
      <c r="I3240" s="22">
        <f t="shared" si="95"/>
        <v>1764</v>
      </c>
      <c r="J3240" s="3">
        <f t="shared" si="94"/>
        <v>5.0113636363636358</v>
      </c>
    </row>
    <row r="3241" spans="2:10" x14ac:dyDescent="0.25">
      <c r="B3241" s="29">
        <v>27980</v>
      </c>
      <c r="C3241" s="22">
        <v>37200</v>
      </c>
      <c r="D3241" s="22"/>
      <c r="E3241" s="22">
        <v>216</v>
      </c>
      <c r="F3241" s="22"/>
      <c r="G3241" s="22">
        <v>33900</v>
      </c>
      <c r="H3241" s="22"/>
      <c r="I3241" s="22">
        <f t="shared" si="95"/>
        <v>2770</v>
      </c>
      <c r="J3241" s="3">
        <f t="shared" si="94"/>
        <v>8.171091445427729</v>
      </c>
    </row>
    <row r="3242" spans="2:10" x14ac:dyDescent="0.25">
      <c r="B3242" s="29">
        <v>27981</v>
      </c>
      <c r="C3242" s="22">
        <v>40400</v>
      </c>
      <c r="D3242" s="22"/>
      <c r="E3242" s="22">
        <v>102</v>
      </c>
      <c r="F3242" s="22"/>
      <c r="G3242" s="22">
        <v>36700</v>
      </c>
      <c r="H3242" s="22"/>
      <c r="I3242" s="22">
        <f t="shared" si="95"/>
        <v>716</v>
      </c>
      <c r="J3242" s="3">
        <f t="shared" si="94"/>
        <v>1.9509536784741144</v>
      </c>
    </row>
    <row r="3243" spans="2:10" x14ac:dyDescent="0.25">
      <c r="B3243" s="29">
        <v>27982</v>
      </c>
      <c r="C3243" s="22">
        <v>42700</v>
      </c>
      <c r="D3243" s="22"/>
      <c r="E3243" s="22">
        <v>217</v>
      </c>
      <c r="F3243" s="22"/>
      <c r="G3243" s="22">
        <v>39900</v>
      </c>
      <c r="H3243" s="22"/>
      <c r="I3243" s="22">
        <f t="shared" si="95"/>
        <v>602</v>
      </c>
      <c r="J3243" s="3">
        <f t="shared" si="94"/>
        <v>1.5087719298245614</v>
      </c>
    </row>
    <row r="3244" spans="2:10" x14ac:dyDescent="0.25">
      <c r="B3244" s="29">
        <v>27983</v>
      </c>
      <c r="C3244" s="22">
        <v>46100</v>
      </c>
      <c r="D3244" s="22"/>
      <c r="E3244" s="22">
        <v>166</v>
      </c>
      <c r="F3244" s="22"/>
      <c r="G3244" s="22">
        <v>42300</v>
      </c>
      <c r="H3244" s="22"/>
      <c r="I3244" s="22">
        <f t="shared" si="95"/>
        <v>617</v>
      </c>
      <c r="J3244" s="3">
        <f t="shared" si="94"/>
        <v>1.458628841607565</v>
      </c>
    </row>
    <row r="3245" spans="2:10" x14ac:dyDescent="0.25">
      <c r="B3245" s="29">
        <v>27984</v>
      </c>
      <c r="C3245" s="22">
        <v>47200</v>
      </c>
      <c r="D3245" s="22"/>
      <c r="E3245" s="22">
        <v>180</v>
      </c>
      <c r="F3245" s="22"/>
      <c r="G3245" s="22">
        <v>40600</v>
      </c>
      <c r="H3245" s="22"/>
      <c r="I3245" s="22">
        <f t="shared" si="95"/>
        <v>5666</v>
      </c>
      <c r="J3245" s="3">
        <f t="shared" si="94"/>
        <v>13.955665024630543</v>
      </c>
    </row>
    <row r="3246" spans="2:10" x14ac:dyDescent="0.25">
      <c r="B3246" s="29">
        <v>27985</v>
      </c>
      <c r="C3246" s="22">
        <v>48600</v>
      </c>
      <c r="D3246" s="22"/>
      <c r="E3246" s="22">
        <v>205</v>
      </c>
      <c r="F3246" s="22"/>
      <c r="G3246" s="22">
        <v>37400</v>
      </c>
      <c r="H3246" s="22"/>
      <c r="I3246" s="22">
        <f t="shared" si="95"/>
        <v>9980</v>
      </c>
      <c r="J3246" s="3">
        <f t="shared" si="94"/>
        <v>26.684491978609625</v>
      </c>
    </row>
    <row r="3247" spans="2:10" x14ac:dyDescent="0.25">
      <c r="B3247" s="29">
        <v>27986</v>
      </c>
      <c r="C3247" s="22">
        <v>50900</v>
      </c>
      <c r="D3247" s="22"/>
      <c r="E3247" s="22">
        <v>357</v>
      </c>
      <c r="F3247" s="22"/>
      <c r="G3247" s="22">
        <v>46800</v>
      </c>
      <c r="H3247" s="22"/>
      <c r="I3247" s="22">
        <f t="shared" si="95"/>
        <v>2005</v>
      </c>
      <c r="J3247" s="3">
        <f t="shared" si="94"/>
        <v>4.2841880341880341</v>
      </c>
    </row>
    <row r="3248" spans="2:10" x14ac:dyDescent="0.25">
      <c r="B3248" s="29">
        <v>27987</v>
      </c>
      <c r="C3248" s="22">
        <v>51100</v>
      </c>
      <c r="D3248" s="22"/>
      <c r="E3248" s="22">
        <v>380</v>
      </c>
      <c r="F3248" s="22"/>
      <c r="G3248" s="22">
        <v>52000</v>
      </c>
      <c r="H3248" s="22"/>
      <c r="I3248" s="22">
        <f t="shared" si="95"/>
        <v>-743</v>
      </c>
      <c r="J3248" s="3">
        <f t="shared" si="94"/>
        <v>-1.4288461538461539</v>
      </c>
    </row>
    <row r="3249" spans="2:10" x14ac:dyDescent="0.25">
      <c r="B3249" s="29">
        <v>27988</v>
      </c>
      <c r="C3249" s="22">
        <v>50700</v>
      </c>
      <c r="D3249" s="22"/>
      <c r="E3249" s="22">
        <v>279</v>
      </c>
      <c r="F3249" s="22"/>
      <c r="G3249" s="22">
        <v>50000</v>
      </c>
      <c r="H3249" s="22"/>
      <c r="I3249" s="22">
        <f t="shared" si="95"/>
        <v>1480</v>
      </c>
      <c r="J3249" s="3">
        <f t="shared" si="94"/>
        <v>2.96</v>
      </c>
    </row>
    <row r="3250" spans="2:10" x14ac:dyDescent="0.25">
      <c r="B3250" s="29">
        <v>27989</v>
      </c>
      <c r="C3250" s="22">
        <v>51700</v>
      </c>
      <c r="D3250" s="22"/>
      <c r="E3250" s="22">
        <v>194</v>
      </c>
      <c r="F3250" s="22"/>
      <c r="G3250" s="22">
        <v>46900</v>
      </c>
      <c r="H3250" s="22"/>
      <c r="I3250" s="22">
        <f t="shared" si="95"/>
        <v>4079</v>
      </c>
      <c r="J3250" s="3">
        <f t="shared" si="94"/>
        <v>8.6972281449893387</v>
      </c>
    </row>
    <row r="3251" spans="2:10" x14ac:dyDescent="0.25">
      <c r="B3251" s="29">
        <v>27990</v>
      </c>
      <c r="C3251" s="22">
        <v>50800</v>
      </c>
      <c r="D3251" s="22"/>
      <c r="E3251" s="22">
        <v>256</v>
      </c>
      <c r="F3251" s="22"/>
      <c r="G3251" s="22">
        <v>46600</v>
      </c>
      <c r="H3251" s="22"/>
      <c r="I3251" s="22">
        <f t="shared" si="95"/>
        <v>5294</v>
      </c>
      <c r="J3251" s="3">
        <f t="shared" si="94"/>
        <v>11.360515021459229</v>
      </c>
    </row>
    <row r="3252" spans="2:10" x14ac:dyDescent="0.25">
      <c r="B3252" s="29">
        <v>27991</v>
      </c>
      <c r="C3252" s="22">
        <v>46100</v>
      </c>
      <c r="D3252" s="22"/>
      <c r="E3252" s="22">
        <v>326</v>
      </c>
      <c r="F3252" s="22"/>
      <c r="G3252" s="22">
        <v>43800</v>
      </c>
      <c r="H3252" s="22"/>
      <c r="I3252" s="22">
        <f t="shared" si="95"/>
        <v>7256</v>
      </c>
      <c r="J3252" s="3">
        <f t="shared" si="94"/>
        <v>16.5662100456621</v>
      </c>
    </row>
    <row r="3253" spans="2:10" x14ac:dyDescent="0.25">
      <c r="B3253" s="29">
        <v>27992</v>
      </c>
      <c r="C3253" s="22">
        <v>50400</v>
      </c>
      <c r="D3253" s="22"/>
      <c r="E3253" s="22">
        <v>313</v>
      </c>
      <c r="F3253" s="22"/>
      <c r="G3253" s="22">
        <v>35900</v>
      </c>
      <c r="H3253" s="22"/>
      <c r="I3253" s="22">
        <f t="shared" si="95"/>
        <v>10526</v>
      </c>
      <c r="J3253" s="3">
        <f t="shared" si="94"/>
        <v>29.320334261838436</v>
      </c>
    </row>
    <row r="3254" spans="2:10" x14ac:dyDescent="0.25">
      <c r="B3254" s="29">
        <v>27993</v>
      </c>
      <c r="C3254" s="22">
        <v>66100</v>
      </c>
      <c r="D3254" s="22"/>
      <c r="E3254" s="22">
        <v>345</v>
      </c>
      <c r="F3254" s="22"/>
      <c r="G3254" s="22">
        <v>35900</v>
      </c>
      <c r="H3254" s="22"/>
      <c r="I3254" s="22">
        <f t="shared" si="95"/>
        <v>14813</v>
      </c>
      <c r="J3254" s="3">
        <f t="shared" si="94"/>
        <v>41.261838440111418</v>
      </c>
    </row>
    <row r="3255" spans="2:10" x14ac:dyDescent="0.25">
      <c r="B3255" s="29">
        <v>27994</v>
      </c>
      <c r="C3255" s="22">
        <v>78900</v>
      </c>
      <c r="D3255" s="22"/>
      <c r="E3255" s="22">
        <v>278</v>
      </c>
      <c r="F3255" s="22"/>
      <c r="G3255" s="22">
        <v>40800</v>
      </c>
      <c r="H3255" s="22"/>
      <c r="I3255" s="22">
        <f t="shared" si="95"/>
        <v>25645</v>
      </c>
      <c r="J3255" s="3">
        <f t="shared" si="94"/>
        <v>62.855392156862742</v>
      </c>
    </row>
    <row r="3256" spans="2:10" x14ac:dyDescent="0.25">
      <c r="B3256" s="29">
        <v>27995</v>
      </c>
      <c r="C3256" s="22">
        <v>83100</v>
      </c>
      <c r="D3256" s="22"/>
      <c r="E3256" s="22">
        <v>401</v>
      </c>
      <c r="F3256" s="22"/>
      <c r="G3256" s="22">
        <v>46000</v>
      </c>
      <c r="H3256" s="22"/>
      <c r="I3256" s="22">
        <f t="shared" si="95"/>
        <v>33178</v>
      </c>
      <c r="J3256" s="3">
        <f t="shared" si="94"/>
        <v>72.126086956521746</v>
      </c>
    </row>
    <row r="3257" spans="2:10" x14ac:dyDescent="0.25">
      <c r="B3257" s="29">
        <v>27996</v>
      </c>
      <c r="C3257" s="22">
        <v>73800</v>
      </c>
      <c r="D3257" s="22"/>
      <c r="E3257" s="22">
        <v>370</v>
      </c>
      <c r="F3257" s="22"/>
      <c r="G3257" s="22">
        <v>48100</v>
      </c>
      <c r="H3257" s="22"/>
      <c r="I3257" s="22">
        <f t="shared" si="95"/>
        <v>35401</v>
      </c>
      <c r="J3257" s="3">
        <f t="shared" si="94"/>
        <v>73.598752598752597</v>
      </c>
    </row>
    <row r="3258" spans="2:10" x14ac:dyDescent="0.25">
      <c r="B3258" s="29">
        <v>27997</v>
      </c>
      <c r="C3258" s="22">
        <v>62400</v>
      </c>
      <c r="D3258" s="22"/>
      <c r="E3258" s="22">
        <v>277</v>
      </c>
      <c r="F3258" s="22"/>
      <c r="G3258" s="22">
        <v>45900</v>
      </c>
      <c r="H3258" s="22"/>
      <c r="I3258" s="22">
        <f t="shared" si="95"/>
        <v>28270</v>
      </c>
      <c r="J3258" s="3">
        <f t="shared" si="94"/>
        <v>61.590413943355117</v>
      </c>
    </row>
    <row r="3259" spans="2:10" x14ac:dyDescent="0.25">
      <c r="B3259" s="29">
        <v>27998</v>
      </c>
      <c r="C3259" s="22">
        <v>53200</v>
      </c>
      <c r="D3259" s="22"/>
      <c r="E3259" s="22">
        <v>108</v>
      </c>
      <c r="F3259" s="22"/>
      <c r="G3259" s="22">
        <v>38600</v>
      </c>
      <c r="H3259" s="22"/>
      <c r="I3259" s="22">
        <f t="shared" si="95"/>
        <v>24077</v>
      </c>
      <c r="J3259" s="3">
        <f t="shared" si="94"/>
        <v>62.375647668393782</v>
      </c>
    </row>
    <row r="3260" spans="2:10" x14ac:dyDescent="0.25">
      <c r="B3260" s="29">
        <v>27999</v>
      </c>
      <c r="C3260" s="22">
        <v>52400</v>
      </c>
      <c r="D3260" s="22"/>
      <c r="E3260" s="22">
        <v>148</v>
      </c>
      <c r="F3260" s="22"/>
      <c r="G3260" s="22">
        <v>29700</v>
      </c>
      <c r="H3260" s="22"/>
      <c r="I3260" s="22">
        <f t="shared" si="95"/>
        <v>23608</v>
      </c>
      <c r="J3260" s="3">
        <f t="shared" si="94"/>
        <v>79.488215488215488</v>
      </c>
    </row>
    <row r="3261" spans="2:10" x14ac:dyDescent="0.25">
      <c r="B3261" s="29">
        <v>28000</v>
      </c>
      <c r="C3261" s="22">
        <v>51800</v>
      </c>
      <c r="D3261" s="22"/>
      <c r="E3261" s="22">
        <v>144</v>
      </c>
      <c r="F3261" s="22"/>
      <c r="G3261" s="22">
        <v>27500</v>
      </c>
      <c r="H3261" s="22"/>
      <c r="I3261" s="22">
        <f t="shared" si="95"/>
        <v>25048</v>
      </c>
      <c r="J3261" s="3">
        <f t="shared" si="94"/>
        <v>91.083636363636373</v>
      </c>
    </row>
    <row r="3262" spans="2:10" x14ac:dyDescent="0.25">
      <c r="B3262" s="29">
        <v>28001</v>
      </c>
      <c r="C3262" s="22">
        <v>50500</v>
      </c>
      <c r="D3262" s="22"/>
      <c r="E3262" s="22">
        <v>106</v>
      </c>
      <c r="F3262" s="22"/>
      <c r="G3262" s="22">
        <v>27900</v>
      </c>
      <c r="H3262" s="22"/>
      <c r="I3262" s="22">
        <f t="shared" si="95"/>
        <v>24044</v>
      </c>
      <c r="J3262" s="3">
        <f t="shared" si="94"/>
        <v>86.179211469534039</v>
      </c>
    </row>
    <row r="3263" spans="2:10" x14ac:dyDescent="0.25">
      <c r="B3263" s="29">
        <v>28002</v>
      </c>
      <c r="C3263" s="22">
        <v>50000</v>
      </c>
      <c r="D3263" s="22"/>
      <c r="E3263" s="22">
        <v>83</v>
      </c>
      <c r="F3263" s="22"/>
      <c r="G3263" s="22">
        <v>34200</v>
      </c>
      <c r="H3263" s="22"/>
      <c r="I3263" s="22">
        <f t="shared" si="95"/>
        <v>16406</v>
      </c>
      <c r="J3263" s="3">
        <f t="shared" si="94"/>
        <v>47.970760233918128</v>
      </c>
    </row>
    <row r="3264" spans="2:10" x14ac:dyDescent="0.25">
      <c r="B3264" s="29">
        <v>28003</v>
      </c>
      <c r="C3264" s="22">
        <v>47400</v>
      </c>
      <c r="D3264" s="22"/>
      <c r="E3264" s="22">
        <v>103</v>
      </c>
      <c r="F3264" s="22"/>
      <c r="G3264" s="22">
        <v>41600</v>
      </c>
      <c r="H3264" s="22"/>
      <c r="I3264" s="22">
        <f t="shared" si="95"/>
        <v>8483</v>
      </c>
      <c r="J3264" s="3">
        <f t="shared" si="94"/>
        <v>20.391826923076923</v>
      </c>
    </row>
    <row r="3265" spans="2:10" x14ac:dyDescent="0.25">
      <c r="B3265" s="29">
        <v>28004</v>
      </c>
      <c r="C3265" s="22">
        <v>43600</v>
      </c>
      <c r="D3265" s="22"/>
      <c r="E3265" s="22">
        <v>84</v>
      </c>
      <c r="F3265" s="22"/>
      <c r="G3265" s="22">
        <v>48700</v>
      </c>
      <c r="H3265" s="22"/>
      <c r="I3265" s="22">
        <f t="shared" si="95"/>
        <v>-1197</v>
      </c>
      <c r="J3265" s="3">
        <f t="shared" si="94"/>
        <v>-2.4579055441478439</v>
      </c>
    </row>
    <row r="3266" spans="2:10" x14ac:dyDescent="0.25">
      <c r="B3266" s="29">
        <v>28005</v>
      </c>
      <c r="C3266" s="22">
        <v>39200</v>
      </c>
      <c r="D3266" s="22"/>
      <c r="E3266" s="22">
        <v>93</v>
      </c>
      <c r="F3266" s="22"/>
      <c r="G3266" s="22">
        <v>52300</v>
      </c>
      <c r="H3266" s="22"/>
      <c r="I3266" s="22">
        <f t="shared" si="95"/>
        <v>-8616</v>
      </c>
      <c r="J3266" s="3">
        <f t="shared" si="94"/>
        <v>-16.474187380497131</v>
      </c>
    </row>
    <row r="3267" spans="2:10" x14ac:dyDescent="0.25">
      <c r="B3267" s="29">
        <v>28006</v>
      </c>
      <c r="C3267" s="22">
        <v>34700</v>
      </c>
      <c r="D3267" s="22"/>
      <c r="E3267" s="22">
        <v>88</v>
      </c>
      <c r="F3267" s="22"/>
      <c r="G3267" s="22">
        <v>54900</v>
      </c>
      <c r="H3267" s="22"/>
      <c r="I3267" s="22">
        <f t="shared" si="95"/>
        <v>-15607</v>
      </c>
      <c r="J3267" s="3">
        <f t="shared" si="94"/>
        <v>-28.42805100182149</v>
      </c>
    </row>
    <row r="3268" spans="2:10" x14ac:dyDescent="0.25">
      <c r="B3268" s="29">
        <v>28007</v>
      </c>
      <c r="C3268" s="22">
        <v>32900</v>
      </c>
      <c r="D3268" s="22"/>
      <c r="E3268" s="22">
        <v>100</v>
      </c>
      <c r="F3268" s="22"/>
      <c r="G3268" s="22">
        <v>55000</v>
      </c>
      <c r="H3268" s="22"/>
      <c r="I3268" s="22">
        <f t="shared" si="95"/>
        <v>-20212</v>
      </c>
      <c r="J3268" s="3">
        <f t="shared" si="94"/>
        <v>-36.74909090909091</v>
      </c>
    </row>
    <row r="3269" spans="2:10" x14ac:dyDescent="0.25">
      <c r="B3269" s="29">
        <v>28008</v>
      </c>
      <c r="C3269" s="22">
        <v>32300</v>
      </c>
      <c r="D3269" s="22"/>
      <c r="E3269" s="22">
        <v>99</v>
      </c>
      <c r="F3269" s="22"/>
      <c r="G3269" s="22">
        <v>53600</v>
      </c>
      <c r="H3269" s="22"/>
      <c r="I3269" s="22">
        <f t="shared" si="95"/>
        <v>-20600</v>
      </c>
      <c r="J3269" s="3">
        <f t="shared" si="94"/>
        <v>-38.432835820895519</v>
      </c>
    </row>
    <row r="3270" spans="2:10" x14ac:dyDescent="0.25">
      <c r="B3270" s="29">
        <v>28009</v>
      </c>
      <c r="C3270" s="22">
        <v>31600</v>
      </c>
      <c r="D3270" s="22"/>
      <c r="E3270" s="22">
        <v>160</v>
      </c>
      <c r="F3270" s="22"/>
      <c r="G3270" s="22">
        <v>48700</v>
      </c>
      <c r="H3270" s="22"/>
      <c r="I3270" s="22">
        <f t="shared" si="95"/>
        <v>-16301</v>
      </c>
      <c r="J3270" s="3">
        <f t="shared" si="94"/>
        <v>-33.472279260780283</v>
      </c>
    </row>
    <row r="3271" spans="2:10" x14ac:dyDescent="0.25">
      <c r="B3271" s="29">
        <v>28010</v>
      </c>
      <c r="C3271" s="22">
        <v>31600</v>
      </c>
      <c r="D3271" s="22"/>
      <c r="E3271" s="22">
        <v>117</v>
      </c>
      <c r="F3271" s="22"/>
      <c r="G3271" s="22">
        <v>45600</v>
      </c>
      <c r="H3271" s="22"/>
      <c r="I3271" s="22">
        <f t="shared" si="95"/>
        <v>-13840</v>
      </c>
      <c r="J3271" s="3">
        <f t="shared" si="94"/>
        <v>-30.350877192982455</v>
      </c>
    </row>
    <row r="3272" spans="2:10" x14ac:dyDescent="0.25">
      <c r="B3272" s="29">
        <v>28011</v>
      </c>
      <c r="C3272" s="22">
        <v>32700</v>
      </c>
      <c r="D3272" s="22"/>
      <c r="E3272" s="22">
        <v>141</v>
      </c>
      <c r="F3272" s="22"/>
      <c r="G3272" s="22">
        <v>46100</v>
      </c>
      <c r="H3272" s="22"/>
      <c r="I3272" s="22">
        <f t="shared" si="95"/>
        <v>-14383</v>
      </c>
      <c r="J3272" s="3">
        <f t="shared" si="94"/>
        <v>-31.199566160520607</v>
      </c>
    </row>
    <row r="3273" spans="2:10" x14ac:dyDescent="0.25">
      <c r="B3273" s="29">
        <v>28012</v>
      </c>
      <c r="C3273" s="22">
        <v>42300</v>
      </c>
      <c r="D3273" s="22"/>
      <c r="E3273" s="22">
        <v>195</v>
      </c>
      <c r="F3273" s="22"/>
      <c r="G3273" s="22">
        <v>50300</v>
      </c>
      <c r="H3273" s="22"/>
      <c r="I3273" s="22">
        <f t="shared" si="95"/>
        <v>-17459</v>
      </c>
      <c r="J3273" s="3">
        <f t="shared" si="94"/>
        <v>-34.709741550695824</v>
      </c>
    </row>
    <row r="3274" spans="2:10" x14ac:dyDescent="0.25">
      <c r="B3274" s="29">
        <v>28013</v>
      </c>
      <c r="C3274" s="22">
        <v>41800</v>
      </c>
      <c r="D3274" s="22"/>
      <c r="E3274" s="22">
        <v>215</v>
      </c>
      <c r="F3274" s="22"/>
      <c r="G3274" s="22">
        <v>53400</v>
      </c>
      <c r="H3274" s="22"/>
      <c r="I3274" s="22">
        <f t="shared" si="95"/>
        <v>-10905</v>
      </c>
      <c r="J3274" s="3">
        <f t="shared" si="94"/>
        <v>-20.421348314606742</v>
      </c>
    </row>
    <row r="3275" spans="2:10" x14ac:dyDescent="0.25">
      <c r="B3275" s="29">
        <v>28014</v>
      </c>
      <c r="C3275" s="22">
        <v>30300</v>
      </c>
      <c r="D3275" s="22"/>
      <c r="E3275" s="22">
        <v>278</v>
      </c>
      <c r="F3275" s="22"/>
      <c r="G3275" s="22">
        <v>51200</v>
      </c>
      <c r="H3275" s="22"/>
      <c r="I3275" s="22">
        <f t="shared" si="95"/>
        <v>-9185</v>
      </c>
      <c r="J3275" s="3">
        <f t="shared" ref="J3275:J3294" si="96">I3275/G3275*100</f>
        <v>-17.939453125</v>
      </c>
    </row>
    <row r="3276" spans="2:10" x14ac:dyDescent="0.25">
      <c r="B3276" s="29">
        <v>28015</v>
      </c>
      <c r="C3276" s="22">
        <v>20900</v>
      </c>
      <c r="D3276" s="22"/>
      <c r="E3276" s="22">
        <v>433</v>
      </c>
      <c r="F3276" s="22"/>
      <c r="G3276" s="22">
        <v>47700</v>
      </c>
      <c r="H3276" s="22"/>
      <c r="I3276" s="22">
        <f t="shared" ref="I3276:I3294" si="97">(C3275+E3275)-G3276</f>
        <v>-17122</v>
      </c>
      <c r="J3276" s="3">
        <f t="shared" si="96"/>
        <v>-35.895178197064993</v>
      </c>
    </row>
    <row r="3277" spans="2:10" x14ac:dyDescent="0.25">
      <c r="B3277" s="29">
        <v>28016</v>
      </c>
      <c r="C3277" s="22">
        <v>17600</v>
      </c>
      <c r="D3277" s="22"/>
      <c r="E3277" s="22">
        <v>812</v>
      </c>
      <c r="F3277" s="22"/>
      <c r="G3277" s="22">
        <v>50300</v>
      </c>
      <c r="H3277" s="22"/>
      <c r="I3277" s="22">
        <f t="shared" si="97"/>
        <v>-28967</v>
      </c>
      <c r="J3277" s="3">
        <f t="shared" si="96"/>
        <v>-57.588469184890656</v>
      </c>
    </row>
    <row r="3278" spans="2:10" x14ac:dyDescent="0.25">
      <c r="B3278" s="29">
        <v>28017</v>
      </c>
      <c r="C3278" s="22">
        <v>25200</v>
      </c>
      <c r="D3278" s="22"/>
      <c r="E3278" s="22">
        <v>1480</v>
      </c>
      <c r="F3278" s="22"/>
      <c r="G3278" s="22">
        <v>58000</v>
      </c>
      <c r="H3278" s="22"/>
      <c r="I3278" s="22">
        <f t="shared" si="97"/>
        <v>-39588</v>
      </c>
      <c r="J3278" s="3">
        <f t="shared" si="96"/>
        <v>-68.255172413793105</v>
      </c>
    </row>
    <row r="3279" spans="2:10" x14ac:dyDescent="0.25">
      <c r="B3279" s="29">
        <v>28018</v>
      </c>
      <c r="C3279" s="22">
        <v>38900</v>
      </c>
      <c r="D3279" s="22"/>
      <c r="E3279" s="22">
        <v>1170</v>
      </c>
      <c r="F3279" s="22"/>
      <c r="G3279" s="22">
        <v>66900</v>
      </c>
      <c r="H3279" s="22"/>
      <c r="I3279" s="22">
        <f t="shared" si="97"/>
        <v>-40220</v>
      </c>
      <c r="J3279" s="3">
        <f t="shared" si="96"/>
        <v>-60.119581464872937</v>
      </c>
    </row>
    <row r="3280" spans="2:10" x14ac:dyDescent="0.25">
      <c r="B3280" s="29">
        <v>28019</v>
      </c>
      <c r="C3280" s="22">
        <v>42600</v>
      </c>
      <c r="D3280" s="22"/>
      <c r="E3280" s="22">
        <v>913</v>
      </c>
      <c r="F3280" s="22"/>
      <c r="G3280" s="22">
        <v>68300</v>
      </c>
      <c r="H3280" s="22"/>
      <c r="I3280" s="22">
        <f t="shared" si="97"/>
        <v>-28230</v>
      </c>
      <c r="J3280" s="3">
        <f t="shared" si="96"/>
        <v>-41.33235724743777</v>
      </c>
    </row>
    <row r="3281" spans="2:10" x14ac:dyDescent="0.25">
      <c r="B3281" s="29">
        <v>28020</v>
      </c>
      <c r="C3281" s="22">
        <v>40000</v>
      </c>
      <c r="D3281" s="22"/>
      <c r="E3281" s="22">
        <v>860</v>
      </c>
      <c r="F3281" s="22"/>
      <c r="G3281" s="22">
        <v>65300</v>
      </c>
      <c r="H3281" s="22"/>
      <c r="I3281" s="22">
        <f t="shared" si="97"/>
        <v>-21787</v>
      </c>
      <c r="J3281" s="3">
        <f t="shared" si="96"/>
        <v>-33.364471669218986</v>
      </c>
    </row>
    <row r="3282" spans="2:10" x14ac:dyDescent="0.25">
      <c r="B3282" s="29">
        <v>28021</v>
      </c>
      <c r="C3282" s="22">
        <v>36800</v>
      </c>
      <c r="D3282" s="22"/>
      <c r="E3282" s="22">
        <v>642</v>
      </c>
      <c r="F3282" s="22"/>
      <c r="G3282" s="22">
        <v>67900</v>
      </c>
      <c r="H3282" s="22"/>
      <c r="I3282" s="22">
        <f t="shared" si="97"/>
        <v>-27040</v>
      </c>
      <c r="J3282" s="3">
        <f t="shared" si="96"/>
        <v>-39.823269513991164</v>
      </c>
    </row>
    <row r="3283" spans="2:10" x14ac:dyDescent="0.25">
      <c r="B3283" s="29">
        <v>28022</v>
      </c>
      <c r="C3283" s="22">
        <v>35200</v>
      </c>
      <c r="D3283" s="22"/>
      <c r="E3283" s="22">
        <v>1350</v>
      </c>
      <c r="F3283" s="22"/>
      <c r="G3283" s="22">
        <v>71100</v>
      </c>
      <c r="H3283" s="22"/>
      <c r="I3283" s="22">
        <f t="shared" si="97"/>
        <v>-33658</v>
      </c>
      <c r="J3283" s="3">
        <f t="shared" si="96"/>
        <v>-47.338959212376935</v>
      </c>
    </row>
    <row r="3284" spans="2:10" x14ac:dyDescent="0.25">
      <c r="B3284" s="29">
        <v>28023</v>
      </c>
      <c r="C3284" s="22">
        <v>34000</v>
      </c>
      <c r="D3284" s="22"/>
      <c r="E3284" s="22">
        <v>1160</v>
      </c>
      <c r="F3284" s="22"/>
      <c r="G3284" s="22">
        <v>81100</v>
      </c>
      <c r="H3284" s="22"/>
      <c r="I3284" s="22">
        <f t="shared" si="97"/>
        <v>-44550</v>
      </c>
      <c r="J3284" s="3">
        <f t="shared" si="96"/>
        <v>-54.932182490752155</v>
      </c>
    </row>
    <row r="3285" spans="2:10" x14ac:dyDescent="0.25">
      <c r="B3285" s="29">
        <v>28024</v>
      </c>
      <c r="C3285" s="22">
        <v>38800</v>
      </c>
      <c r="D3285" s="22"/>
      <c r="E3285" s="22">
        <v>1120</v>
      </c>
      <c r="F3285" s="22"/>
      <c r="G3285" s="22">
        <v>72600</v>
      </c>
      <c r="H3285" s="22"/>
      <c r="I3285" s="22">
        <f t="shared" si="97"/>
        <v>-37440</v>
      </c>
      <c r="J3285" s="3">
        <f t="shared" si="96"/>
        <v>-51.570247933884296</v>
      </c>
    </row>
    <row r="3286" spans="2:10" x14ac:dyDescent="0.25">
      <c r="B3286" s="29">
        <v>28025</v>
      </c>
      <c r="C3286" s="22">
        <v>50600</v>
      </c>
      <c r="D3286" s="22"/>
      <c r="E3286" s="22">
        <v>927</v>
      </c>
      <c r="F3286" s="22"/>
      <c r="G3286" s="22">
        <v>72800</v>
      </c>
      <c r="H3286" s="22"/>
      <c r="I3286" s="22">
        <f t="shared" si="97"/>
        <v>-32880</v>
      </c>
      <c r="J3286" s="3">
        <f t="shared" si="96"/>
        <v>-45.164835164835168</v>
      </c>
    </row>
    <row r="3287" spans="2:10" x14ac:dyDescent="0.25">
      <c r="B3287" s="29">
        <v>28026</v>
      </c>
      <c r="C3287" s="22">
        <v>58300</v>
      </c>
      <c r="D3287" s="22"/>
      <c r="E3287" s="22">
        <v>736</v>
      </c>
      <c r="F3287" s="22"/>
      <c r="G3287" s="22">
        <v>59400</v>
      </c>
      <c r="H3287" s="22"/>
      <c r="I3287" s="22">
        <f t="shared" si="97"/>
        <v>-7873</v>
      </c>
      <c r="J3287" s="3">
        <f t="shared" si="96"/>
        <v>-13.254208754208754</v>
      </c>
    </row>
    <row r="3288" spans="2:10" x14ac:dyDescent="0.25">
      <c r="B3288" s="29">
        <v>28027</v>
      </c>
      <c r="C3288" s="22">
        <v>55500</v>
      </c>
      <c r="D3288" s="22"/>
      <c r="E3288" s="22">
        <v>701</v>
      </c>
      <c r="F3288" s="22"/>
      <c r="G3288" s="22">
        <v>50500</v>
      </c>
      <c r="H3288" s="22"/>
      <c r="I3288" s="22">
        <f t="shared" si="97"/>
        <v>8536</v>
      </c>
      <c r="J3288" s="3">
        <f t="shared" si="96"/>
        <v>16.902970297029704</v>
      </c>
    </row>
    <row r="3289" spans="2:10" x14ac:dyDescent="0.25">
      <c r="B3289" s="29">
        <v>28028</v>
      </c>
      <c r="C3289" s="22">
        <v>50100</v>
      </c>
      <c r="D3289" s="22"/>
      <c r="E3289" s="22">
        <v>1160</v>
      </c>
      <c r="F3289" s="22"/>
      <c r="G3289" s="22">
        <v>56000</v>
      </c>
      <c r="H3289" s="22"/>
      <c r="I3289" s="22">
        <f t="shared" si="97"/>
        <v>201</v>
      </c>
      <c r="J3289" s="3">
        <f t="shared" si="96"/>
        <v>0.35892857142857143</v>
      </c>
    </row>
    <row r="3290" spans="2:10" x14ac:dyDescent="0.25">
      <c r="B3290" s="29">
        <v>28029</v>
      </c>
      <c r="C3290" s="22">
        <v>40000</v>
      </c>
      <c r="D3290" s="22"/>
      <c r="E3290" s="22">
        <v>1930</v>
      </c>
      <c r="F3290" s="22"/>
      <c r="G3290" s="22">
        <v>58200</v>
      </c>
      <c r="H3290" s="22"/>
      <c r="I3290" s="22">
        <f t="shared" si="97"/>
        <v>-6940</v>
      </c>
      <c r="J3290" s="3">
        <f t="shared" si="96"/>
        <v>-11.924398625429554</v>
      </c>
    </row>
    <row r="3291" spans="2:10" x14ac:dyDescent="0.25">
      <c r="B3291" s="29">
        <v>28030</v>
      </c>
      <c r="C3291" s="22">
        <v>34000</v>
      </c>
      <c r="D3291" s="22"/>
      <c r="E3291" s="22">
        <v>921</v>
      </c>
      <c r="F3291" s="22"/>
      <c r="G3291" s="22">
        <v>55600</v>
      </c>
      <c r="H3291" s="22"/>
      <c r="I3291" s="22">
        <f t="shared" si="97"/>
        <v>-13670</v>
      </c>
      <c r="J3291" s="3">
        <f t="shared" si="96"/>
        <v>-24.586330935251798</v>
      </c>
    </row>
    <row r="3292" spans="2:10" x14ac:dyDescent="0.25">
      <c r="B3292" s="29">
        <v>28031</v>
      </c>
      <c r="C3292" s="22">
        <v>38700</v>
      </c>
      <c r="D3292" s="22"/>
      <c r="E3292" s="22">
        <v>1360</v>
      </c>
      <c r="F3292" s="22"/>
      <c r="G3292" s="22">
        <v>53700</v>
      </c>
      <c r="H3292" s="22"/>
      <c r="I3292" s="22">
        <f t="shared" si="97"/>
        <v>-18779</v>
      </c>
      <c r="J3292" s="3">
        <f t="shared" si="96"/>
        <v>-34.970204841713219</v>
      </c>
    </row>
    <row r="3293" spans="2:10" x14ac:dyDescent="0.25">
      <c r="B3293" s="29">
        <v>28032</v>
      </c>
      <c r="C3293" s="22">
        <v>39200</v>
      </c>
      <c r="D3293" s="22"/>
      <c r="E3293" s="22">
        <v>1610</v>
      </c>
      <c r="F3293" s="22"/>
      <c r="G3293" s="22">
        <v>56300</v>
      </c>
      <c r="H3293" s="22"/>
      <c r="I3293" s="22">
        <f t="shared" si="97"/>
        <v>-16240</v>
      </c>
      <c r="J3293" s="3">
        <f t="shared" si="96"/>
        <v>-28.845470692717583</v>
      </c>
    </row>
    <row r="3294" spans="2:10" x14ac:dyDescent="0.25">
      <c r="B3294" s="30">
        <v>28033</v>
      </c>
      <c r="C3294" s="31">
        <v>37500</v>
      </c>
      <c r="D3294" s="31"/>
      <c r="E3294" s="31">
        <v>1450</v>
      </c>
      <c r="F3294" s="31"/>
      <c r="G3294" s="31">
        <v>55000</v>
      </c>
      <c r="H3294" s="31"/>
      <c r="I3294" s="31">
        <f t="shared" si="97"/>
        <v>-14190</v>
      </c>
      <c r="J3294" s="15">
        <f t="shared" si="96"/>
        <v>-25.8</v>
      </c>
    </row>
    <row r="3296" spans="2:10" ht="15.75" x14ac:dyDescent="0.25">
      <c r="B3296" s="32" t="s">
        <v>15</v>
      </c>
    </row>
  </sheetData>
  <mergeCells count="1">
    <mergeCell ref="I4:J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Annual budget</vt:lpstr>
      <vt:lpstr>Monthly budget</vt:lpstr>
      <vt:lpstr>Daily budget</vt:lpstr>
    </vt:vector>
  </TitlesOfParts>
  <Company>U.S. Geological Survey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Heimann</dc:creator>
  <cp:lastModifiedBy>David Heimann</cp:lastModifiedBy>
  <dcterms:created xsi:type="dcterms:W3CDTF">2016-02-23T18:52:42Z</dcterms:created>
  <dcterms:modified xsi:type="dcterms:W3CDTF">2016-06-29T13:15:46Z</dcterms:modified>
</cp:coreProperties>
</file>