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PembrokePSC\new_engWSC\ma\northborough\sir20175094_sorenson_blackstone-millville\post-approval\sir20175094_web\attachments\"/>
    </mc:Choice>
  </mc:AlternateContent>
  <bookViews>
    <workbookView xWindow="0" yWindow="0" windowWidth="28800" windowHeight="14235"/>
  </bookViews>
  <sheets>
    <sheet name="Table 4" sheetId="1" r:id="rId1"/>
  </sheets>
  <definedNames>
    <definedName name="_xlnm.Print_Titles" localSheetId="0">'Table 4'!$1:$3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 i="1" l="1"/>
  <c r="E6" i="1"/>
  <c r="F6" i="1"/>
  <c r="G6" i="1"/>
  <c r="H6" i="1"/>
  <c r="J6" i="1"/>
  <c r="K6" i="1"/>
  <c r="L6" i="1"/>
  <c r="M6" i="1"/>
  <c r="N6" i="1"/>
  <c r="O6" i="1"/>
  <c r="P6" i="1"/>
  <c r="Q6" i="1"/>
  <c r="R6" i="1"/>
  <c r="S6" i="1"/>
  <c r="T6" i="1"/>
  <c r="X6" i="1"/>
  <c r="Y6" i="1"/>
  <c r="Z6" i="1"/>
  <c r="AA6" i="1"/>
  <c r="AB6" i="1"/>
  <c r="AC6" i="1"/>
  <c r="AD6" i="1"/>
  <c r="AE6" i="1"/>
  <c r="AG6" i="1"/>
  <c r="AH6" i="1"/>
  <c r="AI6" i="1"/>
  <c r="AJ6" i="1"/>
  <c r="AK6" i="1"/>
  <c r="AL6" i="1"/>
  <c r="AM6" i="1"/>
  <c r="AN6" i="1"/>
  <c r="AO6" i="1"/>
  <c r="AP6" i="1"/>
  <c r="AQ6" i="1"/>
  <c r="AR6" i="1"/>
  <c r="AS6" i="1"/>
  <c r="AT6" i="1"/>
  <c r="AU6" i="1"/>
  <c r="AV6" i="1"/>
  <c r="AW6" i="1"/>
  <c r="AX6" i="1"/>
  <c r="AY6" i="1"/>
  <c r="AZ6" i="1"/>
  <c r="BC6" i="1"/>
  <c r="D9" i="1"/>
  <c r="E9" i="1"/>
  <c r="F9" i="1"/>
  <c r="G9" i="1"/>
  <c r="H9" i="1"/>
  <c r="K9" i="1"/>
  <c r="L9" i="1"/>
  <c r="M9" i="1"/>
  <c r="N9" i="1"/>
  <c r="O9" i="1"/>
  <c r="P9" i="1"/>
  <c r="Q9" i="1"/>
  <c r="R9" i="1"/>
  <c r="S9" i="1"/>
  <c r="T9" i="1"/>
  <c r="X9" i="1"/>
  <c r="Y9" i="1"/>
  <c r="Z9" i="1"/>
  <c r="AA9" i="1"/>
  <c r="AB9" i="1"/>
  <c r="AC9" i="1"/>
  <c r="AD9" i="1"/>
  <c r="AE9" i="1"/>
  <c r="AG9" i="1"/>
  <c r="AH9" i="1"/>
  <c r="AI9" i="1"/>
  <c r="AJ9" i="1"/>
  <c r="AK9" i="1"/>
  <c r="AL9" i="1"/>
  <c r="AM9" i="1"/>
  <c r="AN9" i="1"/>
  <c r="AO9" i="1"/>
  <c r="AP9" i="1"/>
  <c r="AQ9" i="1"/>
  <c r="AR9" i="1"/>
  <c r="AS9" i="1"/>
  <c r="AT9" i="1"/>
  <c r="AU9" i="1"/>
  <c r="AV9" i="1"/>
  <c r="AW9" i="1"/>
  <c r="AX9" i="1"/>
  <c r="AY9" i="1"/>
  <c r="AZ9" i="1"/>
  <c r="BC9" i="1"/>
  <c r="BD9" i="1"/>
  <c r="D12" i="1"/>
  <c r="E12" i="1"/>
  <c r="F12" i="1"/>
  <c r="G12" i="1"/>
  <c r="H12" i="1"/>
  <c r="I12" i="1"/>
  <c r="J12" i="1"/>
  <c r="K12" i="1"/>
  <c r="L12" i="1"/>
  <c r="M12" i="1"/>
  <c r="N12" i="1"/>
  <c r="O12" i="1"/>
  <c r="P12" i="1"/>
  <c r="Q12" i="1"/>
  <c r="R12" i="1"/>
  <c r="S12" i="1"/>
  <c r="T12" i="1"/>
  <c r="X12" i="1"/>
  <c r="Y12" i="1"/>
  <c r="Z12" i="1"/>
  <c r="AA12" i="1"/>
  <c r="AB12" i="1"/>
  <c r="AC12" i="1"/>
  <c r="AD12" i="1"/>
  <c r="AG12" i="1"/>
  <c r="AH12" i="1"/>
  <c r="AI12" i="1"/>
  <c r="AJ12" i="1"/>
  <c r="AK12" i="1"/>
  <c r="AL12" i="1"/>
  <c r="AM12" i="1"/>
  <c r="AN12" i="1"/>
  <c r="AO12" i="1"/>
  <c r="AP12" i="1"/>
  <c r="AQ12" i="1"/>
  <c r="AR12" i="1"/>
  <c r="AS12" i="1"/>
  <c r="AT12" i="1"/>
  <c r="AU12" i="1"/>
  <c r="AV12" i="1"/>
  <c r="AW12" i="1"/>
  <c r="AX12" i="1"/>
  <c r="AY12" i="1"/>
  <c r="AZ12" i="1"/>
  <c r="BC12" i="1"/>
  <c r="BD12" i="1"/>
  <c r="D15" i="1"/>
  <c r="E15" i="1"/>
  <c r="G15" i="1"/>
  <c r="J15" i="1"/>
  <c r="K15" i="1"/>
  <c r="L15" i="1"/>
  <c r="M15" i="1"/>
  <c r="N15" i="1"/>
  <c r="O15" i="1"/>
  <c r="P15" i="1"/>
  <c r="Q15" i="1"/>
  <c r="R15" i="1"/>
  <c r="S15" i="1"/>
  <c r="T15" i="1"/>
  <c r="U15" i="1"/>
  <c r="V15" i="1"/>
  <c r="X15" i="1"/>
  <c r="Y15" i="1"/>
  <c r="Z15" i="1"/>
  <c r="AA15" i="1"/>
  <c r="AB15" i="1"/>
  <c r="AC15" i="1"/>
  <c r="AD15" i="1"/>
  <c r="AE15" i="1"/>
  <c r="AF15" i="1"/>
  <c r="AG15" i="1"/>
  <c r="AH15" i="1"/>
  <c r="AI15" i="1"/>
  <c r="AJ15" i="1"/>
  <c r="AK15" i="1"/>
  <c r="AL15" i="1"/>
  <c r="AM15" i="1"/>
  <c r="AN15" i="1"/>
  <c r="AO15" i="1"/>
  <c r="AP15" i="1"/>
  <c r="AQ15" i="1"/>
  <c r="AR15" i="1"/>
  <c r="AS15" i="1"/>
  <c r="AT15" i="1"/>
  <c r="AU15" i="1"/>
  <c r="AV15" i="1"/>
  <c r="AW15" i="1"/>
  <c r="AX15" i="1"/>
  <c r="AY15" i="1"/>
  <c r="AZ15" i="1"/>
  <c r="BA15" i="1"/>
  <c r="BB15" i="1"/>
  <c r="BC15" i="1"/>
  <c r="BD15" i="1"/>
  <c r="D18" i="1"/>
  <c r="E18" i="1"/>
  <c r="F18" i="1"/>
  <c r="G18" i="1"/>
  <c r="J18" i="1"/>
  <c r="K18" i="1"/>
  <c r="L18" i="1"/>
  <c r="M18" i="1"/>
  <c r="N18" i="1"/>
  <c r="O18" i="1"/>
  <c r="P18" i="1"/>
  <c r="Q18" i="1"/>
  <c r="R18" i="1"/>
  <c r="S18" i="1"/>
  <c r="T18" i="1"/>
  <c r="U18" i="1"/>
  <c r="V18" i="1"/>
  <c r="W18" i="1"/>
  <c r="X18" i="1"/>
  <c r="Y18" i="1"/>
  <c r="Z18" i="1"/>
  <c r="AA18" i="1"/>
  <c r="AB18" i="1"/>
  <c r="AC18" i="1"/>
  <c r="AD18" i="1"/>
  <c r="AE18" i="1"/>
  <c r="AF18" i="1"/>
  <c r="AG18" i="1"/>
  <c r="AH18" i="1"/>
  <c r="AI18" i="1"/>
  <c r="AJ18" i="1"/>
  <c r="AK18" i="1"/>
  <c r="AL18" i="1"/>
  <c r="AM18" i="1"/>
  <c r="AN18" i="1"/>
  <c r="AO18" i="1"/>
  <c r="AP18" i="1"/>
  <c r="AQ18" i="1"/>
  <c r="AR18" i="1"/>
  <c r="AS18" i="1"/>
  <c r="AT18" i="1"/>
  <c r="AU18" i="1"/>
  <c r="AV18" i="1"/>
  <c r="AW18" i="1"/>
  <c r="AX18" i="1"/>
  <c r="AY18" i="1"/>
  <c r="AZ18" i="1"/>
  <c r="BA18" i="1"/>
  <c r="BB18" i="1"/>
  <c r="BC18" i="1"/>
  <c r="BD18" i="1"/>
  <c r="D21" i="1"/>
  <c r="E21" i="1"/>
  <c r="F21" i="1"/>
  <c r="G21" i="1"/>
  <c r="H21" i="1"/>
  <c r="I21" i="1"/>
  <c r="J21" i="1"/>
  <c r="K21" i="1"/>
  <c r="L21" i="1"/>
  <c r="M21" i="1"/>
  <c r="N21" i="1"/>
  <c r="O21" i="1"/>
  <c r="P21" i="1"/>
  <c r="Q21" i="1"/>
  <c r="R21" i="1"/>
  <c r="S21" i="1"/>
  <c r="T21" i="1"/>
  <c r="U21" i="1"/>
  <c r="V21" i="1"/>
  <c r="W21" i="1"/>
  <c r="X21" i="1"/>
  <c r="Y21" i="1"/>
  <c r="Z21" i="1"/>
  <c r="AA21" i="1"/>
  <c r="AB21" i="1"/>
  <c r="AC21" i="1"/>
  <c r="AD21" i="1"/>
  <c r="AE21" i="1"/>
  <c r="AF21" i="1"/>
  <c r="AG21" i="1"/>
  <c r="AH21" i="1"/>
  <c r="AI21" i="1"/>
  <c r="AJ21" i="1"/>
  <c r="AK21" i="1"/>
  <c r="AL21" i="1"/>
  <c r="AM21" i="1"/>
  <c r="AN21" i="1"/>
  <c r="AO21" i="1"/>
  <c r="AP21" i="1"/>
  <c r="AQ21" i="1"/>
  <c r="AR21" i="1"/>
  <c r="AS21" i="1"/>
  <c r="AT21" i="1"/>
  <c r="AU21" i="1"/>
  <c r="AV21" i="1"/>
  <c r="AW21" i="1"/>
  <c r="AX21" i="1"/>
  <c r="AY21" i="1"/>
  <c r="AZ21" i="1"/>
  <c r="BA21" i="1"/>
  <c r="BB21" i="1"/>
  <c r="BC21" i="1"/>
  <c r="BD21" i="1"/>
  <c r="D24" i="1"/>
  <c r="E24" i="1"/>
  <c r="F24" i="1"/>
  <c r="G24" i="1"/>
  <c r="H24" i="1"/>
  <c r="J24" i="1"/>
  <c r="K24" i="1"/>
  <c r="L24" i="1"/>
  <c r="M24" i="1"/>
  <c r="N24" i="1"/>
  <c r="O24" i="1"/>
  <c r="P24" i="1"/>
  <c r="Q24" i="1"/>
  <c r="R24" i="1"/>
  <c r="S24" i="1"/>
  <c r="T24" i="1"/>
  <c r="U24" i="1"/>
  <c r="V24" i="1"/>
  <c r="W24" i="1"/>
  <c r="X24" i="1"/>
  <c r="Y24" i="1"/>
  <c r="Z24" i="1"/>
  <c r="AA24" i="1"/>
  <c r="AB24" i="1"/>
  <c r="AC24" i="1"/>
  <c r="AD24" i="1"/>
  <c r="AE24" i="1"/>
  <c r="AF24" i="1"/>
  <c r="AG24" i="1"/>
  <c r="AH24" i="1"/>
  <c r="AI24" i="1"/>
  <c r="AJ24" i="1"/>
  <c r="AK24" i="1"/>
  <c r="AL24" i="1"/>
  <c r="AM24" i="1"/>
  <c r="AN24" i="1"/>
  <c r="AO24" i="1"/>
  <c r="AP24" i="1"/>
  <c r="AQ24" i="1"/>
  <c r="AR24" i="1"/>
  <c r="AS24" i="1"/>
  <c r="AT24" i="1"/>
  <c r="AU24" i="1"/>
  <c r="AV24" i="1"/>
  <c r="AW24" i="1"/>
  <c r="AX24" i="1"/>
  <c r="AY24" i="1"/>
  <c r="AZ24" i="1"/>
  <c r="BC24" i="1"/>
  <c r="BD24" i="1"/>
  <c r="D27" i="1"/>
  <c r="E27" i="1"/>
  <c r="F27" i="1"/>
  <c r="G27" i="1"/>
  <c r="H27" i="1"/>
  <c r="I27" i="1"/>
  <c r="J27" i="1"/>
  <c r="K27" i="1"/>
  <c r="L27" i="1"/>
  <c r="M27" i="1"/>
  <c r="N27" i="1"/>
  <c r="O27" i="1"/>
  <c r="P27" i="1"/>
  <c r="Q27" i="1"/>
  <c r="R27" i="1"/>
  <c r="S27" i="1"/>
  <c r="T27" i="1"/>
  <c r="U27" i="1"/>
  <c r="V27" i="1"/>
  <c r="W27" i="1"/>
  <c r="X27" i="1"/>
  <c r="Y27" i="1"/>
  <c r="Z27" i="1"/>
  <c r="AA27" i="1"/>
  <c r="AB27" i="1"/>
  <c r="AC27" i="1"/>
  <c r="AD27" i="1"/>
  <c r="AE27" i="1"/>
  <c r="AF27" i="1"/>
  <c r="AG27" i="1"/>
  <c r="AH27" i="1"/>
  <c r="AI27" i="1"/>
  <c r="AJ27" i="1"/>
  <c r="AK27" i="1"/>
  <c r="AL27" i="1"/>
  <c r="AM27" i="1"/>
  <c r="AN27" i="1"/>
  <c r="AO27" i="1"/>
  <c r="AP27" i="1"/>
  <c r="AQ27" i="1"/>
  <c r="AR27" i="1"/>
  <c r="AS27" i="1"/>
  <c r="AT27" i="1"/>
  <c r="AU27" i="1"/>
  <c r="AV27" i="1"/>
  <c r="AW27" i="1"/>
  <c r="AX27" i="1"/>
  <c r="AY27" i="1"/>
  <c r="AZ27" i="1"/>
  <c r="BA27" i="1"/>
  <c r="BB27" i="1"/>
  <c r="BC27" i="1"/>
  <c r="BD27" i="1"/>
  <c r="D30" i="1"/>
  <c r="E30" i="1"/>
  <c r="F30" i="1"/>
  <c r="G30" i="1"/>
  <c r="H30" i="1"/>
  <c r="I30" i="1"/>
  <c r="J30" i="1"/>
  <c r="K30" i="1"/>
  <c r="L30" i="1"/>
  <c r="M30" i="1"/>
  <c r="N30" i="1"/>
  <c r="O30" i="1"/>
  <c r="P30" i="1"/>
  <c r="Q30" i="1"/>
  <c r="R30" i="1"/>
  <c r="S30" i="1"/>
  <c r="T30" i="1"/>
  <c r="U30" i="1"/>
  <c r="V30" i="1"/>
  <c r="W30" i="1"/>
  <c r="X30" i="1"/>
  <c r="Y30" i="1"/>
  <c r="Z30" i="1"/>
  <c r="AA30" i="1"/>
  <c r="AB30" i="1"/>
  <c r="AC30" i="1"/>
  <c r="AD30" i="1"/>
  <c r="AE30" i="1"/>
  <c r="AF30" i="1"/>
  <c r="AG30" i="1"/>
  <c r="AH30" i="1"/>
  <c r="AI30" i="1"/>
  <c r="AJ30" i="1"/>
  <c r="AK30" i="1"/>
  <c r="AL30" i="1"/>
  <c r="AM30" i="1"/>
  <c r="AN30" i="1"/>
  <c r="AO30" i="1"/>
  <c r="AP30" i="1"/>
  <c r="AQ30" i="1"/>
  <c r="AR30" i="1"/>
  <c r="AS30" i="1"/>
  <c r="AT30" i="1"/>
  <c r="AU30" i="1"/>
  <c r="AV30" i="1"/>
  <c r="AW30" i="1"/>
  <c r="AX30" i="1"/>
  <c r="AY30" i="1"/>
  <c r="AZ30" i="1"/>
  <c r="BA30" i="1"/>
  <c r="BB30" i="1"/>
  <c r="BC30" i="1"/>
  <c r="BD30" i="1"/>
  <c r="D33" i="1"/>
  <c r="E33" i="1"/>
  <c r="F33" i="1"/>
  <c r="G33" i="1"/>
  <c r="H33" i="1"/>
  <c r="I33" i="1"/>
  <c r="J33" i="1"/>
  <c r="K33" i="1"/>
  <c r="L33" i="1"/>
  <c r="M33" i="1"/>
  <c r="N33" i="1"/>
  <c r="O33" i="1"/>
  <c r="P33" i="1"/>
  <c r="Q33" i="1"/>
  <c r="R33" i="1"/>
  <c r="S33" i="1"/>
  <c r="T33" i="1"/>
  <c r="U33" i="1"/>
  <c r="V33" i="1"/>
  <c r="W33" i="1"/>
  <c r="X33" i="1"/>
  <c r="Y33" i="1"/>
  <c r="Z33" i="1"/>
  <c r="AA33" i="1"/>
  <c r="AB33" i="1"/>
  <c r="AC33" i="1"/>
  <c r="AD33" i="1"/>
  <c r="AE33" i="1"/>
  <c r="AF33" i="1"/>
  <c r="AG33" i="1"/>
  <c r="AH33" i="1"/>
  <c r="AI33" i="1"/>
  <c r="AJ33" i="1"/>
  <c r="AK33" i="1"/>
  <c r="AL33" i="1"/>
  <c r="AM33" i="1"/>
  <c r="AN33" i="1"/>
  <c r="AO33" i="1"/>
  <c r="AP33" i="1"/>
  <c r="AQ33" i="1"/>
  <c r="AR33" i="1"/>
  <c r="AS33" i="1"/>
  <c r="AT33" i="1"/>
  <c r="AU33" i="1"/>
  <c r="AV33" i="1"/>
  <c r="AW33" i="1"/>
  <c r="AX33" i="1"/>
  <c r="AY33" i="1"/>
  <c r="AZ33" i="1"/>
  <c r="BC33" i="1"/>
  <c r="BD33" i="1"/>
  <c r="D36" i="1"/>
  <c r="E36" i="1"/>
  <c r="F36" i="1"/>
  <c r="G36" i="1"/>
  <c r="H36" i="1"/>
  <c r="I36" i="1"/>
  <c r="J36" i="1"/>
  <c r="K36" i="1"/>
  <c r="L36" i="1"/>
  <c r="M36" i="1"/>
  <c r="N36" i="1"/>
  <c r="O36" i="1"/>
  <c r="P36" i="1"/>
  <c r="Q36" i="1"/>
  <c r="R36" i="1"/>
  <c r="S36" i="1"/>
  <c r="T36" i="1"/>
  <c r="U36" i="1"/>
  <c r="V36" i="1"/>
  <c r="W36" i="1"/>
  <c r="X36" i="1"/>
  <c r="Y36" i="1"/>
  <c r="Z36" i="1"/>
  <c r="AA36" i="1"/>
  <c r="AB36" i="1"/>
  <c r="AC36" i="1"/>
  <c r="AD36" i="1"/>
  <c r="AE36" i="1"/>
  <c r="AF36" i="1"/>
  <c r="AG36" i="1"/>
  <c r="AH36" i="1"/>
  <c r="AI36" i="1"/>
  <c r="AJ36" i="1"/>
  <c r="AK36" i="1"/>
  <c r="AL36" i="1"/>
  <c r="AM36" i="1"/>
  <c r="AN36" i="1"/>
  <c r="AO36" i="1"/>
  <c r="AP36" i="1"/>
  <c r="AQ36" i="1"/>
  <c r="AR36" i="1"/>
  <c r="AS36" i="1"/>
  <c r="AT36" i="1"/>
  <c r="AU36" i="1"/>
  <c r="AV36" i="1"/>
  <c r="AW36" i="1"/>
  <c r="AX36" i="1"/>
  <c r="AY36" i="1"/>
  <c r="AZ36" i="1"/>
  <c r="BC36" i="1"/>
  <c r="BD36" i="1"/>
  <c r="D39" i="1"/>
  <c r="E39" i="1"/>
  <c r="H39" i="1"/>
  <c r="I39" i="1"/>
  <c r="K39" i="1"/>
  <c r="L39" i="1"/>
  <c r="M39" i="1"/>
  <c r="N39" i="1"/>
  <c r="O39" i="1"/>
  <c r="P39" i="1"/>
  <c r="Q39" i="1"/>
  <c r="R39" i="1"/>
  <c r="S39" i="1"/>
  <c r="T39" i="1"/>
  <c r="U39" i="1"/>
  <c r="V39" i="1"/>
  <c r="W39" i="1"/>
  <c r="X39" i="1"/>
  <c r="Y39" i="1"/>
  <c r="Z39" i="1"/>
  <c r="AA39" i="1"/>
  <c r="AB39" i="1"/>
  <c r="AC39" i="1"/>
  <c r="AD39" i="1"/>
  <c r="AE39" i="1"/>
  <c r="AF39" i="1"/>
  <c r="AG39" i="1"/>
  <c r="AH39" i="1"/>
  <c r="AI39" i="1"/>
  <c r="AJ39" i="1"/>
  <c r="AK39" i="1"/>
  <c r="AL39" i="1"/>
  <c r="AM39" i="1"/>
  <c r="AN39" i="1"/>
  <c r="AO39" i="1"/>
  <c r="AP39" i="1"/>
  <c r="AQ39" i="1"/>
  <c r="AR39" i="1"/>
  <c r="AS39" i="1"/>
  <c r="AT39" i="1"/>
  <c r="AU39" i="1"/>
  <c r="AV39" i="1"/>
  <c r="AW39" i="1"/>
  <c r="AX39" i="1"/>
  <c r="AY39" i="1"/>
  <c r="AZ39" i="1"/>
  <c r="BC39" i="1"/>
  <c r="BD39" i="1"/>
  <c r="D42" i="1"/>
  <c r="E42" i="1"/>
  <c r="F42" i="1"/>
  <c r="G42" i="1"/>
  <c r="H42" i="1"/>
  <c r="I42" i="1"/>
  <c r="K42" i="1"/>
  <c r="L42" i="1"/>
  <c r="M42" i="1"/>
  <c r="N42" i="1"/>
  <c r="O42" i="1"/>
  <c r="P42" i="1"/>
  <c r="Q42" i="1"/>
  <c r="R42" i="1"/>
  <c r="S42" i="1"/>
  <c r="T42" i="1"/>
  <c r="U42" i="1"/>
  <c r="V42" i="1"/>
  <c r="W42" i="1"/>
  <c r="X42" i="1"/>
  <c r="Y42" i="1"/>
  <c r="Z42" i="1"/>
  <c r="AA42" i="1"/>
  <c r="AB42" i="1"/>
  <c r="AC42" i="1"/>
  <c r="AD42" i="1"/>
  <c r="AE42" i="1"/>
  <c r="AF42" i="1"/>
  <c r="AG42" i="1"/>
  <c r="AH42" i="1"/>
  <c r="AI42" i="1"/>
  <c r="AJ42" i="1"/>
  <c r="AK42" i="1"/>
  <c r="AL42" i="1"/>
  <c r="AM42" i="1"/>
  <c r="AN42" i="1"/>
  <c r="AO42" i="1"/>
  <c r="AP42" i="1"/>
  <c r="AQ42" i="1"/>
  <c r="AR42" i="1"/>
  <c r="AS42" i="1"/>
  <c r="AT42" i="1"/>
  <c r="AU42" i="1"/>
  <c r="AV42" i="1"/>
  <c r="AW42" i="1"/>
  <c r="AX42" i="1"/>
  <c r="AY42" i="1"/>
  <c r="AZ42" i="1"/>
  <c r="BA42" i="1"/>
  <c r="BB42" i="1"/>
  <c r="BC42" i="1"/>
  <c r="BD42" i="1"/>
  <c r="D45" i="1"/>
  <c r="E45" i="1"/>
  <c r="F45" i="1"/>
  <c r="G45" i="1"/>
  <c r="H45" i="1"/>
  <c r="I45" i="1"/>
  <c r="K45" i="1"/>
  <c r="L45" i="1"/>
  <c r="M45" i="1"/>
  <c r="N45" i="1"/>
  <c r="O45" i="1"/>
  <c r="P45" i="1"/>
  <c r="Q45" i="1"/>
  <c r="R45" i="1"/>
  <c r="S45" i="1"/>
  <c r="T45" i="1"/>
  <c r="U45" i="1"/>
  <c r="V45" i="1"/>
  <c r="W45" i="1"/>
  <c r="X45" i="1"/>
  <c r="Y45" i="1"/>
  <c r="Z45" i="1"/>
  <c r="AA45" i="1"/>
  <c r="AB45" i="1"/>
  <c r="AC45" i="1"/>
  <c r="AD45" i="1"/>
  <c r="AE45" i="1"/>
  <c r="AF45" i="1"/>
  <c r="AG45" i="1"/>
  <c r="AH45" i="1"/>
  <c r="AI45" i="1"/>
  <c r="AJ45" i="1"/>
  <c r="AK45" i="1"/>
  <c r="AL45" i="1"/>
  <c r="AM45" i="1"/>
  <c r="AN45" i="1"/>
  <c r="AO45" i="1"/>
  <c r="AP45" i="1"/>
  <c r="AQ45" i="1"/>
  <c r="AR45" i="1"/>
  <c r="AS45" i="1"/>
  <c r="AT45" i="1"/>
  <c r="AU45" i="1"/>
  <c r="AV45" i="1"/>
  <c r="AW45" i="1"/>
  <c r="AX45" i="1"/>
  <c r="AY45" i="1"/>
  <c r="AZ45" i="1"/>
  <c r="BA45" i="1"/>
  <c r="BB45" i="1"/>
  <c r="BC45" i="1"/>
  <c r="BD45" i="1"/>
  <c r="D48" i="1"/>
  <c r="E48" i="1"/>
  <c r="G48" i="1"/>
  <c r="H48" i="1"/>
  <c r="I48" i="1"/>
  <c r="K48" i="1"/>
  <c r="L48" i="1"/>
  <c r="M48" i="1"/>
  <c r="N48" i="1"/>
  <c r="O48" i="1"/>
  <c r="P48" i="1"/>
  <c r="Q48" i="1"/>
  <c r="R48" i="1"/>
  <c r="S48" i="1"/>
  <c r="T48" i="1"/>
  <c r="V48" i="1"/>
  <c r="W48" i="1"/>
  <c r="X48" i="1"/>
  <c r="Y48" i="1"/>
  <c r="Z48" i="1"/>
  <c r="AA48" i="1"/>
  <c r="AB48" i="1"/>
  <c r="AC48" i="1"/>
  <c r="AD48" i="1"/>
  <c r="AG48" i="1"/>
  <c r="AH48" i="1"/>
  <c r="AI48" i="1"/>
  <c r="AJ48" i="1"/>
  <c r="AK48" i="1"/>
  <c r="AL48" i="1"/>
  <c r="AM48" i="1"/>
  <c r="AN48" i="1"/>
  <c r="AO48" i="1"/>
  <c r="AP48" i="1"/>
  <c r="AQ48" i="1"/>
  <c r="AR48" i="1"/>
  <c r="AS48" i="1"/>
  <c r="AT48" i="1"/>
  <c r="AU48" i="1"/>
  <c r="AV48" i="1"/>
  <c r="AW48" i="1"/>
  <c r="AX48" i="1"/>
  <c r="AY48" i="1"/>
  <c r="AZ48" i="1"/>
  <c r="BA48" i="1"/>
  <c r="BB48" i="1"/>
  <c r="BC48" i="1"/>
</calcChain>
</file>

<file path=xl/sharedStrings.xml><?xml version="1.0" encoding="utf-8"?>
<sst xmlns="http://schemas.openxmlformats.org/spreadsheetml/2006/main" count="240" uniqueCount="62">
  <si>
    <t>--</t>
  </si>
  <si>
    <t>RPD</t>
  </si>
  <si>
    <t>Point</t>
  </si>
  <si>
    <t>EWI/Bridge</t>
  </si>
  <si>
    <t>Time</t>
  </si>
  <si>
    <t>Date</t>
  </si>
  <si>
    <t>Specific conductance, water, unfiltered, field (µS/cm at 25 °C)</t>
  </si>
  <si>
    <t>Dissolved oxygen, water, unfiltered,  field  (mg/L)</t>
  </si>
  <si>
    <t>Carbon dioxide, water, unfiltered (mg/L)</t>
  </si>
  <si>
    <t>Total nitrogen, water, unfiltered (mg/L)</t>
  </si>
  <si>
    <t>Total nitrogen, water, filtered (mg/L)</t>
  </si>
  <si>
    <t>Organic nitrogen, water, unfiltered (mg/L)</t>
  </si>
  <si>
    <t>Organic nitrogen, water, filtered (mg/L)</t>
  </si>
  <si>
    <t>Ammonia, water, filtered (mg/L as N)</t>
  </si>
  <si>
    <t>Nitrite, water, filtered (mg/L as N)</t>
  </si>
  <si>
    <t>Nitrate, water, filtered (mg/L as N)</t>
  </si>
  <si>
    <t>Ammonia plus organic nitrogen, water, filtered (mg/L as N)</t>
  </si>
  <si>
    <t>Ammonia plus organic nitrogen, water, unfiltered (mg/L as N)</t>
  </si>
  <si>
    <t>Nitrate plus nitrite, water, filtered (mg/L as N)</t>
  </si>
  <si>
    <t>Particulate nitrogen, suspended in water (mg/L)</t>
  </si>
  <si>
    <t>Total nitrogen (nitrate + nitrite + ammonia + organic N), water, filtered, analytically determined (mg/L)</t>
  </si>
  <si>
    <t>Total nitrogen (nitrate + nitrite + ammonia + organic N), water, unfiltered, analytically determined (mg/L)</t>
  </si>
  <si>
    <t>Nitrate, water, filtered (mg/L)</t>
  </si>
  <si>
    <t>Nitrite, water, filtered (mg/L)</t>
  </si>
  <si>
    <t>Orthophosphate, water, filtered (mg/L)</t>
  </si>
  <si>
    <t>Phosphorus, water, unfiltered (mg/L as P)</t>
  </si>
  <si>
    <t>Phosphorus, water, filtered (mg/L as P)</t>
  </si>
  <si>
    <t>Organic carbon, water, filtered (mg/L)</t>
  </si>
  <si>
    <t>Carbon (inorganic plus organic), suspended sediment, total (mg/L)</t>
  </si>
  <si>
    <t>Hardness, water (mg/L as calcium carbonate)</t>
  </si>
  <si>
    <t>Calcium, water, filtered (mg/L)</t>
  </si>
  <si>
    <t>Magnesium, water, filtered (mg/L)</t>
  </si>
  <si>
    <t>Sodium, water, filtered (mg/L)</t>
  </si>
  <si>
    <t>Potassium, water, filtered (mg/L)</t>
  </si>
  <si>
    <t>Chloride, water, filtered (mg/L)</t>
  </si>
  <si>
    <t>Sulfate, water, filtered (mg/L)</t>
  </si>
  <si>
    <t>Cadmium, water, filtered (µg/L)</t>
  </si>
  <si>
    <t>Cadmium, water, unfiltered (µg/L)</t>
  </si>
  <si>
    <t>Chromium, water, filtered (µg/L)</t>
  </si>
  <si>
    <t>Chromium, water, unfiltered, recoverable (µg/L)</t>
  </si>
  <si>
    <t>Copper, water, filtered (µg/L)</t>
  </si>
  <si>
    <t>Copper, water, unfiltered, recoverable (µg/L)</t>
  </si>
  <si>
    <t>Lead, water, filtered (µg/L)</t>
  </si>
  <si>
    <t>Lead, water, unfiltered, recoverable (µg/L)</t>
  </si>
  <si>
    <t>Nickel, water, filtered (µg/L)</t>
  </si>
  <si>
    <t>Nickel, water, unfiltered, recoverable (µg/L)</t>
  </si>
  <si>
    <t>Zinc, water, filtered (µg/L)</t>
  </si>
  <si>
    <t>Zinc, water, unfiltered, recoverable (µg/L)</t>
  </si>
  <si>
    <t>Aluminum, water, unfiltered, recoverable (µg/L)</t>
  </si>
  <si>
    <t>Dissolved solids, water, filtered, sum of constituents (mg/L)</t>
  </si>
  <si>
    <t>Suspended sediment concentration (mg/L)</t>
  </si>
  <si>
    <t>Turbidity, water, unfiltered, field, broadband light source (400–680 nm), detectors at multiple angles including 90 ±30 degrees, ratiometric correction (NTRU)</t>
  </si>
  <si>
    <t>Temperature, water, field (degree Celsius)</t>
  </si>
  <si>
    <t>pH, water, unfiltered, field, standard unit</t>
  </si>
  <si>
    <r>
      <t xml:space="preserve">Chlorophyll </t>
    </r>
    <r>
      <rPr>
        <b/>
        <i/>
        <sz val="10"/>
        <color theme="1"/>
        <rFont val="Arial Narrow"/>
        <family val="2"/>
      </rPr>
      <t>a</t>
    </r>
    <r>
      <rPr>
        <b/>
        <sz val="10"/>
        <color theme="1"/>
        <rFont val="Arial Narrow"/>
        <family val="2"/>
      </rPr>
      <t>, phytoplankton, field (µg/L)</t>
    </r>
  </si>
  <si>
    <r>
      <t>Ammonia, water, filtered (mg/L as NH</t>
    </r>
    <r>
      <rPr>
        <b/>
        <vertAlign val="subscript"/>
        <sz val="10"/>
        <color theme="1"/>
        <rFont val="Arial Narrow"/>
        <family val="2"/>
      </rPr>
      <t>4</t>
    </r>
    <r>
      <rPr>
        <b/>
        <sz val="10"/>
        <color theme="1"/>
        <rFont val="Arial Narrow"/>
        <family val="2"/>
      </rPr>
      <t>)</t>
    </r>
  </si>
  <si>
    <r>
      <t xml:space="preserve">Chlorophyll </t>
    </r>
    <r>
      <rPr>
        <b/>
        <i/>
        <sz val="10"/>
        <color theme="1"/>
        <rFont val="Arial Narrow"/>
        <family val="2"/>
      </rPr>
      <t>a</t>
    </r>
    <r>
      <rPr>
        <b/>
        <sz val="10"/>
        <color theme="1"/>
        <rFont val="Arial Narrow"/>
        <family val="2"/>
      </rPr>
      <t>, phytoplankton, chromatographic-fluorometric method (µg/L)</t>
    </r>
  </si>
  <si>
    <r>
      <t>Pheophytin</t>
    </r>
    <r>
      <rPr>
        <b/>
        <i/>
        <sz val="10"/>
        <color theme="1"/>
        <rFont val="Arial Narrow"/>
        <family val="2"/>
      </rPr>
      <t xml:space="preserve"> a</t>
    </r>
    <r>
      <rPr>
        <b/>
        <sz val="10"/>
        <color theme="1"/>
        <rFont val="Arial Narrow"/>
        <family val="2"/>
      </rPr>
      <t>, phytoplankton (µg/L)</t>
    </r>
  </si>
  <si>
    <t>Quality-control sample type</t>
  </si>
  <si>
    <t>Orthophosphate, water, filtered (mg/L as P)</t>
  </si>
  <si>
    <r>
      <t>[Sample types: EWI/Bridge, sample collected along bridge transect using equal-width-increment methods; Point, sample collected from Millville station intake point; RPD, relative percent difference. Italics indicates RPD values; bold italics indicate instances where RPDs were greater than the established performance criterion of 20 percent; µS/cm at 25 °C, microsiemens per centimeter at 25 degrees Celsius; mg/L, milligram per liter; nm, nanometer; NTRU, nephelometric turbidity ratio unit; µg/L, microgram per liter; N, nitrogen; P, phosphorus; NH</t>
    </r>
    <r>
      <rPr>
        <vertAlign val="subscript"/>
        <sz val="10"/>
        <color theme="1"/>
        <rFont val="Times New Roman"/>
        <family val="1"/>
      </rPr>
      <t xml:space="preserve">4, </t>
    </r>
    <r>
      <rPr>
        <sz val="10"/>
        <color theme="1"/>
        <rFont val="Times New Roman"/>
        <family val="1"/>
      </rPr>
      <t>ammonium</t>
    </r>
    <r>
      <rPr>
        <vertAlign val="subscript"/>
        <sz val="10"/>
        <color theme="1"/>
        <rFont val="Times New Roman"/>
        <family val="1"/>
      </rPr>
      <t>;</t>
    </r>
    <r>
      <rPr>
        <sz val="10"/>
        <color theme="1"/>
        <rFont val="Times New Roman"/>
        <family val="1"/>
      </rPr>
      <t xml:space="preserve"> --, no data]</t>
    </r>
  </si>
  <si>
    <r>
      <t>Table 4.</t>
    </r>
    <r>
      <rPr>
        <b/>
        <sz val="7"/>
        <color theme="1"/>
        <rFont val="Times New Roman"/>
        <family val="1"/>
      </rPr>
      <t> </t>
    </r>
    <r>
      <rPr>
        <sz val="12"/>
        <color theme="1"/>
        <rFont val="Arial Narrow"/>
        <family val="2"/>
      </rPr>
      <t>Concentrations of nutrients, trace metals, and suspended sediment in sample pairs collected from the upstream railroad bridge and from the point location at the Blackstone River at Millville, Massachusetts, station (01111230).</t>
    </r>
  </si>
</sst>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Arial"/>
      <family val="2"/>
    </font>
    <font>
      <i/>
      <sz val="11"/>
      <color theme="1"/>
      <name val="Arial"/>
      <family val="2"/>
    </font>
    <font>
      <b/>
      <sz val="11"/>
      <color theme="1"/>
      <name val="Arial"/>
      <family val="2"/>
    </font>
    <font>
      <b/>
      <sz val="12"/>
      <color theme="1"/>
      <name val="Arial Narrow"/>
      <family val="2"/>
    </font>
    <font>
      <b/>
      <sz val="7"/>
      <color theme="1"/>
      <name val="Times New Roman"/>
      <family val="1"/>
    </font>
    <font>
      <sz val="12"/>
      <color theme="1"/>
      <name val="Arial Narrow"/>
      <family val="2"/>
    </font>
    <font>
      <sz val="10"/>
      <color theme="1"/>
      <name val="Times New Roman"/>
      <family val="1"/>
    </font>
    <font>
      <vertAlign val="subscript"/>
      <sz val="10"/>
      <color theme="1"/>
      <name val="Times New Roman"/>
      <family val="1"/>
    </font>
    <font>
      <i/>
      <sz val="10"/>
      <color theme="1"/>
      <name val="Times New Roman"/>
      <family val="1"/>
    </font>
    <font>
      <b/>
      <i/>
      <sz val="10"/>
      <color theme="1"/>
      <name val="Times New Roman"/>
      <family val="1"/>
    </font>
    <font>
      <b/>
      <sz val="10"/>
      <color theme="1"/>
      <name val="Arial Narrow"/>
      <family val="2"/>
    </font>
    <font>
      <b/>
      <i/>
      <sz val="10"/>
      <color theme="1"/>
      <name val="Arial Narrow"/>
      <family val="2"/>
    </font>
    <font>
      <b/>
      <vertAlign val="subscript"/>
      <sz val="10"/>
      <color theme="1"/>
      <name val="Arial Narrow"/>
      <family val="2"/>
    </font>
  </fonts>
  <fills count="3">
    <fill>
      <patternFill patternType="none"/>
    </fill>
    <fill>
      <patternFill patternType="gray125"/>
    </fill>
    <fill>
      <patternFill patternType="solid">
        <fgColor theme="0" tint="-0.14999847407452621"/>
        <bgColor indexed="64"/>
      </patternFill>
    </fill>
  </fills>
  <borders count="3">
    <border>
      <left/>
      <right/>
      <top/>
      <bottom/>
      <diagonal/>
    </border>
    <border>
      <left/>
      <right/>
      <top/>
      <bottom style="thin">
        <color auto="1"/>
      </bottom>
      <diagonal/>
    </border>
    <border>
      <left/>
      <right/>
      <top style="thin">
        <color indexed="64"/>
      </top>
      <bottom style="thin">
        <color indexed="64"/>
      </bottom>
      <diagonal/>
    </border>
  </borders>
  <cellStyleXfs count="1">
    <xf numFmtId="0" fontId="0" fillId="0" borderId="0"/>
  </cellStyleXfs>
  <cellXfs count="49">
    <xf numFmtId="0" fontId="0" fillId="0" borderId="0" xfId="0"/>
    <xf numFmtId="2" fontId="0" fillId="0" borderId="0" xfId="0" applyNumberFormat="1"/>
    <xf numFmtId="0" fontId="0" fillId="0" borderId="0" xfId="0" applyBorder="1" applyAlignment="1">
      <alignment horizontal="center"/>
    </xf>
    <xf numFmtId="0" fontId="1" fillId="0" borderId="0" xfId="0" applyFont="1" applyFill="1"/>
    <xf numFmtId="0" fontId="0" fillId="0" borderId="0" xfId="0" applyFill="1"/>
    <xf numFmtId="0" fontId="1" fillId="0" borderId="0" xfId="0" applyFont="1"/>
    <xf numFmtId="0" fontId="1" fillId="0" borderId="0" xfId="0" applyFont="1" applyBorder="1"/>
    <xf numFmtId="0" fontId="0" fillId="0" borderId="0" xfId="0" applyBorder="1"/>
    <xf numFmtId="0" fontId="2" fillId="0" borderId="0" xfId="0" applyFont="1" applyAlignment="1">
      <alignment horizontal="center" wrapText="1"/>
    </xf>
    <xf numFmtId="0" fontId="3" fillId="0" borderId="0" xfId="0" applyFont="1" applyAlignment="1">
      <alignment vertical="center" wrapText="1"/>
    </xf>
    <xf numFmtId="0" fontId="0" fillId="0" borderId="0" xfId="0" applyAlignment="1">
      <alignment wrapText="1"/>
    </xf>
    <xf numFmtId="0" fontId="6" fillId="0" borderId="0" xfId="0" applyFont="1" applyAlignment="1">
      <alignment horizontal="center" wrapText="1"/>
    </xf>
    <xf numFmtId="14" fontId="6" fillId="0" borderId="0" xfId="0" applyNumberFormat="1" applyFont="1" applyFill="1" applyAlignment="1">
      <alignment horizontal="center" wrapText="1"/>
    </xf>
    <xf numFmtId="20" fontId="6" fillId="0" borderId="0" xfId="0" applyNumberFormat="1" applyFont="1" applyFill="1" applyAlignment="1">
      <alignment horizontal="center" wrapText="1"/>
    </xf>
    <xf numFmtId="0" fontId="6" fillId="0" borderId="0" xfId="0" quotePrefix="1" applyFont="1" applyAlignment="1">
      <alignment horizontal="center" wrapText="1"/>
    </xf>
    <xf numFmtId="0" fontId="6" fillId="0" borderId="1" xfId="0" applyFont="1" applyBorder="1" applyAlignment="1">
      <alignment horizontal="center" wrapText="1"/>
    </xf>
    <xf numFmtId="0" fontId="6" fillId="0" borderId="1" xfId="0" quotePrefix="1" applyFont="1" applyBorder="1" applyAlignment="1">
      <alignment horizontal="center" wrapText="1"/>
    </xf>
    <xf numFmtId="14" fontId="8" fillId="0" borderId="1" xfId="0" applyNumberFormat="1" applyFont="1" applyFill="1" applyBorder="1" applyAlignment="1">
      <alignment horizontal="center" wrapText="1"/>
    </xf>
    <xf numFmtId="20" fontId="8" fillId="0" borderId="1" xfId="0" applyNumberFormat="1" applyFont="1" applyFill="1" applyBorder="1" applyAlignment="1">
      <alignment horizontal="center" wrapText="1"/>
    </xf>
    <xf numFmtId="2" fontId="8" fillId="0" borderId="1" xfId="0" applyNumberFormat="1" applyFont="1" applyFill="1" applyBorder="1" applyAlignment="1">
      <alignment horizontal="center" wrapText="1"/>
    </xf>
    <xf numFmtId="0" fontId="8" fillId="0" borderId="1" xfId="0" quotePrefix="1" applyFont="1" applyBorder="1" applyAlignment="1">
      <alignment horizontal="center" wrapText="1"/>
    </xf>
    <xf numFmtId="2" fontId="9" fillId="0" borderId="1" xfId="0" applyNumberFormat="1" applyFont="1" applyFill="1" applyBorder="1" applyAlignment="1">
      <alignment horizontal="center" wrapText="1"/>
    </xf>
    <xf numFmtId="0" fontId="6" fillId="2" borderId="0" xfId="0" applyFont="1" applyFill="1" applyAlignment="1">
      <alignment horizontal="center" wrapText="1"/>
    </xf>
    <xf numFmtId="14" fontId="6" fillId="2" borderId="0" xfId="0" applyNumberFormat="1" applyFont="1" applyFill="1" applyAlignment="1">
      <alignment horizontal="center" wrapText="1"/>
    </xf>
    <xf numFmtId="20" fontId="6" fillId="2" borderId="0" xfId="0" applyNumberFormat="1" applyFont="1" applyFill="1" applyAlignment="1">
      <alignment horizontal="center" wrapText="1"/>
    </xf>
    <xf numFmtId="0" fontId="6" fillId="2" borderId="0" xfId="0" quotePrefix="1" applyFont="1" applyFill="1" applyAlignment="1">
      <alignment horizontal="center" wrapText="1"/>
    </xf>
    <xf numFmtId="0" fontId="6" fillId="2" borderId="1" xfId="0" applyFont="1" applyFill="1" applyBorder="1" applyAlignment="1">
      <alignment horizontal="center" wrapText="1"/>
    </xf>
    <xf numFmtId="0" fontId="6" fillId="2" borderId="1" xfId="0" quotePrefix="1" applyFont="1" applyFill="1" applyBorder="1" applyAlignment="1">
      <alignment horizontal="center" wrapText="1"/>
    </xf>
    <xf numFmtId="0" fontId="8" fillId="2" borderId="1" xfId="0" applyFont="1" applyFill="1" applyBorder="1" applyAlignment="1">
      <alignment horizontal="center" wrapText="1"/>
    </xf>
    <xf numFmtId="14" fontId="8" fillId="2" borderId="1" xfId="0" applyNumberFormat="1" applyFont="1" applyFill="1" applyBorder="1" applyAlignment="1">
      <alignment horizontal="center" wrapText="1"/>
    </xf>
    <xf numFmtId="20" fontId="8" fillId="2" borderId="1" xfId="0" applyNumberFormat="1" applyFont="1" applyFill="1" applyBorder="1" applyAlignment="1">
      <alignment horizontal="center" wrapText="1"/>
    </xf>
    <xf numFmtId="2" fontId="8" fillId="2" borderId="1" xfId="0" applyNumberFormat="1" applyFont="1" applyFill="1" applyBorder="1" applyAlignment="1">
      <alignment horizontal="center" wrapText="1"/>
    </xf>
    <xf numFmtId="2" fontId="9" fillId="2" borderId="1" xfId="0" applyNumberFormat="1" applyFont="1" applyFill="1" applyBorder="1" applyAlignment="1">
      <alignment horizontal="center" wrapText="1"/>
    </xf>
    <xf numFmtId="0" fontId="8" fillId="2" borderId="1" xfId="0" quotePrefix="1" applyFont="1" applyFill="1" applyBorder="1" applyAlignment="1">
      <alignment horizontal="center" wrapText="1"/>
    </xf>
    <xf numFmtId="14" fontId="6" fillId="0" borderId="0" xfId="0" applyNumberFormat="1" applyFont="1" applyFill="1" applyBorder="1" applyAlignment="1">
      <alignment horizontal="center" wrapText="1"/>
    </xf>
    <xf numFmtId="20" fontId="6" fillId="0" borderId="0" xfId="0" applyNumberFormat="1" applyFont="1" applyFill="1" applyBorder="1" applyAlignment="1">
      <alignment horizontal="center" wrapText="1"/>
    </xf>
    <xf numFmtId="0" fontId="6" fillId="0" borderId="0" xfId="0" applyFont="1" applyBorder="1" applyAlignment="1">
      <alignment horizontal="center" wrapText="1"/>
    </xf>
    <xf numFmtId="0" fontId="6" fillId="0" borderId="0" xfId="0" quotePrefix="1" applyFont="1" applyBorder="1" applyAlignment="1">
      <alignment horizontal="center" wrapText="1"/>
    </xf>
    <xf numFmtId="0" fontId="6" fillId="0" borderId="0" xfId="0" applyFont="1" applyFill="1" applyAlignment="1">
      <alignment horizontal="center" wrapText="1"/>
    </xf>
    <xf numFmtId="0" fontId="6" fillId="0" borderId="0" xfId="0" quotePrefix="1" applyFont="1" applyFill="1" applyAlignment="1">
      <alignment horizontal="center" wrapText="1"/>
    </xf>
    <xf numFmtId="0" fontId="6" fillId="0" borderId="1" xfId="0" applyFont="1" applyFill="1" applyBorder="1" applyAlignment="1">
      <alignment horizontal="center" wrapText="1"/>
    </xf>
    <xf numFmtId="0" fontId="6" fillId="0" borderId="1" xfId="0" quotePrefix="1" applyFont="1" applyFill="1" applyBorder="1" applyAlignment="1">
      <alignment horizontal="center" wrapText="1"/>
    </xf>
    <xf numFmtId="0" fontId="8" fillId="0" borderId="1" xfId="0" quotePrefix="1" applyFont="1" applyFill="1" applyBorder="1" applyAlignment="1">
      <alignment horizontal="center" wrapText="1"/>
    </xf>
    <xf numFmtId="0" fontId="6" fillId="0" borderId="0" xfId="0" applyFont="1" applyAlignment="1">
      <alignment vertical="center" wrapText="1"/>
    </xf>
    <xf numFmtId="0" fontId="10" fillId="0" borderId="2" xfId="0" applyFont="1" applyBorder="1" applyAlignment="1">
      <alignment horizontal="center" vertical="center" wrapText="1"/>
    </xf>
    <xf numFmtId="0" fontId="3" fillId="0" borderId="0" xfId="0" applyFont="1" applyAlignment="1">
      <alignment vertical="center" wrapText="1"/>
    </xf>
    <xf numFmtId="0" fontId="6" fillId="0" borderId="1" xfId="0" applyFont="1" applyBorder="1" applyAlignment="1">
      <alignment vertical="center" wrapText="1"/>
    </xf>
    <xf numFmtId="0" fontId="3" fillId="0" borderId="0" xfId="0" applyFont="1" applyAlignment="1">
      <alignment vertical="center" wrapText="1"/>
    </xf>
    <xf numFmtId="0" fontId="6" fillId="0" borderId="1" xfId="0" applyFont="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111"/>
  <sheetViews>
    <sheetView tabSelected="1" zoomScaleNormal="100" workbookViewId="0">
      <pane xSplit="3" ySplit="3" topLeftCell="D4" activePane="bottomRight" state="frozen"/>
      <selection pane="topRight" activeCell="D1" sqref="D1"/>
      <selection pane="bottomLeft" activeCell="A4" sqref="A4"/>
      <selection pane="bottomRight" sqref="A1:O1"/>
    </sheetView>
  </sheetViews>
  <sheetFormatPr defaultRowHeight="14.25" x14ac:dyDescent="0.2"/>
  <cols>
    <col min="1" max="1" width="11.75" customWidth="1"/>
    <col min="2" max="2" width="9.5" customWidth="1"/>
    <col min="3" max="3" width="5.25" customWidth="1"/>
    <col min="4" max="4" width="16.375" customWidth="1"/>
    <col min="5" max="5" width="16.875" customWidth="1"/>
    <col min="6" max="6" width="14.375" customWidth="1"/>
    <col min="7" max="7" width="12.5" customWidth="1"/>
    <col min="8" max="8" width="25.125" customWidth="1"/>
    <col min="9" max="9" width="15.625" customWidth="1"/>
    <col min="10" max="11" width="12.625" customWidth="1"/>
    <col min="12" max="12" width="10.75" bestFit="1" customWidth="1"/>
    <col min="13" max="13" width="12.375" customWidth="1"/>
    <col min="14" max="14" width="10.75" bestFit="1" customWidth="1"/>
    <col min="15" max="15" width="10.75" customWidth="1"/>
    <col min="16" max="16" width="10.75" bestFit="1" customWidth="1"/>
    <col min="17" max="17" width="10.875" bestFit="1" customWidth="1"/>
    <col min="18" max="18" width="10.75" bestFit="1" customWidth="1"/>
    <col min="19" max="19" width="12.625" customWidth="1"/>
    <col min="20" max="20" width="10.75" bestFit="1" customWidth="1"/>
    <col min="21" max="21" width="10.75" customWidth="1"/>
    <col min="22" max="23" width="18" customWidth="1"/>
    <col min="24" max="25" width="11.25" bestFit="1" customWidth="1"/>
    <col min="26" max="26" width="13.25" customWidth="1"/>
    <col min="27" max="27" width="12.25" customWidth="1"/>
    <col min="28" max="29" width="15.125" customWidth="1"/>
    <col min="30" max="30" width="13.625" customWidth="1"/>
    <col min="31" max="31" width="11.25" bestFit="1" customWidth="1"/>
    <col min="32" max="32" width="14.375" customWidth="1"/>
    <col min="33" max="33" width="12.5" customWidth="1"/>
    <col min="34" max="34" width="10.75" bestFit="1" customWidth="1"/>
    <col min="35" max="35" width="14.625" customWidth="1"/>
    <col min="36" max="36" width="10.75" bestFit="1" customWidth="1"/>
    <col min="37" max="38" width="10.75" customWidth="1"/>
    <col min="39" max="39" width="11.25" customWidth="1"/>
    <col min="40" max="40" width="10.75" customWidth="1"/>
    <col min="41" max="41" width="8.625" customWidth="1"/>
    <col min="42" max="42" width="10.75" customWidth="1"/>
    <col min="43" max="43" width="14" customWidth="1"/>
    <col min="44" max="44" width="11.5" customWidth="1"/>
    <col min="45" max="45" width="14" customWidth="1"/>
    <col min="46" max="46" width="10.75" customWidth="1"/>
    <col min="47" max="47" width="14" customWidth="1"/>
    <col min="48" max="48" width="10.75" bestFit="1" customWidth="1"/>
    <col min="49" max="49" width="14" customWidth="1"/>
    <col min="50" max="50" width="10.75" bestFit="1" customWidth="1"/>
    <col min="51" max="52" width="14" customWidth="1"/>
    <col min="53" max="53" width="16.25" customWidth="1"/>
    <col min="54" max="54" width="16.125" customWidth="1"/>
    <col min="55" max="55" width="18.25" customWidth="1"/>
    <col min="56" max="56" width="16.25" customWidth="1"/>
    <col min="57" max="62" width="11.375" customWidth="1"/>
    <col min="64" max="64" width="10.625" customWidth="1"/>
  </cols>
  <sheetData>
    <row r="1" spans="1:91" ht="30" customHeight="1" x14ac:dyDescent="0.2">
      <c r="A1" s="47" t="s">
        <v>61</v>
      </c>
      <c r="B1" s="47"/>
      <c r="C1" s="47"/>
      <c r="D1" s="47"/>
      <c r="E1" s="47"/>
      <c r="F1" s="47"/>
      <c r="G1" s="47"/>
      <c r="H1" s="47"/>
      <c r="I1" s="47"/>
      <c r="J1" s="47"/>
      <c r="K1" s="47"/>
      <c r="L1" s="47"/>
      <c r="M1" s="47"/>
      <c r="N1" s="47"/>
      <c r="O1" s="47"/>
      <c r="P1" s="45"/>
      <c r="Q1" s="9"/>
      <c r="R1" s="9"/>
      <c r="S1" s="9"/>
      <c r="T1" s="9"/>
      <c r="U1" s="9"/>
      <c r="V1" s="9"/>
      <c r="W1" s="9"/>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row>
    <row r="2" spans="1:91" ht="45" customHeight="1" x14ac:dyDescent="0.2">
      <c r="A2" s="48" t="s">
        <v>60</v>
      </c>
      <c r="B2" s="48"/>
      <c r="C2" s="48"/>
      <c r="D2" s="48"/>
      <c r="E2" s="48"/>
      <c r="F2" s="48"/>
      <c r="G2" s="48"/>
      <c r="H2" s="48"/>
      <c r="I2" s="48"/>
      <c r="J2" s="48"/>
      <c r="K2" s="48"/>
      <c r="L2" s="48"/>
      <c r="M2" s="48"/>
      <c r="N2" s="48"/>
      <c r="O2" s="48"/>
      <c r="P2" s="46"/>
      <c r="Q2" s="43"/>
      <c r="R2" s="43"/>
      <c r="S2" s="43"/>
      <c r="T2" s="43"/>
      <c r="U2" s="43"/>
      <c r="V2" s="43"/>
      <c r="W2" s="43"/>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row>
    <row r="3" spans="1:91" s="8" customFormat="1" ht="69.95" customHeight="1" x14ac:dyDescent="0.25">
      <c r="A3" s="44" t="s">
        <v>58</v>
      </c>
      <c r="B3" s="44" t="s">
        <v>5</v>
      </c>
      <c r="C3" s="44" t="s">
        <v>4</v>
      </c>
      <c r="D3" s="44" t="s">
        <v>52</v>
      </c>
      <c r="E3" s="44" t="s">
        <v>6</v>
      </c>
      <c r="F3" s="44" t="s">
        <v>7</v>
      </c>
      <c r="G3" s="44" t="s">
        <v>53</v>
      </c>
      <c r="H3" s="44" t="s">
        <v>51</v>
      </c>
      <c r="I3" s="44" t="s">
        <v>54</v>
      </c>
      <c r="J3" s="44" t="s">
        <v>8</v>
      </c>
      <c r="K3" s="44" t="s">
        <v>9</v>
      </c>
      <c r="L3" s="44" t="s">
        <v>10</v>
      </c>
      <c r="M3" s="44" t="s">
        <v>11</v>
      </c>
      <c r="N3" s="44" t="s">
        <v>12</v>
      </c>
      <c r="O3" s="44" t="s">
        <v>13</v>
      </c>
      <c r="P3" s="44" t="s">
        <v>14</v>
      </c>
      <c r="Q3" s="44" t="s">
        <v>15</v>
      </c>
      <c r="R3" s="44" t="s">
        <v>16</v>
      </c>
      <c r="S3" s="44" t="s">
        <v>17</v>
      </c>
      <c r="T3" s="44" t="s">
        <v>18</v>
      </c>
      <c r="U3" s="44" t="s">
        <v>19</v>
      </c>
      <c r="V3" s="44" t="s">
        <v>20</v>
      </c>
      <c r="W3" s="44" t="s">
        <v>21</v>
      </c>
      <c r="X3" s="44" t="s">
        <v>22</v>
      </c>
      <c r="Y3" s="44" t="s">
        <v>23</v>
      </c>
      <c r="Z3" s="44" t="s">
        <v>55</v>
      </c>
      <c r="AA3" s="44" t="s">
        <v>24</v>
      </c>
      <c r="AB3" s="44" t="s">
        <v>25</v>
      </c>
      <c r="AC3" s="44" t="s">
        <v>26</v>
      </c>
      <c r="AD3" s="44" t="s">
        <v>59</v>
      </c>
      <c r="AE3" s="44" t="s">
        <v>27</v>
      </c>
      <c r="AF3" s="44" t="s">
        <v>28</v>
      </c>
      <c r="AG3" s="44" t="s">
        <v>29</v>
      </c>
      <c r="AH3" s="44" t="s">
        <v>30</v>
      </c>
      <c r="AI3" s="44" t="s">
        <v>31</v>
      </c>
      <c r="AJ3" s="44" t="s">
        <v>32</v>
      </c>
      <c r="AK3" s="44" t="s">
        <v>33</v>
      </c>
      <c r="AL3" s="44" t="s">
        <v>34</v>
      </c>
      <c r="AM3" s="44" t="s">
        <v>35</v>
      </c>
      <c r="AN3" s="44" t="s">
        <v>36</v>
      </c>
      <c r="AO3" s="44" t="s">
        <v>37</v>
      </c>
      <c r="AP3" s="44" t="s">
        <v>38</v>
      </c>
      <c r="AQ3" s="44" t="s">
        <v>39</v>
      </c>
      <c r="AR3" s="44" t="s">
        <v>40</v>
      </c>
      <c r="AS3" s="44" t="s">
        <v>41</v>
      </c>
      <c r="AT3" s="44" t="s">
        <v>42</v>
      </c>
      <c r="AU3" s="44" t="s">
        <v>43</v>
      </c>
      <c r="AV3" s="44" t="s">
        <v>44</v>
      </c>
      <c r="AW3" s="44" t="s">
        <v>45</v>
      </c>
      <c r="AX3" s="44" t="s">
        <v>46</v>
      </c>
      <c r="AY3" s="44" t="s">
        <v>47</v>
      </c>
      <c r="AZ3" s="44" t="s">
        <v>48</v>
      </c>
      <c r="BA3" s="44" t="s">
        <v>57</v>
      </c>
      <c r="BB3" s="44" t="s">
        <v>56</v>
      </c>
      <c r="BC3" s="44" t="s">
        <v>49</v>
      </c>
      <c r="BD3" s="44" t="s">
        <v>50</v>
      </c>
      <c r="BE3"/>
      <c r="BF3"/>
      <c r="BG3"/>
      <c r="BH3"/>
      <c r="BI3"/>
      <c r="BJ3"/>
      <c r="BK3"/>
      <c r="BL3"/>
      <c r="BM3"/>
      <c r="BN3"/>
      <c r="BO3"/>
      <c r="BP3"/>
      <c r="BQ3"/>
      <c r="BR3"/>
      <c r="BS3"/>
      <c r="BT3"/>
      <c r="BU3"/>
      <c r="BV3"/>
      <c r="BW3"/>
      <c r="BX3"/>
      <c r="BY3"/>
      <c r="BZ3"/>
      <c r="CA3"/>
      <c r="CB3"/>
      <c r="CC3"/>
      <c r="CD3"/>
      <c r="CE3"/>
      <c r="CF3"/>
      <c r="CG3"/>
      <c r="CH3"/>
      <c r="CI3"/>
      <c r="CJ3"/>
      <c r="CK3"/>
      <c r="CL3"/>
      <c r="CM3"/>
    </row>
    <row r="4" spans="1:91" x14ac:dyDescent="0.2">
      <c r="A4" s="11" t="s">
        <v>3</v>
      </c>
      <c r="B4" s="12">
        <v>41206</v>
      </c>
      <c r="C4" s="13">
        <v>0.57291666666666663</v>
      </c>
      <c r="D4" s="11">
        <v>13.3</v>
      </c>
      <c r="E4" s="11">
        <v>331</v>
      </c>
      <c r="F4" s="11">
        <v>9.1999999999999993</v>
      </c>
      <c r="G4" s="11">
        <v>7.1</v>
      </c>
      <c r="H4" s="11">
        <v>2.9</v>
      </c>
      <c r="I4" s="14" t="s">
        <v>0</v>
      </c>
      <c r="J4" s="11">
        <v>4.9000000000000004</v>
      </c>
      <c r="K4" s="11">
        <v>1.4</v>
      </c>
      <c r="L4" s="11">
        <v>1.3</v>
      </c>
      <c r="M4" s="11">
        <v>0.4</v>
      </c>
      <c r="N4" s="11">
        <v>0.3</v>
      </c>
      <c r="O4" s="11">
        <v>0.01</v>
      </c>
      <c r="P4" s="11">
        <v>1.2999999999999999E-2</v>
      </c>
      <c r="Q4" s="11">
        <v>0.97199999999999998</v>
      </c>
      <c r="R4" s="11">
        <v>0.32</v>
      </c>
      <c r="S4" s="11">
        <v>0.41</v>
      </c>
      <c r="T4" s="11">
        <v>0.98499999999999999</v>
      </c>
      <c r="U4" s="14" t="s">
        <v>0</v>
      </c>
      <c r="V4" s="14" t="s">
        <v>0</v>
      </c>
      <c r="W4" s="14" t="s">
        <v>0</v>
      </c>
      <c r="X4" s="11">
        <v>4.3</v>
      </c>
      <c r="Y4" s="11">
        <v>4.2999999999999997E-2</v>
      </c>
      <c r="Z4" s="11">
        <v>1.9E-2</v>
      </c>
      <c r="AA4" s="11">
        <v>0.122</v>
      </c>
      <c r="AB4" s="11">
        <v>9.6000000000000002E-2</v>
      </c>
      <c r="AC4" s="11">
        <v>5.5E-2</v>
      </c>
      <c r="AD4" s="11">
        <v>0.04</v>
      </c>
      <c r="AE4" s="11">
        <v>3.81</v>
      </c>
      <c r="AF4" s="14" t="s">
        <v>0</v>
      </c>
      <c r="AG4" s="11">
        <v>43.5</v>
      </c>
      <c r="AH4" s="11">
        <v>13.6</v>
      </c>
      <c r="AI4" s="11">
        <v>2.29</v>
      </c>
      <c r="AJ4" s="11">
        <v>43.6</v>
      </c>
      <c r="AK4" s="11">
        <v>4.03</v>
      </c>
      <c r="AL4" s="11">
        <v>66</v>
      </c>
      <c r="AM4" s="11">
        <v>13.2</v>
      </c>
      <c r="AN4" s="11">
        <v>0.16800000000000001</v>
      </c>
      <c r="AO4" s="11">
        <v>0.22800000000000001</v>
      </c>
      <c r="AP4" s="11">
        <v>0.69</v>
      </c>
      <c r="AQ4" s="11">
        <v>1.6</v>
      </c>
      <c r="AR4" s="11">
        <v>3.6</v>
      </c>
      <c r="AS4" s="11">
        <v>5.0999999999999996</v>
      </c>
      <c r="AT4" s="11">
        <v>0.72199999999999998</v>
      </c>
      <c r="AU4" s="11">
        <v>2.5299999999999998</v>
      </c>
      <c r="AV4" s="11">
        <v>1.9</v>
      </c>
      <c r="AW4" s="11">
        <v>1.8</v>
      </c>
      <c r="AX4" s="11">
        <v>8.8000000000000007</v>
      </c>
      <c r="AY4" s="11">
        <v>10.8</v>
      </c>
      <c r="AZ4" s="11">
        <v>69.599999999999994</v>
      </c>
      <c r="BA4" s="14" t="s">
        <v>0</v>
      </c>
      <c r="BB4" s="14" t="s">
        <v>0</v>
      </c>
      <c r="BC4" s="11">
        <v>166</v>
      </c>
      <c r="BD4" s="11">
        <v>5</v>
      </c>
    </row>
    <row r="5" spans="1:91" x14ac:dyDescent="0.2">
      <c r="A5" s="11" t="s">
        <v>2</v>
      </c>
      <c r="B5" s="12">
        <v>41206</v>
      </c>
      <c r="C5" s="13">
        <v>0.58333333333333337</v>
      </c>
      <c r="D5" s="15">
        <v>13.3</v>
      </c>
      <c r="E5" s="15">
        <v>331</v>
      </c>
      <c r="F5" s="15">
        <v>9.1999999999999993</v>
      </c>
      <c r="G5" s="15">
        <v>7.1</v>
      </c>
      <c r="H5" s="15">
        <v>2.9</v>
      </c>
      <c r="I5" s="16" t="s">
        <v>0</v>
      </c>
      <c r="J5" s="15">
        <v>4.9000000000000004</v>
      </c>
      <c r="K5" s="15">
        <v>1.4</v>
      </c>
      <c r="L5" s="15">
        <v>1.3</v>
      </c>
      <c r="M5" s="15">
        <v>0.41</v>
      </c>
      <c r="N5" s="15">
        <v>0.34</v>
      </c>
      <c r="O5" s="15">
        <v>0.02</v>
      </c>
      <c r="P5" s="15">
        <v>1.2E-2</v>
      </c>
      <c r="Q5" s="15">
        <v>0.95</v>
      </c>
      <c r="R5" s="15">
        <v>0.36</v>
      </c>
      <c r="S5" s="15">
        <v>0.43</v>
      </c>
      <c r="T5" s="15">
        <v>0.96199999999999997</v>
      </c>
      <c r="U5" s="16" t="s">
        <v>0</v>
      </c>
      <c r="V5" s="16" t="s">
        <v>0</v>
      </c>
      <c r="W5" s="16" t="s">
        <v>0</v>
      </c>
      <c r="X5" s="15">
        <v>4.21</v>
      </c>
      <c r="Y5" s="15">
        <v>4.1000000000000002E-2</v>
      </c>
      <c r="Z5" s="15">
        <v>2.1999999999999999E-2</v>
      </c>
      <c r="AA5" s="15">
        <v>0.124</v>
      </c>
      <c r="AB5" s="15">
        <v>0.09</v>
      </c>
      <c r="AC5" s="15">
        <v>5.7000000000000002E-2</v>
      </c>
      <c r="AD5" s="15">
        <v>4.1000000000000002E-2</v>
      </c>
      <c r="AE5" s="15">
        <v>3.86</v>
      </c>
      <c r="AF5" s="16" t="s">
        <v>0</v>
      </c>
      <c r="AG5" s="15">
        <v>43.3</v>
      </c>
      <c r="AH5" s="15">
        <v>13.6</v>
      </c>
      <c r="AI5" s="15">
        <v>2.2999999999999998</v>
      </c>
      <c r="AJ5" s="15">
        <v>45</v>
      </c>
      <c r="AK5" s="15">
        <v>4.17</v>
      </c>
      <c r="AL5" s="15">
        <v>66.900000000000006</v>
      </c>
      <c r="AM5" s="15">
        <v>13.3</v>
      </c>
      <c r="AN5" s="15">
        <v>0.18</v>
      </c>
      <c r="AO5" s="15">
        <v>0.23499999999999999</v>
      </c>
      <c r="AP5" s="15">
        <v>0.7</v>
      </c>
      <c r="AQ5" s="15">
        <v>1.4</v>
      </c>
      <c r="AR5" s="15">
        <v>3.1</v>
      </c>
      <c r="AS5" s="15">
        <v>4.7</v>
      </c>
      <c r="AT5" s="15">
        <v>0.68100000000000005</v>
      </c>
      <c r="AU5" s="15">
        <v>2.15</v>
      </c>
      <c r="AV5" s="15">
        <v>2</v>
      </c>
      <c r="AW5" s="15">
        <v>1.9</v>
      </c>
      <c r="AX5" s="15">
        <v>8.6</v>
      </c>
      <c r="AY5" s="15">
        <v>9.8000000000000007</v>
      </c>
      <c r="AZ5" s="15">
        <v>55.8</v>
      </c>
      <c r="BA5" s="16" t="s">
        <v>0</v>
      </c>
      <c r="BB5" s="16" t="s">
        <v>0</v>
      </c>
      <c r="BC5" s="15">
        <v>169</v>
      </c>
      <c r="BD5" s="16" t="s">
        <v>0</v>
      </c>
    </row>
    <row r="6" spans="1:91" s="5" customFormat="1" ht="15" x14ac:dyDescent="0.25">
      <c r="A6" s="15" t="s">
        <v>1</v>
      </c>
      <c r="B6" s="17"/>
      <c r="C6" s="18"/>
      <c r="D6" s="19">
        <f>ABS(D4-D5)/AVERAGE(D4:D5)*100</f>
        <v>0</v>
      </c>
      <c r="E6" s="19">
        <f>ABS(E4-E5)/AVERAGE(E4:E5)*100</f>
        <v>0</v>
      </c>
      <c r="F6" s="19">
        <f>ABS(F4-F5)/AVERAGE(F4:F5)*100</f>
        <v>0</v>
      </c>
      <c r="G6" s="19">
        <f>ABS(G4-G5)/AVERAGE(G4:G5)*100</f>
        <v>0</v>
      </c>
      <c r="H6" s="19">
        <f>ABS(H4-H5)/AVERAGE(H4:H5)*100</f>
        <v>0</v>
      </c>
      <c r="I6" s="20" t="s">
        <v>0</v>
      </c>
      <c r="J6" s="19">
        <f t="shared" ref="J6:T6" si="0">ABS(J4-J5)/AVERAGE(J4:J5)*100</f>
        <v>0</v>
      </c>
      <c r="K6" s="19">
        <f t="shared" si="0"/>
        <v>0</v>
      </c>
      <c r="L6" s="19">
        <f t="shared" si="0"/>
        <v>0</v>
      </c>
      <c r="M6" s="19">
        <f t="shared" si="0"/>
        <v>2.4691358024691241</v>
      </c>
      <c r="N6" s="19">
        <f t="shared" si="0"/>
        <v>12.500000000000011</v>
      </c>
      <c r="O6" s="21">
        <f t="shared" si="0"/>
        <v>66.666666666666671</v>
      </c>
      <c r="P6" s="19">
        <f t="shared" si="0"/>
        <v>7.9999999999999929</v>
      </c>
      <c r="Q6" s="19">
        <f t="shared" si="0"/>
        <v>2.2892819979188368</v>
      </c>
      <c r="R6" s="19">
        <f t="shared" si="0"/>
        <v>11.764705882352937</v>
      </c>
      <c r="S6" s="19">
        <f t="shared" si="0"/>
        <v>4.7619047619047663</v>
      </c>
      <c r="T6" s="19">
        <f t="shared" si="0"/>
        <v>2.3626091422701609</v>
      </c>
      <c r="U6" s="20" t="s">
        <v>0</v>
      </c>
      <c r="V6" s="20" t="s">
        <v>0</v>
      </c>
      <c r="W6" s="20" t="s">
        <v>0</v>
      </c>
      <c r="X6" s="19">
        <f t="shared" ref="X6:AE6" si="1">ABS(X4-X5)/AVERAGE(X4:X5)*100</f>
        <v>2.115158636897764</v>
      </c>
      <c r="Y6" s="19">
        <f t="shared" si="1"/>
        <v>4.7619047619047494</v>
      </c>
      <c r="Z6" s="19">
        <f t="shared" si="1"/>
        <v>14.634146341463413</v>
      </c>
      <c r="AA6" s="19">
        <f t="shared" si="1"/>
        <v>1.6260162601626031</v>
      </c>
      <c r="AB6" s="19">
        <f t="shared" si="1"/>
        <v>6.4516129032258114</v>
      </c>
      <c r="AC6" s="19">
        <f t="shared" si="1"/>
        <v>3.5714285714285747</v>
      </c>
      <c r="AD6" s="19">
        <f t="shared" si="1"/>
        <v>2.4691358024691379</v>
      </c>
      <c r="AE6" s="19">
        <f t="shared" si="1"/>
        <v>1.3037809647979093</v>
      </c>
      <c r="AF6" s="20" t="s">
        <v>0</v>
      </c>
      <c r="AG6" s="19">
        <f t="shared" ref="AG6:AZ6" si="2">ABS(AG4-AG5)/AVERAGE(AG4:AG5)*100</f>
        <v>0.46082949308756421</v>
      </c>
      <c r="AH6" s="19">
        <f t="shared" si="2"/>
        <v>0</v>
      </c>
      <c r="AI6" s="19">
        <f t="shared" si="2"/>
        <v>0.43572984749454413</v>
      </c>
      <c r="AJ6" s="19">
        <f t="shared" si="2"/>
        <v>3.1602708803611703</v>
      </c>
      <c r="AK6" s="19">
        <f t="shared" si="2"/>
        <v>3.4146341463414562</v>
      </c>
      <c r="AL6" s="19">
        <f t="shared" si="2"/>
        <v>1.354401805869083</v>
      </c>
      <c r="AM6" s="19">
        <f t="shared" si="2"/>
        <v>0.75471698113208618</v>
      </c>
      <c r="AN6" s="19">
        <f t="shared" si="2"/>
        <v>6.8965517241379208</v>
      </c>
      <c r="AO6" s="19">
        <f t="shared" si="2"/>
        <v>3.023758099352043</v>
      </c>
      <c r="AP6" s="19">
        <f t="shared" si="2"/>
        <v>1.4388489208633108</v>
      </c>
      <c r="AQ6" s="19">
        <f t="shared" si="2"/>
        <v>13.333333333333345</v>
      </c>
      <c r="AR6" s="19">
        <f t="shared" si="2"/>
        <v>14.925373134328357</v>
      </c>
      <c r="AS6" s="19">
        <f t="shared" si="2"/>
        <v>8.1632653061224367</v>
      </c>
      <c r="AT6" s="19">
        <f t="shared" si="2"/>
        <v>5.8446186742694115</v>
      </c>
      <c r="AU6" s="19">
        <f t="shared" si="2"/>
        <v>16.239316239316238</v>
      </c>
      <c r="AV6" s="19">
        <f t="shared" si="2"/>
        <v>5.1282051282051331</v>
      </c>
      <c r="AW6" s="19">
        <f t="shared" si="2"/>
        <v>5.4054054054053982</v>
      </c>
      <c r="AX6" s="19">
        <f t="shared" si="2"/>
        <v>2.298850574712656</v>
      </c>
      <c r="AY6" s="19">
        <f t="shared" si="2"/>
        <v>9.7087378640776691</v>
      </c>
      <c r="AZ6" s="21">
        <f t="shared" si="2"/>
        <v>22.009569377990427</v>
      </c>
      <c r="BA6" s="20" t="s">
        <v>0</v>
      </c>
      <c r="BB6" s="20" t="s">
        <v>0</v>
      </c>
      <c r="BC6" s="19">
        <f>ABS(BC4-BC5)/AVERAGE(BC4:BC5)*100</f>
        <v>1.791044776119403</v>
      </c>
      <c r="BD6" s="20" t="s">
        <v>0</v>
      </c>
    </row>
    <row r="7" spans="1:91" x14ac:dyDescent="0.2">
      <c r="A7" s="22" t="s">
        <v>3</v>
      </c>
      <c r="B7" s="23">
        <v>41241</v>
      </c>
      <c r="C7" s="24">
        <v>0.51041666666666663</v>
      </c>
      <c r="D7" s="22">
        <v>4.3</v>
      </c>
      <c r="E7" s="22">
        <v>446</v>
      </c>
      <c r="F7" s="22">
        <v>13.7</v>
      </c>
      <c r="G7" s="22">
        <v>7.7</v>
      </c>
      <c r="H7" s="22">
        <v>2.6</v>
      </c>
      <c r="I7" s="25" t="s">
        <v>0</v>
      </c>
      <c r="J7" s="22">
        <v>1.5</v>
      </c>
      <c r="K7" s="22">
        <v>1.7</v>
      </c>
      <c r="L7" s="22">
        <v>1.6</v>
      </c>
      <c r="M7" s="22">
        <v>0.38</v>
      </c>
      <c r="N7" s="22">
        <v>0.33</v>
      </c>
      <c r="O7" s="22">
        <v>0.09</v>
      </c>
      <c r="P7" s="22">
        <v>2.5000000000000001E-2</v>
      </c>
      <c r="Q7" s="22">
        <v>1.17</v>
      </c>
      <c r="R7" s="22">
        <v>0.43</v>
      </c>
      <c r="S7" s="22">
        <v>0.48</v>
      </c>
      <c r="T7" s="22">
        <v>1.2</v>
      </c>
      <c r="U7" s="25" t="s">
        <v>0</v>
      </c>
      <c r="V7" s="25" t="s">
        <v>0</v>
      </c>
      <c r="W7" s="25" t="s">
        <v>0</v>
      </c>
      <c r="X7" s="22">
        <v>5.2</v>
      </c>
      <c r="Y7" s="22">
        <v>8.1000000000000003E-2</v>
      </c>
      <c r="Z7" s="22">
        <v>0.121</v>
      </c>
      <c r="AA7" s="22">
        <v>6.9000000000000006E-2</v>
      </c>
      <c r="AB7" s="22">
        <v>6.8000000000000005E-2</v>
      </c>
      <c r="AC7" s="22">
        <v>3.2000000000000001E-2</v>
      </c>
      <c r="AD7" s="22">
        <v>2.1999999999999999E-2</v>
      </c>
      <c r="AE7" s="22">
        <v>3.5</v>
      </c>
      <c r="AF7" s="25" t="s">
        <v>0</v>
      </c>
      <c r="AG7" s="22">
        <v>55.9</v>
      </c>
      <c r="AH7" s="22">
        <v>17.600000000000001</v>
      </c>
      <c r="AI7" s="22">
        <v>2.91</v>
      </c>
      <c r="AJ7" s="22">
        <v>60</v>
      </c>
      <c r="AK7" s="22">
        <v>4.5</v>
      </c>
      <c r="AL7" s="22">
        <v>96</v>
      </c>
      <c r="AM7" s="22">
        <v>16.7</v>
      </c>
      <c r="AN7" s="22">
        <v>0.192</v>
      </c>
      <c r="AO7" s="22">
        <v>0.23799999999999999</v>
      </c>
      <c r="AP7" s="22">
        <v>0.24</v>
      </c>
      <c r="AQ7" s="22">
        <v>1.1000000000000001</v>
      </c>
      <c r="AR7" s="22">
        <v>2.5</v>
      </c>
      <c r="AS7" s="22">
        <v>3.7</v>
      </c>
      <c r="AT7" s="22">
        <v>0.34300000000000003</v>
      </c>
      <c r="AU7" s="22">
        <v>1.56</v>
      </c>
      <c r="AV7" s="22">
        <v>3.8</v>
      </c>
      <c r="AW7" s="22">
        <v>3.7</v>
      </c>
      <c r="AX7" s="22">
        <v>10.9</v>
      </c>
      <c r="AY7" s="22">
        <v>12.1</v>
      </c>
      <c r="AZ7" s="22">
        <v>55.2</v>
      </c>
      <c r="BA7" s="25" t="s">
        <v>0</v>
      </c>
      <c r="BB7" s="25" t="s">
        <v>0</v>
      </c>
      <c r="BC7" s="22">
        <v>224</v>
      </c>
      <c r="BD7" s="22">
        <v>4</v>
      </c>
    </row>
    <row r="8" spans="1:91" x14ac:dyDescent="0.2">
      <c r="A8" s="22" t="s">
        <v>2</v>
      </c>
      <c r="B8" s="23">
        <v>41241</v>
      </c>
      <c r="C8" s="24">
        <v>0.52083333333333337</v>
      </c>
      <c r="D8" s="26">
        <v>4.42</v>
      </c>
      <c r="E8" s="26">
        <v>449</v>
      </c>
      <c r="F8" s="26">
        <v>13.7</v>
      </c>
      <c r="G8" s="26">
        <v>7.7</v>
      </c>
      <c r="H8" s="26">
        <v>1.7</v>
      </c>
      <c r="I8" s="26">
        <v>3.4</v>
      </c>
      <c r="J8" s="27" t="s">
        <v>0</v>
      </c>
      <c r="K8" s="26">
        <v>1.6</v>
      </c>
      <c r="L8" s="26">
        <v>1.6</v>
      </c>
      <c r="M8" s="26">
        <v>0.36</v>
      </c>
      <c r="N8" s="26">
        <v>0.32</v>
      </c>
      <c r="O8" s="26">
        <v>0.1</v>
      </c>
      <c r="P8" s="26">
        <v>2.4E-2</v>
      </c>
      <c r="Q8" s="26">
        <v>1.1399999999999999</v>
      </c>
      <c r="R8" s="26">
        <v>0.43</v>
      </c>
      <c r="S8" s="26">
        <v>0.46</v>
      </c>
      <c r="T8" s="26">
        <v>1.1599999999999999</v>
      </c>
      <c r="U8" s="27" t="s">
        <v>0</v>
      </c>
      <c r="V8" s="27" t="s">
        <v>0</v>
      </c>
      <c r="W8" s="27" t="s">
        <v>0</v>
      </c>
      <c r="X8" s="26">
        <v>5.03</v>
      </c>
      <c r="Y8" s="26">
        <v>7.9000000000000001E-2</v>
      </c>
      <c r="Z8" s="26">
        <v>0.13</v>
      </c>
      <c r="AA8" s="26">
        <v>6.8000000000000005E-2</v>
      </c>
      <c r="AB8" s="26">
        <v>6.5000000000000002E-2</v>
      </c>
      <c r="AC8" s="26">
        <v>3.2000000000000001E-2</v>
      </c>
      <c r="AD8" s="26">
        <v>2.1999999999999999E-2</v>
      </c>
      <c r="AE8" s="26">
        <v>15.5</v>
      </c>
      <c r="AF8" s="27" t="s">
        <v>0</v>
      </c>
      <c r="AG8" s="26">
        <v>56.2</v>
      </c>
      <c r="AH8" s="26">
        <v>17.7</v>
      </c>
      <c r="AI8" s="26">
        <v>2.92</v>
      </c>
      <c r="AJ8" s="26">
        <v>59.9</v>
      </c>
      <c r="AK8" s="26">
        <v>4.59</v>
      </c>
      <c r="AL8" s="26">
        <v>96.1</v>
      </c>
      <c r="AM8" s="26">
        <v>16.7</v>
      </c>
      <c r="AN8" s="26">
        <v>0.20599999999999999</v>
      </c>
      <c r="AO8" s="26">
        <v>0.249</v>
      </c>
      <c r="AP8" s="26">
        <v>0.21</v>
      </c>
      <c r="AQ8" s="26">
        <v>2.4</v>
      </c>
      <c r="AR8" s="26">
        <v>2.4</v>
      </c>
      <c r="AS8" s="26">
        <v>3.4</v>
      </c>
      <c r="AT8" s="26">
        <v>0.313</v>
      </c>
      <c r="AU8" s="26">
        <v>1.29</v>
      </c>
      <c r="AV8" s="26">
        <v>3.9</v>
      </c>
      <c r="AW8" s="26">
        <v>4.8</v>
      </c>
      <c r="AX8" s="26">
        <v>11.4</v>
      </c>
      <c r="AY8" s="26">
        <v>11.5</v>
      </c>
      <c r="AZ8" s="26">
        <v>47.7</v>
      </c>
      <c r="BA8" s="27" t="s">
        <v>0</v>
      </c>
      <c r="BB8" s="27" t="s">
        <v>0</v>
      </c>
      <c r="BC8" s="26">
        <v>225</v>
      </c>
      <c r="BD8" s="26">
        <v>3</v>
      </c>
    </row>
    <row r="9" spans="1:91" s="5" customFormat="1" ht="15" x14ac:dyDescent="0.25">
      <c r="A9" s="26" t="s">
        <v>1</v>
      </c>
      <c r="B9" s="29"/>
      <c r="C9" s="30"/>
      <c r="D9" s="31">
        <f>ABS(D7-D8)/AVERAGE(D7:D8)*100</f>
        <v>2.7522935779816544</v>
      </c>
      <c r="E9" s="31">
        <f>ABS(E7-E8)/AVERAGE(E7:E8)*100</f>
        <v>0.67039106145251393</v>
      </c>
      <c r="F9" s="31">
        <f>ABS(F7-F8)/AVERAGE(F7:F8)*100</f>
        <v>0</v>
      </c>
      <c r="G9" s="31">
        <f>ABS(G7-G8)/AVERAGE(G7:G8)*100</f>
        <v>0</v>
      </c>
      <c r="H9" s="32">
        <f>ABS(H7-H8)/AVERAGE(H7:H8)*100</f>
        <v>41.86046511627908</v>
      </c>
      <c r="I9" s="33" t="s">
        <v>0</v>
      </c>
      <c r="J9" s="33" t="s">
        <v>0</v>
      </c>
      <c r="K9" s="31">
        <f t="shared" ref="K9:T9" si="3">ABS(K7-K8)/AVERAGE(K7:K8)*100</f>
        <v>6.0606060606060534</v>
      </c>
      <c r="L9" s="31">
        <f t="shared" si="3"/>
        <v>0</v>
      </c>
      <c r="M9" s="31">
        <f t="shared" si="3"/>
        <v>5.4054054054054106</v>
      </c>
      <c r="N9" s="31">
        <f t="shared" si="3"/>
        <v>3.0769230769230793</v>
      </c>
      <c r="O9" s="31">
        <f t="shared" si="3"/>
        <v>10.526315789473694</v>
      </c>
      <c r="P9" s="31">
        <f t="shared" si="3"/>
        <v>4.0816326530612272</v>
      </c>
      <c r="Q9" s="31">
        <f t="shared" si="3"/>
        <v>2.5974025974026</v>
      </c>
      <c r="R9" s="31">
        <f t="shared" si="3"/>
        <v>0</v>
      </c>
      <c r="S9" s="31">
        <f t="shared" si="3"/>
        <v>4.2553191489361621</v>
      </c>
      <c r="T9" s="31">
        <f t="shared" si="3"/>
        <v>3.3898305084745797</v>
      </c>
      <c r="U9" s="33" t="s">
        <v>0</v>
      </c>
      <c r="V9" s="33" t="s">
        <v>0</v>
      </c>
      <c r="W9" s="33" t="s">
        <v>0</v>
      </c>
      <c r="X9" s="31">
        <f t="shared" ref="X9:AE9" si="4">ABS(X7-X8)/AVERAGE(X7:X8)*100</f>
        <v>3.3235581622678381</v>
      </c>
      <c r="Y9" s="31">
        <f t="shared" si="4"/>
        <v>2.5000000000000022</v>
      </c>
      <c r="Z9" s="31">
        <f t="shared" si="4"/>
        <v>7.1713147410358626</v>
      </c>
      <c r="AA9" s="31">
        <f t="shared" si="4"/>
        <v>1.4598540145985412</v>
      </c>
      <c r="AB9" s="31">
        <f t="shared" si="4"/>
        <v>4.5112781954887256</v>
      </c>
      <c r="AC9" s="31">
        <f t="shared" si="4"/>
        <v>0</v>
      </c>
      <c r="AD9" s="31">
        <f t="shared" si="4"/>
        <v>0</v>
      </c>
      <c r="AE9" s="32">
        <f t="shared" si="4"/>
        <v>126.31578947368421</v>
      </c>
      <c r="AF9" s="33" t="s">
        <v>0</v>
      </c>
      <c r="AG9" s="31">
        <f t="shared" ref="AG9:AZ9" si="5">ABS(AG7-AG8)/AVERAGE(AG7:AG8)*100</f>
        <v>0.53523639607494078</v>
      </c>
      <c r="AH9" s="31">
        <f t="shared" si="5"/>
        <v>0.56657223796032796</v>
      </c>
      <c r="AI9" s="31">
        <f t="shared" si="5"/>
        <v>0.34305317324184514</v>
      </c>
      <c r="AJ9" s="31">
        <f t="shared" si="5"/>
        <v>0.1668056713928297</v>
      </c>
      <c r="AK9" s="31">
        <f t="shared" si="5"/>
        <v>1.9801980198019771</v>
      </c>
      <c r="AL9" s="31">
        <f t="shared" si="5"/>
        <v>0.10411244143674576</v>
      </c>
      <c r="AM9" s="31">
        <f t="shared" si="5"/>
        <v>0</v>
      </c>
      <c r="AN9" s="31">
        <f t="shared" si="5"/>
        <v>7.0351758793969763</v>
      </c>
      <c r="AO9" s="31">
        <f t="shared" si="5"/>
        <v>4.5174537987679706</v>
      </c>
      <c r="AP9" s="31">
        <f t="shared" si="5"/>
        <v>13.333333333333334</v>
      </c>
      <c r="AQ9" s="32">
        <f t="shared" si="5"/>
        <v>74.285714285714278</v>
      </c>
      <c r="AR9" s="31">
        <f t="shared" si="5"/>
        <v>4.0816326530612272</v>
      </c>
      <c r="AS9" s="31">
        <f t="shared" si="5"/>
        <v>8.450704225352121</v>
      </c>
      <c r="AT9" s="31">
        <f t="shared" si="5"/>
        <v>9.1463414634146432</v>
      </c>
      <c r="AU9" s="31">
        <f t="shared" si="5"/>
        <v>18.947368421052634</v>
      </c>
      <c r="AV9" s="31">
        <f t="shared" si="5"/>
        <v>2.5974025974026</v>
      </c>
      <c r="AW9" s="32">
        <f t="shared" si="5"/>
        <v>25.88235294117646</v>
      </c>
      <c r="AX9" s="31">
        <f t="shared" si="5"/>
        <v>4.4843049327354256</v>
      </c>
      <c r="AY9" s="31">
        <f t="shared" si="5"/>
        <v>5.0847457627118615</v>
      </c>
      <c r="AZ9" s="31">
        <f t="shared" si="5"/>
        <v>14.577259475218657</v>
      </c>
      <c r="BA9" s="33" t="s">
        <v>0</v>
      </c>
      <c r="BB9" s="33" t="s">
        <v>0</v>
      </c>
      <c r="BC9" s="31">
        <f>ABS(BC7-BC8)/AVERAGE(BC7:BC8)*100</f>
        <v>0.44543429844097993</v>
      </c>
      <c r="BD9" s="32">
        <f>ABS(BD7-BD8)/AVERAGE(BD7:BD8)*100</f>
        <v>28.571428571428569</v>
      </c>
    </row>
    <row r="10" spans="1:91" s="7" customFormat="1" x14ac:dyDescent="0.2">
      <c r="A10" s="11" t="s">
        <v>3</v>
      </c>
      <c r="B10" s="34">
        <v>41269</v>
      </c>
      <c r="C10" s="35">
        <v>0.60416666666666663</v>
      </c>
      <c r="D10" s="36">
        <v>2.2999999999999998</v>
      </c>
      <c r="E10" s="36">
        <v>404</v>
      </c>
      <c r="F10" s="36">
        <v>13.7</v>
      </c>
      <c r="G10" s="36">
        <v>7.2</v>
      </c>
      <c r="H10" s="36">
        <v>2.2000000000000002</v>
      </c>
      <c r="I10" s="36">
        <v>3.9</v>
      </c>
      <c r="J10" s="36">
        <v>3.6</v>
      </c>
      <c r="K10" s="36">
        <v>1.3</v>
      </c>
      <c r="L10" s="36">
        <v>1.3</v>
      </c>
      <c r="M10" s="36">
        <v>0.38</v>
      </c>
      <c r="N10" s="36">
        <v>0.34</v>
      </c>
      <c r="O10" s="36">
        <v>0.12</v>
      </c>
      <c r="P10" s="36">
        <v>2.1000000000000001E-2</v>
      </c>
      <c r="Q10" s="36">
        <v>0.77200000000000002</v>
      </c>
      <c r="R10" s="36">
        <v>0.46</v>
      </c>
      <c r="S10" s="36">
        <v>0.5</v>
      </c>
      <c r="T10" s="36">
        <v>0.79300000000000004</v>
      </c>
      <c r="U10" s="37" t="s">
        <v>0</v>
      </c>
      <c r="V10" s="37" t="s">
        <v>0</v>
      </c>
      <c r="W10" s="37" t="s">
        <v>0</v>
      </c>
      <c r="X10" s="36">
        <v>3.42</v>
      </c>
      <c r="Y10" s="36">
        <v>6.9000000000000006E-2</v>
      </c>
      <c r="Z10" s="36">
        <v>0.153</v>
      </c>
      <c r="AA10" s="36">
        <v>6.8000000000000005E-2</v>
      </c>
      <c r="AB10" s="36">
        <v>5.3999999999999999E-2</v>
      </c>
      <c r="AC10" s="36">
        <v>0.03</v>
      </c>
      <c r="AD10" s="36">
        <v>2.1999999999999999E-2</v>
      </c>
      <c r="AE10" s="37" t="s">
        <v>0</v>
      </c>
      <c r="AF10" s="37" t="s">
        <v>0</v>
      </c>
      <c r="AG10" s="36">
        <v>45.9</v>
      </c>
      <c r="AH10" s="36">
        <v>14.2</v>
      </c>
      <c r="AI10" s="36">
        <v>2.52</v>
      </c>
      <c r="AJ10" s="36">
        <v>54.7</v>
      </c>
      <c r="AK10" s="36">
        <v>3.54</v>
      </c>
      <c r="AL10" s="36">
        <v>90.7</v>
      </c>
      <c r="AM10" s="36">
        <v>13.9</v>
      </c>
      <c r="AN10" s="36">
        <v>0.20699999999999999</v>
      </c>
      <c r="AO10" s="36">
        <v>0.23899999999999999</v>
      </c>
      <c r="AP10" s="36">
        <v>0.21</v>
      </c>
      <c r="AQ10" s="36">
        <v>0.65</v>
      </c>
      <c r="AR10" s="36">
        <v>2.4</v>
      </c>
      <c r="AS10" s="36">
        <v>3.3</v>
      </c>
      <c r="AT10" s="36">
        <v>0.373</v>
      </c>
      <c r="AU10" s="36">
        <v>1.1200000000000001</v>
      </c>
      <c r="AV10" s="36">
        <v>1.5</v>
      </c>
      <c r="AW10" s="36">
        <v>1.5</v>
      </c>
      <c r="AX10" s="36">
        <v>13.1</v>
      </c>
      <c r="AY10" s="36">
        <v>13.2</v>
      </c>
      <c r="AZ10" s="36">
        <v>63.5</v>
      </c>
      <c r="BA10" s="37" t="s">
        <v>0</v>
      </c>
      <c r="BB10" s="37" t="s">
        <v>0</v>
      </c>
      <c r="BC10" s="36">
        <v>201</v>
      </c>
      <c r="BD10" s="36">
        <v>2</v>
      </c>
    </row>
    <row r="11" spans="1:91" s="7" customFormat="1" x14ac:dyDescent="0.2">
      <c r="A11" s="36" t="s">
        <v>2</v>
      </c>
      <c r="B11" s="34">
        <v>41269</v>
      </c>
      <c r="C11" s="35">
        <v>0.625</v>
      </c>
      <c r="D11" s="15">
        <v>2.44</v>
      </c>
      <c r="E11" s="15">
        <v>407</v>
      </c>
      <c r="F11" s="15">
        <v>13.7</v>
      </c>
      <c r="G11" s="15">
        <v>7.2</v>
      </c>
      <c r="H11" s="15">
        <v>2</v>
      </c>
      <c r="I11" s="15">
        <v>3.9</v>
      </c>
      <c r="J11" s="15">
        <v>3.4</v>
      </c>
      <c r="K11" s="15">
        <v>1.3</v>
      </c>
      <c r="L11" s="15">
        <v>1.2</v>
      </c>
      <c r="M11" s="15">
        <v>0.36</v>
      </c>
      <c r="N11" s="15">
        <v>0.32</v>
      </c>
      <c r="O11" s="15">
        <v>0.12</v>
      </c>
      <c r="P11" s="15">
        <v>2.1000000000000001E-2</v>
      </c>
      <c r="Q11" s="15">
        <v>0.77300000000000002</v>
      </c>
      <c r="R11" s="15">
        <v>0.44</v>
      </c>
      <c r="S11" s="15">
        <v>0.49</v>
      </c>
      <c r="T11" s="15">
        <v>0.79300000000000004</v>
      </c>
      <c r="U11" s="16" t="s">
        <v>0</v>
      </c>
      <c r="V11" s="16" t="s">
        <v>0</v>
      </c>
      <c r="W11" s="16" t="s">
        <v>0</v>
      </c>
      <c r="X11" s="15">
        <v>3.42</v>
      </c>
      <c r="Y11" s="15">
        <v>6.8000000000000005E-2</v>
      </c>
      <c r="Z11" s="15">
        <v>0.159</v>
      </c>
      <c r="AA11" s="15">
        <v>7.3999999999999996E-2</v>
      </c>
      <c r="AB11" s="15">
        <v>5.5E-2</v>
      </c>
      <c r="AC11" s="15">
        <v>3.1E-2</v>
      </c>
      <c r="AD11" s="15">
        <v>2.4E-2</v>
      </c>
      <c r="AE11" s="16" t="s">
        <v>0</v>
      </c>
      <c r="AF11" s="16" t="s">
        <v>0</v>
      </c>
      <c r="AG11" s="15">
        <v>46.2</v>
      </c>
      <c r="AH11" s="15">
        <v>14.3</v>
      </c>
      <c r="AI11" s="15">
        <v>2.54</v>
      </c>
      <c r="AJ11" s="15">
        <v>54</v>
      </c>
      <c r="AK11" s="15">
        <v>3.48</v>
      </c>
      <c r="AL11" s="15">
        <v>90.5</v>
      </c>
      <c r="AM11" s="15">
        <v>13.9</v>
      </c>
      <c r="AN11" s="15">
        <v>0.21199999999999999</v>
      </c>
      <c r="AO11" s="15">
        <v>0.23599999999999999</v>
      </c>
      <c r="AP11" s="15">
        <v>0.24</v>
      </c>
      <c r="AQ11" s="15">
        <v>0.56999999999999995</v>
      </c>
      <c r="AR11" s="15">
        <v>2.6</v>
      </c>
      <c r="AS11" s="15">
        <v>3.2</v>
      </c>
      <c r="AT11" s="15">
        <v>0.39400000000000002</v>
      </c>
      <c r="AU11" s="15">
        <v>1.03</v>
      </c>
      <c r="AV11" s="15">
        <v>1.5</v>
      </c>
      <c r="AW11" s="15">
        <v>1.5</v>
      </c>
      <c r="AX11" s="15">
        <v>12.6</v>
      </c>
      <c r="AY11" s="15">
        <v>12.1</v>
      </c>
      <c r="AZ11" s="15">
        <v>58.3</v>
      </c>
      <c r="BA11" s="16" t="s">
        <v>0</v>
      </c>
      <c r="BB11" s="16" t="s">
        <v>0</v>
      </c>
      <c r="BC11" s="15">
        <v>200</v>
      </c>
      <c r="BD11" s="15">
        <v>2</v>
      </c>
    </row>
    <row r="12" spans="1:91" s="6" customFormat="1" x14ac:dyDescent="0.2">
      <c r="A12" s="15" t="s">
        <v>1</v>
      </c>
      <c r="B12" s="17"/>
      <c r="C12" s="18"/>
      <c r="D12" s="19">
        <f t="shared" ref="D12:T12" si="6">ABS(D10-D11)/AVERAGE(D10:D11)*100</f>
        <v>5.9071729957805958</v>
      </c>
      <c r="E12" s="19">
        <f t="shared" si="6"/>
        <v>0.73982737361282369</v>
      </c>
      <c r="F12" s="19">
        <f t="shared" si="6"/>
        <v>0</v>
      </c>
      <c r="G12" s="19">
        <f t="shared" si="6"/>
        <v>0</v>
      </c>
      <c r="H12" s="19">
        <f t="shared" si="6"/>
        <v>9.5238095238095308</v>
      </c>
      <c r="I12" s="19">
        <f t="shared" si="6"/>
        <v>0</v>
      </c>
      <c r="J12" s="19">
        <f t="shared" si="6"/>
        <v>5.7142857142857197</v>
      </c>
      <c r="K12" s="19">
        <f t="shared" si="6"/>
        <v>0</v>
      </c>
      <c r="L12" s="19">
        <f t="shared" si="6"/>
        <v>8.0000000000000071</v>
      </c>
      <c r="M12" s="19">
        <f t="shared" si="6"/>
        <v>5.4054054054054106</v>
      </c>
      <c r="N12" s="19">
        <f t="shared" si="6"/>
        <v>6.0606060606060659</v>
      </c>
      <c r="O12" s="19">
        <f t="shared" si="6"/>
        <v>0</v>
      </c>
      <c r="P12" s="19">
        <f t="shared" si="6"/>
        <v>0</v>
      </c>
      <c r="Q12" s="19">
        <f t="shared" si="6"/>
        <v>0.12944983818770237</v>
      </c>
      <c r="R12" s="19">
        <f t="shared" si="6"/>
        <v>4.4444444444444482</v>
      </c>
      <c r="S12" s="19">
        <f t="shared" si="6"/>
        <v>2.0202020202020221</v>
      </c>
      <c r="T12" s="19">
        <f t="shared" si="6"/>
        <v>0</v>
      </c>
      <c r="U12" s="20" t="s">
        <v>0</v>
      </c>
      <c r="V12" s="20" t="s">
        <v>0</v>
      </c>
      <c r="W12" s="20" t="s">
        <v>0</v>
      </c>
      <c r="X12" s="19">
        <f t="shared" ref="X12:AD12" si="7">ABS(X10-X11)/AVERAGE(X10:X11)*100</f>
        <v>0</v>
      </c>
      <c r="Y12" s="19">
        <f t="shared" si="7"/>
        <v>1.4598540145985412</v>
      </c>
      <c r="Z12" s="19">
        <f t="shared" si="7"/>
        <v>3.8461538461538498</v>
      </c>
      <c r="AA12" s="19">
        <f t="shared" si="7"/>
        <v>8.4507042253520996</v>
      </c>
      <c r="AB12" s="19">
        <f t="shared" si="7"/>
        <v>1.8348623853211024</v>
      </c>
      <c r="AC12" s="19">
        <f t="shared" si="7"/>
        <v>3.2786885245901667</v>
      </c>
      <c r="AD12" s="19">
        <f t="shared" si="7"/>
        <v>8.6956521739130519</v>
      </c>
      <c r="AE12" s="20" t="s">
        <v>0</v>
      </c>
      <c r="AF12" s="20" t="s">
        <v>0</v>
      </c>
      <c r="AG12" s="19">
        <f t="shared" ref="AG12:AZ12" si="8">ABS(AG10-AG11)/AVERAGE(AG10:AG11)*100</f>
        <v>0.65146579804561189</v>
      </c>
      <c r="AH12" s="19">
        <f t="shared" si="8"/>
        <v>0.70175438596492223</v>
      </c>
      <c r="AI12" s="19">
        <f t="shared" si="8"/>
        <v>0.79051383399209552</v>
      </c>
      <c r="AJ12" s="19">
        <f t="shared" si="8"/>
        <v>1.2879484820607228</v>
      </c>
      <c r="AK12" s="19">
        <f t="shared" si="8"/>
        <v>1.7094017094017109</v>
      </c>
      <c r="AL12" s="19">
        <f t="shared" si="8"/>
        <v>0.22075055187638284</v>
      </c>
      <c r="AM12" s="19">
        <f t="shared" si="8"/>
        <v>0</v>
      </c>
      <c r="AN12" s="19">
        <f t="shared" si="8"/>
        <v>2.3866348448687376</v>
      </c>
      <c r="AO12" s="19">
        <f t="shared" si="8"/>
        <v>1.2631578947368434</v>
      </c>
      <c r="AP12" s="19">
        <f t="shared" si="8"/>
        <v>13.333333333333334</v>
      </c>
      <c r="AQ12" s="19">
        <f t="shared" si="8"/>
        <v>13.114754098360667</v>
      </c>
      <c r="AR12" s="19">
        <f t="shared" si="8"/>
        <v>8.0000000000000071</v>
      </c>
      <c r="AS12" s="19">
        <f t="shared" si="8"/>
        <v>3.076923076923066</v>
      </c>
      <c r="AT12" s="19">
        <f t="shared" si="8"/>
        <v>5.4758800521512434</v>
      </c>
      <c r="AU12" s="19">
        <f t="shared" si="8"/>
        <v>8.3720930232558199</v>
      </c>
      <c r="AV12" s="19">
        <f t="shared" si="8"/>
        <v>0</v>
      </c>
      <c r="AW12" s="19">
        <f t="shared" si="8"/>
        <v>0</v>
      </c>
      <c r="AX12" s="19">
        <f t="shared" si="8"/>
        <v>3.8910505836575875</v>
      </c>
      <c r="AY12" s="19">
        <f t="shared" si="8"/>
        <v>8.6956521739130412</v>
      </c>
      <c r="AZ12" s="19">
        <f t="shared" si="8"/>
        <v>8.5385878489326821</v>
      </c>
      <c r="BA12" s="20" t="s">
        <v>0</v>
      </c>
      <c r="BB12" s="20" t="s">
        <v>0</v>
      </c>
      <c r="BC12" s="19">
        <f>ABS(BC10-BC11)/AVERAGE(BC10:BC11)*100</f>
        <v>0.49875311720698251</v>
      </c>
      <c r="BD12" s="19">
        <f>ABS(BD10-BD11)/AVERAGE(BD10:BD11)*100</f>
        <v>0</v>
      </c>
    </row>
    <row r="13" spans="1:91" x14ac:dyDescent="0.2">
      <c r="A13" s="22" t="s">
        <v>3</v>
      </c>
      <c r="B13" s="23">
        <v>41304</v>
      </c>
      <c r="C13" s="24">
        <v>0.52083333333333337</v>
      </c>
      <c r="D13" s="22">
        <v>2.2400000000000002</v>
      </c>
      <c r="E13" s="22">
        <v>450</v>
      </c>
      <c r="F13" s="22" t="s">
        <v>0</v>
      </c>
      <c r="G13" s="22">
        <v>7.6</v>
      </c>
      <c r="H13" s="25" t="s">
        <v>0</v>
      </c>
      <c r="I13" s="25" t="s">
        <v>0</v>
      </c>
      <c r="J13" s="22">
        <v>1.6</v>
      </c>
      <c r="K13" s="22">
        <v>1.6</v>
      </c>
      <c r="L13" s="22">
        <v>1.6</v>
      </c>
      <c r="M13" s="22">
        <v>0.4</v>
      </c>
      <c r="N13" s="22">
        <v>0.31</v>
      </c>
      <c r="O13" s="22">
        <v>7.0000000000000007E-2</v>
      </c>
      <c r="P13" s="22">
        <v>1.6E-2</v>
      </c>
      <c r="Q13" s="22">
        <v>1.23</v>
      </c>
      <c r="R13" s="22">
        <v>0.37</v>
      </c>
      <c r="S13" s="22">
        <v>0.46</v>
      </c>
      <c r="T13" s="22">
        <v>1.25</v>
      </c>
      <c r="U13" s="22">
        <v>2.8000000000000001E-2</v>
      </c>
      <c r="V13" s="22">
        <v>1.62</v>
      </c>
      <c r="W13" s="25" t="s">
        <v>0</v>
      </c>
      <c r="X13" s="22">
        <v>5.45</v>
      </c>
      <c r="Y13" s="22">
        <v>5.2999999999999999E-2</v>
      </c>
      <c r="Z13" s="22">
        <v>8.4000000000000005E-2</v>
      </c>
      <c r="AA13" s="22">
        <v>2.5999999999999999E-2</v>
      </c>
      <c r="AB13" s="22">
        <v>4.2999999999999997E-2</v>
      </c>
      <c r="AC13" s="22">
        <v>1.7999999999999999E-2</v>
      </c>
      <c r="AD13" s="22">
        <v>8.9999999999999993E-3</v>
      </c>
      <c r="AE13" s="22">
        <v>3.6</v>
      </c>
      <c r="AF13" s="22">
        <v>0.45</v>
      </c>
      <c r="AG13" s="22">
        <v>51.4</v>
      </c>
      <c r="AH13" s="22">
        <v>15.8</v>
      </c>
      <c r="AI13" s="22">
        <v>2.88</v>
      </c>
      <c r="AJ13" s="22">
        <v>62.5</v>
      </c>
      <c r="AK13" s="22">
        <v>4.2699999999999996</v>
      </c>
      <c r="AL13" s="22">
        <v>108</v>
      </c>
      <c r="AM13" s="22">
        <v>17.7</v>
      </c>
      <c r="AN13" s="22">
        <v>0.27400000000000002</v>
      </c>
      <c r="AO13" s="22">
        <v>0.23599999999999999</v>
      </c>
      <c r="AP13" s="22">
        <v>0.14000000000000001</v>
      </c>
      <c r="AQ13" s="22">
        <v>0.43</v>
      </c>
      <c r="AR13" s="22">
        <v>2</v>
      </c>
      <c r="AS13" s="22">
        <v>3</v>
      </c>
      <c r="AT13" s="22">
        <v>0.27</v>
      </c>
      <c r="AU13" s="22">
        <v>0.78</v>
      </c>
      <c r="AV13" s="22">
        <v>1.7</v>
      </c>
      <c r="AW13" s="22">
        <v>1.7</v>
      </c>
      <c r="AX13" s="22">
        <v>14</v>
      </c>
      <c r="AY13" s="22">
        <v>16.3</v>
      </c>
      <c r="AZ13" s="22">
        <v>44.5</v>
      </c>
      <c r="BA13" s="22">
        <v>2.6</v>
      </c>
      <c r="BB13" s="22">
        <v>4.0999999999999996</v>
      </c>
      <c r="BC13" s="22">
        <v>238</v>
      </c>
      <c r="BD13" s="22">
        <v>3</v>
      </c>
    </row>
    <row r="14" spans="1:91" x14ac:dyDescent="0.2">
      <c r="A14" s="22" t="s">
        <v>2</v>
      </c>
      <c r="B14" s="23">
        <v>41304</v>
      </c>
      <c r="C14" s="24">
        <v>0.53125</v>
      </c>
      <c r="D14" s="26">
        <v>2.2400000000000002</v>
      </c>
      <c r="E14" s="26">
        <v>450</v>
      </c>
      <c r="F14" s="26">
        <v>14.4</v>
      </c>
      <c r="G14" s="26">
        <v>7.63</v>
      </c>
      <c r="H14" s="27" t="s">
        <v>0</v>
      </c>
      <c r="I14" s="26">
        <v>5.24</v>
      </c>
      <c r="J14" s="26">
        <v>1.6</v>
      </c>
      <c r="K14" s="26">
        <v>1.7</v>
      </c>
      <c r="L14" s="26">
        <v>1.6</v>
      </c>
      <c r="M14" s="26">
        <v>0.38</v>
      </c>
      <c r="N14" s="26">
        <v>0.28000000000000003</v>
      </c>
      <c r="O14" s="26">
        <v>7.0000000000000007E-2</v>
      </c>
      <c r="P14" s="26">
        <v>1.6E-2</v>
      </c>
      <c r="Q14" s="26">
        <v>1.24</v>
      </c>
      <c r="R14" s="26">
        <v>0.37</v>
      </c>
      <c r="S14" s="26">
        <v>0.45</v>
      </c>
      <c r="T14" s="26">
        <v>1.25</v>
      </c>
      <c r="U14" s="26">
        <v>0.05</v>
      </c>
      <c r="V14" s="26">
        <v>1.6</v>
      </c>
      <c r="W14" s="27" t="s">
        <v>0</v>
      </c>
      <c r="X14" s="26">
        <v>5.48</v>
      </c>
      <c r="Y14" s="26">
        <v>5.0999999999999997E-2</v>
      </c>
      <c r="Z14" s="26">
        <v>9.0999999999999998E-2</v>
      </c>
      <c r="AA14" s="26">
        <v>2.9000000000000001E-2</v>
      </c>
      <c r="AB14" s="26">
        <v>4.2000000000000003E-2</v>
      </c>
      <c r="AC14" s="26">
        <v>1.7999999999999999E-2</v>
      </c>
      <c r="AD14" s="26">
        <v>8.9999999999999993E-3</v>
      </c>
      <c r="AE14" s="26">
        <v>3.65</v>
      </c>
      <c r="AF14" s="26">
        <v>0.41</v>
      </c>
      <c r="AG14" s="26">
        <v>52.6</v>
      </c>
      <c r="AH14" s="26">
        <v>16.3</v>
      </c>
      <c r="AI14" s="26">
        <v>2.89</v>
      </c>
      <c r="AJ14" s="26">
        <v>63.5</v>
      </c>
      <c r="AK14" s="26">
        <v>4.08</v>
      </c>
      <c r="AL14" s="26">
        <v>108</v>
      </c>
      <c r="AM14" s="26">
        <v>17.600000000000001</v>
      </c>
      <c r="AN14" s="26">
        <v>0.247</v>
      </c>
      <c r="AO14" s="26">
        <v>0.24</v>
      </c>
      <c r="AP14" s="26">
        <v>0.15</v>
      </c>
      <c r="AQ14" s="26">
        <v>0.46</v>
      </c>
      <c r="AR14" s="26">
        <v>2.5</v>
      </c>
      <c r="AS14" s="26">
        <v>3.3</v>
      </c>
      <c r="AT14" s="26">
        <v>0.27500000000000002</v>
      </c>
      <c r="AU14" s="26">
        <v>0.7</v>
      </c>
      <c r="AV14" s="26">
        <v>1.7</v>
      </c>
      <c r="AW14" s="26">
        <v>1.8</v>
      </c>
      <c r="AX14" s="26">
        <v>14.3</v>
      </c>
      <c r="AY14" s="26">
        <v>14.2</v>
      </c>
      <c r="AZ14" s="26">
        <v>40.1</v>
      </c>
      <c r="BA14" s="26">
        <v>2.2999999999999998</v>
      </c>
      <c r="BB14" s="26">
        <v>3.6</v>
      </c>
      <c r="BC14" s="26">
        <v>239</v>
      </c>
      <c r="BD14" s="26">
        <v>2</v>
      </c>
    </row>
    <row r="15" spans="1:91" s="5" customFormat="1" ht="15" x14ac:dyDescent="0.25">
      <c r="A15" s="26" t="s">
        <v>1</v>
      </c>
      <c r="B15" s="29"/>
      <c r="C15" s="30"/>
      <c r="D15" s="31">
        <f>ABS(D13-D14)/AVERAGE(D13:D14)*100</f>
        <v>0</v>
      </c>
      <c r="E15" s="31">
        <f>ABS(E13-E14)/AVERAGE(E13:E14)*100</f>
        <v>0</v>
      </c>
      <c r="F15" s="28" t="s">
        <v>0</v>
      </c>
      <c r="G15" s="31">
        <f>ABS(G13-G14)/AVERAGE(G13:G14)*100</f>
        <v>0.39395929087327969</v>
      </c>
      <c r="H15" s="33" t="s">
        <v>0</v>
      </c>
      <c r="I15" s="33" t="s">
        <v>0</v>
      </c>
      <c r="J15" s="31">
        <f t="shared" ref="J15:V15" si="9">ABS(J13-J14)/AVERAGE(J13:J14)*100</f>
        <v>0</v>
      </c>
      <c r="K15" s="31">
        <f t="shared" si="9"/>
        <v>6.0606060606060534</v>
      </c>
      <c r="L15" s="31">
        <f t="shared" si="9"/>
        <v>0</v>
      </c>
      <c r="M15" s="31">
        <f t="shared" si="9"/>
        <v>5.1282051282051331</v>
      </c>
      <c r="N15" s="31">
        <f t="shared" si="9"/>
        <v>10.169491525423718</v>
      </c>
      <c r="O15" s="31">
        <f t="shared" si="9"/>
        <v>0</v>
      </c>
      <c r="P15" s="31">
        <f t="shared" si="9"/>
        <v>0</v>
      </c>
      <c r="Q15" s="31">
        <f t="shared" si="9"/>
        <v>0.80971659919028427</v>
      </c>
      <c r="R15" s="31">
        <f t="shared" si="9"/>
        <v>0</v>
      </c>
      <c r="S15" s="31">
        <f t="shared" si="9"/>
        <v>2.1978021978021998</v>
      </c>
      <c r="T15" s="31">
        <f t="shared" si="9"/>
        <v>0</v>
      </c>
      <c r="U15" s="32">
        <f t="shared" si="9"/>
        <v>56.410256410256423</v>
      </c>
      <c r="V15" s="31">
        <f t="shared" si="9"/>
        <v>1.2422360248447215</v>
      </c>
      <c r="W15" s="33" t="s">
        <v>0</v>
      </c>
      <c r="X15" s="31">
        <f t="shared" ref="X15:BD15" si="10">ABS(X13-X14)/AVERAGE(X13:X14)*100</f>
        <v>0.54894784995425894</v>
      </c>
      <c r="Y15" s="31">
        <f t="shared" si="10"/>
        <v>3.8461538461538498</v>
      </c>
      <c r="Z15" s="31">
        <f t="shared" si="10"/>
        <v>7.999999999999992</v>
      </c>
      <c r="AA15" s="31">
        <f t="shared" si="10"/>
        <v>10.909090909090919</v>
      </c>
      <c r="AB15" s="31">
        <f t="shared" si="10"/>
        <v>2.3529411764705745</v>
      </c>
      <c r="AC15" s="31">
        <f t="shared" si="10"/>
        <v>0</v>
      </c>
      <c r="AD15" s="31">
        <f t="shared" si="10"/>
        <v>0</v>
      </c>
      <c r="AE15" s="31">
        <f t="shared" si="10"/>
        <v>1.3793103448275814</v>
      </c>
      <c r="AF15" s="31">
        <f t="shared" si="10"/>
        <v>9.3023255813953565</v>
      </c>
      <c r="AG15" s="31">
        <f t="shared" si="10"/>
        <v>2.3076923076923128</v>
      </c>
      <c r="AH15" s="31">
        <f t="shared" si="10"/>
        <v>3.1152647975077881</v>
      </c>
      <c r="AI15" s="31">
        <f t="shared" si="10"/>
        <v>0.34662045060659386</v>
      </c>
      <c r="AJ15" s="31">
        <f t="shared" si="10"/>
        <v>1.5873015873015872</v>
      </c>
      <c r="AK15" s="31">
        <f t="shared" si="10"/>
        <v>4.5508982035928032</v>
      </c>
      <c r="AL15" s="31">
        <f t="shared" si="10"/>
        <v>0</v>
      </c>
      <c r="AM15" s="31">
        <f t="shared" si="10"/>
        <v>0.56657223796032796</v>
      </c>
      <c r="AN15" s="31">
        <f t="shared" si="10"/>
        <v>10.364683301343579</v>
      </c>
      <c r="AO15" s="31">
        <f t="shared" si="10"/>
        <v>1.6806722689075646</v>
      </c>
      <c r="AP15" s="31">
        <f t="shared" si="10"/>
        <v>6.8965517241379173</v>
      </c>
      <c r="AQ15" s="31">
        <f t="shared" si="10"/>
        <v>6.741573033707871</v>
      </c>
      <c r="AR15" s="32">
        <f t="shared" si="10"/>
        <v>22.222222222222221</v>
      </c>
      <c r="AS15" s="31">
        <f t="shared" si="10"/>
        <v>9.5238095238095184</v>
      </c>
      <c r="AT15" s="31">
        <f t="shared" si="10"/>
        <v>1.8348623853211024</v>
      </c>
      <c r="AU15" s="31">
        <f t="shared" si="10"/>
        <v>10.810810810810821</v>
      </c>
      <c r="AV15" s="31">
        <f t="shared" si="10"/>
        <v>0</v>
      </c>
      <c r="AW15" s="31">
        <f t="shared" si="10"/>
        <v>5.7142857142857197</v>
      </c>
      <c r="AX15" s="31">
        <f t="shared" si="10"/>
        <v>2.1201413427561886</v>
      </c>
      <c r="AY15" s="31">
        <f t="shared" si="10"/>
        <v>13.770491803278698</v>
      </c>
      <c r="AZ15" s="31">
        <f t="shared" si="10"/>
        <v>10.40189125295508</v>
      </c>
      <c r="BA15" s="31">
        <f t="shared" si="10"/>
        <v>12.244897959183684</v>
      </c>
      <c r="BB15" s="31">
        <f t="shared" si="10"/>
        <v>12.987012987012978</v>
      </c>
      <c r="BC15" s="31">
        <f t="shared" si="10"/>
        <v>0.41928721174004197</v>
      </c>
      <c r="BD15" s="32">
        <f t="shared" si="10"/>
        <v>40</v>
      </c>
    </row>
    <row r="16" spans="1:91" s="4" customFormat="1" x14ac:dyDescent="0.2">
      <c r="A16" s="11" t="s">
        <v>3</v>
      </c>
      <c r="B16" s="12">
        <v>41339</v>
      </c>
      <c r="C16" s="13">
        <v>0.5625</v>
      </c>
      <c r="D16" s="38">
        <v>4.5</v>
      </c>
      <c r="E16" s="38">
        <v>390</v>
      </c>
      <c r="F16" s="38">
        <v>12.6</v>
      </c>
      <c r="G16" s="38">
        <v>7.5</v>
      </c>
      <c r="H16" s="38">
        <v>2.1</v>
      </c>
      <c r="I16" s="39" t="s">
        <v>0</v>
      </c>
      <c r="J16" s="38">
        <v>1.5</v>
      </c>
      <c r="K16" s="38">
        <v>0.99</v>
      </c>
      <c r="L16" s="38">
        <v>0.9</v>
      </c>
      <c r="M16" s="38">
        <v>0.21</v>
      </c>
      <c r="N16" s="38">
        <v>0.24</v>
      </c>
      <c r="O16" s="38">
        <v>0.08</v>
      </c>
      <c r="P16" s="38">
        <v>8.9999999999999993E-3</v>
      </c>
      <c r="Q16" s="38">
        <v>0.58599999999999997</v>
      </c>
      <c r="R16" s="38">
        <v>0.3</v>
      </c>
      <c r="S16" s="38">
        <v>0.42</v>
      </c>
      <c r="T16" s="38">
        <v>0.59499999999999997</v>
      </c>
      <c r="U16" s="38">
        <v>8.3000000000000004E-2</v>
      </c>
      <c r="V16" s="38">
        <v>0.91</v>
      </c>
      <c r="W16" s="38">
        <v>0.88</v>
      </c>
      <c r="X16" s="38">
        <v>2.6</v>
      </c>
      <c r="Y16" s="38">
        <v>2.9000000000000001E-2</v>
      </c>
      <c r="Z16" s="38">
        <v>0.10199999999999999</v>
      </c>
      <c r="AA16" s="38">
        <v>3.1E-2</v>
      </c>
      <c r="AB16" s="38">
        <v>4.2999999999999997E-2</v>
      </c>
      <c r="AC16" s="38">
        <v>1.6E-2</v>
      </c>
      <c r="AD16" s="38">
        <v>0.01</v>
      </c>
      <c r="AE16" s="38">
        <v>3.09</v>
      </c>
      <c r="AF16" s="38">
        <v>0.56000000000000005</v>
      </c>
      <c r="AG16" s="38">
        <v>39.5</v>
      </c>
      <c r="AH16" s="38">
        <v>12.1</v>
      </c>
      <c r="AI16" s="38">
        <v>2.2599999999999998</v>
      </c>
      <c r="AJ16" s="38">
        <v>51.1</v>
      </c>
      <c r="AK16" s="38">
        <v>2.63</v>
      </c>
      <c r="AL16" s="38">
        <v>92.9</v>
      </c>
      <c r="AM16" s="38">
        <v>11.8</v>
      </c>
      <c r="AN16" s="38">
        <v>0.19600000000000001</v>
      </c>
      <c r="AO16" s="38">
        <v>0.248</v>
      </c>
      <c r="AP16" s="38">
        <v>0.24</v>
      </c>
      <c r="AQ16" s="38">
        <v>0.83</v>
      </c>
      <c r="AR16" s="38">
        <v>2.2999999999999998</v>
      </c>
      <c r="AS16" s="38">
        <v>3.3</v>
      </c>
      <c r="AT16" s="38">
        <v>0.30299999999999999</v>
      </c>
      <c r="AU16" s="38">
        <v>1.3</v>
      </c>
      <c r="AV16" s="38">
        <v>1.4</v>
      </c>
      <c r="AW16" s="38">
        <v>1.4</v>
      </c>
      <c r="AX16" s="38">
        <v>17.3</v>
      </c>
      <c r="AY16" s="38">
        <v>17.399999999999999</v>
      </c>
      <c r="AZ16" s="38">
        <v>91.6</v>
      </c>
      <c r="BA16" s="38">
        <v>2</v>
      </c>
      <c r="BB16" s="38">
        <v>2.6</v>
      </c>
      <c r="BC16" s="38">
        <v>189</v>
      </c>
      <c r="BD16" s="38">
        <v>13</v>
      </c>
    </row>
    <row r="17" spans="1:56" s="4" customFormat="1" x14ac:dyDescent="0.2">
      <c r="A17" s="38" t="s">
        <v>2</v>
      </c>
      <c r="B17" s="12">
        <v>41339</v>
      </c>
      <c r="C17" s="13">
        <v>0.57291666666666663</v>
      </c>
      <c r="D17" s="40">
        <v>4.5999999999999996</v>
      </c>
      <c r="E17" s="40">
        <v>390</v>
      </c>
      <c r="F17" s="40">
        <v>12.7</v>
      </c>
      <c r="G17" s="40">
        <v>7.4</v>
      </c>
      <c r="H17" s="41" t="s">
        <v>0</v>
      </c>
      <c r="I17" s="41" t="s">
        <v>0</v>
      </c>
      <c r="J17" s="40">
        <v>1.8</v>
      </c>
      <c r="K17" s="40">
        <v>0.97</v>
      </c>
      <c r="L17" s="40">
        <v>0.93</v>
      </c>
      <c r="M17" s="40">
        <v>0.2</v>
      </c>
      <c r="N17" s="40">
        <v>0.22</v>
      </c>
      <c r="O17" s="40">
        <v>0.08</v>
      </c>
      <c r="P17" s="40">
        <v>8.9999999999999993E-3</v>
      </c>
      <c r="Q17" s="40">
        <v>0.59499999999999997</v>
      </c>
      <c r="R17" s="40">
        <v>0.33</v>
      </c>
      <c r="S17" s="40">
        <v>0.38</v>
      </c>
      <c r="T17" s="40">
        <v>0.60299999999999998</v>
      </c>
      <c r="U17" s="40">
        <v>6.3E-2</v>
      </c>
      <c r="V17" s="40">
        <v>0.91</v>
      </c>
      <c r="W17" s="40">
        <v>0.89</v>
      </c>
      <c r="X17" s="40">
        <v>2.63</v>
      </c>
      <c r="Y17" s="40">
        <v>2.8000000000000001E-2</v>
      </c>
      <c r="Z17" s="40">
        <v>0.10299999999999999</v>
      </c>
      <c r="AA17" s="40">
        <v>3.2000000000000001E-2</v>
      </c>
      <c r="AB17" s="40">
        <v>4.3999999999999997E-2</v>
      </c>
      <c r="AC17" s="40">
        <v>1.7000000000000001E-2</v>
      </c>
      <c r="AD17" s="40">
        <v>0.01</v>
      </c>
      <c r="AE17" s="40">
        <v>3.19</v>
      </c>
      <c r="AF17" s="40">
        <v>0.56999999999999995</v>
      </c>
      <c r="AG17" s="40">
        <v>39.4</v>
      </c>
      <c r="AH17" s="40">
        <v>12</v>
      </c>
      <c r="AI17" s="40">
        <v>2.2599999999999998</v>
      </c>
      <c r="AJ17" s="40">
        <v>51.7</v>
      </c>
      <c r="AK17" s="40">
        <v>2.64</v>
      </c>
      <c r="AL17" s="40">
        <v>93.2</v>
      </c>
      <c r="AM17" s="40">
        <v>11.8</v>
      </c>
      <c r="AN17" s="40">
        <v>0.20300000000000001</v>
      </c>
      <c r="AO17" s="40">
        <v>0.254</v>
      </c>
      <c r="AP17" s="40">
        <v>0.23</v>
      </c>
      <c r="AQ17" s="40">
        <v>0.87</v>
      </c>
      <c r="AR17" s="40">
        <v>2.2999999999999998</v>
      </c>
      <c r="AS17" s="40">
        <v>3.3</v>
      </c>
      <c r="AT17" s="40">
        <v>0.30099999999999999</v>
      </c>
      <c r="AU17" s="40">
        <v>1.21</v>
      </c>
      <c r="AV17" s="40">
        <v>1.4</v>
      </c>
      <c r="AW17" s="40">
        <v>1.3</v>
      </c>
      <c r="AX17" s="40">
        <v>13</v>
      </c>
      <c r="AY17" s="40">
        <v>13.5</v>
      </c>
      <c r="AZ17" s="40">
        <v>84.7</v>
      </c>
      <c r="BA17" s="40">
        <v>2</v>
      </c>
      <c r="BB17" s="40">
        <v>2.7</v>
      </c>
      <c r="BC17" s="40">
        <v>190</v>
      </c>
      <c r="BD17" s="40">
        <v>8</v>
      </c>
    </row>
    <row r="18" spans="1:56" s="3" customFormat="1" ht="15" x14ac:dyDescent="0.25">
      <c r="A18" s="40" t="s">
        <v>1</v>
      </c>
      <c r="B18" s="17"/>
      <c r="C18" s="18"/>
      <c r="D18" s="19">
        <f>ABS(D16-D17)/AVERAGE(D16:D17)*100</f>
        <v>2.19780219780219</v>
      </c>
      <c r="E18" s="19">
        <f>ABS(E16-E17)/AVERAGE(E16:E17)*100</f>
        <v>0</v>
      </c>
      <c r="F18" s="19">
        <f>ABS(F16-F17)/AVERAGE(F16:F17)*100</f>
        <v>0.79051383399209219</v>
      </c>
      <c r="G18" s="19">
        <f>ABS(G16-G17)/AVERAGE(G16:G17)*100</f>
        <v>1.342281879194626</v>
      </c>
      <c r="H18" s="42" t="s">
        <v>0</v>
      </c>
      <c r="I18" s="42" t="s">
        <v>0</v>
      </c>
      <c r="J18" s="19">
        <f t="shared" ref="J18:BD18" si="11">ABS(J16-J17)/AVERAGE(J16:J17)*100</f>
        <v>18.181818181818183</v>
      </c>
      <c r="K18" s="19">
        <f t="shared" si="11"/>
        <v>2.0408163265306141</v>
      </c>
      <c r="L18" s="19">
        <f t="shared" si="11"/>
        <v>3.2786885245901667</v>
      </c>
      <c r="M18" s="19">
        <f t="shared" si="11"/>
        <v>4.878048780487795</v>
      </c>
      <c r="N18" s="19">
        <f t="shared" si="11"/>
        <v>8.6956521739130412</v>
      </c>
      <c r="O18" s="19">
        <f t="shared" si="11"/>
        <v>0</v>
      </c>
      <c r="P18" s="19">
        <f t="shared" si="11"/>
        <v>0</v>
      </c>
      <c r="Q18" s="19">
        <f t="shared" si="11"/>
        <v>1.5241320914479268</v>
      </c>
      <c r="R18" s="19">
        <f t="shared" si="11"/>
        <v>9.5238095238095308</v>
      </c>
      <c r="S18" s="19">
        <f t="shared" si="11"/>
        <v>9.9999999999999947</v>
      </c>
      <c r="T18" s="19">
        <f t="shared" si="11"/>
        <v>1.3355592654424053</v>
      </c>
      <c r="U18" s="21">
        <f t="shared" si="11"/>
        <v>27.397260273972606</v>
      </c>
      <c r="V18" s="19">
        <f t="shared" si="11"/>
        <v>0</v>
      </c>
      <c r="W18" s="19">
        <f t="shared" si="11"/>
        <v>1.1299435028248599</v>
      </c>
      <c r="X18" s="19">
        <f t="shared" si="11"/>
        <v>1.1472275334607955</v>
      </c>
      <c r="Y18" s="19">
        <f t="shared" si="11"/>
        <v>3.5087719298245648</v>
      </c>
      <c r="Z18" s="19">
        <f t="shared" si="11"/>
        <v>0.97560975609756184</v>
      </c>
      <c r="AA18" s="19">
        <f t="shared" si="11"/>
        <v>3.1746031746031771</v>
      </c>
      <c r="AB18" s="19">
        <f t="shared" si="11"/>
        <v>2.2988505747126458</v>
      </c>
      <c r="AC18" s="19">
        <f t="shared" si="11"/>
        <v>6.0606060606060659</v>
      </c>
      <c r="AD18" s="19">
        <f t="shared" si="11"/>
        <v>0</v>
      </c>
      <c r="AE18" s="19">
        <f t="shared" si="11"/>
        <v>3.1847133757961816</v>
      </c>
      <c r="AF18" s="19">
        <f t="shared" si="11"/>
        <v>1.7699115044247606</v>
      </c>
      <c r="AG18" s="19">
        <f t="shared" si="11"/>
        <v>0.25348542458808976</v>
      </c>
      <c r="AH18" s="19">
        <f t="shared" si="11"/>
        <v>0.82987551867219622</v>
      </c>
      <c r="AI18" s="19">
        <f t="shared" si="11"/>
        <v>0</v>
      </c>
      <c r="AJ18" s="19">
        <f t="shared" si="11"/>
        <v>1.1673151750972788</v>
      </c>
      <c r="AK18" s="19">
        <f t="shared" si="11"/>
        <v>0.37950664136623274</v>
      </c>
      <c r="AL18" s="19">
        <f t="shared" si="11"/>
        <v>0.32240730789897598</v>
      </c>
      <c r="AM18" s="19">
        <f t="shared" si="11"/>
        <v>0</v>
      </c>
      <c r="AN18" s="19">
        <f t="shared" si="11"/>
        <v>3.5087719298245648</v>
      </c>
      <c r="AO18" s="19">
        <f t="shared" si="11"/>
        <v>2.3904382470119541</v>
      </c>
      <c r="AP18" s="19">
        <f t="shared" si="11"/>
        <v>4.2553191489361621</v>
      </c>
      <c r="AQ18" s="19">
        <f t="shared" si="11"/>
        <v>4.7058823529411802</v>
      </c>
      <c r="AR18" s="19">
        <f t="shared" si="11"/>
        <v>0</v>
      </c>
      <c r="AS18" s="19">
        <f t="shared" si="11"/>
        <v>0</v>
      </c>
      <c r="AT18" s="19">
        <f t="shared" si="11"/>
        <v>0.66225165562913968</v>
      </c>
      <c r="AU18" s="19">
        <f t="shared" si="11"/>
        <v>7.1713147410358644</v>
      </c>
      <c r="AV18" s="19">
        <f t="shared" si="11"/>
        <v>0</v>
      </c>
      <c r="AW18" s="19">
        <f t="shared" si="11"/>
        <v>7.4074074074073977</v>
      </c>
      <c r="AX18" s="21">
        <f t="shared" si="11"/>
        <v>28.382838283828388</v>
      </c>
      <c r="AY18" s="21">
        <f t="shared" si="11"/>
        <v>25.242718446601938</v>
      </c>
      <c r="AZ18" s="19">
        <f t="shared" si="11"/>
        <v>7.8275666477594905</v>
      </c>
      <c r="BA18" s="19">
        <f t="shared" si="11"/>
        <v>0</v>
      </c>
      <c r="BB18" s="19">
        <f t="shared" si="11"/>
        <v>3.7735849056603801</v>
      </c>
      <c r="BC18" s="19">
        <f t="shared" si="11"/>
        <v>0.52770448548812665</v>
      </c>
      <c r="BD18" s="21">
        <f t="shared" si="11"/>
        <v>47.619047619047613</v>
      </c>
    </row>
    <row r="19" spans="1:56" s="4" customFormat="1" x14ac:dyDescent="0.2">
      <c r="A19" s="22" t="s">
        <v>3</v>
      </c>
      <c r="B19" s="23">
        <v>41361</v>
      </c>
      <c r="C19" s="24">
        <v>0.52083333333333337</v>
      </c>
      <c r="D19" s="22">
        <v>7</v>
      </c>
      <c r="E19" s="22">
        <v>399</v>
      </c>
      <c r="F19" s="22">
        <v>12.8</v>
      </c>
      <c r="G19" s="22">
        <v>7.3</v>
      </c>
      <c r="H19" s="22">
        <v>1</v>
      </c>
      <c r="I19" s="22">
        <v>3</v>
      </c>
      <c r="J19" s="22">
        <v>4.5999999999999996</v>
      </c>
      <c r="K19" s="22">
        <v>1.2</v>
      </c>
      <c r="L19" s="22">
        <v>1</v>
      </c>
      <c r="M19" s="22">
        <v>0.23</v>
      </c>
      <c r="N19" s="22">
        <v>0.28000000000000003</v>
      </c>
      <c r="O19" s="22">
        <v>0.09</v>
      </c>
      <c r="P19" s="22">
        <v>1.7999999999999999E-2</v>
      </c>
      <c r="Q19" s="22">
        <v>0.67700000000000005</v>
      </c>
      <c r="R19" s="22">
        <v>0.34</v>
      </c>
      <c r="S19" s="22">
        <v>0.43</v>
      </c>
      <c r="T19" s="22">
        <v>0.69599999999999995</v>
      </c>
      <c r="U19" s="22">
        <v>8.7999999999999995E-2</v>
      </c>
      <c r="V19" s="22">
        <v>1.06</v>
      </c>
      <c r="W19" s="22">
        <v>1.02</v>
      </c>
      <c r="X19" s="22">
        <v>3</v>
      </c>
      <c r="Y19" s="22">
        <v>6.0999999999999999E-2</v>
      </c>
      <c r="Z19" s="22">
        <v>0.11799999999999999</v>
      </c>
      <c r="AA19" s="22">
        <v>1.7000000000000001E-2</v>
      </c>
      <c r="AB19" s="22">
        <v>4.2000000000000003E-2</v>
      </c>
      <c r="AC19" s="22">
        <v>1.4999999999999999E-2</v>
      </c>
      <c r="AD19" s="22">
        <v>5.0000000000000001E-3</v>
      </c>
      <c r="AE19" s="22">
        <v>2.89</v>
      </c>
      <c r="AF19" s="22">
        <v>0.53</v>
      </c>
      <c r="AG19" s="22">
        <v>43.7</v>
      </c>
      <c r="AH19" s="22">
        <v>13.8</v>
      </c>
      <c r="AI19" s="22">
        <v>2.23</v>
      </c>
      <c r="AJ19" s="22">
        <v>61.6</v>
      </c>
      <c r="AK19" s="22">
        <v>2.92</v>
      </c>
      <c r="AL19" s="22">
        <v>112</v>
      </c>
      <c r="AM19" s="22">
        <v>13.4</v>
      </c>
      <c r="AN19" s="22">
        <v>0.16400000000000001</v>
      </c>
      <c r="AO19" s="22">
        <v>0.23899999999999999</v>
      </c>
      <c r="AP19" s="22">
        <v>0.25</v>
      </c>
      <c r="AQ19" s="22">
        <v>0.15</v>
      </c>
      <c r="AR19" s="22">
        <v>2</v>
      </c>
      <c r="AS19" s="22">
        <v>3.5</v>
      </c>
      <c r="AT19" s="22">
        <v>0.30399999999999999</v>
      </c>
      <c r="AU19" s="22">
        <v>1.31</v>
      </c>
      <c r="AV19" s="22">
        <v>1.4</v>
      </c>
      <c r="AW19" s="22">
        <v>1.5</v>
      </c>
      <c r="AX19" s="22">
        <v>15.9</v>
      </c>
      <c r="AY19" s="22">
        <v>19.3</v>
      </c>
      <c r="AZ19" s="22">
        <v>66.2</v>
      </c>
      <c r="BA19" s="22">
        <v>2.8</v>
      </c>
      <c r="BB19" s="22">
        <v>2.9</v>
      </c>
      <c r="BC19" s="22">
        <v>224</v>
      </c>
      <c r="BD19" s="22">
        <v>5</v>
      </c>
    </row>
    <row r="20" spans="1:56" s="4" customFormat="1" x14ac:dyDescent="0.2">
      <c r="A20" s="22" t="s">
        <v>2</v>
      </c>
      <c r="B20" s="23">
        <v>41361</v>
      </c>
      <c r="C20" s="24">
        <v>0.53125</v>
      </c>
      <c r="D20" s="26">
        <v>7.1</v>
      </c>
      <c r="E20" s="26">
        <v>398</v>
      </c>
      <c r="F20" s="26">
        <v>12.8</v>
      </c>
      <c r="G20" s="26">
        <v>7.41</v>
      </c>
      <c r="H20" s="26">
        <v>1</v>
      </c>
      <c r="I20" s="26">
        <v>3.2</v>
      </c>
      <c r="J20" s="26">
        <v>4.0999999999999996</v>
      </c>
      <c r="K20" s="26">
        <v>1.1000000000000001</v>
      </c>
      <c r="L20" s="26">
        <v>0.99</v>
      </c>
      <c r="M20" s="26">
        <v>0.2</v>
      </c>
      <c r="N20" s="26">
        <v>0.24</v>
      </c>
      <c r="O20" s="26">
        <v>0.09</v>
      </c>
      <c r="P20" s="26">
        <v>1.7999999999999999E-2</v>
      </c>
      <c r="Q20" s="26">
        <v>0.68200000000000005</v>
      </c>
      <c r="R20" s="26">
        <v>0.28999999999999998</v>
      </c>
      <c r="S20" s="26">
        <v>0.42</v>
      </c>
      <c r="T20" s="26">
        <v>0.69899999999999995</v>
      </c>
      <c r="U20" s="26">
        <v>4.2000000000000003E-2</v>
      </c>
      <c r="V20" s="26">
        <v>1.03</v>
      </c>
      <c r="W20" s="26">
        <v>1</v>
      </c>
      <c r="X20" s="26">
        <v>3.02</v>
      </c>
      <c r="Y20" s="26">
        <v>5.8000000000000003E-2</v>
      </c>
      <c r="Z20" s="26">
        <v>0.121</v>
      </c>
      <c r="AA20" s="26">
        <v>3.2000000000000001E-2</v>
      </c>
      <c r="AB20" s="26">
        <v>0.04</v>
      </c>
      <c r="AC20" s="26">
        <v>1.4999999999999999E-2</v>
      </c>
      <c r="AD20" s="26">
        <v>0.01</v>
      </c>
      <c r="AE20" s="26">
        <v>2.96</v>
      </c>
      <c r="AF20" s="26">
        <v>0.37</v>
      </c>
      <c r="AG20" s="26">
        <v>43.3</v>
      </c>
      <c r="AH20" s="26">
        <v>13.7</v>
      </c>
      <c r="AI20" s="26">
        <v>2.23</v>
      </c>
      <c r="AJ20" s="26">
        <v>64.7</v>
      </c>
      <c r="AK20" s="26">
        <v>3.14</v>
      </c>
      <c r="AL20" s="26">
        <v>111</v>
      </c>
      <c r="AM20" s="26">
        <v>13.4</v>
      </c>
      <c r="AN20" s="26">
        <v>0.17599999999999999</v>
      </c>
      <c r="AO20" s="26">
        <v>0.23699999999999999</v>
      </c>
      <c r="AP20" s="26">
        <v>0.22</v>
      </c>
      <c r="AQ20" s="26">
        <v>0.15</v>
      </c>
      <c r="AR20" s="26">
        <v>2.4</v>
      </c>
      <c r="AS20" s="26">
        <v>3.4</v>
      </c>
      <c r="AT20" s="26">
        <v>0.33900000000000002</v>
      </c>
      <c r="AU20" s="26">
        <v>1.3</v>
      </c>
      <c r="AV20" s="26">
        <v>1.4</v>
      </c>
      <c r="AW20" s="26">
        <v>1.5</v>
      </c>
      <c r="AX20" s="26">
        <v>10.199999999999999</v>
      </c>
      <c r="AY20" s="26">
        <v>12</v>
      </c>
      <c r="AZ20" s="26">
        <v>63.2</v>
      </c>
      <c r="BA20" s="26">
        <v>2.8</v>
      </c>
      <c r="BB20" s="26">
        <v>3.4</v>
      </c>
      <c r="BC20" s="26">
        <v>227</v>
      </c>
      <c r="BD20" s="26">
        <v>7</v>
      </c>
    </row>
    <row r="21" spans="1:56" s="3" customFormat="1" ht="15" x14ac:dyDescent="0.25">
      <c r="A21" s="26" t="s">
        <v>1</v>
      </c>
      <c r="B21" s="29"/>
      <c r="C21" s="30"/>
      <c r="D21" s="31">
        <f t="shared" ref="D21:AI21" si="12">ABS(D19-D20)/AVERAGE(D19:D20)*100</f>
        <v>1.4184397163120517</v>
      </c>
      <c r="E21" s="31">
        <f t="shared" si="12"/>
        <v>0.25094102885821828</v>
      </c>
      <c r="F21" s="31">
        <f t="shared" si="12"/>
        <v>0</v>
      </c>
      <c r="G21" s="31">
        <f t="shared" si="12"/>
        <v>1.4955812372535733</v>
      </c>
      <c r="H21" s="31">
        <f t="shared" si="12"/>
        <v>0</v>
      </c>
      <c r="I21" s="31">
        <f t="shared" si="12"/>
        <v>6.4516129032258114</v>
      </c>
      <c r="J21" s="31">
        <f t="shared" si="12"/>
        <v>11.494252873563219</v>
      </c>
      <c r="K21" s="31">
        <f t="shared" si="12"/>
        <v>8.6956521739130324</v>
      </c>
      <c r="L21" s="31">
        <f t="shared" si="12"/>
        <v>1.0050251256281415</v>
      </c>
      <c r="M21" s="31">
        <f t="shared" si="12"/>
        <v>13.95348837209302</v>
      </c>
      <c r="N21" s="31">
        <f t="shared" si="12"/>
        <v>15.384615384615397</v>
      </c>
      <c r="O21" s="31">
        <f t="shared" si="12"/>
        <v>0</v>
      </c>
      <c r="P21" s="31">
        <f t="shared" si="12"/>
        <v>0</v>
      </c>
      <c r="Q21" s="31">
        <f t="shared" si="12"/>
        <v>0.73583517292126632</v>
      </c>
      <c r="R21" s="31">
        <f t="shared" si="12"/>
        <v>15.873015873015886</v>
      </c>
      <c r="S21" s="31">
        <f t="shared" si="12"/>
        <v>2.3529411764705901</v>
      </c>
      <c r="T21" s="31">
        <f t="shared" si="12"/>
        <v>0.43010752688172077</v>
      </c>
      <c r="U21" s="32">
        <f t="shared" si="12"/>
        <v>70.769230769230745</v>
      </c>
      <c r="V21" s="31">
        <f t="shared" si="12"/>
        <v>2.8708133971291896</v>
      </c>
      <c r="W21" s="31">
        <f t="shared" si="12"/>
        <v>1.980198019801982</v>
      </c>
      <c r="X21" s="31">
        <f t="shared" si="12"/>
        <v>0.66445182724252549</v>
      </c>
      <c r="Y21" s="31">
        <f t="shared" si="12"/>
        <v>5.0420168067226818</v>
      </c>
      <c r="Z21" s="31">
        <f t="shared" si="12"/>
        <v>2.5104602510460277</v>
      </c>
      <c r="AA21" s="32">
        <f t="shared" si="12"/>
        <v>61.224489795918359</v>
      </c>
      <c r="AB21" s="31">
        <f t="shared" si="12"/>
        <v>4.8780487804878092</v>
      </c>
      <c r="AC21" s="31">
        <f t="shared" si="12"/>
        <v>0</v>
      </c>
      <c r="AD21" s="32">
        <f t="shared" si="12"/>
        <v>66.666666666666671</v>
      </c>
      <c r="AE21" s="31">
        <f t="shared" si="12"/>
        <v>2.3931623931623878</v>
      </c>
      <c r="AF21" s="32">
        <f t="shared" si="12"/>
        <v>35.555555555555564</v>
      </c>
      <c r="AG21" s="31">
        <f t="shared" si="12"/>
        <v>0.91954022988507045</v>
      </c>
      <c r="AH21" s="31">
        <f t="shared" si="12"/>
        <v>0.72727272727273762</v>
      </c>
      <c r="AI21" s="31">
        <f t="shared" si="12"/>
        <v>0</v>
      </c>
      <c r="AJ21" s="31">
        <f t="shared" ref="AJ21:BD21" si="13">ABS(AJ19-AJ20)/AVERAGE(AJ19:AJ20)*100</f>
        <v>4.9089469517022977</v>
      </c>
      <c r="AK21" s="31">
        <f t="shared" si="13"/>
        <v>7.2607260726072669</v>
      </c>
      <c r="AL21" s="31">
        <f t="shared" si="13"/>
        <v>0.89686098654708524</v>
      </c>
      <c r="AM21" s="31">
        <f t="shared" si="13"/>
        <v>0</v>
      </c>
      <c r="AN21" s="31">
        <f t="shared" si="13"/>
        <v>7.0588235294117547</v>
      </c>
      <c r="AO21" s="31">
        <f t="shared" si="13"/>
        <v>0.8403361344537823</v>
      </c>
      <c r="AP21" s="31">
        <f t="shared" si="13"/>
        <v>12.76595744680851</v>
      </c>
      <c r="AQ21" s="31">
        <f t="shared" si="13"/>
        <v>0</v>
      </c>
      <c r="AR21" s="31">
        <f t="shared" si="13"/>
        <v>18.181818181818176</v>
      </c>
      <c r="AS21" s="31">
        <f t="shared" si="13"/>
        <v>2.8985507246376838</v>
      </c>
      <c r="AT21" s="31">
        <f t="shared" si="13"/>
        <v>10.886469673405919</v>
      </c>
      <c r="AU21" s="31">
        <f t="shared" si="13"/>
        <v>0.76628352490421514</v>
      </c>
      <c r="AV21" s="31">
        <f t="shared" si="13"/>
        <v>0</v>
      </c>
      <c r="AW21" s="31">
        <f t="shared" si="13"/>
        <v>0</v>
      </c>
      <c r="AX21" s="32">
        <f t="shared" si="13"/>
        <v>43.67816091954024</v>
      </c>
      <c r="AY21" s="32">
        <f t="shared" si="13"/>
        <v>46.645367412140573</v>
      </c>
      <c r="AZ21" s="31">
        <f t="shared" si="13"/>
        <v>4.6367851622874801</v>
      </c>
      <c r="BA21" s="31">
        <f t="shared" si="13"/>
        <v>0</v>
      </c>
      <c r="BB21" s="31">
        <f t="shared" si="13"/>
        <v>15.873015873015872</v>
      </c>
      <c r="BC21" s="31">
        <f t="shared" si="13"/>
        <v>1.3303769401330376</v>
      </c>
      <c r="BD21" s="32">
        <f t="shared" si="13"/>
        <v>33.333333333333329</v>
      </c>
    </row>
    <row r="22" spans="1:56" s="4" customFormat="1" x14ac:dyDescent="0.2">
      <c r="A22" s="11" t="s">
        <v>3</v>
      </c>
      <c r="B22" s="12">
        <v>41418</v>
      </c>
      <c r="C22" s="13">
        <v>0.52083333333333337</v>
      </c>
      <c r="D22" s="38">
        <v>19.600000000000001</v>
      </c>
      <c r="E22" s="38">
        <v>468</v>
      </c>
      <c r="F22" s="38">
        <v>8.1999999999999993</v>
      </c>
      <c r="G22" s="38">
        <v>7.1</v>
      </c>
      <c r="H22" s="38">
        <v>4.95</v>
      </c>
      <c r="I22" s="38">
        <v>8.3000000000000007</v>
      </c>
      <c r="J22" s="38">
        <v>6.3</v>
      </c>
      <c r="K22" s="38">
        <v>1.4</v>
      </c>
      <c r="L22" s="38">
        <v>1.2</v>
      </c>
      <c r="M22" s="38">
        <v>0.48</v>
      </c>
      <c r="N22" s="38">
        <v>0.28999999999999998</v>
      </c>
      <c r="O22" s="38">
        <v>7.0000000000000007E-2</v>
      </c>
      <c r="P22" s="38">
        <v>3.2000000000000001E-2</v>
      </c>
      <c r="Q22" s="38">
        <v>0.80400000000000005</v>
      </c>
      <c r="R22" s="38">
        <v>0.4</v>
      </c>
      <c r="S22" s="38">
        <v>0.64</v>
      </c>
      <c r="T22" s="38">
        <v>0.83599999999999997</v>
      </c>
      <c r="U22" s="38">
        <v>0.16500000000000001</v>
      </c>
      <c r="V22" s="38">
        <v>1.2</v>
      </c>
      <c r="W22" s="38">
        <v>1.39</v>
      </c>
      <c r="X22" s="38">
        <v>3.56</v>
      </c>
      <c r="Y22" s="38">
        <v>0.104</v>
      </c>
      <c r="Z22" s="38">
        <v>9.5000000000000001E-2</v>
      </c>
      <c r="AA22" s="38">
        <v>0.13900000000000001</v>
      </c>
      <c r="AB22" s="38">
        <v>0.13800000000000001</v>
      </c>
      <c r="AC22" s="38">
        <v>5.5E-2</v>
      </c>
      <c r="AD22" s="38">
        <v>4.4999999999999998E-2</v>
      </c>
      <c r="AE22" s="38">
        <v>3.85</v>
      </c>
      <c r="AF22" s="38">
        <v>1.32</v>
      </c>
      <c r="AG22" s="38">
        <v>53.2</v>
      </c>
      <c r="AH22" s="38">
        <v>16.600000000000001</v>
      </c>
      <c r="AI22" s="38">
        <v>2.87</v>
      </c>
      <c r="AJ22" s="38">
        <v>73.3</v>
      </c>
      <c r="AK22" s="38">
        <v>4.41</v>
      </c>
      <c r="AL22" s="38">
        <v>118</v>
      </c>
      <c r="AM22" s="38">
        <v>14.6</v>
      </c>
      <c r="AN22" s="38">
        <v>0.16800000000000001</v>
      </c>
      <c r="AO22" s="38">
        <v>0.43</v>
      </c>
      <c r="AP22" s="38">
        <v>0.35</v>
      </c>
      <c r="AQ22" s="38">
        <v>3</v>
      </c>
      <c r="AR22" s="38">
        <v>3.3</v>
      </c>
      <c r="AS22" s="38">
        <v>8.4</v>
      </c>
      <c r="AT22" s="38">
        <v>0.82199999999999995</v>
      </c>
      <c r="AU22" s="38">
        <v>5.33</v>
      </c>
      <c r="AV22" s="38">
        <v>1.9</v>
      </c>
      <c r="AW22" s="38">
        <v>2.4</v>
      </c>
      <c r="AX22" s="38">
        <v>7.9</v>
      </c>
      <c r="AY22" s="38">
        <v>15.6</v>
      </c>
      <c r="AZ22" s="38">
        <v>176</v>
      </c>
      <c r="BA22" s="39" t="s">
        <v>0</v>
      </c>
      <c r="BB22" s="39" t="s">
        <v>0</v>
      </c>
      <c r="BC22" s="38">
        <v>257</v>
      </c>
      <c r="BD22" s="38">
        <v>13</v>
      </c>
    </row>
    <row r="23" spans="1:56" s="4" customFormat="1" x14ac:dyDescent="0.2">
      <c r="A23" s="38" t="s">
        <v>2</v>
      </c>
      <c r="B23" s="12">
        <v>41418</v>
      </c>
      <c r="C23" s="13">
        <v>0.53125</v>
      </c>
      <c r="D23" s="40">
        <v>19.7</v>
      </c>
      <c r="E23" s="40">
        <v>466</v>
      </c>
      <c r="F23" s="40">
        <v>8.1999999999999993</v>
      </c>
      <c r="G23" s="40">
        <v>7.2</v>
      </c>
      <c r="H23" s="40">
        <v>5.6</v>
      </c>
      <c r="I23" s="41" t="s">
        <v>0</v>
      </c>
      <c r="J23" s="40">
        <v>5.0999999999999996</v>
      </c>
      <c r="K23" s="40">
        <v>1.4</v>
      </c>
      <c r="L23" s="40">
        <v>1.3</v>
      </c>
      <c r="M23" s="40">
        <v>0.48</v>
      </c>
      <c r="N23" s="40">
        <v>0.31</v>
      </c>
      <c r="O23" s="40">
        <v>0.04</v>
      </c>
      <c r="P23" s="40">
        <v>4.0000000000000001E-3</v>
      </c>
      <c r="Q23" s="40">
        <v>0.85099999999999998</v>
      </c>
      <c r="R23" s="40">
        <v>0.4</v>
      </c>
      <c r="S23" s="40">
        <v>0.64</v>
      </c>
      <c r="T23" s="40">
        <v>0.85499999999999998</v>
      </c>
      <c r="U23" s="40">
        <v>0.21</v>
      </c>
      <c r="V23" s="40">
        <v>1.2</v>
      </c>
      <c r="W23" s="40">
        <v>1.37</v>
      </c>
      <c r="X23" s="40">
        <v>3.77</v>
      </c>
      <c r="Y23" s="40">
        <v>1.2999999999999999E-2</v>
      </c>
      <c r="Z23" s="40">
        <v>4.5999999999999999E-2</v>
      </c>
      <c r="AA23" s="40">
        <v>6.0000000000000001E-3</v>
      </c>
      <c r="AB23" s="40">
        <v>0.13400000000000001</v>
      </c>
      <c r="AC23" s="40">
        <v>5.2999999999999999E-2</v>
      </c>
      <c r="AD23" s="40">
        <v>2E-3</v>
      </c>
      <c r="AE23" s="40">
        <v>3.77</v>
      </c>
      <c r="AF23" s="40">
        <v>1.51</v>
      </c>
      <c r="AG23" s="40">
        <v>52.1</v>
      </c>
      <c r="AH23" s="40">
        <v>16.2</v>
      </c>
      <c r="AI23" s="40">
        <v>2.83</v>
      </c>
      <c r="AJ23" s="40">
        <v>72.5</v>
      </c>
      <c r="AK23" s="40">
        <v>4.43</v>
      </c>
      <c r="AL23" s="40">
        <v>118</v>
      </c>
      <c r="AM23" s="40">
        <v>14.6</v>
      </c>
      <c r="AN23" s="40">
        <v>0.16300000000000001</v>
      </c>
      <c r="AO23" s="40">
        <v>0.38100000000000001</v>
      </c>
      <c r="AP23" s="40">
        <v>0.34</v>
      </c>
      <c r="AQ23" s="40">
        <v>2.6</v>
      </c>
      <c r="AR23" s="40">
        <v>4.5</v>
      </c>
      <c r="AS23" s="40">
        <v>7.6</v>
      </c>
      <c r="AT23" s="40">
        <v>0.83899999999999997</v>
      </c>
      <c r="AU23" s="40">
        <v>4.7699999999999996</v>
      </c>
      <c r="AV23" s="40">
        <v>1.9</v>
      </c>
      <c r="AW23" s="40">
        <v>2.4</v>
      </c>
      <c r="AX23" s="40">
        <v>11.7</v>
      </c>
      <c r="AY23" s="40">
        <v>19.3</v>
      </c>
      <c r="AZ23" s="40">
        <v>153</v>
      </c>
      <c r="BA23" s="41" t="s">
        <v>0</v>
      </c>
      <c r="BB23" s="41" t="s">
        <v>0</v>
      </c>
      <c r="BC23" s="40">
        <v>256</v>
      </c>
      <c r="BD23" s="40">
        <v>13</v>
      </c>
    </row>
    <row r="24" spans="1:56" s="3" customFormat="1" ht="15" x14ac:dyDescent="0.25">
      <c r="A24" s="40" t="s">
        <v>1</v>
      </c>
      <c r="B24" s="17"/>
      <c r="C24" s="18"/>
      <c r="D24" s="19">
        <f>ABS(D22-D23)/AVERAGE(D22:D23)*100</f>
        <v>0.50890585241729203</v>
      </c>
      <c r="E24" s="19">
        <f>ABS(E22-E23)/AVERAGE(E22:E23)*100</f>
        <v>0.42826552462526768</v>
      </c>
      <c r="F24" s="19">
        <f>ABS(F22-F23)/AVERAGE(F22:F23)*100</f>
        <v>0</v>
      </c>
      <c r="G24" s="19">
        <f>ABS(G22-G23)/AVERAGE(G22:G23)*100</f>
        <v>1.3986013986014061</v>
      </c>
      <c r="H24" s="19">
        <f>ABS(H22-H23)/AVERAGE(H22:H23)*100</f>
        <v>12.322274881516575</v>
      </c>
      <c r="I24" s="42" t="s">
        <v>0</v>
      </c>
      <c r="J24" s="21">
        <f t="shared" ref="J24:AZ24" si="14">ABS(J22-J23)/AVERAGE(J22:J23)*100</f>
        <v>21.052631578947373</v>
      </c>
      <c r="K24" s="19">
        <f t="shared" si="14"/>
        <v>0</v>
      </c>
      <c r="L24" s="19">
        <f t="shared" si="14"/>
        <v>8.0000000000000071</v>
      </c>
      <c r="M24" s="19">
        <f t="shared" si="14"/>
        <v>0</v>
      </c>
      <c r="N24" s="19">
        <f t="shared" si="14"/>
        <v>6.6666666666666732</v>
      </c>
      <c r="O24" s="21">
        <f t="shared" si="14"/>
        <v>54.545454545454554</v>
      </c>
      <c r="P24" s="21">
        <f t="shared" si="14"/>
        <v>155.55555555555554</v>
      </c>
      <c r="Q24" s="19">
        <f t="shared" si="14"/>
        <v>5.6797583081570915</v>
      </c>
      <c r="R24" s="19">
        <f t="shared" si="14"/>
        <v>0</v>
      </c>
      <c r="S24" s="19">
        <f t="shared" si="14"/>
        <v>0</v>
      </c>
      <c r="T24" s="19">
        <f t="shared" si="14"/>
        <v>2.2471910112359574</v>
      </c>
      <c r="U24" s="21">
        <f t="shared" si="14"/>
        <v>23.999999999999989</v>
      </c>
      <c r="V24" s="19">
        <f t="shared" si="14"/>
        <v>0</v>
      </c>
      <c r="W24" s="19">
        <f t="shared" si="14"/>
        <v>1.4492753623188259</v>
      </c>
      <c r="X24" s="19">
        <f t="shared" si="14"/>
        <v>5.7298772169167798</v>
      </c>
      <c r="Y24" s="21">
        <f t="shared" si="14"/>
        <v>155.55555555555557</v>
      </c>
      <c r="Z24" s="21">
        <f t="shared" si="14"/>
        <v>69.503546099290787</v>
      </c>
      <c r="AA24" s="21">
        <f t="shared" si="14"/>
        <v>183.44827586206895</v>
      </c>
      <c r="AB24" s="19">
        <f t="shared" si="14"/>
        <v>2.9411764705882377</v>
      </c>
      <c r="AC24" s="19">
        <f t="shared" si="14"/>
        <v>3.7037037037037068</v>
      </c>
      <c r="AD24" s="21">
        <f t="shared" si="14"/>
        <v>182.97872340425531</v>
      </c>
      <c r="AE24" s="19">
        <f t="shared" si="14"/>
        <v>2.0997375328084007</v>
      </c>
      <c r="AF24" s="19">
        <f t="shared" si="14"/>
        <v>13.427561837455826</v>
      </c>
      <c r="AG24" s="19">
        <f t="shared" si="14"/>
        <v>2.089268755935425</v>
      </c>
      <c r="AH24" s="19">
        <f t="shared" si="14"/>
        <v>2.4390243902439157</v>
      </c>
      <c r="AI24" s="19">
        <f t="shared" si="14"/>
        <v>1.4035087719298258</v>
      </c>
      <c r="AJ24" s="19">
        <f t="shared" si="14"/>
        <v>1.0973936899862786</v>
      </c>
      <c r="AK24" s="19">
        <f t="shared" si="14"/>
        <v>0.45248868778279577</v>
      </c>
      <c r="AL24" s="19">
        <f t="shared" si="14"/>
        <v>0</v>
      </c>
      <c r="AM24" s="19">
        <f t="shared" si="14"/>
        <v>0</v>
      </c>
      <c r="AN24" s="19">
        <f t="shared" si="14"/>
        <v>3.0211480362537788</v>
      </c>
      <c r="AO24" s="19">
        <f t="shared" si="14"/>
        <v>12.083847102342785</v>
      </c>
      <c r="AP24" s="19">
        <f t="shared" si="14"/>
        <v>2.8985507246376678</v>
      </c>
      <c r="AQ24" s="19">
        <f t="shared" si="14"/>
        <v>14.285714285714283</v>
      </c>
      <c r="AR24" s="21">
        <f t="shared" si="14"/>
        <v>30.769230769230777</v>
      </c>
      <c r="AS24" s="19">
        <f t="shared" si="14"/>
        <v>10.000000000000009</v>
      </c>
      <c r="AT24" s="19">
        <f t="shared" si="14"/>
        <v>2.0469596628537046</v>
      </c>
      <c r="AU24" s="19">
        <f t="shared" si="14"/>
        <v>11.089108910891099</v>
      </c>
      <c r="AV24" s="19">
        <f t="shared" si="14"/>
        <v>0</v>
      </c>
      <c r="AW24" s="19">
        <f t="shared" si="14"/>
        <v>0</v>
      </c>
      <c r="AX24" s="21">
        <f t="shared" si="14"/>
        <v>38.77551020408162</v>
      </c>
      <c r="AY24" s="21">
        <f t="shared" si="14"/>
        <v>21.203438395415482</v>
      </c>
      <c r="AZ24" s="19">
        <f t="shared" si="14"/>
        <v>13.98176291793313</v>
      </c>
      <c r="BA24" s="42" t="s">
        <v>0</v>
      </c>
      <c r="BB24" s="42" t="s">
        <v>0</v>
      </c>
      <c r="BC24" s="19">
        <f>ABS(BC22-BC23)/AVERAGE(BC22:BC23)*100</f>
        <v>0.38986354775828458</v>
      </c>
      <c r="BD24" s="19">
        <f>ABS(BD22-BD23)/AVERAGE(BD22:BD23)*100</f>
        <v>0</v>
      </c>
    </row>
    <row r="25" spans="1:56" s="4" customFormat="1" x14ac:dyDescent="0.2">
      <c r="A25" s="22" t="s">
        <v>3</v>
      </c>
      <c r="B25" s="23">
        <v>41424</v>
      </c>
      <c r="C25" s="24">
        <v>0.54166666666666663</v>
      </c>
      <c r="D25" s="22">
        <v>19.899999999999999</v>
      </c>
      <c r="E25" s="22">
        <v>408</v>
      </c>
      <c r="F25" s="22">
        <v>8.4</v>
      </c>
      <c r="G25" s="22">
        <v>7.4</v>
      </c>
      <c r="H25" s="22">
        <v>12.1</v>
      </c>
      <c r="I25" s="22">
        <v>10.8</v>
      </c>
      <c r="J25" s="22">
        <v>2.4</v>
      </c>
      <c r="K25" s="22">
        <v>1.5</v>
      </c>
      <c r="L25" s="22">
        <v>1.3</v>
      </c>
      <c r="M25" s="22">
        <v>0.53</v>
      </c>
      <c r="N25" s="22">
        <v>0.22</v>
      </c>
      <c r="O25" s="22">
        <v>0.08</v>
      </c>
      <c r="P25" s="22">
        <v>3.4000000000000002E-2</v>
      </c>
      <c r="Q25" s="22">
        <v>0.82799999999999996</v>
      </c>
      <c r="R25" s="22">
        <v>0.43</v>
      </c>
      <c r="S25" s="22">
        <v>0.79</v>
      </c>
      <c r="T25" s="22">
        <v>0.86299999999999999</v>
      </c>
      <c r="U25" s="22">
        <v>0.28699999999999998</v>
      </c>
      <c r="V25" s="22">
        <v>1.17</v>
      </c>
      <c r="W25" s="22">
        <v>1.47</v>
      </c>
      <c r="X25" s="22">
        <v>3.67</v>
      </c>
      <c r="Y25" s="22">
        <v>0.112</v>
      </c>
      <c r="Z25" s="22">
        <v>0.106</v>
      </c>
      <c r="AA25" s="22">
        <v>0.108</v>
      </c>
      <c r="AB25" s="22">
        <v>0.185</v>
      </c>
      <c r="AC25" s="22">
        <v>4.7E-2</v>
      </c>
      <c r="AD25" s="22">
        <v>3.5000000000000003E-2</v>
      </c>
      <c r="AE25" s="22">
        <v>4.12</v>
      </c>
      <c r="AF25" s="22">
        <v>2.63</v>
      </c>
      <c r="AG25" s="22">
        <v>43.7</v>
      </c>
      <c r="AH25" s="22">
        <v>13.5</v>
      </c>
      <c r="AI25" s="22">
        <v>2.41</v>
      </c>
      <c r="AJ25" s="22">
        <v>60.9</v>
      </c>
      <c r="AK25" s="22">
        <v>3.56</v>
      </c>
      <c r="AL25" s="22">
        <v>101</v>
      </c>
      <c r="AM25" s="22">
        <v>12.8</v>
      </c>
      <c r="AN25" s="22">
        <v>0.13</v>
      </c>
      <c r="AO25" s="22">
        <v>0.627</v>
      </c>
      <c r="AP25" s="22">
        <v>0.37</v>
      </c>
      <c r="AQ25" s="22">
        <v>6</v>
      </c>
      <c r="AR25" s="22">
        <v>4.0999999999999996</v>
      </c>
      <c r="AS25" s="22">
        <v>13.7</v>
      </c>
      <c r="AT25" s="22">
        <v>1.4</v>
      </c>
      <c r="AU25" s="22">
        <v>10.5</v>
      </c>
      <c r="AV25" s="22">
        <v>1.6</v>
      </c>
      <c r="AW25" s="22">
        <v>2.7</v>
      </c>
      <c r="AX25" s="22">
        <v>8.1999999999999993</v>
      </c>
      <c r="AY25" s="22">
        <v>23.3</v>
      </c>
      <c r="AZ25" s="22">
        <v>363</v>
      </c>
      <c r="BA25" s="22">
        <v>11.4</v>
      </c>
      <c r="BB25" s="22">
        <v>6.2</v>
      </c>
      <c r="BC25" s="22">
        <v>217</v>
      </c>
      <c r="BD25" s="22">
        <v>29</v>
      </c>
    </row>
    <row r="26" spans="1:56" s="4" customFormat="1" x14ac:dyDescent="0.2">
      <c r="A26" s="22" t="s">
        <v>2</v>
      </c>
      <c r="B26" s="23">
        <v>41424</v>
      </c>
      <c r="C26" s="24">
        <v>0.55208333333333337</v>
      </c>
      <c r="D26" s="26">
        <v>19.899999999999999</v>
      </c>
      <c r="E26" s="26">
        <v>423</v>
      </c>
      <c r="F26" s="26">
        <v>8.5</v>
      </c>
      <c r="G26" s="26">
        <v>7.3</v>
      </c>
      <c r="H26" s="26">
        <v>10.3</v>
      </c>
      <c r="I26" s="26">
        <v>8.83</v>
      </c>
      <c r="J26" s="26">
        <v>3</v>
      </c>
      <c r="K26" s="26">
        <v>1.4</v>
      </c>
      <c r="L26" s="26">
        <v>1.2</v>
      </c>
      <c r="M26" s="26">
        <v>0.59</v>
      </c>
      <c r="N26" s="26">
        <v>0.28000000000000003</v>
      </c>
      <c r="O26" s="26">
        <v>0.08</v>
      </c>
      <c r="P26" s="26">
        <v>3.4000000000000002E-2</v>
      </c>
      <c r="Q26" s="26">
        <v>0.77200000000000002</v>
      </c>
      <c r="R26" s="26">
        <v>0.41</v>
      </c>
      <c r="S26" s="26">
        <v>0.75</v>
      </c>
      <c r="T26" s="26">
        <v>0.80600000000000005</v>
      </c>
      <c r="U26" s="26">
        <v>0.23</v>
      </c>
      <c r="V26" s="26">
        <v>1.1599999999999999</v>
      </c>
      <c r="W26" s="26">
        <v>1.48</v>
      </c>
      <c r="X26" s="26">
        <v>3.42</v>
      </c>
      <c r="Y26" s="26">
        <v>0.111</v>
      </c>
      <c r="Z26" s="26">
        <v>0.10199999999999999</v>
      </c>
      <c r="AA26" s="26">
        <v>0.10299999999999999</v>
      </c>
      <c r="AB26" s="26">
        <v>0.182</v>
      </c>
      <c r="AC26" s="26">
        <v>4.9000000000000002E-2</v>
      </c>
      <c r="AD26" s="26">
        <v>3.4000000000000002E-2</v>
      </c>
      <c r="AE26" s="26">
        <v>3.79</v>
      </c>
      <c r="AF26" s="26">
        <v>2.4500000000000002</v>
      </c>
      <c r="AG26" s="26">
        <v>45.2</v>
      </c>
      <c r="AH26" s="26">
        <v>14.1</v>
      </c>
      <c r="AI26" s="26">
        <v>2.46</v>
      </c>
      <c r="AJ26" s="26">
        <v>63.2</v>
      </c>
      <c r="AK26" s="26">
        <v>3.49</v>
      </c>
      <c r="AL26" s="26">
        <v>102</v>
      </c>
      <c r="AM26" s="26">
        <v>12.8</v>
      </c>
      <c r="AN26" s="26">
        <v>0.129</v>
      </c>
      <c r="AO26" s="26">
        <v>0.60499999999999998</v>
      </c>
      <c r="AP26" s="26">
        <v>0.35</v>
      </c>
      <c r="AQ26" s="26">
        <v>5.7</v>
      </c>
      <c r="AR26" s="26">
        <v>3.2</v>
      </c>
      <c r="AS26" s="26">
        <v>13.2</v>
      </c>
      <c r="AT26" s="26">
        <v>1.27</v>
      </c>
      <c r="AU26" s="26">
        <v>10.199999999999999</v>
      </c>
      <c r="AV26" s="26">
        <v>1.6</v>
      </c>
      <c r="AW26" s="26">
        <v>2.6</v>
      </c>
      <c r="AX26" s="26">
        <v>7.6</v>
      </c>
      <c r="AY26" s="26">
        <v>23.6</v>
      </c>
      <c r="AZ26" s="26">
        <v>359</v>
      </c>
      <c r="BA26" s="26">
        <v>12.3</v>
      </c>
      <c r="BB26" s="26">
        <v>7.2</v>
      </c>
      <c r="BC26" s="26">
        <v>221</v>
      </c>
      <c r="BD26" s="26">
        <v>30</v>
      </c>
    </row>
    <row r="27" spans="1:56" s="4" customFormat="1" ht="15" x14ac:dyDescent="0.25">
      <c r="A27" s="26" t="s">
        <v>1</v>
      </c>
      <c r="B27" s="29"/>
      <c r="C27" s="30"/>
      <c r="D27" s="31">
        <f t="shared" ref="D27:AI27" si="15">ABS(D25-D26)/AVERAGE(D25:D26)*100</f>
        <v>0</v>
      </c>
      <c r="E27" s="31">
        <f t="shared" si="15"/>
        <v>3.6101083032490973</v>
      </c>
      <c r="F27" s="31">
        <f t="shared" si="15"/>
        <v>1.1834319526627177</v>
      </c>
      <c r="G27" s="31">
        <f t="shared" si="15"/>
        <v>1.3605442176870821</v>
      </c>
      <c r="H27" s="31">
        <f t="shared" si="15"/>
        <v>16.071428571428566</v>
      </c>
      <c r="I27" s="31">
        <f t="shared" si="15"/>
        <v>20.071319409067755</v>
      </c>
      <c r="J27" s="32">
        <f t="shared" si="15"/>
        <v>22.222222222222225</v>
      </c>
      <c r="K27" s="31">
        <f t="shared" si="15"/>
        <v>6.8965517241379377</v>
      </c>
      <c r="L27" s="31">
        <f t="shared" si="15"/>
        <v>8.0000000000000071</v>
      </c>
      <c r="M27" s="31">
        <f t="shared" si="15"/>
        <v>10.714285714285703</v>
      </c>
      <c r="N27" s="32">
        <f t="shared" si="15"/>
        <v>24.000000000000011</v>
      </c>
      <c r="O27" s="31">
        <f t="shared" si="15"/>
        <v>0</v>
      </c>
      <c r="P27" s="31">
        <f t="shared" si="15"/>
        <v>0</v>
      </c>
      <c r="Q27" s="31">
        <f t="shared" si="15"/>
        <v>6.999999999999992</v>
      </c>
      <c r="R27" s="31">
        <f t="shared" si="15"/>
        <v>4.7619047619047663</v>
      </c>
      <c r="S27" s="31">
        <f t="shared" si="15"/>
        <v>5.1948051948051992</v>
      </c>
      <c r="T27" s="31">
        <f t="shared" si="15"/>
        <v>6.8304373876572715</v>
      </c>
      <c r="U27" s="32">
        <f t="shared" si="15"/>
        <v>22.050290135396505</v>
      </c>
      <c r="V27" s="31">
        <f t="shared" si="15"/>
        <v>0.85836909871244704</v>
      </c>
      <c r="W27" s="31">
        <f t="shared" si="15"/>
        <v>0.67796610169491589</v>
      </c>
      <c r="X27" s="31">
        <f t="shared" si="15"/>
        <v>7.0521861777150914</v>
      </c>
      <c r="Y27" s="31">
        <f t="shared" si="15"/>
        <v>0.89686098654708601</v>
      </c>
      <c r="Z27" s="31">
        <f t="shared" si="15"/>
        <v>3.8461538461538498</v>
      </c>
      <c r="AA27" s="31">
        <f t="shared" si="15"/>
        <v>4.7393364928909998</v>
      </c>
      <c r="AB27" s="31">
        <f t="shared" si="15"/>
        <v>1.6348773841961868</v>
      </c>
      <c r="AC27" s="31">
        <f t="shared" si="15"/>
        <v>4.1666666666666705</v>
      </c>
      <c r="AD27" s="31">
        <f t="shared" si="15"/>
        <v>2.8985507246376838</v>
      </c>
      <c r="AE27" s="31">
        <f t="shared" si="15"/>
        <v>8.3438685208596741</v>
      </c>
      <c r="AF27" s="31">
        <f t="shared" si="15"/>
        <v>7.0866141732283356</v>
      </c>
      <c r="AG27" s="31">
        <f t="shared" si="15"/>
        <v>3.3745781777277837</v>
      </c>
      <c r="AH27" s="31">
        <f t="shared" si="15"/>
        <v>4.3478260869565188</v>
      </c>
      <c r="AI27" s="31">
        <f t="shared" si="15"/>
        <v>2.0533880903490687</v>
      </c>
      <c r="AJ27" s="31">
        <f t="shared" ref="AJ27:BD27" si="16">ABS(AJ25-AJ26)/AVERAGE(AJ25:AJ26)*100</f>
        <v>3.7066881547139476</v>
      </c>
      <c r="AK27" s="31">
        <f t="shared" si="16"/>
        <v>1.9858156028368747</v>
      </c>
      <c r="AL27" s="31">
        <f t="shared" si="16"/>
        <v>0.98522167487684731</v>
      </c>
      <c r="AM27" s="31">
        <f t="shared" si="16"/>
        <v>0</v>
      </c>
      <c r="AN27" s="31">
        <f t="shared" si="16"/>
        <v>0.77220077220077288</v>
      </c>
      <c r="AO27" s="31">
        <f t="shared" si="16"/>
        <v>3.5714285714285747</v>
      </c>
      <c r="AP27" s="31">
        <f t="shared" si="16"/>
        <v>5.5555555555555607</v>
      </c>
      <c r="AQ27" s="31">
        <f t="shared" si="16"/>
        <v>5.1282051282051251</v>
      </c>
      <c r="AR27" s="32">
        <f t="shared" si="16"/>
        <v>24.657534246575327</v>
      </c>
      <c r="AS27" s="31">
        <f t="shared" si="16"/>
        <v>3.7174721189591078</v>
      </c>
      <c r="AT27" s="31">
        <f t="shared" si="16"/>
        <v>9.7378277153557971</v>
      </c>
      <c r="AU27" s="31">
        <f t="shared" si="16"/>
        <v>2.8985507246376883</v>
      </c>
      <c r="AV27" s="31">
        <f t="shared" si="16"/>
        <v>0</v>
      </c>
      <c r="AW27" s="31">
        <f t="shared" si="16"/>
        <v>3.7735849056603801</v>
      </c>
      <c r="AX27" s="31">
        <f t="shared" si="16"/>
        <v>7.5949367088607556</v>
      </c>
      <c r="AY27" s="31">
        <f t="shared" si="16"/>
        <v>1.2793176972281479</v>
      </c>
      <c r="AZ27" s="31">
        <f t="shared" si="16"/>
        <v>1.10803324099723</v>
      </c>
      <c r="BA27" s="31">
        <f t="shared" si="16"/>
        <v>7.5949367088607609</v>
      </c>
      <c r="BB27" s="31">
        <f t="shared" si="16"/>
        <v>14.925373134328357</v>
      </c>
      <c r="BC27" s="31">
        <f t="shared" si="16"/>
        <v>1.8264840182648401</v>
      </c>
      <c r="BD27" s="31">
        <f t="shared" si="16"/>
        <v>3.3898305084745761</v>
      </c>
    </row>
    <row r="28" spans="1:56" s="4" customFormat="1" x14ac:dyDescent="0.2">
      <c r="A28" s="11" t="s">
        <v>3</v>
      </c>
      <c r="B28" s="12">
        <v>41436</v>
      </c>
      <c r="C28" s="13">
        <v>0.60416666666666663</v>
      </c>
      <c r="D28" s="38">
        <v>17.7</v>
      </c>
      <c r="E28" s="38">
        <v>273</v>
      </c>
      <c r="F28" s="38">
        <v>8.74</v>
      </c>
      <c r="G28" s="38">
        <v>6.8</v>
      </c>
      <c r="H28" s="38">
        <v>8.25</v>
      </c>
      <c r="I28" s="38">
        <v>5</v>
      </c>
      <c r="J28" s="38">
        <v>6.4</v>
      </c>
      <c r="K28" s="38">
        <v>1</v>
      </c>
      <c r="L28" s="38">
        <v>0.84</v>
      </c>
      <c r="M28" s="38">
        <v>0.54</v>
      </c>
      <c r="N28" s="38">
        <v>0.41</v>
      </c>
      <c r="O28" s="38">
        <v>7.0000000000000007E-2</v>
      </c>
      <c r="P28" s="38">
        <v>8.0000000000000002E-3</v>
      </c>
      <c r="Q28" s="38">
        <v>0.41599999999999998</v>
      </c>
      <c r="R28" s="38">
        <v>0.42</v>
      </c>
      <c r="S28" s="38">
        <v>0.66</v>
      </c>
      <c r="T28" s="38">
        <v>0.42499999999999999</v>
      </c>
      <c r="U28" s="38">
        <v>0.13400000000000001</v>
      </c>
      <c r="V28" s="38">
        <v>0.9</v>
      </c>
      <c r="W28" s="38">
        <v>1.04</v>
      </c>
      <c r="X28" s="38">
        <v>1.84</v>
      </c>
      <c r="Y28" s="38">
        <v>2.7E-2</v>
      </c>
      <c r="Z28" s="38">
        <v>8.6999999999999994E-2</v>
      </c>
      <c r="AA28" s="38">
        <v>7.9000000000000001E-2</v>
      </c>
      <c r="AB28" s="38">
        <v>0.127</v>
      </c>
      <c r="AC28" s="38">
        <v>3.9E-2</v>
      </c>
      <c r="AD28" s="38">
        <v>2.5999999999999999E-2</v>
      </c>
      <c r="AE28" s="38">
        <v>5.5</v>
      </c>
      <c r="AF28" s="38">
        <v>1.45</v>
      </c>
      <c r="AG28" s="38">
        <v>29.7</v>
      </c>
      <c r="AH28" s="38">
        <v>9.1300000000000008</v>
      </c>
      <c r="AI28" s="38">
        <v>1.68</v>
      </c>
      <c r="AJ28" s="38">
        <v>40.799999999999997</v>
      </c>
      <c r="AK28" s="38">
        <v>2.2000000000000002</v>
      </c>
      <c r="AL28" s="38">
        <v>65.2</v>
      </c>
      <c r="AM28" s="38">
        <v>8.02</v>
      </c>
      <c r="AN28" s="38">
        <v>0.247</v>
      </c>
      <c r="AO28" s="38">
        <v>0.57899999999999996</v>
      </c>
      <c r="AP28" s="38">
        <v>0.52</v>
      </c>
      <c r="AQ28" s="38">
        <v>4.0999999999999996</v>
      </c>
      <c r="AR28" s="38">
        <v>10.4</v>
      </c>
      <c r="AS28" s="38">
        <v>19.399999999999999</v>
      </c>
      <c r="AT28" s="38">
        <v>20.6</v>
      </c>
      <c r="AU28" s="38">
        <v>49.4</v>
      </c>
      <c r="AV28" s="38">
        <v>1.7</v>
      </c>
      <c r="AW28" s="38">
        <v>2.5</v>
      </c>
      <c r="AX28" s="38">
        <v>37.799999999999997</v>
      </c>
      <c r="AY28" s="38">
        <v>51.9</v>
      </c>
      <c r="AZ28" s="38">
        <v>303</v>
      </c>
      <c r="BA28" s="38">
        <v>4.7</v>
      </c>
      <c r="BB28" s="38">
        <v>3.2</v>
      </c>
      <c r="BC28" s="38">
        <v>142</v>
      </c>
      <c r="BD28" s="38">
        <v>24</v>
      </c>
    </row>
    <row r="29" spans="1:56" s="4" customFormat="1" x14ac:dyDescent="0.2">
      <c r="A29" s="38" t="s">
        <v>2</v>
      </c>
      <c r="B29" s="12">
        <v>41436</v>
      </c>
      <c r="C29" s="13">
        <v>0.61458333333333337</v>
      </c>
      <c r="D29" s="40">
        <v>17.899999999999999</v>
      </c>
      <c r="E29" s="40">
        <v>274</v>
      </c>
      <c r="F29" s="40">
        <v>9.1</v>
      </c>
      <c r="G29" s="40">
        <v>7.39</v>
      </c>
      <c r="H29" s="40">
        <v>7.95</v>
      </c>
      <c r="I29" s="40">
        <v>5.83</v>
      </c>
      <c r="J29" s="40">
        <v>1.5</v>
      </c>
      <c r="K29" s="40">
        <v>1</v>
      </c>
      <c r="L29" s="40">
        <v>0.87</v>
      </c>
      <c r="M29" s="40">
        <v>0.51</v>
      </c>
      <c r="N29" s="40">
        <v>0.36</v>
      </c>
      <c r="O29" s="40">
        <v>7.0000000000000007E-2</v>
      </c>
      <c r="P29" s="40">
        <v>8.0000000000000002E-3</v>
      </c>
      <c r="Q29" s="40">
        <v>0.39500000000000002</v>
      </c>
      <c r="R29" s="40">
        <v>0.47</v>
      </c>
      <c r="S29" s="40">
        <v>0.63</v>
      </c>
      <c r="T29" s="40">
        <v>0.40200000000000002</v>
      </c>
      <c r="U29" s="40">
        <v>0.17799999999999999</v>
      </c>
      <c r="V29" s="40">
        <v>0.83</v>
      </c>
      <c r="W29" s="40">
        <v>0.98</v>
      </c>
      <c r="X29" s="40">
        <v>1.75</v>
      </c>
      <c r="Y29" s="40">
        <v>2.5999999999999999E-2</v>
      </c>
      <c r="Z29" s="40">
        <v>8.5000000000000006E-2</v>
      </c>
      <c r="AA29" s="40">
        <v>8.5000000000000006E-2</v>
      </c>
      <c r="AB29" s="40">
        <v>0.14000000000000001</v>
      </c>
      <c r="AC29" s="40">
        <v>4.2000000000000003E-2</v>
      </c>
      <c r="AD29" s="40">
        <v>2.8000000000000001E-2</v>
      </c>
      <c r="AE29" s="40">
        <v>5.6</v>
      </c>
      <c r="AF29" s="40">
        <v>1.89</v>
      </c>
      <c r="AG29" s="40">
        <v>29.7</v>
      </c>
      <c r="AH29" s="40">
        <v>9.14</v>
      </c>
      <c r="AI29" s="40">
        <v>1.66</v>
      </c>
      <c r="AJ29" s="40">
        <v>38.799999999999997</v>
      </c>
      <c r="AK29" s="40">
        <v>2.21</v>
      </c>
      <c r="AL29" s="40">
        <v>64.7</v>
      </c>
      <c r="AM29" s="40">
        <v>8.23</v>
      </c>
      <c r="AN29" s="40">
        <v>0.20699999999999999</v>
      </c>
      <c r="AO29" s="40">
        <v>0.59599999999999997</v>
      </c>
      <c r="AP29" s="40">
        <v>0.54</v>
      </c>
      <c r="AQ29" s="40">
        <v>4.9000000000000004</v>
      </c>
      <c r="AR29" s="40">
        <v>4.5</v>
      </c>
      <c r="AS29" s="40">
        <v>12.9</v>
      </c>
      <c r="AT29" s="40">
        <v>1.57</v>
      </c>
      <c r="AU29" s="40">
        <v>9.43</v>
      </c>
      <c r="AV29" s="40">
        <v>1.6</v>
      </c>
      <c r="AW29" s="40">
        <v>2.6</v>
      </c>
      <c r="AX29" s="40">
        <v>10.9</v>
      </c>
      <c r="AY29" s="40">
        <v>23.9</v>
      </c>
      <c r="AZ29" s="40">
        <v>386</v>
      </c>
      <c r="BA29" s="40">
        <v>5.5</v>
      </c>
      <c r="BB29" s="40">
        <v>3.4</v>
      </c>
      <c r="BC29" s="40">
        <v>138</v>
      </c>
      <c r="BD29" s="40">
        <v>38</v>
      </c>
    </row>
    <row r="30" spans="1:56" s="3" customFormat="1" ht="15" x14ac:dyDescent="0.25">
      <c r="A30" s="40" t="s">
        <v>1</v>
      </c>
      <c r="B30" s="17"/>
      <c r="C30" s="18"/>
      <c r="D30" s="19">
        <f t="shared" ref="D30:AI30" si="17">ABS(D28-D29)/AVERAGE(D28:D29)*100</f>
        <v>1.1235955056179736</v>
      </c>
      <c r="E30" s="19">
        <f t="shared" si="17"/>
        <v>0.3656307129798903</v>
      </c>
      <c r="F30" s="19">
        <f t="shared" si="17"/>
        <v>4.0358744394618773</v>
      </c>
      <c r="G30" s="19">
        <f t="shared" si="17"/>
        <v>8.3157152924594779</v>
      </c>
      <c r="H30" s="19">
        <f t="shared" si="17"/>
        <v>3.7037037037037015</v>
      </c>
      <c r="I30" s="19">
        <f t="shared" si="17"/>
        <v>15.327793167128348</v>
      </c>
      <c r="J30" s="21">
        <f t="shared" si="17"/>
        <v>124.0506329113924</v>
      </c>
      <c r="K30" s="19">
        <f t="shared" si="17"/>
        <v>0</v>
      </c>
      <c r="L30" s="19">
        <f t="shared" si="17"/>
        <v>3.5087719298245648</v>
      </c>
      <c r="M30" s="19">
        <f t="shared" si="17"/>
        <v>5.7142857142857189</v>
      </c>
      <c r="N30" s="19">
        <f t="shared" si="17"/>
        <v>12.987012987012983</v>
      </c>
      <c r="O30" s="19">
        <f t="shared" si="17"/>
        <v>0</v>
      </c>
      <c r="P30" s="19">
        <f t="shared" si="17"/>
        <v>0</v>
      </c>
      <c r="Q30" s="19">
        <f t="shared" si="17"/>
        <v>5.1787916152897573</v>
      </c>
      <c r="R30" s="19">
        <f t="shared" si="17"/>
        <v>11.235955056179774</v>
      </c>
      <c r="S30" s="19">
        <f t="shared" si="17"/>
        <v>4.6511627906976782</v>
      </c>
      <c r="T30" s="19">
        <f t="shared" si="17"/>
        <v>5.5622732769044658</v>
      </c>
      <c r="U30" s="21">
        <f t="shared" si="17"/>
        <v>28.205128205128194</v>
      </c>
      <c r="V30" s="19">
        <f t="shared" si="17"/>
        <v>8.0924855491329559</v>
      </c>
      <c r="W30" s="19">
        <f t="shared" si="17"/>
        <v>5.9405940594059459</v>
      </c>
      <c r="X30" s="19">
        <f t="shared" si="17"/>
        <v>5.0139275766016764</v>
      </c>
      <c r="Y30" s="19">
        <f t="shared" si="17"/>
        <v>3.7735849056603805</v>
      </c>
      <c r="Z30" s="19">
        <f t="shared" si="17"/>
        <v>2.3255813953488231</v>
      </c>
      <c r="AA30" s="19">
        <f t="shared" si="17"/>
        <v>7.3170731707317138</v>
      </c>
      <c r="AB30" s="19">
        <f t="shared" si="17"/>
        <v>9.737827715355813</v>
      </c>
      <c r="AC30" s="19">
        <f t="shared" si="17"/>
        <v>7.4074074074074137</v>
      </c>
      <c r="AD30" s="19">
        <f t="shared" si="17"/>
        <v>7.4074074074074137</v>
      </c>
      <c r="AE30" s="19">
        <f t="shared" si="17"/>
        <v>1.8018018018017956</v>
      </c>
      <c r="AF30" s="21">
        <f t="shared" si="17"/>
        <v>26.347305389221553</v>
      </c>
      <c r="AG30" s="19">
        <f t="shared" si="17"/>
        <v>0</v>
      </c>
      <c r="AH30" s="19">
        <f t="shared" si="17"/>
        <v>0.109469074986314</v>
      </c>
      <c r="AI30" s="19">
        <f t="shared" si="17"/>
        <v>1.1976047904191627</v>
      </c>
      <c r="AJ30" s="19">
        <f t="shared" ref="AJ30:BD30" si="18">ABS(AJ28-AJ29)/AVERAGE(AJ28:AJ29)*100</f>
        <v>5.025125628140704</v>
      </c>
      <c r="AK30" s="19">
        <f t="shared" si="18"/>
        <v>0.45351473922901525</v>
      </c>
      <c r="AL30" s="19">
        <f t="shared" si="18"/>
        <v>0.76982294072363344</v>
      </c>
      <c r="AM30" s="19">
        <f t="shared" si="18"/>
        <v>2.5846153846153954</v>
      </c>
      <c r="AN30" s="19">
        <f t="shared" si="18"/>
        <v>17.621145374449341</v>
      </c>
      <c r="AO30" s="19">
        <f t="shared" si="18"/>
        <v>2.8936170212765986</v>
      </c>
      <c r="AP30" s="19">
        <f t="shared" si="18"/>
        <v>3.7735849056603805</v>
      </c>
      <c r="AQ30" s="19">
        <f t="shared" si="18"/>
        <v>17.777777777777793</v>
      </c>
      <c r="AR30" s="21">
        <f t="shared" si="18"/>
        <v>79.194630872483231</v>
      </c>
      <c r="AS30" s="21">
        <f t="shared" si="18"/>
        <v>40.247678018575847</v>
      </c>
      <c r="AT30" s="21">
        <f t="shared" si="18"/>
        <v>171.67343256653135</v>
      </c>
      <c r="AU30" s="21">
        <f t="shared" si="18"/>
        <v>135.88305286418495</v>
      </c>
      <c r="AV30" s="19">
        <f t="shared" si="18"/>
        <v>6.0606060606060534</v>
      </c>
      <c r="AW30" s="19">
        <f t="shared" si="18"/>
        <v>3.9215686274509838</v>
      </c>
      <c r="AX30" s="21">
        <f t="shared" si="18"/>
        <v>110.4722792607803</v>
      </c>
      <c r="AY30" s="21">
        <f t="shared" si="18"/>
        <v>73.878627968337724</v>
      </c>
      <c r="AZ30" s="21">
        <f t="shared" si="18"/>
        <v>24.092888243831638</v>
      </c>
      <c r="BA30" s="19">
        <f t="shared" si="18"/>
        <v>15.686274509803919</v>
      </c>
      <c r="BB30" s="19">
        <f t="shared" si="18"/>
        <v>6.0606060606060534</v>
      </c>
      <c r="BC30" s="19">
        <f t="shared" si="18"/>
        <v>2.8571428571428572</v>
      </c>
      <c r="BD30" s="21">
        <f t="shared" si="18"/>
        <v>45.161290322580641</v>
      </c>
    </row>
    <row r="31" spans="1:56" s="4" customFormat="1" x14ac:dyDescent="0.2">
      <c r="A31" s="22" t="s">
        <v>3</v>
      </c>
      <c r="B31" s="23">
        <v>41605</v>
      </c>
      <c r="C31" s="24">
        <v>0.53125</v>
      </c>
      <c r="D31" s="22">
        <v>5.5</v>
      </c>
      <c r="E31" s="22">
        <v>413</v>
      </c>
      <c r="F31" s="22">
        <v>12.9</v>
      </c>
      <c r="G31" s="22">
        <v>7.4</v>
      </c>
      <c r="H31" s="22">
        <v>12.9</v>
      </c>
      <c r="I31" s="22">
        <v>30.65</v>
      </c>
      <c r="J31" s="22">
        <v>3</v>
      </c>
      <c r="K31" s="22">
        <v>2.1</v>
      </c>
      <c r="L31" s="22">
        <v>1.8</v>
      </c>
      <c r="M31" s="22">
        <v>0.75</v>
      </c>
      <c r="N31" s="22">
        <v>0.34</v>
      </c>
      <c r="O31" s="22">
        <v>0.08</v>
      </c>
      <c r="P31" s="22">
        <v>3.0000000000000001E-3</v>
      </c>
      <c r="Q31" s="22">
        <v>1.35</v>
      </c>
      <c r="R31" s="22">
        <v>0.4</v>
      </c>
      <c r="S31" s="22">
        <v>0.8</v>
      </c>
      <c r="T31" s="22">
        <v>1.36</v>
      </c>
      <c r="U31" s="22">
        <v>0.28999999999999998</v>
      </c>
      <c r="V31" s="22">
        <v>1.78</v>
      </c>
      <c r="W31" s="22">
        <v>2.19</v>
      </c>
      <c r="X31" s="22">
        <v>5.99</v>
      </c>
      <c r="Y31" s="22">
        <v>0.01</v>
      </c>
      <c r="Z31" s="22">
        <v>0.105</v>
      </c>
      <c r="AA31" s="22">
        <v>5.6000000000000001E-2</v>
      </c>
      <c r="AB31" s="22">
        <v>0.19</v>
      </c>
      <c r="AC31" s="22">
        <v>0.03</v>
      </c>
      <c r="AD31" s="22">
        <v>1.7999999999999999E-2</v>
      </c>
      <c r="AE31" s="22">
        <v>3.74</v>
      </c>
      <c r="AF31" s="22">
        <v>2.9</v>
      </c>
      <c r="AG31" s="22">
        <v>60.9</v>
      </c>
      <c r="AH31" s="22">
        <v>16.2</v>
      </c>
      <c r="AI31" s="22">
        <v>4.97</v>
      </c>
      <c r="AJ31" s="22">
        <v>53.8</v>
      </c>
      <c r="AK31" s="22">
        <v>5.41</v>
      </c>
      <c r="AL31" s="22">
        <v>89.5</v>
      </c>
      <c r="AM31" s="22">
        <v>15.5</v>
      </c>
      <c r="AN31" s="22">
        <v>0.22700000000000001</v>
      </c>
      <c r="AO31" s="22">
        <v>0.61</v>
      </c>
      <c r="AP31" s="22">
        <v>0.34</v>
      </c>
      <c r="AQ31" s="22">
        <v>7</v>
      </c>
      <c r="AR31" s="22">
        <v>6.9</v>
      </c>
      <c r="AS31" s="22">
        <v>21</v>
      </c>
      <c r="AT31" s="22">
        <v>2.5499999999999998</v>
      </c>
      <c r="AU31" s="22">
        <v>22</v>
      </c>
      <c r="AV31" s="22">
        <v>1.8</v>
      </c>
      <c r="AW31" s="22">
        <v>3.1</v>
      </c>
      <c r="AX31" s="22">
        <v>18.7</v>
      </c>
      <c r="AY31" s="22">
        <v>39.700000000000003</v>
      </c>
      <c r="AZ31" s="22">
        <v>435</v>
      </c>
      <c r="BA31" s="25" t="s">
        <v>0</v>
      </c>
      <c r="BB31" s="25" t="s">
        <v>0</v>
      </c>
      <c r="BC31" s="22">
        <v>215</v>
      </c>
      <c r="BD31" s="22">
        <v>37</v>
      </c>
    </row>
    <row r="32" spans="1:56" s="4" customFormat="1" x14ac:dyDescent="0.2">
      <c r="A32" s="22" t="s">
        <v>2</v>
      </c>
      <c r="B32" s="23">
        <v>41605</v>
      </c>
      <c r="C32" s="24">
        <v>0.54166666666666663</v>
      </c>
      <c r="D32" s="26">
        <v>5.7</v>
      </c>
      <c r="E32" s="26">
        <v>420</v>
      </c>
      <c r="F32" s="26">
        <v>12.9</v>
      </c>
      <c r="G32" s="26">
        <v>7.4</v>
      </c>
      <c r="H32" s="26">
        <v>13.6</v>
      </c>
      <c r="I32" s="26">
        <v>34.5</v>
      </c>
      <c r="J32" s="26">
        <v>3.1</v>
      </c>
      <c r="K32" s="26">
        <v>2</v>
      </c>
      <c r="L32" s="26">
        <v>1.8</v>
      </c>
      <c r="M32" s="26">
        <v>0.41</v>
      </c>
      <c r="N32" s="26">
        <v>0.22</v>
      </c>
      <c r="O32" s="26">
        <v>0.14000000000000001</v>
      </c>
      <c r="P32" s="26">
        <v>3.0000000000000001E-3</v>
      </c>
      <c r="Q32" s="26">
        <v>1.39</v>
      </c>
      <c r="R32" s="26">
        <v>0.37</v>
      </c>
      <c r="S32" s="26">
        <v>0.64</v>
      </c>
      <c r="T32" s="26">
        <v>1.39</v>
      </c>
      <c r="U32" s="26">
        <v>0.223</v>
      </c>
      <c r="V32" s="26">
        <v>1.75</v>
      </c>
      <c r="W32" s="26">
        <v>1.94</v>
      </c>
      <c r="X32" s="26">
        <v>6.16</v>
      </c>
      <c r="Y32" s="26">
        <v>1.0999999999999999E-2</v>
      </c>
      <c r="Z32" s="26">
        <v>0.17499999999999999</v>
      </c>
      <c r="AA32" s="26">
        <v>5.8000000000000003E-2</v>
      </c>
      <c r="AB32" s="26">
        <v>0.13400000000000001</v>
      </c>
      <c r="AC32" s="26">
        <v>2.5999999999999999E-2</v>
      </c>
      <c r="AD32" s="26">
        <v>1.9E-2</v>
      </c>
      <c r="AE32" s="26">
        <v>3.51</v>
      </c>
      <c r="AF32" s="26">
        <v>1.74</v>
      </c>
      <c r="AG32" s="26">
        <v>61.1</v>
      </c>
      <c r="AH32" s="26">
        <v>16.2</v>
      </c>
      <c r="AI32" s="26">
        <v>5</v>
      </c>
      <c r="AJ32" s="26">
        <v>54.2</v>
      </c>
      <c r="AK32" s="26">
        <v>5.45</v>
      </c>
      <c r="AL32" s="26">
        <v>89.1</v>
      </c>
      <c r="AM32" s="26">
        <v>15.5</v>
      </c>
      <c r="AN32" s="26">
        <v>0.22900000000000001</v>
      </c>
      <c r="AO32" s="26">
        <v>0.39400000000000002</v>
      </c>
      <c r="AP32" s="26">
        <v>0.31</v>
      </c>
      <c r="AQ32" s="26">
        <v>3.1</v>
      </c>
      <c r="AR32" s="26">
        <v>3.3</v>
      </c>
      <c r="AS32" s="26">
        <v>7.3</v>
      </c>
      <c r="AT32" s="26">
        <v>0.379</v>
      </c>
      <c r="AU32" s="26">
        <v>8.14</v>
      </c>
      <c r="AV32" s="26">
        <v>1.9</v>
      </c>
      <c r="AW32" s="26">
        <v>2.1</v>
      </c>
      <c r="AX32" s="26">
        <v>14</v>
      </c>
      <c r="AY32" s="26">
        <v>20.9</v>
      </c>
      <c r="AZ32" s="26">
        <v>223</v>
      </c>
      <c r="BA32" s="27" t="s">
        <v>0</v>
      </c>
      <c r="BB32" s="27" t="s">
        <v>0</v>
      </c>
      <c r="BC32" s="26">
        <v>215</v>
      </c>
      <c r="BD32" s="26">
        <v>24</v>
      </c>
    </row>
    <row r="33" spans="1:56" s="3" customFormat="1" ht="15" x14ac:dyDescent="0.25">
      <c r="A33" s="26" t="s">
        <v>1</v>
      </c>
      <c r="B33" s="29"/>
      <c r="C33" s="30"/>
      <c r="D33" s="31">
        <f t="shared" ref="D33:AI33" si="19">ABS(D31-D32)/AVERAGE(D31:D32)*100</f>
        <v>3.5714285714285747</v>
      </c>
      <c r="E33" s="31">
        <f t="shared" si="19"/>
        <v>1.680672268907563</v>
      </c>
      <c r="F33" s="31">
        <f t="shared" si="19"/>
        <v>0</v>
      </c>
      <c r="G33" s="31">
        <f t="shared" si="19"/>
        <v>0</v>
      </c>
      <c r="H33" s="31">
        <f t="shared" si="19"/>
        <v>5.2830188679245227</v>
      </c>
      <c r="I33" s="31">
        <f t="shared" si="19"/>
        <v>11.818879508825789</v>
      </c>
      <c r="J33" s="31">
        <f t="shared" si="19"/>
        <v>3.2786885245901667</v>
      </c>
      <c r="K33" s="31">
        <f t="shared" si="19"/>
        <v>4.8780487804878101</v>
      </c>
      <c r="L33" s="31">
        <f t="shared" si="19"/>
        <v>0</v>
      </c>
      <c r="M33" s="32">
        <f t="shared" si="19"/>
        <v>58.62068965517242</v>
      </c>
      <c r="N33" s="32">
        <f t="shared" si="19"/>
        <v>42.857142857142861</v>
      </c>
      <c r="O33" s="32">
        <f t="shared" si="19"/>
        <v>54.545454545454554</v>
      </c>
      <c r="P33" s="31">
        <f t="shared" si="19"/>
        <v>0</v>
      </c>
      <c r="Q33" s="31">
        <f t="shared" si="19"/>
        <v>2.9197080291970665</v>
      </c>
      <c r="R33" s="31">
        <f t="shared" si="19"/>
        <v>7.7922077922077992</v>
      </c>
      <c r="S33" s="32">
        <f t="shared" si="19"/>
        <v>22.222222222222225</v>
      </c>
      <c r="T33" s="31">
        <f t="shared" si="19"/>
        <v>2.1818181818181679</v>
      </c>
      <c r="U33" s="32">
        <f t="shared" si="19"/>
        <v>26.120857699805057</v>
      </c>
      <c r="V33" s="31">
        <f t="shared" si="19"/>
        <v>1.6997167138810214</v>
      </c>
      <c r="W33" s="31">
        <f t="shared" si="19"/>
        <v>12.106537530266344</v>
      </c>
      <c r="X33" s="31">
        <f t="shared" si="19"/>
        <v>2.7983539094650194</v>
      </c>
      <c r="Y33" s="31">
        <f t="shared" si="19"/>
        <v>9.5238095238095166</v>
      </c>
      <c r="Z33" s="32">
        <f t="shared" si="19"/>
        <v>50</v>
      </c>
      <c r="AA33" s="31">
        <f t="shared" si="19"/>
        <v>3.5087719298245648</v>
      </c>
      <c r="AB33" s="32">
        <f t="shared" si="19"/>
        <v>34.567901234567898</v>
      </c>
      <c r="AC33" s="31">
        <f t="shared" si="19"/>
        <v>14.285714285714288</v>
      </c>
      <c r="AD33" s="31">
        <f t="shared" si="19"/>
        <v>5.4054054054054106</v>
      </c>
      <c r="AE33" s="31">
        <f t="shared" si="19"/>
        <v>6.3448275862069083</v>
      </c>
      <c r="AF33" s="32">
        <f t="shared" si="19"/>
        <v>50</v>
      </c>
      <c r="AG33" s="31">
        <f t="shared" si="19"/>
        <v>0.32786885245902103</v>
      </c>
      <c r="AH33" s="31">
        <f t="shared" si="19"/>
        <v>0</v>
      </c>
      <c r="AI33" s="31">
        <f t="shared" si="19"/>
        <v>0.60180541624875128</v>
      </c>
      <c r="AJ33" s="31">
        <f t="shared" ref="AJ33:AZ33" si="20">ABS(AJ31-AJ32)/AVERAGE(AJ31:AJ32)*100</f>
        <v>0.74074074074075125</v>
      </c>
      <c r="AK33" s="31">
        <f t="shared" si="20"/>
        <v>0.73664825046040583</v>
      </c>
      <c r="AL33" s="31">
        <f t="shared" si="20"/>
        <v>0.4479283314669717</v>
      </c>
      <c r="AM33" s="31">
        <f t="shared" si="20"/>
        <v>0</v>
      </c>
      <c r="AN33" s="31">
        <f t="shared" si="20"/>
        <v>0.87719298245614119</v>
      </c>
      <c r="AO33" s="32">
        <f t="shared" si="20"/>
        <v>43.027888446215137</v>
      </c>
      <c r="AP33" s="31">
        <f t="shared" si="20"/>
        <v>9.2307692307692388</v>
      </c>
      <c r="AQ33" s="32">
        <f t="shared" si="20"/>
        <v>77.227722772277232</v>
      </c>
      <c r="AR33" s="32">
        <f t="shared" si="20"/>
        <v>70.588235294117666</v>
      </c>
      <c r="AS33" s="32">
        <f t="shared" si="20"/>
        <v>96.819787985865716</v>
      </c>
      <c r="AT33" s="32">
        <f t="shared" si="20"/>
        <v>148.2417207237965</v>
      </c>
      <c r="AU33" s="32">
        <f t="shared" si="20"/>
        <v>91.970802919708035</v>
      </c>
      <c r="AV33" s="31">
        <f t="shared" si="20"/>
        <v>5.4054054054053982</v>
      </c>
      <c r="AW33" s="32">
        <f t="shared" si="20"/>
        <v>38.46153846153846</v>
      </c>
      <c r="AX33" s="32">
        <f t="shared" si="20"/>
        <v>28.746177370030573</v>
      </c>
      <c r="AY33" s="32">
        <f t="shared" si="20"/>
        <v>62.046204620462063</v>
      </c>
      <c r="AZ33" s="32">
        <f t="shared" si="20"/>
        <v>64.437689969604861</v>
      </c>
      <c r="BA33" s="33" t="s">
        <v>0</v>
      </c>
      <c r="BB33" s="33" t="s">
        <v>0</v>
      </c>
      <c r="BC33" s="31">
        <f>ABS(BC31-BC32)/AVERAGE(BC31:BC32)*100</f>
        <v>0</v>
      </c>
      <c r="BD33" s="32">
        <f>ABS(BD31-BD32)/AVERAGE(BD31:BD32)*100</f>
        <v>42.622950819672127</v>
      </c>
    </row>
    <row r="34" spans="1:56" s="4" customFormat="1" x14ac:dyDescent="0.2">
      <c r="A34" s="11" t="s">
        <v>3</v>
      </c>
      <c r="B34" s="12">
        <v>41638</v>
      </c>
      <c r="C34" s="13">
        <v>0.48958333333333331</v>
      </c>
      <c r="D34" s="38">
        <v>3.14</v>
      </c>
      <c r="E34" s="38">
        <v>757.5</v>
      </c>
      <c r="F34" s="38">
        <v>13.5</v>
      </c>
      <c r="G34" s="38">
        <v>7.3</v>
      </c>
      <c r="H34" s="38">
        <v>49.2</v>
      </c>
      <c r="I34" s="38">
        <v>9.35</v>
      </c>
      <c r="J34" s="38">
        <v>3.3</v>
      </c>
      <c r="K34" s="38">
        <v>2.5</v>
      </c>
      <c r="L34" s="38">
        <v>1.8</v>
      </c>
      <c r="M34" s="38">
        <v>1</v>
      </c>
      <c r="N34" s="38">
        <v>0.49</v>
      </c>
      <c r="O34" s="38">
        <v>0.32</v>
      </c>
      <c r="P34" s="38">
        <v>2.7E-2</v>
      </c>
      <c r="Q34" s="38">
        <v>1.02</v>
      </c>
      <c r="R34" s="38">
        <v>0.79</v>
      </c>
      <c r="S34" s="38">
        <v>1.5</v>
      </c>
      <c r="T34" s="38">
        <v>1.04</v>
      </c>
      <c r="U34" s="38">
        <v>0.65300000000000002</v>
      </c>
      <c r="V34" s="38">
        <v>1.85</v>
      </c>
      <c r="W34" s="38">
        <v>2.39</v>
      </c>
      <c r="X34" s="38">
        <v>4.5</v>
      </c>
      <c r="Y34" s="38">
        <v>8.7999999999999995E-2</v>
      </c>
      <c r="Z34" s="38">
        <v>0.40600000000000003</v>
      </c>
      <c r="AA34" s="38">
        <v>7.4999999999999997E-2</v>
      </c>
      <c r="AB34" s="38">
        <v>0.34399999999999997</v>
      </c>
      <c r="AC34" s="38">
        <v>3.5999999999999997E-2</v>
      </c>
      <c r="AD34" s="38">
        <v>2.5000000000000001E-2</v>
      </c>
      <c r="AE34" s="38">
        <v>3.95</v>
      </c>
      <c r="AF34" s="38">
        <v>7.16</v>
      </c>
      <c r="AG34" s="38">
        <v>61.2</v>
      </c>
      <c r="AH34" s="38">
        <v>17.399999999999999</v>
      </c>
      <c r="AI34" s="38">
        <v>4.33</v>
      </c>
      <c r="AJ34" s="38">
        <v>112</v>
      </c>
      <c r="AK34" s="38">
        <v>4.43</v>
      </c>
      <c r="AL34" s="38">
        <v>193</v>
      </c>
      <c r="AM34" s="38">
        <v>15.6</v>
      </c>
      <c r="AN34" s="38">
        <v>0.40899999999999997</v>
      </c>
      <c r="AO34" s="38">
        <v>1.18</v>
      </c>
      <c r="AP34" s="38">
        <v>0.15</v>
      </c>
      <c r="AQ34" s="38">
        <v>12.4</v>
      </c>
      <c r="AR34" s="38">
        <v>4</v>
      </c>
      <c r="AS34" s="38">
        <v>25.4</v>
      </c>
      <c r="AT34" s="38">
        <v>0.72199999999999998</v>
      </c>
      <c r="AU34" s="38">
        <v>20.399999999999999</v>
      </c>
      <c r="AV34" s="38">
        <v>2.2000000000000002</v>
      </c>
      <c r="AW34" s="38">
        <v>4.7</v>
      </c>
      <c r="AX34" s="38">
        <v>20.3</v>
      </c>
      <c r="AY34" s="38">
        <v>55.2</v>
      </c>
      <c r="AZ34" s="38">
        <v>1080</v>
      </c>
      <c r="BA34" s="39" t="s">
        <v>0</v>
      </c>
      <c r="BB34" s="39" t="s">
        <v>0</v>
      </c>
      <c r="BC34" s="38">
        <v>372</v>
      </c>
      <c r="BD34" s="38">
        <v>75</v>
      </c>
    </row>
    <row r="35" spans="1:56" s="4" customFormat="1" x14ac:dyDescent="0.2">
      <c r="A35" s="38" t="s">
        <v>2</v>
      </c>
      <c r="B35" s="12">
        <v>41638</v>
      </c>
      <c r="C35" s="13">
        <v>0.5</v>
      </c>
      <c r="D35" s="40">
        <v>3.3</v>
      </c>
      <c r="E35" s="40">
        <v>783</v>
      </c>
      <c r="F35" s="40">
        <v>13.5</v>
      </c>
      <c r="G35" s="40">
        <v>7.3</v>
      </c>
      <c r="H35" s="40">
        <v>52</v>
      </c>
      <c r="I35" s="40">
        <v>16.7</v>
      </c>
      <c r="J35" s="40">
        <v>3.3</v>
      </c>
      <c r="K35" s="40">
        <v>2.4</v>
      </c>
      <c r="L35" s="40">
        <v>1.8</v>
      </c>
      <c r="M35" s="40">
        <v>1</v>
      </c>
      <c r="N35" s="40">
        <v>0.45</v>
      </c>
      <c r="O35" s="40">
        <v>0.33</v>
      </c>
      <c r="P35" s="40">
        <v>2.5999999999999999E-2</v>
      </c>
      <c r="Q35" s="40">
        <v>0.93600000000000005</v>
      </c>
      <c r="R35" s="40">
        <v>0.81</v>
      </c>
      <c r="S35" s="40">
        <v>1.6</v>
      </c>
      <c r="T35" s="40">
        <v>0.96299999999999997</v>
      </c>
      <c r="U35" s="40">
        <v>0.68200000000000005</v>
      </c>
      <c r="V35" s="40">
        <v>1.75</v>
      </c>
      <c r="W35" s="40">
        <v>2.34</v>
      </c>
      <c r="X35" s="40">
        <v>4.1399999999999997</v>
      </c>
      <c r="Y35" s="40">
        <v>8.6999999999999994E-2</v>
      </c>
      <c r="Z35" s="40">
        <v>0.42599999999999999</v>
      </c>
      <c r="AA35" s="40">
        <v>7.1999999999999995E-2</v>
      </c>
      <c r="AB35" s="40">
        <v>0.35099999999999998</v>
      </c>
      <c r="AC35" s="40">
        <v>3.5999999999999997E-2</v>
      </c>
      <c r="AD35" s="40">
        <v>2.3E-2</v>
      </c>
      <c r="AE35" s="40">
        <v>4.13</v>
      </c>
      <c r="AF35" s="40">
        <v>7.58</v>
      </c>
      <c r="AG35" s="40">
        <v>59</v>
      </c>
      <c r="AH35" s="40">
        <v>16.8</v>
      </c>
      <c r="AI35" s="40">
        <v>4.1399999999999997</v>
      </c>
      <c r="AJ35" s="40">
        <v>119</v>
      </c>
      <c r="AK35" s="40">
        <v>4.2699999999999996</v>
      </c>
      <c r="AL35" s="40">
        <v>201</v>
      </c>
      <c r="AM35" s="40">
        <v>15.1</v>
      </c>
      <c r="AN35" s="40">
        <v>0.38900000000000001</v>
      </c>
      <c r="AO35" s="40">
        <v>1.1200000000000001</v>
      </c>
      <c r="AP35" s="40">
        <v>0.15</v>
      </c>
      <c r="AQ35" s="40">
        <v>11</v>
      </c>
      <c r="AR35" s="40">
        <v>3.9</v>
      </c>
      <c r="AS35" s="40">
        <v>23.5</v>
      </c>
      <c r="AT35" s="40">
        <v>0.72799999999999998</v>
      </c>
      <c r="AU35" s="40">
        <v>20.100000000000001</v>
      </c>
      <c r="AV35" s="40">
        <v>2.1</v>
      </c>
      <c r="AW35" s="40">
        <v>4.4000000000000004</v>
      </c>
      <c r="AX35" s="40">
        <v>20.6</v>
      </c>
      <c r="AY35" s="40">
        <v>54.4</v>
      </c>
      <c r="AZ35" s="40">
        <v>1020</v>
      </c>
      <c r="BA35" s="41" t="s">
        <v>0</v>
      </c>
      <c r="BB35" s="41" t="s">
        <v>0</v>
      </c>
      <c r="BC35" s="40">
        <v>385</v>
      </c>
      <c r="BD35" s="40">
        <v>67</v>
      </c>
    </row>
    <row r="36" spans="1:56" s="3" customFormat="1" ht="15" x14ac:dyDescent="0.25">
      <c r="A36" s="40" t="s">
        <v>1</v>
      </c>
      <c r="B36" s="17"/>
      <c r="C36" s="18"/>
      <c r="D36" s="19">
        <f t="shared" ref="D36:AI36" si="21">ABS(D34-D35)/AVERAGE(D34:D35)*100</f>
        <v>4.9689440993788736</v>
      </c>
      <c r="E36" s="19">
        <f t="shared" si="21"/>
        <v>3.3106134371957157</v>
      </c>
      <c r="F36" s="19">
        <f t="shared" si="21"/>
        <v>0</v>
      </c>
      <c r="G36" s="19">
        <f t="shared" si="21"/>
        <v>0</v>
      </c>
      <c r="H36" s="19">
        <f t="shared" si="21"/>
        <v>5.5335968379446587</v>
      </c>
      <c r="I36" s="21">
        <f t="shared" si="21"/>
        <v>56.429942418426101</v>
      </c>
      <c r="J36" s="19">
        <f t="shared" si="21"/>
        <v>0</v>
      </c>
      <c r="K36" s="19">
        <f t="shared" si="21"/>
        <v>4.0816326530612272</v>
      </c>
      <c r="L36" s="19">
        <f t="shared" si="21"/>
        <v>0</v>
      </c>
      <c r="M36" s="19">
        <f t="shared" si="21"/>
        <v>0</v>
      </c>
      <c r="N36" s="19">
        <f t="shared" si="21"/>
        <v>8.5106382978723367</v>
      </c>
      <c r="O36" s="19">
        <f t="shared" si="21"/>
        <v>3.0769230769230793</v>
      </c>
      <c r="P36" s="19">
        <f t="shared" si="21"/>
        <v>3.7735849056603805</v>
      </c>
      <c r="Q36" s="19">
        <f t="shared" si="21"/>
        <v>8.5889570552147205</v>
      </c>
      <c r="R36" s="19">
        <f t="shared" si="21"/>
        <v>2.5000000000000022</v>
      </c>
      <c r="S36" s="19">
        <f t="shared" si="21"/>
        <v>6.4516129032258114</v>
      </c>
      <c r="T36" s="19">
        <f t="shared" si="21"/>
        <v>7.68846729905143</v>
      </c>
      <c r="U36" s="19">
        <f t="shared" si="21"/>
        <v>4.3445692883895175</v>
      </c>
      <c r="V36" s="19">
        <f t="shared" si="21"/>
        <v>5.5555555555555598</v>
      </c>
      <c r="W36" s="19">
        <f t="shared" si="21"/>
        <v>2.1141649048625903</v>
      </c>
      <c r="X36" s="19">
        <f t="shared" si="21"/>
        <v>8.3333333333333393</v>
      </c>
      <c r="Y36" s="19">
        <f t="shared" si="21"/>
        <v>1.1428571428571439</v>
      </c>
      <c r="Z36" s="19">
        <f t="shared" si="21"/>
        <v>4.8076923076922986</v>
      </c>
      <c r="AA36" s="19">
        <f t="shared" si="21"/>
        <v>4.0816326530612281</v>
      </c>
      <c r="AB36" s="19">
        <f t="shared" si="21"/>
        <v>2.0143884892086348</v>
      </c>
      <c r="AC36" s="19">
        <f t="shared" si="21"/>
        <v>0</v>
      </c>
      <c r="AD36" s="19">
        <f t="shared" si="21"/>
        <v>8.333333333333341</v>
      </c>
      <c r="AE36" s="19">
        <f t="shared" si="21"/>
        <v>4.4554455445544487</v>
      </c>
      <c r="AF36" s="19">
        <f t="shared" si="21"/>
        <v>5.6987788331071902</v>
      </c>
      <c r="AG36" s="19">
        <f t="shared" si="21"/>
        <v>3.6605657237936815</v>
      </c>
      <c r="AH36" s="19">
        <f t="shared" si="21"/>
        <v>3.5087719298245488</v>
      </c>
      <c r="AI36" s="19">
        <f t="shared" si="21"/>
        <v>4.4864226682408601</v>
      </c>
      <c r="AJ36" s="19">
        <f t="shared" ref="AJ36:AZ36" si="22">ABS(AJ34-AJ35)/AVERAGE(AJ34:AJ35)*100</f>
        <v>6.0606060606060606</v>
      </c>
      <c r="AK36" s="19">
        <f t="shared" si="22"/>
        <v>3.6781609195402334</v>
      </c>
      <c r="AL36" s="19">
        <f t="shared" si="22"/>
        <v>4.0609137055837561</v>
      </c>
      <c r="AM36" s="19">
        <f t="shared" si="22"/>
        <v>3.2573289902280131</v>
      </c>
      <c r="AN36" s="19">
        <f t="shared" si="22"/>
        <v>5.012531328320792</v>
      </c>
      <c r="AO36" s="19">
        <f t="shared" si="22"/>
        <v>5.217391304347812</v>
      </c>
      <c r="AP36" s="19">
        <f t="shared" si="22"/>
        <v>0</v>
      </c>
      <c r="AQ36" s="19">
        <f t="shared" si="22"/>
        <v>11.965811965811969</v>
      </c>
      <c r="AR36" s="19">
        <f t="shared" si="22"/>
        <v>2.5316455696202551</v>
      </c>
      <c r="AS36" s="19">
        <f t="shared" si="22"/>
        <v>7.7709611451942688</v>
      </c>
      <c r="AT36" s="19">
        <f t="shared" si="22"/>
        <v>0.82758620689655249</v>
      </c>
      <c r="AU36" s="19">
        <f t="shared" si="22"/>
        <v>1.4814814814814674</v>
      </c>
      <c r="AV36" s="19">
        <f t="shared" si="22"/>
        <v>4.6511627906976782</v>
      </c>
      <c r="AW36" s="19">
        <f t="shared" si="22"/>
        <v>6.5934065934065877</v>
      </c>
      <c r="AX36" s="19">
        <f t="shared" si="22"/>
        <v>1.466992665036678</v>
      </c>
      <c r="AY36" s="19">
        <f t="shared" si="22"/>
        <v>1.4598540145985481</v>
      </c>
      <c r="AZ36" s="19">
        <f t="shared" si="22"/>
        <v>5.7142857142857144</v>
      </c>
      <c r="BA36" s="42" t="s">
        <v>0</v>
      </c>
      <c r="BB36" s="42" t="s">
        <v>0</v>
      </c>
      <c r="BC36" s="19">
        <f>ABS(BC34-BC35)/AVERAGE(BC34:BC35)*100</f>
        <v>3.4346103038309117</v>
      </c>
      <c r="BD36" s="19">
        <f>ABS(BD34-BD35)/AVERAGE(BD34:BD35)*100</f>
        <v>11.267605633802818</v>
      </c>
    </row>
    <row r="37" spans="1:56" s="4" customFormat="1" x14ac:dyDescent="0.2">
      <c r="A37" s="22" t="s">
        <v>3</v>
      </c>
      <c r="B37" s="23">
        <v>41745</v>
      </c>
      <c r="C37" s="24">
        <v>0.5</v>
      </c>
      <c r="D37" s="22">
        <v>11.8</v>
      </c>
      <c r="E37" s="22">
        <v>438</v>
      </c>
      <c r="F37" s="22" t="s">
        <v>0</v>
      </c>
      <c r="G37" s="22" t="s">
        <v>0</v>
      </c>
      <c r="H37" s="22">
        <v>11.5</v>
      </c>
      <c r="I37" s="22">
        <v>6.71</v>
      </c>
      <c r="J37" s="22" t="s">
        <v>0</v>
      </c>
      <c r="K37" s="22">
        <v>1.1000000000000001</v>
      </c>
      <c r="L37" s="22">
        <v>0.89</v>
      </c>
      <c r="M37" s="22">
        <v>0.43</v>
      </c>
      <c r="N37" s="22">
        <v>0.28000000000000003</v>
      </c>
      <c r="O37" s="22">
        <v>0.17</v>
      </c>
      <c r="P37" s="22">
        <v>3.7999999999999999E-2</v>
      </c>
      <c r="Q37" s="22">
        <v>0.40899999999999997</v>
      </c>
      <c r="R37" s="22">
        <v>0.45</v>
      </c>
      <c r="S37" s="22">
        <v>0.67</v>
      </c>
      <c r="T37" s="22">
        <v>0.44700000000000001</v>
      </c>
      <c r="U37" s="22">
        <v>0.23899999999999999</v>
      </c>
      <c r="V37" s="22">
        <v>0.9</v>
      </c>
      <c r="W37" s="22">
        <v>1.05</v>
      </c>
      <c r="X37" s="22">
        <v>1.81</v>
      </c>
      <c r="Y37" s="22">
        <v>0.125</v>
      </c>
      <c r="Z37" s="22">
        <v>0.221</v>
      </c>
      <c r="AA37" s="22">
        <v>2.7E-2</v>
      </c>
      <c r="AB37" s="22">
        <v>0.111</v>
      </c>
      <c r="AC37" s="22">
        <v>1.9E-2</v>
      </c>
      <c r="AD37" s="22">
        <v>8.9999999999999993E-3</v>
      </c>
      <c r="AE37" s="22">
        <v>4.43</v>
      </c>
      <c r="AF37" s="22">
        <v>2.25</v>
      </c>
      <c r="AG37" s="22">
        <v>51</v>
      </c>
      <c r="AH37" s="22">
        <v>14.6</v>
      </c>
      <c r="AI37" s="22">
        <v>3.56</v>
      </c>
      <c r="AJ37" s="22">
        <v>62.9</v>
      </c>
      <c r="AK37" s="22">
        <v>3.42</v>
      </c>
      <c r="AL37" s="22">
        <v>111</v>
      </c>
      <c r="AM37" s="22">
        <v>11.3</v>
      </c>
      <c r="AN37" s="22">
        <v>0.22800000000000001</v>
      </c>
      <c r="AO37" s="22">
        <v>0.53600000000000003</v>
      </c>
      <c r="AP37" s="22">
        <v>0.4</v>
      </c>
      <c r="AQ37" s="22">
        <v>4.9000000000000004</v>
      </c>
      <c r="AR37" s="22">
        <v>3</v>
      </c>
      <c r="AS37" s="22">
        <v>11</v>
      </c>
      <c r="AT37" s="22">
        <v>0.65900000000000003</v>
      </c>
      <c r="AU37" s="22">
        <v>7.45</v>
      </c>
      <c r="AV37" s="22">
        <v>1.5</v>
      </c>
      <c r="AW37" s="22">
        <v>2.5</v>
      </c>
      <c r="AX37" s="22">
        <v>10.8</v>
      </c>
      <c r="AY37" s="22">
        <v>22.3</v>
      </c>
      <c r="AZ37" s="22">
        <v>346</v>
      </c>
      <c r="BA37" s="25" t="s">
        <v>0</v>
      </c>
      <c r="BB37" s="25" t="s">
        <v>0</v>
      </c>
      <c r="BC37" s="22">
        <v>223</v>
      </c>
      <c r="BD37" s="22">
        <v>30</v>
      </c>
    </row>
    <row r="38" spans="1:56" s="4" customFormat="1" x14ac:dyDescent="0.2">
      <c r="A38" s="22" t="s">
        <v>2</v>
      </c>
      <c r="B38" s="23">
        <v>41745</v>
      </c>
      <c r="C38" s="24">
        <v>0.51041666666666663</v>
      </c>
      <c r="D38" s="26">
        <v>11.9</v>
      </c>
      <c r="E38" s="26">
        <v>442</v>
      </c>
      <c r="F38" s="26">
        <v>10.6</v>
      </c>
      <c r="G38" s="26">
        <v>7.08</v>
      </c>
      <c r="H38" s="26">
        <v>11.5</v>
      </c>
      <c r="I38" s="26">
        <v>7.6</v>
      </c>
      <c r="J38" s="26" t="s">
        <v>0</v>
      </c>
      <c r="K38" s="26">
        <v>1.1000000000000001</v>
      </c>
      <c r="L38" s="26">
        <v>0.91</v>
      </c>
      <c r="M38" s="26">
        <v>0.47</v>
      </c>
      <c r="N38" s="26">
        <v>0.26</v>
      </c>
      <c r="O38" s="26">
        <v>0.17</v>
      </c>
      <c r="P38" s="26">
        <v>3.6999999999999998E-2</v>
      </c>
      <c r="Q38" s="26">
        <v>0.42499999999999999</v>
      </c>
      <c r="R38" s="26">
        <v>0.45</v>
      </c>
      <c r="S38" s="26">
        <v>0.67</v>
      </c>
      <c r="T38" s="26">
        <v>0.46200000000000002</v>
      </c>
      <c r="U38" s="26">
        <v>0.193</v>
      </c>
      <c r="V38" s="26">
        <v>0.89</v>
      </c>
      <c r="W38" s="26">
        <v>1.1000000000000001</v>
      </c>
      <c r="X38" s="26">
        <v>1.88</v>
      </c>
      <c r="Y38" s="26">
        <v>0.123</v>
      </c>
      <c r="Z38" s="26">
        <v>0.221</v>
      </c>
      <c r="AA38" s="26">
        <v>2.5999999999999999E-2</v>
      </c>
      <c r="AB38" s="26">
        <v>0.11</v>
      </c>
      <c r="AC38" s="26">
        <v>2.1999999999999999E-2</v>
      </c>
      <c r="AD38" s="26">
        <v>8.9999999999999993E-3</v>
      </c>
      <c r="AE38" s="26">
        <v>4.42</v>
      </c>
      <c r="AF38" s="26">
        <v>1.93</v>
      </c>
      <c r="AG38" s="26">
        <v>50.5</v>
      </c>
      <c r="AH38" s="26">
        <v>14.4</v>
      </c>
      <c r="AI38" s="26">
        <v>3.53</v>
      </c>
      <c r="AJ38" s="26">
        <v>64.400000000000006</v>
      </c>
      <c r="AK38" s="26">
        <v>3.42</v>
      </c>
      <c r="AL38" s="26">
        <v>112</v>
      </c>
      <c r="AM38" s="26">
        <v>11.3</v>
      </c>
      <c r="AN38" s="26">
        <v>0.218</v>
      </c>
      <c r="AO38" s="26">
        <v>0.52400000000000002</v>
      </c>
      <c r="AP38" s="26">
        <v>0.38</v>
      </c>
      <c r="AQ38" s="26">
        <v>5.2</v>
      </c>
      <c r="AR38" s="26">
        <v>2.8</v>
      </c>
      <c r="AS38" s="26">
        <v>11.5</v>
      </c>
      <c r="AT38" s="26">
        <v>0.61399999999999999</v>
      </c>
      <c r="AU38" s="26">
        <v>7.89</v>
      </c>
      <c r="AV38" s="26">
        <v>1.6</v>
      </c>
      <c r="AW38" s="26">
        <v>2.4</v>
      </c>
      <c r="AX38" s="26">
        <v>10.8</v>
      </c>
      <c r="AY38" s="26">
        <v>22.3</v>
      </c>
      <c r="AZ38" s="26">
        <v>362</v>
      </c>
      <c r="BA38" s="27" t="s">
        <v>0</v>
      </c>
      <c r="BB38" s="27" t="s">
        <v>0</v>
      </c>
      <c r="BC38" s="26">
        <v>225</v>
      </c>
      <c r="BD38" s="26">
        <v>26</v>
      </c>
    </row>
    <row r="39" spans="1:56" s="3" customFormat="1" ht="15" x14ac:dyDescent="0.25">
      <c r="A39" s="26" t="s">
        <v>1</v>
      </c>
      <c r="B39" s="29"/>
      <c r="C39" s="30"/>
      <c r="D39" s="31">
        <f>ABS(D37-D38)/AVERAGE(D37:D38)*100</f>
        <v>0.84388185654008141</v>
      </c>
      <c r="E39" s="31">
        <f>ABS(E37-E38)/AVERAGE(E37:E38)*100</f>
        <v>0.90909090909090906</v>
      </c>
      <c r="F39" s="28" t="s">
        <v>0</v>
      </c>
      <c r="G39" s="28" t="s">
        <v>0</v>
      </c>
      <c r="H39" s="31">
        <f>ABS(H37-H38)/AVERAGE(H37:H38)*100</f>
        <v>0</v>
      </c>
      <c r="I39" s="31">
        <f>ABS(I37-I38)/AVERAGE(I37:I38)*100</f>
        <v>12.438853948287907</v>
      </c>
      <c r="J39" s="28" t="s">
        <v>0</v>
      </c>
      <c r="K39" s="31">
        <f t="shared" ref="K39:AZ39" si="23">ABS(K37-K38)/AVERAGE(K37:K38)*100</f>
        <v>0</v>
      </c>
      <c r="L39" s="31">
        <f t="shared" si="23"/>
        <v>2.2222222222222241</v>
      </c>
      <c r="M39" s="31">
        <f t="shared" si="23"/>
        <v>8.8888888888888857</v>
      </c>
      <c r="N39" s="31">
        <f t="shared" si="23"/>
        <v>7.4074074074074137</v>
      </c>
      <c r="O39" s="31">
        <f t="shared" si="23"/>
        <v>0</v>
      </c>
      <c r="P39" s="31">
        <f t="shared" si="23"/>
        <v>2.6666666666666692</v>
      </c>
      <c r="Q39" s="31">
        <f t="shared" si="23"/>
        <v>3.8369304556354953</v>
      </c>
      <c r="R39" s="31">
        <f t="shared" si="23"/>
        <v>0</v>
      </c>
      <c r="S39" s="31">
        <f t="shared" si="23"/>
        <v>0</v>
      </c>
      <c r="T39" s="31">
        <f t="shared" si="23"/>
        <v>3.3003300330033034</v>
      </c>
      <c r="U39" s="32">
        <f t="shared" si="23"/>
        <v>21.296296296296291</v>
      </c>
      <c r="V39" s="31">
        <f t="shared" si="23"/>
        <v>1.1173184357541908</v>
      </c>
      <c r="W39" s="31">
        <f t="shared" si="23"/>
        <v>4.6511627906976782</v>
      </c>
      <c r="X39" s="31">
        <f t="shared" si="23"/>
        <v>3.7940379403793951</v>
      </c>
      <c r="Y39" s="31">
        <f t="shared" si="23"/>
        <v>1.6129032258064528</v>
      </c>
      <c r="Z39" s="31">
        <f t="shared" si="23"/>
        <v>0</v>
      </c>
      <c r="AA39" s="31">
        <f t="shared" si="23"/>
        <v>3.7735849056603805</v>
      </c>
      <c r="AB39" s="31">
        <f t="shared" si="23"/>
        <v>0.90497737556561164</v>
      </c>
      <c r="AC39" s="31">
        <f t="shared" si="23"/>
        <v>14.634146341463413</v>
      </c>
      <c r="AD39" s="31">
        <f t="shared" si="23"/>
        <v>0</v>
      </c>
      <c r="AE39" s="31">
        <f t="shared" si="23"/>
        <v>0.22598870056496695</v>
      </c>
      <c r="AF39" s="31">
        <f t="shared" si="23"/>
        <v>15.311004784689001</v>
      </c>
      <c r="AG39" s="31">
        <f t="shared" si="23"/>
        <v>0.98522167487684731</v>
      </c>
      <c r="AH39" s="31">
        <f t="shared" si="23"/>
        <v>1.3793103448275814</v>
      </c>
      <c r="AI39" s="31">
        <f t="shared" si="23"/>
        <v>0.84626234132581801</v>
      </c>
      <c r="AJ39" s="31">
        <f t="shared" si="23"/>
        <v>2.3566378633150151</v>
      </c>
      <c r="AK39" s="31">
        <f t="shared" si="23"/>
        <v>0</v>
      </c>
      <c r="AL39" s="31">
        <f t="shared" si="23"/>
        <v>0.89686098654708524</v>
      </c>
      <c r="AM39" s="31">
        <f t="shared" si="23"/>
        <v>0</v>
      </c>
      <c r="AN39" s="31">
        <f t="shared" si="23"/>
        <v>4.4843049327354301</v>
      </c>
      <c r="AO39" s="31">
        <f t="shared" si="23"/>
        <v>2.2641509433962281</v>
      </c>
      <c r="AP39" s="31">
        <f t="shared" si="23"/>
        <v>5.1282051282051331</v>
      </c>
      <c r="AQ39" s="31">
        <f t="shared" si="23"/>
        <v>5.9405940594059361</v>
      </c>
      <c r="AR39" s="31">
        <f t="shared" si="23"/>
        <v>6.8965517241379377</v>
      </c>
      <c r="AS39" s="31">
        <f t="shared" si="23"/>
        <v>4.4444444444444446</v>
      </c>
      <c r="AT39" s="31">
        <f t="shared" si="23"/>
        <v>7.0699135899450178</v>
      </c>
      <c r="AU39" s="31">
        <f t="shared" si="23"/>
        <v>5.736636245110815</v>
      </c>
      <c r="AV39" s="31">
        <f t="shared" si="23"/>
        <v>6.4516129032258114</v>
      </c>
      <c r="AW39" s="31">
        <f t="shared" si="23"/>
        <v>4.0816326530612272</v>
      </c>
      <c r="AX39" s="31">
        <f t="shared" si="23"/>
        <v>0</v>
      </c>
      <c r="AY39" s="31">
        <f t="shared" si="23"/>
        <v>0</v>
      </c>
      <c r="AZ39" s="31">
        <f t="shared" si="23"/>
        <v>4.5197740112994351</v>
      </c>
      <c r="BA39" s="33" t="s">
        <v>0</v>
      </c>
      <c r="BB39" s="33" t="s">
        <v>0</v>
      </c>
      <c r="BC39" s="31">
        <f>ABS(BC37-BC38)/AVERAGE(BC37:BC38)*100</f>
        <v>0.89285714285714279</v>
      </c>
      <c r="BD39" s="31">
        <f>ABS(BD37-BD38)/AVERAGE(BD37:BD38)*100</f>
        <v>14.285714285714285</v>
      </c>
    </row>
    <row r="40" spans="1:56" s="4" customFormat="1" x14ac:dyDescent="0.2">
      <c r="A40" s="11" t="s">
        <v>3</v>
      </c>
      <c r="B40" s="12">
        <v>41760</v>
      </c>
      <c r="C40" s="13">
        <v>0.4375</v>
      </c>
      <c r="D40" s="38">
        <v>9.69</v>
      </c>
      <c r="E40" s="38">
        <v>398</v>
      </c>
      <c r="F40" s="38">
        <v>11.1</v>
      </c>
      <c r="G40" s="38">
        <v>7.25</v>
      </c>
      <c r="H40" s="38">
        <v>12</v>
      </c>
      <c r="I40" s="38">
        <v>8.6</v>
      </c>
      <c r="J40" s="39" t="s">
        <v>0</v>
      </c>
      <c r="K40" s="38">
        <v>1.1000000000000001</v>
      </c>
      <c r="L40" s="38">
        <v>0.79</v>
      </c>
      <c r="M40" s="38">
        <v>0.48</v>
      </c>
      <c r="N40" s="38">
        <v>0.25</v>
      </c>
      <c r="O40" s="38">
        <v>7.0000000000000007E-2</v>
      </c>
      <c r="P40" s="38">
        <v>2.5000000000000001E-2</v>
      </c>
      <c r="Q40" s="38">
        <v>0.45100000000000001</v>
      </c>
      <c r="R40" s="38">
        <v>0.32</v>
      </c>
      <c r="S40" s="38">
        <v>0.63</v>
      </c>
      <c r="T40" s="38">
        <v>0.47599999999999998</v>
      </c>
      <c r="U40" s="38">
        <v>0.27500000000000002</v>
      </c>
      <c r="V40" s="38">
        <v>0.79</v>
      </c>
      <c r="W40" s="38">
        <v>1.02</v>
      </c>
      <c r="X40" s="38">
        <v>1.99</v>
      </c>
      <c r="Y40" s="38">
        <v>8.3000000000000004E-2</v>
      </c>
      <c r="Z40" s="38">
        <v>8.5000000000000006E-2</v>
      </c>
      <c r="AA40" s="38">
        <v>4.5999999999999999E-2</v>
      </c>
      <c r="AB40" s="38">
        <v>0.129</v>
      </c>
      <c r="AC40" s="38">
        <v>2.5000000000000001E-2</v>
      </c>
      <c r="AD40" s="38">
        <v>1.4999999999999999E-2</v>
      </c>
      <c r="AE40" s="38">
        <v>3.97</v>
      </c>
      <c r="AF40" s="38">
        <v>2.89</v>
      </c>
      <c r="AG40" s="38">
        <v>46.3</v>
      </c>
      <c r="AH40" s="38">
        <v>12.9</v>
      </c>
      <c r="AI40" s="38">
        <v>3.41</v>
      </c>
      <c r="AJ40" s="38">
        <v>56.4</v>
      </c>
      <c r="AK40" s="38">
        <v>2.87</v>
      </c>
      <c r="AL40" s="38">
        <v>91.9</v>
      </c>
      <c r="AM40" s="38">
        <v>10.9</v>
      </c>
      <c r="AN40" s="38">
        <v>0.17</v>
      </c>
      <c r="AO40" s="38">
        <v>0.47599999999999998</v>
      </c>
      <c r="AP40" s="38">
        <v>0.15</v>
      </c>
      <c r="AQ40" s="38">
        <v>5.0999999999999996</v>
      </c>
      <c r="AR40" s="38">
        <v>2.2000000000000002</v>
      </c>
      <c r="AS40" s="38">
        <v>11.1</v>
      </c>
      <c r="AT40" s="38">
        <v>0.439</v>
      </c>
      <c r="AU40" s="38">
        <v>8.0500000000000007</v>
      </c>
      <c r="AV40" s="38">
        <v>1.3</v>
      </c>
      <c r="AW40" s="38">
        <v>2.2999999999999998</v>
      </c>
      <c r="AX40" s="38">
        <v>9</v>
      </c>
      <c r="AY40" s="38">
        <v>21.8</v>
      </c>
      <c r="AZ40" s="38">
        <v>448</v>
      </c>
      <c r="BA40" s="38">
        <v>12.1</v>
      </c>
      <c r="BB40" s="38">
        <v>8.6999999999999993</v>
      </c>
      <c r="BC40" s="38">
        <v>195</v>
      </c>
      <c r="BD40" s="38">
        <v>40</v>
      </c>
    </row>
    <row r="41" spans="1:56" s="4" customFormat="1" x14ac:dyDescent="0.2">
      <c r="A41" s="38" t="s">
        <v>2</v>
      </c>
      <c r="B41" s="12">
        <v>41760</v>
      </c>
      <c r="C41" s="13">
        <v>0.44791666666666669</v>
      </c>
      <c r="D41" s="40">
        <v>9.6999999999999993</v>
      </c>
      <c r="E41" s="40">
        <v>397</v>
      </c>
      <c r="F41" s="40">
        <v>11.1</v>
      </c>
      <c r="G41" s="40">
        <v>7.26</v>
      </c>
      <c r="H41" s="40">
        <v>11.5</v>
      </c>
      <c r="I41" s="40">
        <v>8.6</v>
      </c>
      <c r="J41" s="41" t="s">
        <v>0</v>
      </c>
      <c r="K41" s="40">
        <v>1</v>
      </c>
      <c r="L41" s="40">
        <v>0.79</v>
      </c>
      <c r="M41" s="40">
        <v>0.49</v>
      </c>
      <c r="N41" s="40">
        <v>0.26</v>
      </c>
      <c r="O41" s="40">
        <v>0.06</v>
      </c>
      <c r="P41" s="40">
        <v>2.5000000000000001E-2</v>
      </c>
      <c r="Q41" s="40">
        <v>0.435</v>
      </c>
      <c r="R41" s="40">
        <v>0.33</v>
      </c>
      <c r="S41" s="40">
        <v>0.59</v>
      </c>
      <c r="T41" s="40">
        <v>0.46100000000000002</v>
      </c>
      <c r="U41" s="40">
        <v>0.24199999999999999</v>
      </c>
      <c r="V41" s="40">
        <v>0.78</v>
      </c>
      <c r="W41" s="40">
        <v>1.01</v>
      </c>
      <c r="X41" s="40">
        <v>1.93</v>
      </c>
      <c r="Y41" s="40">
        <v>8.3000000000000004E-2</v>
      </c>
      <c r="Z41" s="40">
        <v>7.5999999999999998E-2</v>
      </c>
      <c r="AA41" s="40">
        <v>4.4999999999999998E-2</v>
      </c>
      <c r="AB41" s="40">
        <v>0.125</v>
      </c>
      <c r="AC41" s="40">
        <v>2.4E-2</v>
      </c>
      <c r="AD41" s="40">
        <v>1.4999999999999999E-2</v>
      </c>
      <c r="AE41" s="40">
        <v>4.32</v>
      </c>
      <c r="AF41" s="40">
        <v>2.5499999999999998</v>
      </c>
      <c r="AG41" s="40">
        <v>45.9</v>
      </c>
      <c r="AH41" s="40">
        <v>12.8</v>
      </c>
      <c r="AI41" s="40">
        <v>3.36</v>
      </c>
      <c r="AJ41" s="40">
        <v>53.7</v>
      </c>
      <c r="AK41" s="40">
        <v>2.86</v>
      </c>
      <c r="AL41" s="40">
        <v>92.1</v>
      </c>
      <c r="AM41" s="40">
        <v>10.8</v>
      </c>
      <c r="AN41" s="40">
        <v>0.183</v>
      </c>
      <c r="AO41" s="40">
        <v>0.44800000000000001</v>
      </c>
      <c r="AP41" s="40">
        <v>0.15</v>
      </c>
      <c r="AQ41" s="40">
        <v>4.8</v>
      </c>
      <c r="AR41" s="40">
        <v>2.4</v>
      </c>
      <c r="AS41" s="40">
        <v>10.199999999999999</v>
      </c>
      <c r="AT41" s="40">
        <v>0.42899999999999999</v>
      </c>
      <c r="AU41" s="40">
        <v>7.3</v>
      </c>
      <c r="AV41" s="40">
        <v>1.3</v>
      </c>
      <c r="AW41" s="40">
        <v>2.2000000000000002</v>
      </c>
      <c r="AX41" s="40">
        <v>8.9</v>
      </c>
      <c r="AY41" s="40">
        <v>20.7</v>
      </c>
      <c r="AZ41" s="40">
        <v>368</v>
      </c>
      <c r="BA41" s="40">
        <v>11.5</v>
      </c>
      <c r="BB41" s="40">
        <v>10.1</v>
      </c>
      <c r="BC41" s="40">
        <v>192</v>
      </c>
      <c r="BD41" s="40">
        <v>22</v>
      </c>
    </row>
    <row r="42" spans="1:56" s="3" customFormat="1" ht="15" x14ac:dyDescent="0.25">
      <c r="A42" s="40" t="s">
        <v>1</v>
      </c>
      <c r="B42" s="17"/>
      <c r="C42" s="18"/>
      <c r="D42" s="19">
        <f t="shared" ref="D42:I42" si="24">ABS(D40-D41)/AVERAGE(D40:D41)*100</f>
        <v>0.10314595152140058</v>
      </c>
      <c r="E42" s="19">
        <f t="shared" si="24"/>
        <v>0.25157232704402516</v>
      </c>
      <c r="F42" s="19">
        <f t="shared" si="24"/>
        <v>0</v>
      </c>
      <c r="G42" s="19">
        <f t="shared" si="24"/>
        <v>0.13783597518952154</v>
      </c>
      <c r="H42" s="19">
        <f t="shared" si="24"/>
        <v>4.2553191489361701</v>
      </c>
      <c r="I42" s="19">
        <f t="shared" si="24"/>
        <v>0</v>
      </c>
      <c r="J42" s="42" t="s">
        <v>0</v>
      </c>
      <c r="K42" s="19">
        <f t="shared" ref="K42:BD42" si="25">ABS(K40-K41)/AVERAGE(K40:K41)*100</f>
        <v>9.5238095238095308</v>
      </c>
      <c r="L42" s="19">
        <f t="shared" si="25"/>
        <v>0</v>
      </c>
      <c r="M42" s="19">
        <f t="shared" si="25"/>
        <v>2.0618556701030948</v>
      </c>
      <c r="N42" s="19">
        <f t="shared" si="25"/>
        <v>3.9215686274509838</v>
      </c>
      <c r="O42" s="19">
        <f t="shared" si="25"/>
        <v>15.384615384615397</v>
      </c>
      <c r="P42" s="19">
        <f t="shared" si="25"/>
        <v>0</v>
      </c>
      <c r="Q42" s="19">
        <f t="shared" si="25"/>
        <v>3.6117381489842018</v>
      </c>
      <c r="R42" s="19">
        <f t="shared" si="25"/>
        <v>3.0769230769230793</v>
      </c>
      <c r="S42" s="19">
        <f t="shared" si="25"/>
        <v>6.5573770491803334</v>
      </c>
      <c r="T42" s="19">
        <f t="shared" si="25"/>
        <v>3.2017075773745907</v>
      </c>
      <c r="U42" s="19">
        <f t="shared" si="25"/>
        <v>12.765957446808521</v>
      </c>
      <c r="V42" s="19">
        <f t="shared" si="25"/>
        <v>1.2738853503184724</v>
      </c>
      <c r="W42" s="19">
        <f t="shared" si="25"/>
        <v>0.98522167487684797</v>
      </c>
      <c r="X42" s="19">
        <f t="shared" si="25"/>
        <v>3.0612244897959209</v>
      </c>
      <c r="Y42" s="19">
        <f t="shared" si="25"/>
        <v>0</v>
      </c>
      <c r="Z42" s="19">
        <f t="shared" si="25"/>
        <v>11.180124223602494</v>
      </c>
      <c r="AA42" s="19">
        <f t="shared" si="25"/>
        <v>2.1978021978021998</v>
      </c>
      <c r="AB42" s="19">
        <f t="shared" si="25"/>
        <v>3.1496062992126013</v>
      </c>
      <c r="AC42" s="19">
        <f t="shared" si="25"/>
        <v>4.0816326530612272</v>
      </c>
      <c r="AD42" s="19">
        <f t="shared" si="25"/>
        <v>0</v>
      </c>
      <c r="AE42" s="19">
        <f t="shared" si="25"/>
        <v>8.4439083232810628</v>
      </c>
      <c r="AF42" s="19">
        <f t="shared" si="25"/>
        <v>12.500000000000011</v>
      </c>
      <c r="AG42" s="19">
        <f t="shared" si="25"/>
        <v>0.86767895878524648</v>
      </c>
      <c r="AH42" s="19">
        <f t="shared" si="25"/>
        <v>0.77821011673151463</v>
      </c>
      <c r="AI42" s="19">
        <f t="shared" si="25"/>
        <v>1.4771048744460935</v>
      </c>
      <c r="AJ42" s="19">
        <f t="shared" si="25"/>
        <v>4.9046321525885483</v>
      </c>
      <c r="AK42" s="19">
        <f t="shared" si="25"/>
        <v>0.34904013961606389</v>
      </c>
      <c r="AL42" s="19">
        <f t="shared" si="25"/>
        <v>0.21739130434781373</v>
      </c>
      <c r="AM42" s="19">
        <f t="shared" si="25"/>
        <v>0.92165898617511177</v>
      </c>
      <c r="AN42" s="19">
        <f t="shared" si="25"/>
        <v>7.3654390934844107</v>
      </c>
      <c r="AO42" s="19">
        <f t="shared" si="25"/>
        <v>6.0606060606060543</v>
      </c>
      <c r="AP42" s="19">
        <f t="shared" si="25"/>
        <v>0</v>
      </c>
      <c r="AQ42" s="19">
        <f t="shared" si="25"/>
        <v>6.0606060606060579</v>
      </c>
      <c r="AR42" s="19">
        <f t="shared" si="25"/>
        <v>8.6956521739130324</v>
      </c>
      <c r="AS42" s="19">
        <f t="shared" si="25"/>
        <v>8.4507042253521174</v>
      </c>
      <c r="AT42" s="19">
        <f t="shared" si="25"/>
        <v>2.30414746543779</v>
      </c>
      <c r="AU42" s="19">
        <f t="shared" si="25"/>
        <v>9.7719869706840505</v>
      </c>
      <c r="AV42" s="19">
        <f t="shared" si="25"/>
        <v>0</v>
      </c>
      <c r="AW42" s="19">
        <f t="shared" si="25"/>
        <v>4.4444444444444287</v>
      </c>
      <c r="AX42" s="19">
        <f t="shared" si="25"/>
        <v>1.1173184357541861</v>
      </c>
      <c r="AY42" s="19">
        <f t="shared" si="25"/>
        <v>5.1764705882353015</v>
      </c>
      <c r="AZ42" s="19">
        <f t="shared" si="25"/>
        <v>19.607843137254903</v>
      </c>
      <c r="BA42" s="19">
        <f t="shared" si="25"/>
        <v>5.0847457627118615</v>
      </c>
      <c r="BB42" s="19">
        <f t="shared" si="25"/>
        <v>14.893617021276601</v>
      </c>
      <c r="BC42" s="19">
        <f t="shared" si="25"/>
        <v>1.5503875968992249</v>
      </c>
      <c r="BD42" s="21">
        <f t="shared" si="25"/>
        <v>58.064516129032263</v>
      </c>
    </row>
    <row r="43" spans="1:56" s="4" customFormat="1" x14ac:dyDescent="0.2">
      <c r="A43" s="22" t="s">
        <v>3</v>
      </c>
      <c r="B43" s="23">
        <v>41823</v>
      </c>
      <c r="C43" s="24">
        <v>0.54166666666666663</v>
      </c>
      <c r="D43" s="22">
        <v>23.2</v>
      </c>
      <c r="E43" s="22">
        <v>628</v>
      </c>
      <c r="F43" s="22">
        <v>7.61</v>
      </c>
      <c r="G43" s="22">
        <v>7.67</v>
      </c>
      <c r="H43" s="22">
        <v>2.6</v>
      </c>
      <c r="I43" s="22">
        <v>34.299999999999997</v>
      </c>
      <c r="J43" s="22" t="s">
        <v>0</v>
      </c>
      <c r="K43" s="22">
        <v>2.4</v>
      </c>
      <c r="L43" s="22">
        <v>2.2000000000000002</v>
      </c>
      <c r="M43" s="22">
        <v>0.71</v>
      </c>
      <c r="N43" s="22">
        <v>0.44</v>
      </c>
      <c r="O43" s="22">
        <v>0.01</v>
      </c>
      <c r="P43" s="22">
        <v>4.5999999999999999E-2</v>
      </c>
      <c r="Q43" s="22">
        <v>1.64</v>
      </c>
      <c r="R43" s="22">
        <v>0.49</v>
      </c>
      <c r="S43" s="22">
        <v>0.76</v>
      </c>
      <c r="T43" s="22">
        <v>1.69</v>
      </c>
      <c r="U43" s="22">
        <v>0.27300000000000002</v>
      </c>
      <c r="V43" s="22">
        <v>2.13</v>
      </c>
      <c r="W43" s="22">
        <v>2.41</v>
      </c>
      <c r="X43" s="22">
        <v>7.26</v>
      </c>
      <c r="Y43" s="22">
        <v>0.152</v>
      </c>
      <c r="Z43" s="22">
        <v>1.4E-2</v>
      </c>
      <c r="AA43" s="22">
        <v>0.14499999999999999</v>
      </c>
      <c r="AB43" s="22">
        <v>0.129</v>
      </c>
      <c r="AC43" s="22">
        <v>6.4000000000000001E-2</v>
      </c>
      <c r="AD43" s="22">
        <v>4.7E-2</v>
      </c>
      <c r="AE43" s="22">
        <v>4.3600000000000003</v>
      </c>
      <c r="AF43" s="22">
        <v>1.64</v>
      </c>
      <c r="AG43" s="22">
        <v>96.2</v>
      </c>
      <c r="AH43" s="22">
        <v>23.3</v>
      </c>
      <c r="AI43" s="22">
        <v>9.2200000000000006</v>
      </c>
      <c r="AJ43" s="22">
        <v>83.4</v>
      </c>
      <c r="AK43" s="22">
        <v>6.98</v>
      </c>
      <c r="AL43" s="22">
        <v>148</v>
      </c>
      <c r="AM43" s="22">
        <v>20.6</v>
      </c>
      <c r="AN43" s="22">
        <v>0.35099999999999998</v>
      </c>
      <c r="AO43" s="22">
        <v>0.36899999999999999</v>
      </c>
      <c r="AP43" s="22">
        <v>0.42</v>
      </c>
      <c r="AQ43" s="22">
        <v>1.1000000000000001</v>
      </c>
      <c r="AR43" s="22">
        <v>5.3</v>
      </c>
      <c r="AS43" s="22">
        <v>6.5</v>
      </c>
      <c r="AT43" s="22">
        <v>0.32900000000000001</v>
      </c>
      <c r="AU43" s="22">
        <v>1.27</v>
      </c>
      <c r="AV43" s="22">
        <v>3.2</v>
      </c>
      <c r="AW43" s="22">
        <v>3.1</v>
      </c>
      <c r="AX43" s="22">
        <v>8.6999999999999993</v>
      </c>
      <c r="AY43" s="22">
        <v>10.7</v>
      </c>
      <c r="AZ43" s="22">
        <v>40</v>
      </c>
      <c r="BA43" s="22">
        <v>14.5</v>
      </c>
      <c r="BB43" s="22">
        <v>43.6</v>
      </c>
      <c r="BC43" s="22">
        <v>333</v>
      </c>
      <c r="BD43" s="22">
        <v>4</v>
      </c>
    </row>
    <row r="44" spans="1:56" s="4" customFormat="1" x14ac:dyDescent="0.2">
      <c r="A44" s="22" t="s">
        <v>2</v>
      </c>
      <c r="B44" s="23">
        <v>41823</v>
      </c>
      <c r="C44" s="24">
        <v>0.55208333333333337</v>
      </c>
      <c r="D44" s="26">
        <v>25.3</v>
      </c>
      <c r="E44" s="26">
        <v>618</v>
      </c>
      <c r="F44" s="26">
        <v>7.61</v>
      </c>
      <c r="G44" s="26">
        <v>7.8</v>
      </c>
      <c r="H44" s="26">
        <v>3.4</v>
      </c>
      <c r="I44" s="26">
        <v>34.299999999999997</v>
      </c>
      <c r="J44" s="26" t="s">
        <v>0</v>
      </c>
      <c r="K44" s="26">
        <v>2.2999999999999998</v>
      </c>
      <c r="L44" s="26">
        <v>2.2000000000000002</v>
      </c>
      <c r="M44" s="26">
        <v>0.31</v>
      </c>
      <c r="N44" s="26">
        <v>0.18</v>
      </c>
      <c r="O44" s="26">
        <v>5.0000000000000001E-3</v>
      </c>
      <c r="P44" s="26">
        <v>4.4999999999999998E-2</v>
      </c>
      <c r="Q44" s="26">
        <v>1.63</v>
      </c>
      <c r="R44" s="26">
        <v>0.51</v>
      </c>
      <c r="S44" s="26">
        <v>0.78</v>
      </c>
      <c r="T44" s="26">
        <v>1.67</v>
      </c>
      <c r="U44" s="26">
        <v>0.27200000000000002</v>
      </c>
      <c r="V44" s="26">
        <v>2.0299999999999998</v>
      </c>
      <c r="W44" s="26">
        <v>2.2999999999999998</v>
      </c>
      <c r="X44" s="26">
        <v>7.2</v>
      </c>
      <c r="Y44" s="26">
        <v>0.14899999999999999</v>
      </c>
      <c r="Z44" s="26">
        <v>6.4999999999999997E-3</v>
      </c>
      <c r="AA44" s="26">
        <v>0.14000000000000001</v>
      </c>
      <c r="AB44" s="26">
        <v>0.123</v>
      </c>
      <c r="AC44" s="26">
        <v>6.3E-2</v>
      </c>
      <c r="AD44" s="26">
        <v>4.5999999999999999E-2</v>
      </c>
      <c r="AE44" s="26">
        <v>4.43</v>
      </c>
      <c r="AF44" s="26">
        <v>1.65</v>
      </c>
      <c r="AG44" s="26">
        <v>97</v>
      </c>
      <c r="AH44" s="26">
        <v>23.6</v>
      </c>
      <c r="AI44" s="26">
        <v>9.2799999999999994</v>
      </c>
      <c r="AJ44" s="26">
        <v>83</v>
      </c>
      <c r="AK44" s="26">
        <v>7.04</v>
      </c>
      <c r="AL44" s="26">
        <v>148</v>
      </c>
      <c r="AM44" s="26">
        <v>20.6</v>
      </c>
      <c r="AN44" s="26">
        <v>0.36799999999999999</v>
      </c>
      <c r="AO44" s="26">
        <v>0.39300000000000002</v>
      </c>
      <c r="AP44" s="26">
        <v>0.42</v>
      </c>
      <c r="AQ44" s="26">
        <v>0.94</v>
      </c>
      <c r="AR44" s="26">
        <v>5.4</v>
      </c>
      <c r="AS44" s="26">
        <v>6.3</v>
      </c>
      <c r="AT44" s="26">
        <v>0.313</v>
      </c>
      <c r="AU44" s="26">
        <v>1.1399999999999999</v>
      </c>
      <c r="AV44" s="26">
        <v>3.2</v>
      </c>
      <c r="AW44" s="26">
        <v>3.2</v>
      </c>
      <c r="AX44" s="26">
        <v>9.1999999999999993</v>
      </c>
      <c r="AY44" s="26">
        <v>9.8000000000000007</v>
      </c>
      <c r="AZ44" s="26">
        <v>35.799999999999997</v>
      </c>
      <c r="BA44" s="26">
        <v>15.8</v>
      </c>
      <c r="BB44" s="26">
        <v>49.4</v>
      </c>
      <c r="BC44" s="26">
        <v>334</v>
      </c>
      <c r="BD44" s="26">
        <v>3</v>
      </c>
    </row>
    <row r="45" spans="1:56" s="3" customFormat="1" ht="15" x14ac:dyDescent="0.25">
      <c r="A45" s="26" t="s">
        <v>1</v>
      </c>
      <c r="B45" s="29"/>
      <c r="C45" s="30"/>
      <c r="D45" s="31">
        <f t="shared" ref="D45:I45" si="26">ABS(D43-D44)/AVERAGE(D43:D44)*100</f>
        <v>8.6597938144329945</v>
      </c>
      <c r="E45" s="31">
        <f t="shared" si="26"/>
        <v>1.6051364365971106</v>
      </c>
      <c r="F45" s="31">
        <f t="shared" si="26"/>
        <v>0</v>
      </c>
      <c r="G45" s="31">
        <f t="shared" si="26"/>
        <v>1.6806722689075619</v>
      </c>
      <c r="H45" s="32">
        <f t="shared" si="26"/>
        <v>26.666666666666661</v>
      </c>
      <c r="I45" s="31">
        <f t="shared" si="26"/>
        <v>0</v>
      </c>
      <c r="J45" s="28" t="s">
        <v>0</v>
      </c>
      <c r="K45" s="31">
        <f t="shared" ref="K45:BD45" si="27">ABS(K43-K44)/AVERAGE(K43:K44)*100</f>
        <v>4.2553191489361746</v>
      </c>
      <c r="L45" s="31">
        <f t="shared" si="27"/>
        <v>0</v>
      </c>
      <c r="M45" s="32">
        <f t="shared" si="27"/>
        <v>78.431372549019599</v>
      </c>
      <c r="N45" s="32">
        <f t="shared" si="27"/>
        <v>83.870967741935488</v>
      </c>
      <c r="O45" s="32">
        <f t="shared" si="27"/>
        <v>66.666666666666671</v>
      </c>
      <c r="P45" s="31">
        <f t="shared" si="27"/>
        <v>2.1978021978021998</v>
      </c>
      <c r="Q45" s="31">
        <f t="shared" si="27"/>
        <v>0.61162079510703427</v>
      </c>
      <c r="R45" s="31">
        <f t="shared" si="27"/>
        <v>4.0000000000000036</v>
      </c>
      <c r="S45" s="31">
        <f t="shared" si="27"/>
        <v>2.5974025974025996</v>
      </c>
      <c r="T45" s="31">
        <f t="shared" si="27"/>
        <v>1.1904761904761916</v>
      </c>
      <c r="U45" s="31">
        <f t="shared" si="27"/>
        <v>0.36697247706422048</v>
      </c>
      <c r="V45" s="31">
        <f t="shared" si="27"/>
        <v>4.8076923076923119</v>
      </c>
      <c r="W45" s="31">
        <f t="shared" si="27"/>
        <v>4.6709129511677414</v>
      </c>
      <c r="X45" s="31">
        <f t="shared" si="27"/>
        <v>0.82987551867219378</v>
      </c>
      <c r="Y45" s="31">
        <f t="shared" si="27"/>
        <v>1.9933554817275767</v>
      </c>
      <c r="Z45" s="32">
        <f t="shared" si="27"/>
        <v>73.170731707317074</v>
      </c>
      <c r="AA45" s="31">
        <f t="shared" si="27"/>
        <v>3.5087719298245448</v>
      </c>
      <c r="AB45" s="31">
        <f t="shared" si="27"/>
        <v>4.7619047619047654</v>
      </c>
      <c r="AC45" s="31">
        <f t="shared" si="27"/>
        <v>1.5748031496063006</v>
      </c>
      <c r="AD45" s="31">
        <f t="shared" si="27"/>
        <v>2.1505376344086042</v>
      </c>
      <c r="AE45" s="31">
        <f t="shared" si="27"/>
        <v>1.5927189988623298</v>
      </c>
      <c r="AF45" s="31">
        <f t="shared" si="27"/>
        <v>0.60790273556231056</v>
      </c>
      <c r="AG45" s="31">
        <f t="shared" si="27"/>
        <v>0.82815734989647749</v>
      </c>
      <c r="AH45" s="31">
        <f t="shared" si="27"/>
        <v>1.2793176972281479</v>
      </c>
      <c r="AI45" s="31">
        <f t="shared" si="27"/>
        <v>0.64864864864863481</v>
      </c>
      <c r="AJ45" s="31">
        <f t="shared" si="27"/>
        <v>0.48076923076923755</v>
      </c>
      <c r="AK45" s="31">
        <f t="shared" si="27"/>
        <v>0.85592011412267632</v>
      </c>
      <c r="AL45" s="31">
        <f t="shared" si="27"/>
        <v>0</v>
      </c>
      <c r="AM45" s="31">
        <f t="shared" si="27"/>
        <v>0</v>
      </c>
      <c r="AN45" s="31">
        <f t="shared" si="27"/>
        <v>4.7287899860917983</v>
      </c>
      <c r="AO45" s="31">
        <f t="shared" si="27"/>
        <v>6.2992125984252025</v>
      </c>
      <c r="AP45" s="31">
        <f t="shared" si="27"/>
        <v>0</v>
      </c>
      <c r="AQ45" s="31">
        <f t="shared" si="27"/>
        <v>15.686274509803935</v>
      </c>
      <c r="AR45" s="31">
        <f t="shared" si="27"/>
        <v>1.8691588785046829</v>
      </c>
      <c r="AS45" s="31">
        <f t="shared" si="27"/>
        <v>3.1250000000000027</v>
      </c>
      <c r="AT45" s="31">
        <f t="shared" si="27"/>
        <v>4.9844236760124652</v>
      </c>
      <c r="AU45" s="31">
        <f t="shared" si="27"/>
        <v>10.788381742738599</v>
      </c>
      <c r="AV45" s="31">
        <f t="shared" si="27"/>
        <v>0</v>
      </c>
      <c r="AW45" s="31">
        <f t="shared" si="27"/>
        <v>3.1746031746031771</v>
      </c>
      <c r="AX45" s="31">
        <f t="shared" si="27"/>
        <v>5.5865921787709505</v>
      </c>
      <c r="AY45" s="31">
        <f t="shared" si="27"/>
        <v>8.7804878048780353</v>
      </c>
      <c r="AZ45" s="31">
        <f t="shared" si="27"/>
        <v>11.081794195250668</v>
      </c>
      <c r="BA45" s="31">
        <f t="shared" si="27"/>
        <v>8.5808580858085843</v>
      </c>
      <c r="BB45" s="31">
        <f t="shared" si="27"/>
        <v>12.473118279569887</v>
      </c>
      <c r="BC45" s="31">
        <f t="shared" si="27"/>
        <v>0.29985007496251875</v>
      </c>
      <c r="BD45" s="32">
        <f t="shared" si="27"/>
        <v>28.571428571428569</v>
      </c>
    </row>
    <row r="46" spans="1:56" s="4" customFormat="1" x14ac:dyDescent="0.2">
      <c r="A46" s="11" t="s">
        <v>3</v>
      </c>
      <c r="B46" s="12">
        <v>41977</v>
      </c>
      <c r="C46" s="13">
        <v>0.58333333333333337</v>
      </c>
      <c r="D46" s="38">
        <v>5.4</v>
      </c>
      <c r="E46" s="38">
        <v>603</v>
      </c>
      <c r="F46" s="38" t="s">
        <v>0</v>
      </c>
      <c r="G46" s="38">
        <v>7.07</v>
      </c>
      <c r="H46" s="38">
        <v>4.5999999999999996</v>
      </c>
      <c r="I46" s="38">
        <v>13.2</v>
      </c>
      <c r="J46" s="39" t="s">
        <v>0</v>
      </c>
      <c r="K46" s="38">
        <v>1.5</v>
      </c>
      <c r="L46" s="38">
        <v>1.4</v>
      </c>
      <c r="M46" s="38">
        <v>0.5</v>
      </c>
      <c r="N46" s="38">
        <v>0.37</v>
      </c>
      <c r="O46" s="38">
        <v>0.18</v>
      </c>
      <c r="P46" s="38">
        <v>6.3E-2</v>
      </c>
      <c r="Q46" s="38">
        <v>0.83899999999999997</v>
      </c>
      <c r="R46" s="38">
        <v>0.53</v>
      </c>
      <c r="S46" s="38">
        <v>0.6</v>
      </c>
      <c r="T46" s="38">
        <v>0.90200000000000002</v>
      </c>
      <c r="U46" s="39" t="s">
        <v>0</v>
      </c>
      <c r="V46" s="38">
        <v>1.45</v>
      </c>
      <c r="W46" s="38">
        <v>1.58</v>
      </c>
      <c r="X46" s="38">
        <v>3.71</v>
      </c>
      <c r="Y46" s="38">
        <v>0.20699999999999999</v>
      </c>
      <c r="Z46" s="38">
        <v>0.23100000000000001</v>
      </c>
      <c r="AA46" s="38">
        <v>5.3999999999999999E-2</v>
      </c>
      <c r="AB46" s="38">
        <v>0.08</v>
      </c>
      <c r="AC46" s="38">
        <v>2.9000000000000001E-2</v>
      </c>
      <c r="AD46" s="38">
        <v>1.7999999999999999E-2</v>
      </c>
      <c r="AE46" s="39" t="s">
        <v>0</v>
      </c>
      <c r="AF46" s="39" t="s">
        <v>0</v>
      </c>
      <c r="AG46" s="38">
        <v>64.3</v>
      </c>
      <c r="AH46" s="38">
        <v>18</v>
      </c>
      <c r="AI46" s="38">
        <v>4.6900000000000004</v>
      </c>
      <c r="AJ46" s="38">
        <v>87.3</v>
      </c>
      <c r="AK46" s="38">
        <v>4.25</v>
      </c>
      <c r="AL46" s="38">
        <v>155</v>
      </c>
      <c r="AM46" s="38">
        <v>15.4</v>
      </c>
      <c r="AN46" s="38">
        <v>0.22900000000000001</v>
      </c>
      <c r="AO46" s="38">
        <v>0.30099999999999999</v>
      </c>
      <c r="AP46" s="38">
        <v>0.15</v>
      </c>
      <c r="AQ46" s="38">
        <v>1.8</v>
      </c>
      <c r="AR46" s="38">
        <v>2.6</v>
      </c>
      <c r="AS46" s="38">
        <v>5.0999999999999996</v>
      </c>
      <c r="AT46" s="38">
        <v>0.47399999999999998</v>
      </c>
      <c r="AU46" s="38">
        <v>3.02</v>
      </c>
      <c r="AV46" s="38">
        <v>4.3</v>
      </c>
      <c r="AW46" s="38">
        <v>4.4000000000000004</v>
      </c>
      <c r="AX46" s="38">
        <v>12.4</v>
      </c>
      <c r="AY46" s="38">
        <v>16.399999999999999</v>
      </c>
      <c r="AZ46" s="38">
        <v>117</v>
      </c>
      <c r="BA46" s="38">
        <v>4.9000000000000004</v>
      </c>
      <c r="BB46" s="38">
        <v>5.7</v>
      </c>
      <c r="BC46" s="38">
        <v>309</v>
      </c>
      <c r="BD46" s="39" t="s">
        <v>0</v>
      </c>
    </row>
    <row r="47" spans="1:56" s="4" customFormat="1" x14ac:dyDescent="0.2">
      <c r="A47" s="38" t="s">
        <v>2</v>
      </c>
      <c r="B47" s="12">
        <v>41977</v>
      </c>
      <c r="C47" s="13">
        <v>0.59375</v>
      </c>
      <c r="D47" s="40">
        <v>5.9</v>
      </c>
      <c r="E47" s="40">
        <v>606</v>
      </c>
      <c r="F47" s="40">
        <v>11.1</v>
      </c>
      <c r="G47" s="40">
        <v>7.19</v>
      </c>
      <c r="H47" s="40">
        <v>4.7</v>
      </c>
      <c r="I47" s="40">
        <v>8.5</v>
      </c>
      <c r="J47" s="41" t="s">
        <v>0</v>
      </c>
      <c r="K47" s="40">
        <v>1.6</v>
      </c>
      <c r="L47" s="40">
        <v>1.4</v>
      </c>
      <c r="M47" s="40">
        <v>0.49</v>
      </c>
      <c r="N47" s="40">
        <v>0.36</v>
      </c>
      <c r="O47" s="40">
        <v>0.18</v>
      </c>
      <c r="P47" s="40">
        <v>6.6000000000000003E-2</v>
      </c>
      <c r="Q47" s="40">
        <v>0.83599999999999997</v>
      </c>
      <c r="R47" s="40">
        <v>0.52</v>
      </c>
      <c r="S47" s="40">
        <v>0.68</v>
      </c>
      <c r="T47" s="40">
        <v>0.90200000000000002</v>
      </c>
      <c r="U47" s="41" t="s">
        <v>0</v>
      </c>
      <c r="V47" s="40">
        <v>1.44</v>
      </c>
      <c r="W47" s="40">
        <v>1.57</v>
      </c>
      <c r="X47" s="40">
        <v>3.7</v>
      </c>
      <c r="Y47" s="40">
        <v>0.217</v>
      </c>
      <c r="Z47" s="40">
        <v>0.22800000000000001</v>
      </c>
      <c r="AA47" s="40">
        <v>5.6000000000000001E-2</v>
      </c>
      <c r="AB47" s="40">
        <v>8.1000000000000003E-2</v>
      </c>
      <c r="AC47" s="40">
        <v>2.8000000000000001E-2</v>
      </c>
      <c r="AD47" s="40">
        <v>1.7999999999999999E-2</v>
      </c>
      <c r="AE47" s="41" t="s">
        <v>0</v>
      </c>
      <c r="AF47" s="41" t="s">
        <v>0</v>
      </c>
      <c r="AG47" s="40">
        <v>63.8</v>
      </c>
      <c r="AH47" s="40">
        <v>17.899999999999999</v>
      </c>
      <c r="AI47" s="40">
        <v>4.6500000000000004</v>
      </c>
      <c r="AJ47" s="40">
        <v>86</v>
      </c>
      <c r="AK47" s="40">
        <v>4.43</v>
      </c>
      <c r="AL47" s="40">
        <v>156</v>
      </c>
      <c r="AM47" s="40">
        <v>15.5</v>
      </c>
      <c r="AN47" s="40">
        <v>0.23499999999999999</v>
      </c>
      <c r="AO47" s="40">
        <v>0.28999999999999998</v>
      </c>
      <c r="AP47" s="40">
        <v>0.15</v>
      </c>
      <c r="AQ47" s="40">
        <v>1.6</v>
      </c>
      <c r="AR47" s="40">
        <v>2.7</v>
      </c>
      <c r="AS47" s="40">
        <v>4.7</v>
      </c>
      <c r="AT47" s="40">
        <v>0.48699999999999999</v>
      </c>
      <c r="AU47" s="40">
        <v>2.8</v>
      </c>
      <c r="AV47" s="40">
        <v>4.4000000000000004</v>
      </c>
      <c r="AW47" s="40">
        <v>4.3</v>
      </c>
      <c r="AX47" s="40">
        <v>12.4</v>
      </c>
      <c r="AY47" s="40">
        <v>15.4</v>
      </c>
      <c r="AZ47" s="40">
        <v>105</v>
      </c>
      <c r="BA47" s="40">
        <v>4.7</v>
      </c>
      <c r="BB47" s="40">
        <v>5.4</v>
      </c>
      <c r="BC47" s="40">
        <v>308</v>
      </c>
      <c r="BD47" s="41" t="s">
        <v>0</v>
      </c>
    </row>
    <row r="48" spans="1:56" s="3" customFormat="1" ht="15" x14ac:dyDescent="0.25">
      <c r="A48" s="40" t="s">
        <v>1</v>
      </c>
      <c r="B48" s="17"/>
      <c r="C48" s="18"/>
      <c r="D48" s="19">
        <f>ABS(D46-D47)/AVERAGE(D46:D47)*100</f>
        <v>8.8495575221238933</v>
      </c>
      <c r="E48" s="19">
        <f>ABS(E46-E47)/AVERAGE(E46:E47)*100</f>
        <v>0.49627791563275436</v>
      </c>
      <c r="F48" s="42" t="s">
        <v>0</v>
      </c>
      <c r="G48" s="19">
        <f>ABS(G46-G47)/AVERAGE(G46:G47)*100</f>
        <v>1.6830294530154291</v>
      </c>
      <c r="H48" s="19">
        <f>ABS(H46-H47)/AVERAGE(H46:H47)*100</f>
        <v>2.1505376344086136</v>
      </c>
      <c r="I48" s="21">
        <f>ABS(I46-I47)/AVERAGE(I46:I47)*100</f>
        <v>43.317972350230413</v>
      </c>
      <c r="J48" s="42" t="s">
        <v>0</v>
      </c>
      <c r="K48" s="19">
        <f t="shared" ref="K48:T48" si="28">ABS(K46-K47)/AVERAGE(K46:K47)*100</f>
        <v>6.4516129032258114</v>
      </c>
      <c r="L48" s="19">
        <f t="shared" si="28"/>
        <v>0</v>
      </c>
      <c r="M48" s="19">
        <f t="shared" si="28"/>
        <v>2.0202020202020221</v>
      </c>
      <c r="N48" s="19">
        <f t="shared" si="28"/>
        <v>2.7397260273972628</v>
      </c>
      <c r="O48" s="19">
        <f t="shared" si="28"/>
        <v>0</v>
      </c>
      <c r="P48" s="19">
        <f t="shared" si="28"/>
        <v>4.6511627906976782</v>
      </c>
      <c r="Q48" s="19">
        <f t="shared" si="28"/>
        <v>0.35820895522388096</v>
      </c>
      <c r="R48" s="19">
        <f t="shared" si="28"/>
        <v>1.9047619047619064</v>
      </c>
      <c r="S48" s="19">
        <f t="shared" si="28"/>
        <v>12.500000000000011</v>
      </c>
      <c r="T48" s="19">
        <f t="shared" si="28"/>
        <v>0</v>
      </c>
      <c r="U48" s="42" t="s">
        <v>0</v>
      </c>
      <c r="V48" s="19">
        <f t="shared" ref="V48:AD48" si="29">ABS(V46-V47)/AVERAGE(V46:V47)*100</f>
        <v>0.6920415224913502</v>
      </c>
      <c r="W48" s="19">
        <f t="shared" si="29"/>
        <v>0.63492063492063544</v>
      </c>
      <c r="X48" s="19">
        <f t="shared" si="29"/>
        <v>0.26990553306342202</v>
      </c>
      <c r="Y48" s="19">
        <f t="shared" si="29"/>
        <v>4.7169811320754764</v>
      </c>
      <c r="Z48" s="19">
        <f t="shared" si="29"/>
        <v>1.3071895424836613</v>
      </c>
      <c r="AA48" s="19">
        <f t="shared" si="29"/>
        <v>3.6363636363636398</v>
      </c>
      <c r="AB48" s="19">
        <f t="shared" si="29"/>
        <v>1.2422360248447217</v>
      </c>
      <c r="AC48" s="19">
        <f t="shared" si="29"/>
        <v>3.5087719298245648</v>
      </c>
      <c r="AD48" s="19">
        <f t="shared" si="29"/>
        <v>0</v>
      </c>
      <c r="AE48" s="42" t="s">
        <v>0</v>
      </c>
      <c r="AF48" s="42" t="s">
        <v>0</v>
      </c>
      <c r="AG48" s="19">
        <f t="shared" ref="AG48:BC48" si="30">ABS(AG46-AG47)/AVERAGE(AG46:AG47)*100</f>
        <v>0.78064012490241996</v>
      </c>
      <c r="AH48" s="19">
        <f t="shared" si="30"/>
        <v>0.55710306406686039</v>
      </c>
      <c r="AI48" s="19">
        <f t="shared" si="30"/>
        <v>0.85653104925053603</v>
      </c>
      <c r="AJ48" s="19">
        <f t="shared" si="30"/>
        <v>1.5002885170225011</v>
      </c>
      <c r="AK48" s="19">
        <f t="shared" si="30"/>
        <v>4.1474654377880125</v>
      </c>
      <c r="AL48" s="19">
        <f t="shared" si="30"/>
        <v>0.64308681672025725</v>
      </c>
      <c r="AM48" s="19">
        <f t="shared" si="30"/>
        <v>0.64724919093850897</v>
      </c>
      <c r="AN48" s="19">
        <f t="shared" si="30"/>
        <v>2.5862068965517149</v>
      </c>
      <c r="AO48" s="19">
        <f t="shared" si="30"/>
        <v>3.7225042301184468</v>
      </c>
      <c r="AP48" s="19">
        <f t="shared" si="30"/>
        <v>0</v>
      </c>
      <c r="AQ48" s="19">
        <f t="shared" si="30"/>
        <v>11.764705882352937</v>
      </c>
      <c r="AR48" s="19">
        <f t="shared" si="30"/>
        <v>3.7735849056603801</v>
      </c>
      <c r="AS48" s="19">
        <f t="shared" si="30"/>
        <v>8.1632653061224367</v>
      </c>
      <c r="AT48" s="19">
        <f t="shared" si="30"/>
        <v>2.705515088449534</v>
      </c>
      <c r="AU48" s="19">
        <f t="shared" si="30"/>
        <v>7.5601374570446804</v>
      </c>
      <c r="AV48" s="19">
        <f t="shared" si="30"/>
        <v>2.298850574712656</v>
      </c>
      <c r="AW48" s="19">
        <f t="shared" si="30"/>
        <v>2.298850574712656</v>
      </c>
      <c r="AX48" s="19">
        <f t="shared" si="30"/>
        <v>0</v>
      </c>
      <c r="AY48" s="19">
        <f t="shared" si="30"/>
        <v>6.2893081761006178</v>
      </c>
      <c r="AZ48" s="19">
        <f t="shared" si="30"/>
        <v>10.810810810810811</v>
      </c>
      <c r="BA48" s="19">
        <f t="shared" si="30"/>
        <v>4.1666666666666696</v>
      </c>
      <c r="BB48" s="19">
        <f t="shared" si="30"/>
        <v>5.4054054054054017</v>
      </c>
      <c r="BC48" s="19">
        <f t="shared" si="30"/>
        <v>0.32414910858995138</v>
      </c>
      <c r="BD48" s="42" t="s">
        <v>0</v>
      </c>
    </row>
    <row r="49" spans="1:56" x14ac:dyDescent="0.2">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row>
    <row r="50" spans="1:56" x14ac:dyDescent="0.2">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row>
    <row r="51" spans="1:56" x14ac:dyDescent="0.2">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row>
    <row r="52" spans="1:56" x14ac:dyDescent="0.2">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row>
    <row r="53" spans="1:56" x14ac:dyDescent="0.2">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row>
    <row r="54" spans="1:56" x14ac:dyDescent="0.2">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row>
    <row r="55" spans="1:56" x14ac:dyDescent="0.2">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row>
    <row r="56" spans="1:56" x14ac:dyDescent="0.2">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row>
    <row r="57" spans="1:56" x14ac:dyDescent="0.2">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row>
    <row r="58" spans="1:56" x14ac:dyDescent="0.2">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row>
    <row r="59" spans="1:56" x14ac:dyDescent="0.2">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row>
    <row r="60" spans="1:56" x14ac:dyDescent="0.2">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row>
    <row r="61" spans="1:56"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row>
    <row r="62" spans="1:56"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row>
    <row r="63" spans="1:56"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row>
    <row r="110" spans="52:52" x14ac:dyDescent="0.2">
      <c r="AZ110" s="1"/>
    </row>
    <row r="111" spans="52:52" x14ac:dyDescent="0.2">
      <c r="AZ111" s="1"/>
    </row>
  </sheetData>
  <mergeCells count="2">
    <mergeCell ref="A1:O1"/>
    <mergeCell ref="A2:O2"/>
  </mergeCells>
  <pageMargins left="0.7" right="0.7" top="0.75" bottom="0.75" header="0.3" footer="0.3"/>
  <pageSetup scale="55" fitToWidth="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el_Flag xmlns="1720e262-164b-42d9-b8f5-1c971da2b9e2">false</Del_Flag>
    <RoutingRuleDescription xmlns="http://schemas.microsoft.com/sharepoint/v3">Revised tables 4-7 following BAO review, submitted for approval</RoutingRuleDescription>
    <Disemination_x0020_Date xmlns="1720e262-164b-42d9-b8f5-1c971da2b9e2" xsi:nil="true"/>
    <IP_x0020_Number xmlns="1720e262-164b-42d9-b8f5-1c971da2b9e2">IP-079789</IP_x0020_Number>
    <_dlc_DocId xmlns="1720e262-164b-42d9-b8f5-1c971da2b9e2">IP000000-33-571435</_dlc_DocId>
    <Document_x0020_Type xmlns="1720e262-164b-42d9-b8f5-1c971da2b9e2">Final manuscript for Bureau approval</Document_x0020_Type>
    <_dlc_DocIdUrl xmlns="1720e262-164b-42d9-b8f5-1c971da2b9e2">
      <Url>https://ipds.usgs.gov/_layouts/DocIdRedir.aspx?ID=IP000000-33-571435</Url>
      <Description>IP000000-33-571435</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C535575C2E16DD4180F647D41F93EB12" ma:contentTypeVersion="52" ma:contentTypeDescription="Create a new document." ma:contentTypeScope="" ma:versionID="31ea5b766245cb6c8e0d8dcb6411b84e">
  <xsd:schema xmlns:xsd="http://www.w3.org/2001/XMLSchema" xmlns:xs="http://www.w3.org/2001/XMLSchema" xmlns:p="http://schemas.microsoft.com/office/2006/metadata/properties" xmlns:ns1="http://schemas.microsoft.com/sharepoint/v3" xmlns:ns2="1720e262-164b-42d9-b8f5-1c971da2b9e2" targetNamespace="http://schemas.microsoft.com/office/2006/metadata/properties" ma:root="true" ma:fieldsID="33a2e4b0f6ce93ae8e0a3db706539887" ns1:_="" ns2:_="">
    <xsd:import namespace="http://schemas.microsoft.com/sharepoint/v3"/>
    <xsd:import namespace="1720e262-164b-42d9-b8f5-1c971da2b9e2"/>
    <xsd:element name="properties">
      <xsd:complexType>
        <xsd:sequence>
          <xsd:element name="documentManagement">
            <xsd:complexType>
              <xsd:all>
                <xsd:element ref="ns2:_dlc_DocId" minOccurs="0"/>
                <xsd:element ref="ns2:_dlc_DocIdUrl" minOccurs="0"/>
                <xsd:element ref="ns2:_dlc_DocIdPersistId" minOccurs="0"/>
                <xsd:element ref="ns2:Del_Flag" minOccurs="0"/>
                <xsd:element ref="ns2:IP_x0020_Number" minOccurs="0"/>
                <xsd:element ref="ns2:Document_x0020_Type"/>
                <xsd:element ref="ns1:RoutingRuleDescription" minOccurs="0"/>
                <xsd:element ref="ns2:Disemination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14" nillable="true" ma:displayName="Description" ma:internalName="Description0"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720e262-164b-42d9-b8f5-1c971da2b9e2"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el_Flag" ma:index="11" nillable="true" ma:displayName="Del_Flag" ma:default="0" ma:description="When set indicates list item can be deleted" ma:internalName="Del_Flag">
      <xsd:simpleType>
        <xsd:restriction base="dms:Boolean"/>
      </xsd:simpleType>
    </xsd:element>
    <xsd:element name="IP_x0020_Number" ma:index="12" nillable="true" ma:displayName="IP Number" ma:indexed="true" ma:internalName="IP_x0020_Number">
      <xsd:simpleType>
        <xsd:restriction base="dms:Text"/>
      </xsd:simpleType>
    </xsd:element>
    <xsd:element name="Document_x0020_Type" ma:index="13" ma:displayName="Document Type" ma:default="Author's original manuscript" ma:description="" ma:format="Dropdown" ma:internalName="Document_x0020_Type">
      <xsd:simpleType>
        <xsd:restriction base="dms:Choice">
          <xsd:enumeration value="Author's original manuscript"/>
          <xsd:enumeration value="SPN edited manuscript"/>
          <xsd:enumeration value="Peer review"/>
          <xsd:enumeration value="Peer review reconciliation"/>
          <xsd:enumeration value="Final manuscript for Bureau approval"/>
          <xsd:enumeration value="Final BAO approved manuscript"/>
          <xsd:enumeration value="IPPA"/>
          <xsd:enumeration value="Accepted Manuscript (only .docx file)"/>
          <xsd:enumeration value="Other"/>
        </xsd:restriction>
      </xsd:simpleType>
    </xsd:element>
    <xsd:element name="Disemination_x0020_Date" ma:index="16" nillable="true" ma:displayName="Disemination Date" ma:internalName="Disemination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Working 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FFD688E-CFA6-4133-A331-8747674719FF}">
  <ds:schemaRefs>
    <ds:schemaRef ds:uri="http://schemas.microsoft.com/sharepoint/events"/>
  </ds:schemaRefs>
</ds:datastoreItem>
</file>

<file path=customXml/itemProps2.xml><?xml version="1.0" encoding="utf-8"?>
<ds:datastoreItem xmlns:ds="http://schemas.openxmlformats.org/officeDocument/2006/customXml" ds:itemID="{8EE9B9D1-CF29-4CE0-8507-3599D3B20BF8}">
  <ds:schemaRefs>
    <ds:schemaRef ds:uri="http://schemas.microsoft.com/sharepoint/v3/contenttype/forms"/>
  </ds:schemaRefs>
</ds:datastoreItem>
</file>

<file path=customXml/itemProps3.xml><?xml version="1.0" encoding="utf-8"?>
<ds:datastoreItem xmlns:ds="http://schemas.openxmlformats.org/officeDocument/2006/customXml" ds:itemID="{E8A366E3-EEEF-418C-9503-22C97F028A0F}">
  <ds:schemaRefs>
    <ds:schemaRef ds:uri="http://purl.org/dc/elements/1.1/"/>
    <ds:schemaRef ds:uri="http://schemas.microsoft.com/office/2006/documentManagement/types"/>
    <ds:schemaRef ds:uri="1720e262-164b-42d9-b8f5-1c971da2b9e2"/>
    <ds:schemaRef ds:uri="http://schemas.microsoft.com/office/2006/metadata/properties"/>
    <ds:schemaRef ds:uri="http://www.w3.org/XML/1998/namespace"/>
    <ds:schemaRef ds:uri="http://purl.org/dc/dcmitype/"/>
    <ds:schemaRef ds:uri="http://purl.org/dc/terms/"/>
    <ds:schemaRef ds:uri="http://schemas.microsoft.com/sharepoint/v3"/>
    <ds:schemaRef ds:uri="http://schemas.microsoft.com/office/infopath/2007/PartnerControls"/>
    <ds:schemaRef ds:uri="http://schemas.openxmlformats.org/package/2006/metadata/core-properties"/>
  </ds:schemaRefs>
</ds:datastoreItem>
</file>

<file path=customXml/itemProps4.xml><?xml version="1.0" encoding="utf-8"?>
<ds:datastoreItem xmlns:ds="http://schemas.openxmlformats.org/officeDocument/2006/customXml" ds:itemID="{DBB815D3-A693-49E0-87C8-C961C4061F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720e262-164b-42d9-b8f5-1c971da2b9e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Table 4</vt:lpstr>
      <vt:lpstr>'Table 4'!Print_Titles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 4</dc:title>
  <dc:description>U.S. Geological Survey Scientific Investigations Report 2017–5094</dc:description>
  <cp:lastModifiedBy>jcasey-williams</cp:lastModifiedBy>
  <cp:lastPrinted>2017-10-02T18:54:39Z</cp:lastPrinted>
  <dcterms:created xsi:type="dcterms:W3CDTF">2017-04-05T15:26:26Z</dcterms:created>
  <dcterms:modified xsi:type="dcterms:W3CDTF">2017-11-13T15:00:20Z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policyId">
    <vt:lpwstr/>
  </property>
  <property fmtid="{D5CDD505-2E9C-101B-9397-08002B2CF9AE}" pid="3" name="_dlc_DocIdItemGuid">
    <vt:lpwstr>fc098aef-6290-491a-89c4-52656143c7af</vt:lpwstr>
  </property>
  <property fmtid="{D5CDD505-2E9C-101B-9397-08002B2CF9AE}" pid="4" name="ContentTypeId">
    <vt:lpwstr>0x010100C535575C2E16DD4180F647D41F93EB12</vt:lpwstr>
  </property>
  <property fmtid="{D5CDD505-2E9C-101B-9397-08002B2CF9AE}" pid="5" name="ItemRetentionFormula">
    <vt:lpwstr/>
  </property>
</Properties>
</file>