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embrokePSC\new_engWSC\ma\northborough\sir20175094_sorenson_blackstone-millville\post-approval\sir20175094_web\attachments\"/>
    </mc:Choice>
  </mc:AlternateContent>
  <bookViews>
    <workbookView xWindow="0" yWindow="0" windowWidth="28800" windowHeight="14235"/>
  </bookViews>
  <sheets>
    <sheet name="Table 7" sheetId="5" r:id="rId1"/>
  </sheets>
  <definedNames>
    <definedName name="_xlnm._FilterDatabase" localSheetId="0" hidden="1">'Table 7'!$A$1:$W$108</definedName>
    <definedName name="_xlnm.Print_Titles" localSheetId="0">'Table 7'!$1:$3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</calcChain>
</file>

<file path=xl/sharedStrings.xml><?xml version="1.0" encoding="utf-8"?>
<sst xmlns="http://schemas.openxmlformats.org/spreadsheetml/2006/main" count="667" uniqueCount="26">
  <si>
    <t>--</t>
  </si>
  <si>
    <t>Specific conductance, water, unfiltered, field (µS/cm at 25 °C)</t>
  </si>
  <si>
    <t>Total nitrogen (nitrate + nitrite + ammonia + organic N), water, unfiltered, analytically determined (kg)</t>
  </si>
  <si>
    <r>
      <t>Average flow during sample period (m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/s)</t>
    </r>
  </si>
  <si>
    <r>
      <t>Average flow during sample period (ft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/s)</t>
    </r>
  </si>
  <si>
    <t>End date</t>
  </si>
  <si>
    <t>Start time (EST)</t>
  </si>
  <si>
    <t>Start date</t>
  </si>
  <si>
    <t>Aluminum, water, unfiltered, recoverable (kg)</t>
  </si>
  <si>
    <t>Zinc, water, filtered (kg)</t>
  </si>
  <si>
    <t>Nickel, water, filtered (kg)</t>
  </si>
  <si>
    <t>Lead, water, filtered (kg)</t>
  </si>
  <si>
    <t>Copper, water, filtered (kg)</t>
  </si>
  <si>
    <t>Chromium, water, filtered (kg)</t>
  </si>
  <si>
    <t>Cadmium, water, filtered (kg)</t>
  </si>
  <si>
    <t>Magnesium, water, filtered (kg)</t>
  </si>
  <si>
    <t>Calcium, water, filtered (kg)</t>
  </si>
  <si>
    <t>Phosphorus, water, filtered (kg as P)</t>
  </si>
  <si>
    <t>Phosphorus, water, unfiltered, (kg as P)</t>
  </si>
  <si>
    <t>Turbidity, water, unfiltered, field broad band light source (400–680 nm), detectors at multiple angles including 90 ±30 degrees, ratiometric correction (NTRU)</t>
  </si>
  <si>
    <t>Temperature, water, average field during sample period (degree Celsius)</t>
  </si>
  <si>
    <t>Number of samples</t>
  </si>
  <si>
    <t>End time (EST)</t>
  </si>
  <si>
    <r>
      <t xml:space="preserve">Chlorophyll </t>
    </r>
    <r>
      <rPr>
        <b/>
        <i/>
        <sz val="10"/>
        <color theme="1"/>
        <rFont val="Arial Narrow"/>
        <family val="2"/>
      </rPr>
      <t>a</t>
    </r>
    <r>
      <rPr>
        <b/>
        <sz val="10"/>
        <color theme="1"/>
        <rFont val="Arial Narrow"/>
        <family val="2"/>
      </rPr>
      <t>, phytoplankton, field, average during sample period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(µg/L)</t>
    </r>
  </si>
  <si>
    <r>
      <t>[Loading data are created by calculation and are unrounded; nutrient composite samples are unshaded; metal composite samples are shaded. EST, eastern standard time; ft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/s, cubic foot per second;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/s, cubic meter per second; µS/cm at 25 °C, microsiemens per centimeter at 25 degrees Celsius; nm, nanometer; NTRU, nephelometric turbidity ratio unit; µg/L, microgram per liter; N, nitrogen; kg, kilogram; P, phosphorus; --, no data]</t>
    </r>
  </si>
  <si>
    <r>
      <rPr>
        <b/>
        <sz val="12"/>
        <color theme="1"/>
        <rFont val="Arial Narrow"/>
        <family val="2"/>
      </rPr>
      <t>Table 7.</t>
    </r>
    <r>
      <rPr>
        <sz val="12"/>
        <color theme="1"/>
        <rFont val="Arial Narrow"/>
        <family val="2"/>
      </rPr>
      <t xml:space="preserve"> Loads of nutrients based on 14-day nutrient composite samples, and loads of dissolved trace metals and total aluminum based on 4-day metal composite samples collected by the automated sampling system from the point location at the Blackstone River at Millville, Massachusetts, station (01111230) during water years 2013 and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</si>
</sst>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0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" fontId="0" fillId="2" borderId="0" xfId="0" applyNumberFormat="1" applyFont="1" applyFill="1" applyAlignment="1">
      <alignment horizontal="center" wrapText="1"/>
    </xf>
    <xf numFmtId="164" fontId="0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20" fontId="0" fillId="2" borderId="0" xfId="0" applyNumberFormat="1" applyFont="1" applyFill="1" applyAlignment="1">
      <alignment wrapText="1"/>
    </xf>
    <xf numFmtId="14" fontId="0" fillId="2" borderId="0" xfId="0" applyNumberFormat="1" applyFont="1" applyFill="1" applyAlignment="1">
      <alignment wrapText="1"/>
    </xf>
    <xf numFmtId="20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wrapText="1"/>
    </xf>
    <xf numFmtId="20" fontId="9" fillId="2" borderId="0" xfId="0" applyNumberFormat="1" applyFont="1" applyFill="1" applyAlignment="1">
      <alignment wrapText="1"/>
    </xf>
    <xf numFmtId="14" fontId="9" fillId="2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wrapText="1"/>
    </xf>
    <xf numFmtId="20" fontId="9" fillId="0" borderId="0" xfId="0" applyNumberFormat="1" applyFont="1" applyFill="1" applyAlignment="1">
      <alignment wrapText="1"/>
    </xf>
    <xf numFmtId="14" fontId="9" fillId="0" borderId="0" xfId="0" applyNumberFormat="1" applyFont="1" applyFill="1" applyAlignment="1">
      <alignment wrapText="1"/>
    </xf>
    <xf numFmtId="0" fontId="5" fillId="0" borderId="2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quotePrefix="1" applyFont="1" applyAlignment="1">
      <alignment horizontal="center" wrapText="1"/>
    </xf>
    <xf numFmtId="0" fontId="0" fillId="0" borderId="0" xfId="0" quotePrefix="1" applyFont="1" applyFill="1" applyAlignment="1">
      <alignment horizontal="center" wrapText="1"/>
    </xf>
    <xf numFmtId="2" fontId="0" fillId="0" borderId="0" xfId="0" quotePrefix="1" applyNumberFormat="1" applyFont="1" applyAlignment="1">
      <alignment horizontal="center" wrapText="1"/>
    </xf>
    <xf numFmtId="2" fontId="0" fillId="0" borderId="0" xfId="0" quotePrefix="1" applyNumberFormat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3" fontId="0" fillId="2" borderId="0" xfId="0" applyNumberFormat="1" applyFont="1" applyFill="1" applyAlignment="1">
      <alignment horizontal="center" wrapText="1"/>
    </xf>
    <xf numFmtId="3" fontId="0" fillId="0" borderId="0" xfId="0" quotePrefix="1" applyNumberFormat="1" applyFont="1" applyAlignment="1">
      <alignment horizontal="center" wrapText="1"/>
    </xf>
    <xf numFmtId="3" fontId="0" fillId="0" borderId="0" xfId="0" quotePrefix="1" applyNumberFormat="1" applyFont="1" applyFill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2" borderId="0" xfId="0" quotePrefix="1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3" fontId="0" fillId="2" borderId="1" xfId="0" quotePrefix="1" applyNumberFormat="1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5" fontId="0" fillId="2" borderId="0" xfId="0" applyNumberFormat="1" applyFont="1" applyFill="1" applyAlignment="1">
      <alignment horizontal="center" wrapText="1"/>
    </xf>
    <xf numFmtId="165" fontId="0" fillId="0" borderId="0" xfId="0" quotePrefix="1" applyNumberFormat="1" applyFont="1" applyFill="1" applyAlignment="1">
      <alignment horizontal="center" wrapText="1"/>
    </xf>
    <xf numFmtId="165" fontId="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K1"/>
    </sheetView>
  </sheetViews>
  <sheetFormatPr defaultColWidth="9" defaultRowHeight="14.25" x14ac:dyDescent="0.2"/>
  <cols>
    <col min="1" max="1" width="10.625" customWidth="1"/>
    <col min="3" max="3" width="11.125" customWidth="1"/>
    <col min="4" max="4" width="6.75" customWidth="1"/>
    <col min="5" max="5" width="8.75" customWidth="1"/>
    <col min="6" max="7" width="12" customWidth="1"/>
    <col min="8" max="8" width="16.5" customWidth="1"/>
    <col min="9" max="9" width="13.125" customWidth="1"/>
    <col min="10" max="10" width="19.125" customWidth="1"/>
    <col min="11" max="12" width="15.5" customWidth="1"/>
    <col min="13" max="14" width="12.125" customWidth="1"/>
    <col min="15" max="15" width="11" customWidth="1"/>
    <col min="16" max="16" width="11.75" customWidth="1"/>
    <col min="17" max="17" width="9.875" customWidth="1"/>
    <col min="18" max="18" width="12.375" customWidth="1"/>
    <col min="22" max="22" width="9.625" customWidth="1"/>
    <col min="23" max="23" width="12.25" customWidth="1"/>
  </cols>
  <sheetData>
    <row r="1" spans="1:23" ht="30" customHeight="1" x14ac:dyDescent="0.2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45" customHeight="1" x14ac:dyDescent="0.2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s="2" customFormat="1" ht="90" x14ac:dyDescent="0.25">
      <c r="A3" s="29" t="s">
        <v>7</v>
      </c>
      <c r="B3" s="29" t="s">
        <v>6</v>
      </c>
      <c r="C3" s="29" t="s">
        <v>5</v>
      </c>
      <c r="D3" s="29" t="s">
        <v>22</v>
      </c>
      <c r="E3" s="29" t="s">
        <v>21</v>
      </c>
      <c r="F3" s="29" t="s">
        <v>4</v>
      </c>
      <c r="G3" s="29" t="s">
        <v>3</v>
      </c>
      <c r="H3" s="29" t="s">
        <v>20</v>
      </c>
      <c r="I3" s="29" t="s">
        <v>1</v>
      </c>
      <c r="J3" s="29" t="s">
        <v>19</v>
      </c>
      <c r="K3" s="29" t="s">
        <v>23</v>
      </c>
      <c r="L3" s="29" t="s">
        <v>2</v>
      </c>
      <c r="M3" s="29" t="s">
        <v>18</v>
      </c>
      <c r="N3" s="29" t="s">
        <v>17</v>
      </c>
      <c r="O3" s="29" t="s">
        <v>16</v>
      </c>
      <c r="P3" s="29" t="s">
        <v>15</v>
      </c>
      <c r="Q3" s="29" t="s">
        <v>14</v>
      </c>
      <c r="R3" s="29" t="s">
        <v>13</v>
      </c>
      <c r="S3" s="29" t="s">
        <v>12</v>
      </c>
      <c r="T3" s="29" t="s">
        <v>11</v>
      </c>
      <c r="U3" s="29" t="s">
        <v>10</v>
      </c>
      <c r="V3" s="29" t="s">
        <v>9</v>
      </c>
      <c r="W3" s="29" t="s">
        <v>8</v>
      </c>
    </row>
    <row r="4" spans="1:23" x14ac:dyDescent="0.2">
      <c r="A4" s="15">
        <v>41185</v>
      </c>
      <c r="B4" s="14">
        <v>0.51736111111111105</v>
      </c>
      <c r="C4" s="15">
        <v>41199</v>
      </c>
      <c r="D4" s="14">
        <v>0.3611111111111111</v>
      </c>
      <c r="E4" s="13">
        <v>63</v>
      </c>
      <c r="F4" s="46">
        <v>210.24720000000002</v>
      </c>
      <c r="G4" s="4">
        <f t="shared" ref="G4:G51" si="0">F4*0.02831685</f>
        <v>5.9535384253200005</v>
      </c>
      <c r="H4" s="12">
        <v>14.48</v>
      </c>
      <c r="I4" s="26">
        <v>331.4</v>
      </c>
      <c r="J4" s="30">
        <v>3.17</v>
      </c>
      <c r="K4" s="31" t="s">
        <v>0</v>
      </c>
      <c r="L4" s="42">
        <v>13103.716229231648</v>
      </c>
      <c r="M4" s="42">
        <v>1416.6179707277456</v>
      </c>
      <c r="N4" s="42">
        <v>1062.4634780458093</v>
      </c>
      <c r="O4" s="39" t="s">
        <v>0</v>
      </c>
      <c r="P4" s="39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0</v>
      </c>
      <c r="V4" s="31" t="s">
        <v>0</v>
      </c>
      <c r="W4" s="31" t="s">
        <v>0</v>
      </c>
    </row>
    <row r="5" spans="1:23" x14ac:dyDescent="0.2">
      <c r="A5" s="21">
        <v>41195</v>
      </c>
      <c r="B5" s="20">
        <v>0.35416666666666669</v>
      </c>
      <c r="C5" s="21">
        <v>41199</v>
      </c>
      <c r="D5" s="20">
        <v>0.27777777777777779</v>
      </c>
      <c r="E5" s="18">
        <v>13</v>
      </c>
      <c r="F5" s="47">
        <v>234.37440000000001</v>
      </c>
      <c r="G5" s="19">
        <f t="shared" si="0"/>
        <v>6.6367447286400001</v>
      </c>
      <c r="H5" s="17">
        <v>12.76</v>
      </c>
      <c r="I5" s="18">
        <v>366</v>
      </c>
      <c r="J5" s="17">
        <v>2.15</v>
      </c>
      <c r="K5" s="35" t="s">
        <v>0</v>
      </c>
      <c r="L5" s="43" t="s">
        <v>0</v>
      </c>
      <c r="M5" s="43" t="s">
        <v>0</v>
      </c>
      <c r="N5" s="43" t="s">
        <v>0</v>
      </c>
      <c r="O5" s="38">
        <v>30861.174972644512</v>
      </c>
      <c r="P5" s="38">
        <v>5188.2555026474838</v>
      </c>
      <c r="Q5" s="17">
        <v>0.53447976945377096</v>
      </c>
      <c r="R5" s="17">
        <v>1.3417902162019353</v>
      </c>
      <c r="S5" s="17">
        <v>10.063426621514516</v>
      </c>
      <c r="T5" s="17">
        <v>5.9933296323686447</v>
      </c>
      <c r="U5" s="17">
        <v>4.472634054006452</v>
      </c>
      <c r="V5" s="16">
        <v>29.743016459142904</v>
      </c>
      <c r="W5" s="16">
        <v>128.81186075538582</v>
      </c>
    </row>
    <row r="6" spans="1:23" x14ac:dyDescent="0.2">
      <c r="A6" s="15">
        <v>41199</v>
      </c>
      <c r="B6" s="14">
        <v>0.5625</v>
      </c>
      <c r="C6" s="15">
        <v>41213</v>
      </c>
      <c r="D6" s="14">
        <v>0.4548611111111111</v>
      </c>
      <c r="E6" s="13">
        <v>103</v>
      </c>
      <c r="F6" s="46">
        <v>357.02100000000002</v>
      </c>
      <c r="G6" s="37">
        <f t="shared" si="0"/>
        <v>10.10971010385</v>
      </c>
      <c r="H6" s="12">
        <v>13.61</v>
      </c>
      <c r="I6" s="26">
        <v>331.5</v>
      </c>
      <c r="J6" s="30">
        <v>4.66</v>
      </c>
      <c r="K6" s="13">
        <v>7.52</v>
      </c>
      <c r="L6" s="42">
        <v>14727.201399015195</v>
      </c>
      <c r="M6" s="42">
        <v>603.57382782849163</v>
      </c>
      <c r="N6" s="42">
        <v>724.28859339419</v>
      </c>
      <c r="O6" s="40" t="s">
        <v>0</v>
      </c>
      <c r="P6" s="40" t="s">
        <v>0</v>
      </c>
      <c r="Q6" s="32" t="s">
        <v>0</v>
      </c>
      <c r="R6" s="32" t="s">
        <v>0</v>
      </c>
      <c r="S6" s="32" t="s">
        <v>0</v>
      </c>
      <c r="T6" s="32" t="s">
        <v>0</v>
      </c>
      <c r="U6" s="32" t="s">
        <v>0</v>
      </c>
      <c r="V6" s="32" t="s">
        <v>0</v>
      </c>
      <c r="W6" s="32" t="s">
        <v>0</v>
      </c>
    </row>
    <row r="7" spans="1:23" x14ac:dyDescent="0.2">
      <c r="A7" s="21">
        <v>41209</v>
      </c>
      <c r="B7" s="20">
        <v>0.58333333333333337</v>
      </c>
      <c r="C7" s="21">
        <v>41213</v>
      </c>
      <c r="D7" s="20">
        <v>0.15625</v>
      </c>
      <c r="E7" s="18">
        <v>18</v>
      </c>
      <c r="F7" s="47">
        <v>521.89020000000005</v>
      </c>
      <c r="G7" s="36">
        <f t="shared" si="0"/>
        <v>14.778286509870002</v>
      </c>
      <c r="H7" s="17">
        <v>13.83</v>
      </c>
      <c r="I7" s="18">
        <v>310</v>
      </c>
      <c r="J7" s="17">
        <v>5.44</v>
      </c>
      <c r="K7" s="18">
        <v>9.66</v>
      </c>
      <c r="L7" s="43" t="s">
        <v>0</v>
      </c>
      <c r="M7" s="43" t="s">
        <v>0</v>
      </c>
      <c r="N7" s="43" t="s">
        <v>0</v>
      </c>
      <c r="O7" s="38">
        <v>54092.205754546769</v>
      </c>
      <c r="P7" s="38">
        <v>9182.0382877465945</v>
      </c>
      <c r="Q7" s="17">
        <v>0.77274579649352548</v>
      </c>
      <c r="R7" s="17">
        <v>2.0455035789534493</v>
      </c>
      <c r="S7" s="17">
        <v>17.727697684263227</v>
      </c>
      <c r="T7" s="17">
        <v>5.3637649403668224</v>
      </c>
      <c r="U7" s="17">
        <v>8.6365706666923412</v>
      </c>
      <c r="V7" s="16">
        <v>53.63764940366822</v>
      </c>
      <c r="W7" s="38">
        <v>1313.667854038993</v>
      </c>
    </row>
    <row r="8" spans="1:23" x14ac:dyDescent="0.2">
      <c r="A8" s="15">
        <v>41213</v>
      </c>
      <c r="B8" s="14">
        <v>0.50694444444444442</v>
      </c>
      <c r="C8" s="15">
        <v>41227</v>
      </c>
      <c r="D8" s="14">
        <v>0.2638888888888889</v>
      </c>
      <c r="E8" s="13">
        <v>65</v>
      </c>
      <c r="F8" s="46">
        <v>477.65700000000004</v>
      </c>
      <c r="G8" s="37">
        <f t="shared" si="0"/>
        <v>13.525741620450001</v>
      </c>
      <c r="H8" s="13">
        <v>9.08</v>
      </c>
      <c r="I8" s="26">
        <v>374.45</v>
      </c>
      <c r="J8" s="30">
        <v>3.69</v>
      </c>
      <c r="K8" s="13">
        <v>7.79</v>
      </c>
      <c r="L8" s="42">
        <v>17425.583607202338</v>
      </c>
      <c r="M8" s="42">
        <v>2078.2806137030311</v>
      </c>
      <c r="N8" s="42">
        <v>799.33869757808873</v>
      </c>
      <c r="O8" s="40" t="s">
        <v>0</v>
      </c>
      <c r="P8" s="40" t="s">
        <v>0</v>
      </c>
      <c r="Q8" s="32" t="s">
        <v>0</v>
      </c>
      <c r="R8" s="32" t="s">
        <v>0</v>
      </c>
      <c r="S8" s="32" t="s">
        <v>0</v>
      </c>
      <c r="T8" s="32" t="s">
        <v>0</v>
      </c>
      <c r="U8" s="32" t="s">
        <v>0</v>
      </c>
      <c r="V8" s="32" t="s">
        <v>0</v>
      </c>
      <c r="W8" s="32" t="s">
        <v>0</v>
      </c>
    </row>
    <row r="9" spans="1:23" x14ac:dyDescent="0.2">
      <c r="A9" s="21">
        <v>41223</v>
      </c>
      <c r="B9" s="20">
        <v>0.50347222222222221</v>
      </c>
      <c r="C9" s="21">
        <v>41227</v>
      </c>
      <c r="D9" s="20">
        <v>0.16319444444444445</v>
      </c>
      <c r="E9" s="18">
        <v>11</v>
      </c>
      <c r="F9" s="47">
        <v>378.13230000000004</v>
      </c>
      <c r="G9" s="36">
        <f t="shared" si="0"/>
        <v>10.707515619255002</v>
      </c>
      <c r="H9" s="18">
        <v>8.7799999999999994</v>
      </c>
      <c r="I9" s="18">
        <v>451</v>
      </c>
      <c r="J9" s="17">
        <v>6.39</v>
      </c>
      <c r="K9" s="18">
        <v>7.63</v>
      </c>
      <c r="L9" s="43" t="s">
        <v>0</v>
      </c>
      <c r="M9" s="43" t="s">
        <v>0</v>
      </c>
      <c r="N9" s="43" t="s">
        <v>0</v>
      </c>
      <c r="O9" s="38">
        <v>174649.58188323665</v>
      </c>
      <c r="P9" s="38">
        <v>28222.359970986789</v>
      </c>
      <c r="Q9" s="17">
        <v>2.0882015225169601</v>
      </c>
      <c r="R9" s="17">
        <v>5.8216527294412224</v>
      </c>
      <c r="S9" s="17">
        <v>37.967300409399272</v>
      </c>
      <c r="T9" s="17">
        <v>12.554520668708026</v>
      </c>
      <c r="U9" s="17">
        <v>27.842686966892803</v>
      </c>
      <c r="V9" s="16">
        <v>154.40035499822369</v>
      </c>
      <c r="W9" s="38">
        <v>1392.1343483446403</v>
      </c>
    </row>
    <row r="10" spans="1:23" x14ac:dyDescent="0.2">
      <c r="A10" s="15">
        <v>41227</v>
      </c>
      <c r="B10" s="14">
        <v>0.55208333333333337</v>
      </c>
      <c r="C10" s="15">
        <v>41241</v>
      </c>
      <c r="D10" s="14">
        <v>0.30902777777777779</v>
      </c>
      <c r="E10" s="13">
        <v>37</v>
      </c>
      <c r="F10" s="46">
        <v>279.61290000000002</v>
      </c>
      <c r="G10" s="4">
        <f t="shared" si="0"/>
        <v>7.9177565473650011</v>
      </c>
      <c r="H10" s="30">
        <v>6</v>
      </c>
      <c r="I10" s="26">
        <v>422.04</v>
      </c>
      <c r="J10" s="30">
        <v>1.78</v>
      </c>
      <c r="K10" s="13">
        <v>6.55</v>
      </c>
      <c r="L10" s="42">
        <v>13901.064120973639</v>
      </c>
      <c r="M10" s="42">
        <v>939.26108925497556</v>
      </c>
      <c r="N10" s="42">
        <v>281.77832677649263</v>
      </c>
      <c r="O10" s="40" t="s">
        <v>0</v>
      </c>
      <c r="P10" s="40" t="s">
        <v>0</v>
      </c>
      <c r="Q10" s="32" t="s">
        <v>0</v>
      </c>
      <c r="R10" s="32" t="s">
        <v>0</v>
      </c>
      <c r="S10" s="32" t="s">
        <v>0</v>
      </c>
      <c r="T10" s="32" t="s">
        <v>0</v>
      </c>
      <c r="U10" s="32" t="s">
        <v>0</v>
      </c>
      <c r="V10" s="32" t="s">
        <v>0</v>
      </c>
      <c r="W10" s="32" t="s">
        <v>0</v>
      </c>
    </row>
    <row r="11" spans="1:23" x14ac:dyDescent="0.2">
      <c r="A11" s="21">
        <v>41237</v>
      </c>
      <c r="B11" s="20">
        <v>0.50694444444444442</v>
      </c>
      <c r="C11" s="21">
        <v>41241</v>
      </c>
      <c r="D11" s="20">
        <v>0.29166666666666669</v>
      </c>
      <c r="E11" s="18">
        <v>11</v>
      </c>
      <c r="F11" s="47">
        <v>245.43270000000001</v>
      </c>
      <c r="G11" s="19">
        <f t="shared" si="0"/>
        <v>6.9498809509950004</v>
      </c>
      <c r="H11" s="18">
        <v>4.7</v>
      </c>
      <c r="I11" s="18">
        <v>420</v>
      </c>
      <c r="J11" s="17">
        <v>2.69</v>
      </c>
      <c r="K11" s="18">
        <v>5.99</v>
      </c>
      <c r="L11" s="43" t="s">
        <v>0</v>
      </c>
      <c r="M11" s="43" t="s">
        <v>0</v>
      </c>
      <c r="N11" s="43" t="s">
        <v>0</v>
      </c>
      <c r="O11" s="38">
        <v>37095.209623721814</v>
      </c>
      <c r="P11" s="38">
        <v>6394.9410455618581</v>
      </c>
      <c r="Q11" s="17">
        <v>0.3823309948948016</v>
      </c>
      <c r="R11" s="17">
        <v>0.63721832482466934</v>
      </c>
      <c r="S11" s="17">
        <v>6.827339194550027</v>
      </c>
      <c r="T11" s="17">
        <v>1.4633263673652226</v>
      </c>
      <c r="U11" s="17">
        <v>6.5997612213983601</v>
      </c>
      <c r="V11" s="16">
        <v>28.902402590261783</v>
      </c>
      <c r="W11" s="16">
        <v>191.62065339370412</v>
      </c>
    </row>
    <row r="12" spans="1:23" x14ac:dyDescent="0.2">
      <c r="A12" s="15">
        <v>41241</v>
      </c>
      <c r="B12" s="14">
        <v>0.55208333333333337</v>
      </c>
      <c r="C12" s="15">
        <v>41255</v>
      </c>
      <c r="D12" s="14">
        <v>0.40972222222222227</v>
      </c>
      <c r="E12" s="13">
        <v>44</v>
      </c>
      <c r="F12" s="46">
        <v>247.44330000000002</v>
      </c>
      <c r="G12" s="4">
        <f t="shared" si="0"/>
        <v>7.0068148096050011</v>
      </c>
      <c r="H12" s="13">
        <v>5.38</v>
      </c>
      <c r="I12" s="26">
        <v>450.55</v>
      </c>
      <c r="J12" s="30">
        <v>1.02</v>
      </c>
      <c r="K12" s="12">
        <v>11.67</v>
      </c>
      <c r="L12" s="42">
        <v>14180.26098429372</v>
      </c>
      <c r="M12" s="42">
        <v>671.25495783638917</v>
      </c>
      <c r="N12" s="42">
        <v>167.81373945909729</v>
      </c>
      <c r="O12" s="40" t="s">
        <v>0</v>
      </c>
      <c r="P12" s="40" t="s">
        <v>0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</row>
    <row r="13" spans="1:23" x14ac:dyDescent="0.2">
      <c r="A13" s="21">
        <v>41251</v>
      </c>
      <c r="B13" s="20">
        <v>0.59027777777777779</v>
      </c>
      <c r="C13" s="21">
        <v>41255</v>
      </c>
      <c r="D13" s="20">
        <v>0.36458333333333331</v>
      </c>
      <c r="E13" s="5">
        <v>17</v>
      </c>
      <c r="F13" s="47">
        <v>290.6712</v>
      </c>
      <c r="G13" s="19">
        <f t="shared" si="0"/>
        <v>8.2308927697200005</v>
      </c>
      <c r="H13" s="18">
        <v>6.69</v>
      </c>
      <c r="I13" s="18">
        <v>403</v>
      </c>
      <c r="J13" s="17">
        <v>1.7</v>
      </c>
      <c r="K13" s="17">
        <v>18.79</v>
      </c>
      <c r="L13" s="43" t="s">
        <v>0</v>
      </c>
      <c r="M13" s="43" t="s">
        <v>0</v>
      </c>
      <c r="N13" s="43" t="s">
        <v>0</v>
      </c>
      <c r="O13" s="38">
        <v>43279.104849668416</v>
      </c>
      <c r="P13" s="38">
        <v>6827.8836222458249</v>
      </c>
      <c r="Q13" s="17">
        <v>0.57526263589000259</v>
      </c>
      <c r="R13" s="17">
        <v>0.8333243790929945</v>
      </c>
      <c r="S13" s="17">
        <v>7.5268008434205944</v>
      </c>
      <c r="T13" s="17">
        <v>1.3467597223406136</v>
      </c>
      <c r="U13" s="17">
        <v>7.2579865275841451</v>
      </c>
      <c r="V13" s="16">
        <v>37.634004217102976</v>
      </c>
      <c r="W13" s="16">
        <v>282.25503162827232</v>
      </c>
    </row>
    <row r="14" spans="1:23" x14ac:dyDescent="0.2">
      <c r="A14" s="15">
        <v>41255</v>
      </c>
      <c r="B14" s="14">
        <v>0.65277777777777779</v>
      </c>
      <c r="C14" s="15">
        <v>41269</v>
      </c>
      <c r="D14" s="14">
        <v>0.46875</v>
      </c>
      <c r="E14" s="3">
        <v>76</v>
      </c>
      <c r="F14" s="46">
        <v>407.28600000000006</v>
      </c>
      <c r="G14" s="37">
        <f t="shared" si="0"/>
        <v>11.533056569100003</v>
      </c>
      <c r="H14" s="13">
        <v>3.95</v>
      </c>
      <c r="I14" s="26">
        <v>463.31</v>
      </c>
      <c r="J14" s="30">
        <v>3.03</v>
      </c>
      <c r="K14" s="13">
        <v>7.87</v>
      </c>
      <c r="L14" s="42">
        <v>17751.761769965859</v>
      </c>
      <c r="M14" s="42">
        <v>1376.1055635632445</v>
      </c>
      <c r="N14" s="42">
        <v>1100.8844508505956</v>
      </c>
      <c r="O14" s="40" t="s">
        <v>0</v>
      </c>
      <c r="P14" s="40" t="s">
        <v>0</v>
      </c>
      <c r="Q14" s="32" t="s">
        <v>0</v>
      </c>
      <c r="R14" s="32" t="s">
        <v>0</v>
      </c>
      <c r="S14" s="32" t="s">
        <v>0</v>
      </c>
      <c r="T14" s="32" t="s">
        <v>0</v>
      </c>
      <c r="U14" s="32" t="s">
        <v>0</v>
      </c>
      <c r="V14" s="32" t="s">
        <v>0</v>
      </c>
      <c r="W14" s="32" t="s">
        <v>0</v>
      </c>
    </row>
    <row r="15" spans="1:23" x14ac:dyDescent="0.2">
      <c r="A15" s="21">
        <v>41266</v>
      </c>
      <c r="B15" s="20">
        <v>0.64930555555555558</v>
      </c>
      <c r="C15" s="21">
        <v>41269</v>
      </c>
      <c r="D15" s="20">
        <v>0.43402777777777773</v>
      </c>
      <c r="E15" s="18">
        <v>14</v>
      </c>
      <c r="F15" s="47">
        <v>447.49800000000005</v>
      </c>
      <c r="G15" s="36">
        <f t="shared" si="0"/>
        <v>12.671733741300002</v>
      </c>
      <c r="H15" s="18">
        <v>2.76</v>
      </c>
      <c r="I15" s="18">
        <v>407</v>
      </c>
      <c r="J15" s="17">
        <v>2.2000000000000002</v>
      </c>
      <c r="K15" s="18">
        <v>6.06</v>
      </c>
      <c r="L15" s="43" t="s">
        <v>0</v>
      </c>
      <c r="M15" s="43" t="s">
        <v>0</v>
      </c>
      <c r="N15" s="43" t="s">
        <v>0</v>
      </c>
      <c r="O15" s="38">
        <v>34640.660456631755</v>
      </c>
      <c r="P15" s="38">
        <v>6161.7457980380377</v>
      </c>
      <c r="Q15" s="17">
        <v>0.58245358289911819</v>
      </c>
      <c r="R15" s="17">
        <v>0.91966355194597604</v>
      </c>
      <c r="S15" s="17">
        <v>7.9704174501984593</v>
      </c>
      <c r="T15" s="17">
        <v>1.6370011224638374</v>
      </c>
      <c r="U15" s="17">
        <v>5.2114267943605315</v>
      </c>
      <c r="V15" s="16">
        <v>44.450405010722172</v>
      </c>
      <c r="W15" s="16">
        <v>407.71750802938271</v>
      </c>
    </row>
    <row r="16" spans="1:23" x14ac:dyDescent="0.2">
      <c r="A16" s="15">
        <v>41269</v>
      </c>
      <c r="B16" s="14">
        <v>0.68055555555555547</v>
      </c>
      <c r="C16" s="15">
        <v>41283</v>
      </c>
      <c r="D16" s="14">
        <v>0.47222222222222227</v>
      </c>
      <c r="E16" s="13">
        <v>83</v>
      </c>
      <c r="F16" s="46">
        <v>532.94850000000008</v>
      </c>
      <c r="G16" s="37">
        <f t="shared" si="0"/>
        <v>15.091422732225002</v>
      </c>
      <c r="H16" s="13">
        <v>1.51</v>
      </c>
      <c r="I16" s="26">
        <v>459.13</v>
      </c>
      <c r="J16" s="30">
        <v>1.76</v>
      </c>
      <c r="K16" s="13">
        <v>6.31</v>
      </c>
      <c r="L16" s="42">
        <v>18962.858789768678</v>
      </c>
      <c r="M16" s="42">
        <v>1073.3693654586043</v>
      </c>
      <c r="N16" s="42">
        <v>89.447447121550354</v>
      </c>
      <c r="O16" s="40" t="s">
        <v>0</v>
      </c>
      <c r="P16" s="40" t="s">
        <v>0</v>
      </c>
      <c r="Q16" s="32" t="s">
        <v>0</v>
      </c>
      <c r="R16" s="32" t="s">
        <v>0</v>
      </c>
      <c r="S16" s="32" t="s">
        <v>0</v>
      </c>
      <c r="T16" s="32" t="s">
        <v>0</v>
      </c>
      <c r="U16" s="32" t="s">
        <v>0</v>
      </c>
      <c r="V16" s="32" t="s">
        <v>0</v>
      </c>
      <c r="W16" s="32" t="s">
        <v>0</v>
      </c>
    </row>
    <row r="17" spans="1:23" x14ac:dyDescent="0.2">
      <c r="A17" s="21">
        <v>41279</v>
      </c>
      <c r="B17" s="20">
        <v>0.875</v>
      </c>
      <c r="C17" s="21">
        <v>41283</v>
      </c>
      <c r="D17" s="20">
        <v>0.3125</v>
      </c>
      <c r="E17" s="18">
        <v>14</v>
      </c>
      <c r="F17" s="47">
        <v>359.03160000000003</v>
      </c>
      <c r="G17" s="36">
        <f t="shared" si="0"/>
        <v>10.16664396246</v>
      </c>
      <c r="H17" s="18">
        <v>1.83</v>
      </c>
      <c r="I17" s="18">
        <v>389</v>
      </c>
      <c r="J17" s="17">
        <v>4.76</v>
      </c>
      <c r="K17" s="18">
        <v>6.6</v>
      </c>
      <c r="L17" s="43" t="s">
        <v>0</v>
      </c>
      <c r="M17" s="43" t="s">
        <v>0</v>
      </c>
      <c r="N17" s="43" t="s">
        <v>0</v>
      </c>
      <c r="O17" s="38">
        <v>39699.190880073358</v>
      </c>
      <c r="P17" s="38">
        <v>7121.6105777230832</v>
      </c>
      <c r="Q17" s="17">
        <v>0.59094215432170261</v>
      </c>
      <c r="R17" s="17">
        <v>0.72731342070363403</v>
      </c>
      <c r="S17" s="17">
        <v>12.424937603687081</v>
      </c>
      <c r="T17" s="17">
        <v>1.4546268414072681</v>
      </c>
      <c r="U17" s="17">
        <v>5.4548506552772551</v>
      </c>
      <c r="V17" s="16">
        <v>45.457088793977128</v>
      </c>
      <c r="W17" s="16">
        <v>170.61560660672745</v>
      </c>
    </row>
    <row r="18" spans="1:23" x14ac:dyDescent="0.2">
      <c r="A18" s="15">
        <v>41283</v>
      </c>
      <c r="B18" s="14">
        <v>0.64930555555555558</v>
      </c>
      <c r="C18" s="15">
        <v>41297</v>
      </c>
      <c r="D18" s="14">
        <v>0.59027777777777779</v>
      </c>
      <c r="E18" s="13">
        <v>63</v>
      </c>
      <c r="F18" s="46">
        <v>425.38140000000004</v>
      </c>
      <c r="G18" s="37">
        <f t="shared" si="0"/>
        <v>12.045461296590002</v>
      </c>
      <c r="H18" s="13">
        <v>3.15</v>
      </c>
      <c r="I18" s="26">
        <v>453.64</v>
      </c>
      <c r="J18" s="30">
        <v>0.83</v>
      </c>
      <c r="K18" s="13">
        <v>7.62</v>
      </c>
      <c r="L18" s="42">
        <v>16562.555860967241</v>
      </c>
      <c r="M18" s="42">
        <v>581.14231091113129</v>
      </c>
      <c r="N18" s="42">
        <v>435.85673318334847</v>
      </c>
      <c r="O18" s="40" t="s">
        <v>0</v>
      </c>
      <c r="P18" s="40" t="s">
        <v>0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</row>
    <row r="19" spans="1:23" x14ac:dyDescent="0.2">
      <c r="A19" s="25">
        <v>41293</v>
      </c>
      <c r="B19" s="20">
        <v>0.64583333333333337</v>
      </c>
      <c r="C19" s="21">
        <v>41297</v>
      </c>
      <c r="D19" s="20">
        <v>6.5972222222222224E-2</v>
      </c>
      <c r="E19" s="18">
        <v>12</v>
      </c>
      <c r="F19" s="47">
        <v>412.31250000000006</v>
      </c>
      <c r="G19" s="36">
        <f t="shared" si="0"/>
        <v>11.675391215625002</v>
      </c>
      <c r="H19" s="18">
        <v>2.12</v>
      </c>
      <c r="I19" s="18">
        <v>452</v>
      </c>
      <c r="J19" s="17">
        <v>2.2799999999999998</v>
      </c>
      <c r="K19" s="18">
        <v>9.4499999999999993</v>
      </c>
      <c r="L19" s="43" t="s">
        <v>0</v>
      </c>
      <c r="M19" s="43" t="s">
        <v>0</v>
      </c>
      <c r="N19" s="43" t="s">
        <v>0</v>
      </c>
      <c r="O19" s="38">
        <v>47887.55023337328</v>
      </c>
      <c r="P19" s="38">
        <v>8848.7864561668011</v>
      </c>
      <c r="Q19" s="17">
        <v>0.64891100678556557</v>
      </c>
      <c r="R19" s="17">
        <v>0.65932134379282059</v>
      </c>
      <c r="S19" s="17">
        <v>8.3282696058040493</v>
      </c>
      <c r="T19" s="17">
        <v>1.0687945994115198</v>
      </c>
      <c r="U19" s="17">
        <v>6.246202204353037</v>
      </c>
      <c r="V19" s="16">
        <v>53.092718737000823</v>
      </c>
      <c r="W19" s="16">
        <v>167.25941458323135</v>
      </c>
    </row>
    <row r="20" spans="1:23" x14ac:dyDescent="0.2">
      <c r="A20" s="15">
        <v>41298</v>
      </c>
      <c r="B20" s="14">
        <v>0.56527777777777777</v>
      </c>
      <c r="C20" s="15">
        <v>41309</v>
      </c>
      <c r="D20" s="14">
        <v>0.68402777777777779</v>
      </c>
      <c r="E20" s="13">
        <v>59</v>
      </c>
      <c r="F20" s="46">
        <v>471.62520000000006</v>
      </c>
      <c r="G20" s="37">
        <f t="shared" si="0"/>
        <v>13.354940044620003</v>
      </c>
      <c r="H20" s="13">
        <v>1.39</v>
      </c>
      <c r="I20" s="26">
        <v>519.73</v>
      </c>
      <c r="J20" s="30">
        <v>2.2799999999999998</v>
      </c>
      <c r="K20" s="12">
        <v>11.54</v>
      </c>
      <c r="L20" s="42">
        <v>17095.917931667947</v>
      </c>
      <c r="M20" s="42">
        <v>899.78515429831305</v>
      </c>
      <c r="N20" s="42">
        <v>257.08147265666082</v>
      </c>
      <c r="O20" s="40" t="s">
        <v>0</v>
      </c>
      <c r="P20" s="40" t="s">
        <v>0</v>
      </c>
      <c r="Q20" s="32" t="s">
        <v>0</v>
      </c>
      <c r="R20" s="32" t="s">
        <v>0</v>
      </c>
      <c r="S20" s="32" t="s">
        <v>0</v>
      </c>
      <c r="T20" s="32" t="s">
        <v>0</v>
      </c>
      <c r="U20" s="32" t="s">
        <v>0</v>
      </c>
      <c r="V20" s="32" t="s">
        <v>0</v>
      </c>
      <c r="W20" s="32" t="s">
        <v>0</v>
      </c>
    </row>
    <row r="21" spans="1:23" x14ac:dyDescent="0.2">
      <c r="A21" s="21">
        <v>41308</v>
      </c>
      <c r="B21" s="20">
        <v>0.1111111111111111</v>
      </c>
      <c r="C21" s="21">
        <v>41309</v>
      </c>
      <c r="D21" s="20">
        <v>0.28472222222222221</v>
      </c>
      <c r="E21" s="18">
        <v>8</v>
      </c>
      <c r="F21" s="47">
        <v>412.31250000000006</v>
      </c>
      <c r="G21" s="36">
        <f t="shared" si="0"/>
        <v>11.675391215625002</v>
      </c>
      <c r="H21" s="18">
        <v>1.54</v>
      </c>
      <c r="I21" s="18">
        <v>419</v>
      </c>
      <c r="J21" s="17">
        <v>4.63</v>
      </c>
      <c r="K21" s="18">
        <v>7.13</v>
      </c>
      <c r="L21" s="43" t="s">
        <v>0</v>
      </c>
      <c r="M21" s="43" t="s">
        <v>0</v>
      </c>
      <c r="N21" s="43" t="s">
        <v>0</v>
      </c>
      <c r="O21" s="38">
        <v>42682.38172974575</v>
      </c>
      <c r="P21" s="38">
        <v>7946.5572488713633</v>
      </c>
      <c r="Q21" s="17">
        <v>0.80159594955863978</v>
      </c>
      <c r="R21" s="17">
        <v>1.0757348240830231</v>
      </c>
      <c r="S21" s="17">
        <v>8.3282696058040493</v>
      </c>
      <c r="T21" s="17">
        <v>1.6864745951753199</v>
      </c>
      <c r="U21" s="17">
        <v>6.5932134379282061</v>
      </c>
      <c r="V21" s="16">
        <v>66.973168080007554</v>
      </c>
      <c r="W21" s="16">
        <v>225.55730182385969</v>
      </c>
    </row>
    <row r="22" spans="1:23" x14ac:dyDescent="0.2">
      <c r="A22" s="15">
        <v>41311</v>
      </c>
      <c r="B22" s="14">
        <v>0.61111111111111105</v>
      </c>
      <c r="C22" s="15">
        <v>41321</v>
      </c>
      <c r="D22" s="14">
        <v>0.10416666666666667</v>
      </c>
      <c r="E22" s="13">
        <v>52</v>
      </c>
      <c r="F22" s="46">
        <v>433.42380000000003</v>
      </c>
      <c r="G22" s="37">
        <f t="shared" si="0"/>
        <v>12.273196731030001</v>
      </c>
      <c r="H22" s="13">
        <v>1.35</v>
      </c>
      <c r="I22" s="26">
        <v>517.89</v>
      </c>
      <c r="J22" s="30">
        <v>1.0900000000000001</v>
      </c>
      <c r="K22" s="12">
        <v>11.48</v>
      </c>
      <c r="L22" s="42">
        <v>10561.623556080236</v>
      </c>
      <c r="M22" s="42">
        <v>528.08117780401176</v>
      </c>
      <c r="N22" s="42">
        <v>52.808117780401176</v>
      </c>
      <c r="O22" s="40" t="s">
        <v>0</v>
      </c>
      <c r="P22" s="40" t="s">
        <v>0</v>
      </c>
      <c r="Q22" s="32" t="s">
        <v>0</v>
      </c>
      <c r="R22" s="32" t="s">
        <v>0</v>
      </c>
      <c r="S22" s="32" t="s">
        <v>0</v>
      </c>
      <c r="T22" s="32" t="s">
        <v>0</v>
      </c>
      <c r="U22" s="32" t="s">
        <v>0</v>
      </c>
      <c r="V22" s="32" t="s">
        <v>0</v>
      </c>
      <c r="W22" s="32" t="s">
        <v>0</v>
      </c>
    </row>
    <row r="23" spans="1:23" x14ac:dyDescent="0.2">
      <c r="A23" s="15">
        <v>41325</v>
      </c>
      <c r="B23" s="14">
        <v>0.65277777777777779</v>
      </c>
      <c r="C23" s="15">
        <v>41337</v>
      </c>
      <c r="D23" s="14">
        <v>0.58333333333333337</v>
      </c>
      <c r="E23" s="13">
        <v>130</v>
      </c>
      <c r="F23" s="46">
        <v>930.04200000000003</v>
      </c>
      <c r="G23" s="37">
        <f t="shared" si="0"/>
        <v>26.3358598077</v>
      </c>
      <c r="H23" s="30">
        <v>2.8</v>
      </c>
      <c r="I23" s="26">
        <v>596.78</v>
      </c>
      <c r="J23" s="30">
        <v>1.91</v>
      </c>
      <c r="K23" s="12">
        <v>20.48</v>
      </c>
      <c r="L23" s="42">
        <v>32873.871156805937</v>
      </c>
      <c r="M23" s="42">
        <v>1358.4244279671875</v>
      </c>
      <c r="N23" s="42">
        <v>135.84244279671873</v>
      </c>
      <c r="O23" s="40" t="s">
        <v>0</v>
      </c>
      <c r="P23" s="40" t="s">
        <v>0</v>
      </c>
      <c r="Q23" s="32" t="s">
        <v>0</v>
      </c>
      <c r="R23" s="32" t="s">
        <v>0</v>
      </c>
      <c r="S23" s="32" t="s">
        <v>0</v>
      </c>
      <c r="T23" s="32" t="s">
        <v>0</v>
      </c>
      <c r="U23" s="32" t="s">
        <v>0</v>
      </c>
      <c r="V23" s="32" t="s">
        <v>0</v>
      </c>
      <c r="W23" s="32" t="s">
        <v>0</v>
      </c>
    </row>
    <row r="24" spans="1:23" x14ac:dyDescent="0.2">
      <c r="A24" s="21">
        <v>41326</v>
      </c>
      <c r="B24" s="20">
        <v>0.64930555555555558</v>
      </c>
      <c r="C24" s="21">
        <v>41330</v>
      </c>
      <c r="D24" s="20">
        <v>0.58333333333333337</v>
      </c>
      <c r="E24" s="18">
        <v>13</v>
      </c>
      <c r="F24" s="47">
        <v>507.81600000000003</v>
      </c>
      <c r="G24" s="36">
        <f t="shared" si="0"/>
        <v>14.379749499600001</v>
      </c>
      <c r="H24" s="18">
        <v>2.38</v>
      </c>
      <c r="I24" s="18">
        <v>568</v>
      </c>
      <c r="J24" s="17">
        <v>2.4300000000000002</v>
      </c>
      <c r="K24" s="17">
        <v>18.79</v>
      </c>
      <c r="L24" s="43" t="s">
        <v>0</v>
      </c>
      <c r="M24" s="43" t="s">
        <v>0</v>
      </c>
      <c r="N24" s="43" t="s">
        <v>0</v>
      </c>
      <c r="O24" s="38">
        <v>51038.206575114535</v>
      </c>
      <c r="P24" s="38">
        <v>8931.6861506450441</v>
      </c>
      <c r="Q24" s="17">
        <v>1.114007008899135</v>
      </c>
      <c r="R24" s="17">
        <v>1.3250303630077815</v>
      </c>
      <c r="S24" s="17">
        <v>14.231807602676172</v>
      </c>
      <c r="T24" s="17">
        <v>1.5654988362943789</v>
      </c>
      <c r="U24" s="17">
        <v>6.8705278081884957</v>
      </c>
      <c r="V24" s="16">
        <v>80.48332575306523</v>
      </c>
      <c r="W24" s="16">
        <v>480.44619458689567</v>
      </c>
    </row>
    <row r="25" spans="1:23" x14ac:dyDescent="0.2">
      <c r="A25" s="21">
        <v>41334</v>
      </c>
      <c r="B25" s="20">
        <v>0.59375</v>
      </c>
      <c r="C25" s="21">
        <v>41338</v>
      </c>
      <c r="D25" s="20">
        <v>0.17708333333333334</v>
      </c>
      <c r="E25" s="18">
        <v>9</v>
      </c>
      <c r="F25" s="47">
        <v>1263.8016</v>
      </c>
      <c r="G25" s="36">
        <f t="shared" si="0"/>
        <v>35.786880336960003</v>
      </c>
      <c r="H25" s="18">
        <v>3.44</v>
      </c>
      <c r="I25" s="18">
        <v>400</v>
      </c>
      <c r="J25" s="17">
        <v>3.03</v>
      </c>
      <c r="K25" s="18">
        <v>17.399999999999999</v>
      </c>
      <c r="L25" s="43" t="s">
        <v>0</v>
      </c>
      <c r="M25" s="43" t="s">
        <v>0</v>
      </c>
      <c r="N25" s="43" t="s">
        <v>0</v>
      </c>
      <c r="O25" s="38">
        <v>146523.02318206907</v>
      </c>
      <c r="P25" s="38">
        <v>25086.517605414854</v>
      </c>
      <c r="Q25" s="17">
        <v>2.1978453477310365</v>
      </c>
      <c r="R25" s="17">
        <v>2.2200458057889256</v>
      </c>
      <c r="S25" s="17">
        <v>23.310480960783721</v>
      </c>
      <c r="T25" s="17">
        <v>3.3300687086833882</v>
      </c>
      <c r="U25" s="17">
        <v>17.760366446311405</v>
      </c>
      <c r="V25" s="16">
        <v>178.71368736600851</v>
      </c>
      <c r="W25" s="16">
        <v>752.5955281624457</v>
      </c>
    </row>
    <row r="26" spans="1:23" x14ac:dyDescent="0.2">
      <c r="A26" s="15">
        <v>41339</v>
      </c>
      <c r="B26" s="14">
        <v>0.63888888888888895</v>
      </c>
      <c r="C26" s="15">
        <v>41353</v>
      </c>
      <c r="D26" s="14">
        <v>0.3888888888888889</v>
      </c>
      <c r="E26" s="13">
        <v>43</v>
      </c>
      <c r="F26" s="46">
        <v>1228.6161000000002</v>
      </c>
      <c r="G26" s="37">
        <f t="shared" si="0"/>
        <v>34.790537811285006</v>
      </c>
      <c r="H26" s="13">
        <v>4.25</v>
      </c>
      <c r="I26" s="26">
        <v>479.17</v>
      </c>
      <c r="J26" s="30">
        <v>1.28</v>
      </c>
      <c r="K26" s="13">
        <v>7.11</v>
      </c>
      <c r="L26" s="42">
        <v>40828.563323120739</v>
      </c>
      <c r="M26" s="42">
        <v>2474.4583832194389</v>
      </c>
      <c r="N26" s="42">
        <v>206.20486526828657</v>
      </c>
      <c r="O26" s="40" t="s">
        <v>0</v>
      </c>
      <c r="P26" s="40" t="s">
        <v>0</v>
      </c>
      <c r="Q26" s="32" t="s">
        <v>0</v>
      </c>
      <c r="R26" s="32" t="s">
        <v>0</v>
      </c>
      <c r="S26" s="32" t="s">
        <v>0</v>
      </c>
      <c r="T26" s="32" t="s">
        <v>0</v>
      </c>
      <c r="U26" s="32" t="s">
        <v>0</v>
      </c>
      <c r="V26" s="32" t="s">
        <v>0</v>
      </c>
      <c r="W26" s="32" t="s">
        <v>0</v>
      </c>
    </row>
    <row r="27" spans="1:23" x14ac:dyDescent="0.2">
      <c r="A27" s="25">
        <v>41349</v>
      </c>
      <c r="B27" s="24">
        <v>0.13541666666666666</v>
      </c>
      <c r="C27" s="25">
        <v>41352</v>
      </c>
      <c r="D27" s="24">
        <v>0.65625</v>
      </c>
      <c r="E27" s="18">
        <v>9</v>
      </c>
      <c r="F27" s="47">
        <v>1085.8635000000002</v>
      </c>
      <c r="G27" s="36">
        <f t="shared" si="0"/>
        <v>30.748233849975005</v>
      </c>
      <c r="H27" s="18">
        <v>4.37</v>
      </c>
      <c r="I27" s="18">
        <v>398</v>
      </c>
      <c r="J27" s="17">
        <v>2.36</v>
      </c>
      <c r="K27" s="18">
        <v>2.9</v>
      </c>
      <c r="L27" s="43" t="s">
        <v>0</v>
      </c>
      <c r="M27" s="43" t="s">
        <v>0</v>
      </c>
      <c r="N27" s="43" t="s">
        <v>0</v>
      </c>
      <c r="O27" s="38">
        <v>100344.20772824439</v>
      </c>
      <c r="P27" s="38">
        <v>16692.774743577105</v>
      </c>
      <c r="Q27" s="17">
        <v>1.7349232177313285</v>
      </c>
      <c r="R27" s="17">
        <v>2.1569315679903003</v>
      </c>
      <c r="S27" s="17">
        <v>30.009482685082443</v>
      </c>
      <c r="T27" s="17">
        <v>2.8977906717782727</v>
      </c>
      <c r="U27" s="17">
        <v>15.942537676450048</v>
      </c>
      <c r="V27" s="16">
        <v>127.54030141160038</v>
      </c>
      <c r="W27" s="16">
        <v>662.08421173963131</v>
      </c>
    </row>
    <row r="28" spans="1:23" x14ac:dyDescent="0.2">
      <c r="A28" s="15">
        <v>41353</v>
      </c>
      <c r="B28" s="14">
        <v>0.61111111111111105</v>
      </c>
      <c r="C28" s="15">
        <v>41367</v>
      </c>
      <c r="D28" s="14">
        <v>0.25347222222222221</v>
      </c>
      <c r="E28" s="13">
        <v>51</v>
      </c>
      <c r="F28" s="46">
        <v>696.81240000000003</v>
      </c>
      <c r="G28" s="37">
        <f t="shared" si="0"/>
        <v>19.731532208940003</v>
      </c>
      <c r="H28" s="13">
        <v>6.78</v>
      </c>
      <c r="I28" s="26">
        <v>498.79</v>
      </c>
      <c r="J28" s="30">
        <v>0.41</v>
      </c>
      <c r="K28" s="13">
        <v>4.5599999999999996</v>
      </c>
      <c r="L28" s="42">
        <v>22805.163367595393</v>
      </c>
      <c r="M28" s="42">
        <v>698.11724594679765</v>
      </c>
      <c r="N28" s="42">
        <v>116.35287432446628</v>
      </c>
      <c r="O28" s="40" t="s">
        <v>0</v>
      </c>
      <c r="P28" s="40" t="s">
        <v>0</v>
      </c>
      <c r="Q28" s="32" t="s">
        <v>0</v>
      </c>
      <c r="R28" s="32" t="s">
        <v>0</v>
      </c>
      <c r="S28" s="32" t="s">
        <v>0</v>
      </c>
      <c r="T28" s="32" t="s">
        <v>0</v>
      </c>
      <c r="U28" s="32" t="s">
        <v>0</v>
      </c>
      <c r="V28" s="32" t="s">
        <v>0</v>
      </c>
      <c r="W28" s="32" t="s">
        <v>0</v>
      </c>
    </row>
    <row r="29" spans="1:23" x14ac:dyDescent="0.2">
      <c r="A29" s="25">
        <v>41363</v>
      </c>
      <c r="B29" s="24">
        <v>0.1076388888888889</v>
      </c>
      <c r="C29" s="25">
        <v>41367</v>
      </c>
      <c r="D29" s="24">
        <v>0.10416666666666667</v>
      </c>
      <c r="E29" s="18">
        <v>13</v>
      </c>
      <c r="F29" s="47">
        <v>607.34070000000008</v>
      </c>
      <c r="G29" s="36">
        <f t="shared" si="0"/>
        <v>17.197975500795003</v>
      </c>
      <c r="H29" s="18">
        <v>8.66</v>
      </c>
      <c r="I29" s="18">
        <v>473</v>
      </c>
      <c r="J29" s="17">
        <v>3.16</v>
      </c>
      <c r="K29" s="18">
        <v>7.9</v>
      </c>
      <c r="L29" s="43" t="s">
        <v>0</v>
      </c>
      <c r="M29" s="43" t="s">
        <v>0</v>
      </c>
      <c r="N29" s="43" t="s">
        <v>0</v>
      </c>
      <c r="O29" s="38">
        <v>82226.997967990057</v>
      </c>
      <c r="P29" s="38">
        <v>13525.745317923005</v>
      </c>
      <c r="Q29" s="17">
        <v>0.90568867327061542</v>
      </c>
      <c r="R29" s="17">
        <v>1.1916956227244939</v>
      </c>
      <c r="S29" s="17">
        <v>19.66297777495415</v>
      </c>
      <c r="T29" s="17">
        <v>1.9126714744728128</v>
      </c>
      <c r="U29" s="17">
        <v>10.129412793158197</v>
      </c>
      <c r="V29" s="16">
        <v>64.351563627122673</v>
      </c>
      <c r="W29" s="16">
        <v>386.10938176273601</v>
      </c>
    </row>
    <row r="30" spans="1:23" x14ac:dyDescent="0.2">
      <c r="A30" s="15">
        <v>41367</v>
      </c>
      <c r="B30" s="14">
        <v>0.59375</v>
      </c>
      <c r="C30" s="15">
        <v>41382</v>
      </c>
      <c r="D30" s="14">
        <v>0.40972222222222227</v>
      </c>
      <c r="E30" s="13">
        <v>56</v>
      </c>
      <c r="F30" s="46">
        <v>456.54570000000001</v>
      </c>
      <c r="G30" s="37">
        <f t="shared" si="0"/>
        <v>12.927936105045001</v>
      </c>
      <c r="H30" s="12">
        <v>10.86</v>
      </c>
      <c r="I30" s="26">
        <v>464.03</v>
      </c>
      <c r="J30" s="30">
        <v>1.27</v>
      </c>
      <c r="K30" s="12">
        <v>30.75</v>
      </c>
      <c r="L30" s="42">
        <v>18539.971968885227</v>
      </c>
      <c r="M30" s="42">
        <v>1158.7482480553267</v>
      </c>
      <c r="N30" s="42">
        <v>165.53546400790381</v>
      </c>
      <c r="O30" s="40" t="s">
        <v>0</v>
      </c>
      <c r="P30" s="40" t="s">
        <v>0</v>
      </c>
      <c r="Q30" s="32" t="s">
        <v>0</v>
      </c>
      <c r="R30" s="32" t="s">
        <v>0</v>
      </c>
      <c r="S30" s="32" t="s">
        <v>0</v>
      </c>
      <c r="T30" s="32" t="s">
        <v>0</v>
      </c>
      <c r="U30" s="32" t="s">
        <v>0</v>
      </c>
      <c r="V30" s="32" t="s">
        <v>0</v>
      </c>
      <c r="W30" s="32" t="s">
        <v>0</v>
      </c>
    </row>
    <row r="31" spans="1:23" x14ac:dyDescent="0.2">
      <c r="A31" s="25">
        <v>41377</v>
      </c>
      <c r="B31" s="24">
        <v>9.0277777777777776E-2</v>
      </c>
      <c r="C31" s="25">
        <v>41381</v>
      </c>
      <c r="D31" s="24">
        <v>4.8611111111111112E-2</v>
      </c>
      <c r="E31" s="18">
        <v>15</v>
      </c>
      <c r="F31" s="47">
        <v>550.03860000000009</v>
      </c>
      <c r="G31" s="36">
        <f t="shared" si="0"/>
        <v>15.575360530410004</v>
      </c>
      <c r="H31" s="17">
        <v>10.84</v>
      </c>
      <c r="I31" s="18">
        <v>453</v>
      </c>
      <c r="J31" s="17">
        <v>4.47</v>
      </c>
      <c r="K31" s="17">
        <v>31.03</v>
      </c>
      <c r="L31" s="43" t="s">
        <v>0</v>
      </c>
      <c r="M31" s="43" t="s">
        <v>0</v>
      </c>
      <c r="N31" s="43" t="s">
        <v>0</v>
      </c>
      <c r="O31" s="38">
        <v>74260.362549397178</v>
      </c>
      <c r="P31" s="38">
        <v>12341.110610727157</v>
      </c>
      <c r="Q31" s="17">
        <v>0.79602834675253098</v>
      </c>
      <c r="R31" s="17">
        <v>1.2287685889468603</v>
      </c>
      <c r="S31" s="17">
        <v>17.095910802738921</v>
      </c>
      <c r="T31" s="17">
        <v>2.0515092963286707</v>
      </c>
      <c r="U31" s="17">
        <v>8.5479554013694603</v>
      </c>
      <c r="V31" s="16">
        <v>53.958968471144722</v>
      </c>
      <c r="W31" s="16">
        <v>403.35664550212147</v>
      </c>
    </row>
    <row r="32" spans="1:23" x14ac:dyDescent="0.2">
      <c r="A32" s="15">
        <v>41382</v>
      </c>
      <c r="B32" s="14">
        <v>0.63888888888888895</v>
      </c>
      <c r="C32" s="15">
        <v>41396</v>
      </c>
      <c r="D32" s="14">
        <v>0.10416666666666667</v>
      </c>
      <c r="E32" s="13">
        <v>44</v>
      </c>
      <c r="F32" s="46">
        <v>338.92560000000003</v>
      </c>
      <c r="G32" s="4">
        <f t="shared" si="0"/>
        <v>9.5973053763600014</v>
      </c>
      <c r="H32" s="12">
        <v>14.37</v>
      </c>
      <c r="I32" s="26">
        <v>467.7</v>
      </c>
      <c r="J32" s="33" t="s">
        <v>0</v>
      </c>
      <c r="K32" s="12">
        <v>19.510000000000002</v>
      </c>
      <c r="L32" s="42">
        <v>13636.806766477048</v>
      </c>
      <c r="M32" s="42">
        <v>1005.9939417892905</v>
      </c>
      <c r="N32" s="42">
        <v>223.55420928650904</v>
      </c>
      <c r="O32" s="40" t="s">
        <v>0</v>
      </c>
      <c r="P32" s="40" t="s">
        <v>0</v>
      </c>
      <c r="Q32" s="32" t="s">
        <v>0</v>
      </c>
      <c r="R32" s="32" t="s">
        <v>0</v>
      </c>
      <c r="S32" s="32" t="s">
        <v>0</v>
      </c>
      <c r="T32" s="32" t="s">
        <v>0</v>
      </c>
      <c r="U32" s="32" t="s">
        <v>0</v>
      </c>
      <c r="V32" s="32" t="s">
        <v>0</v>
      </c>
      <c r="W32" s="32" t="s">
        <v>0</v>
      </c>
    </row>
    <row r="33" spans="1:23" x14ac:dyDescent="0.2">
      <c r="A33" s="21">
        <v>41392</v>
      </c>
      <c r="B33" s="20">
        <v>0.13541666666666666</v>
      </c>
      <c r="C33" s="21">
        <v>41395</v>
      </c>
      <c r="D33" s="20">
        <v>0.90972222222222221</v>
      </c>
      <c r="E33" s="18">
        <v>11</v>
      </c>
      <c r="F33" s="47">
        <v>263.52809999999999</v>
      </c>
      <c r="G33" s="19">
        <f t="shared" si="0"/>
        <v>7.4622856784850002</v>
      </c>
      <c r="H33" s="17">
        <v>15.55</v>
      </c>
      <c r="I33" s="18">
        <v>484</v>
      </c>
      <c r="J33" s="17">
        <v>4.5</v>
      </c>
      <c r="K33" s="17">
        <v>15.15</v>
      </c>
      <c r="L33" s="43" t="s">
        <v>0</v>
      </c>
      <c r="M33" s="43" t="s">
        <v>0</v>
      </c>
      <c r="N33" s="43" t="s">
        <v>0</v>
      </c>
      <c r="O33" s="38">
        <v>37531.683184978931</v>
      </c>
      <c r="P33" s="38">
        <v>6385.2603860158952</v>
      </c>
      <c r="Q33" s="17">
        <v>0.42162215525982816</v>
      </c>
      <c r="R33" s="17">
        <v>0.68239423972688962</v>
      </c>
      <c r="S33" s="17">
        <v>9.2610646820077882</v>
      </c>
      <c r="T33" s="17">
        <v>1.0162799927361177</v>
      </c>
      <c r="U33" s="17">
        <v>4.3868201125300059</v>
      </c>
      <c r="V33" s="16">
        <v>22.665237248071694</v>
      </c>
      <c r="W33" s="16">
        <v>159.63150965039742</v>
      </c>
    </row>
    <row r="34" spans="1:23" x14ac:dyDescent="0.2">
      <c r="A34" s="23">
        <v>41396</v>
      </c>
      <c r="B34" s="22">
        <v>0.53819444444444442</v>
      </c>
      <c r="C34" s="23">
        <v>41410</v>
      </c>
      <c r="D34" s="22">
        <v>0.16666666666666666</v>
      </c>
      <c r="E34" s="13">
        <v>10</v>
      </c>
      <c r="F34" s="46">
        <v>265.53870000000001</v>
      </c>
      <c r="G34" s="4">
        <f t="shared" si="0"/>
        <v>7.5192195370950001</v>
      </c>
      <c r="H34" s="12">
        <v>17.260000000000002</v>
      </c>
      <c r="I34" s="26">
        <v>499.19</v>
      </c>
      <c r="J34" s="33" t="s">
        <v>0</v>
      </c>
      <c r="K34" s="12">
        <v>18.41</v>
      </c>
      <c r="L34" s="39" t="s">
        <v>0</v>
      </c>
      <c r="M34" s="39" t="s">
        <v>0</v>
      </c>
      <c r="N34" s="39" t="s">
        <v>0</v>
      </c>
      <c r="O34" s="40" t="s">
        <v>0</v>
      </c>
      <c r="P34" s="40" t="s">
        <v>0</v>
      </c>
      <c r="Q34" s="32" t="s">
        <v>0</v>
      </c>
      <c r="R34" s="32" t="s">
        <v>0</v>
      </c>
      <c r="S34" s="32" t="s">
        <v>0</v>
      </c>
      <c r="T34" s="32" t="s">
        <v>0</v>
      </c>
      <c r="U34" s="32" t="s">
        <v>0</v>
      </c>
      <c r="V34" s="32" t="s">
        <v>0</v>
      </c>
      <c r="W34" s="32" t="s">
        <v>0</v>
      </c>
    </row>
    <row r="35" spans="1:23" x14ac:dyDescent="0.2">
      <c r="A35" s="21">
        <v>41406</v>
      </c>
      <c r="B35" s="20">
        <v>3.4722222222222224E-2</v>
      </c>
      <c r="C35" s="21">
        <v>41409</v>
      </c>
      <c r="D35" s="20">
        <v>0.50347222222222221</v>
      </c>
      <c r="E35" s="18">
        <v>10</v>
      </c>
      <c r="F35" s="47">
        <v>305.75070000000005</v>
      </c>
      <c r="G35" s="19">
        <f t="shared" si="0"/>
        <v>8.6578967092950023</v>
      </c>
      <c r="H35" s="17">
        <v>16.649999999999999</v>
      </c>
      <c r="I35" s="18">
        <v>478</v>
      </c>
      <c r="J35" s="17">
        <v>4.9400000000000004</v>
      </c>
      <c r="K35" s="17">
        <v>20.78</v>
      </c>
      <c r="L35" s="38">
        <v>3904.779846607657</v>
      </c>
      <c r="M35" s="38">
        <v>416.50985030481672</v>
      </c>
      <c r="N35" s="38">
        <v>130.15932822025525</v>
      </c>
      <c r="O35" s="38">
        <v>38787.479809636061</v>
      </c>
      <c r="P35" s="38">
        <v>6768.2850674532729</v>
      </c>
      <c r="Q35" s="17">
        <v>0.34622381306587896</v>
      </c>
      <c r="R35" s="17">
        <v>0.80698783496558257</v>
      </c>
      <c r="S35" s="17">
        <v>8.0698783496558253</v>
      </c>
      <c r="T35" s="17">
        <v>1.9211516845309673</v>
      </c>
      <c r="U35" s="17">
        <v>5.2063731288102097</v>
      </c>
      <c r="V35" s="16">
        <v>28.114414895575131</v>
      </c>
      <c r="W35" s="16">
        <v>637.78070827925069</v>
      </c>
    </row>
    <row r="36" spans="1:23" x14ac:dyDescent="0.2">
      <c r="A36" s="15">
        <v>41410</v>
      </c>
      <c r="B36" s="14">
        <v>0.60416666666666663</v>
      </c>
      <c r="C36" s="15">
        <v>41424</v>
      </c>
      <c r="D36" s="14">
        <v>0.86805555555555547</v>
      </c>
      <c r="E36" s="13">
        <v>55</v>
      </c>
      <c r="F36" s="46">
        <v>287.65530000000001</v>
      </c>
      <c r="G36" s="4">
        <f t="shared" si="0"/>
        <v>8.1454919818049998</v>
      </c>
      <c r="H36" s="12">
        <v>17.940000000000001</v>
      </c>
      <c r="I36" s="26">
        <v>493.98</v>
      </c>
      <c r="J36" s="33" t="s">
        <v>0</v>
      </c>
      <c r="K36" s="12">
        <v>18.329999999999998</v>
      </c>
      <c r="L36" s="42">
        <v>14942.804109068555</v>
      </c>
      <c r="M36" s="42">
        <v>1704.8836902964124</v>
      </c>
      <c r="N36" s="42">
        <v>601.72365539873374</v>
      </c>
      <c r="O36" s="40" t="s">
        <v>0</v>
      </c>
      <c r="P36" s="40" t="s">
        <v>0</v>
      </c>
      <c r="Q36" s="32" t="s">
        <v>0</v>
      </c>
      <c r="R36" s="32" t="s">
        <v>0</v>
      </c>
      <c r="S36" s="32" t="s">
        <v>0</v>
      </c>
      <c r="T36" s="32" t="s">
        <v>0</v>
      </c>
      <c r="U36" s="32" t="s">
        <v>0</v>
      </c>
      <c r="V36" s="32" t="s">
        <v>0</v>
      </c>
      <c r="W36" s="32" t="s">
        <v>0</v>
      </c>
    </row>
    <row r="37" spans="1:23" x14ac:dyDescent="0.2">
      <c r="A37" s="25">
        <v>41420</v>
      </c>
      <c r="B37" s="24">
        <v>0.10069444444444443</v>
      </c>
      <c r="C37" s="25">
        <v>41423</v>
      </c>
      <c r="D37" s="24">
        <v>0.86805555555555547</v>
      </c>
      <c r="E37" s="18">
        <v>10</v>
      </c>
      <c r="F37" s="47">
        <v>369.08460000000002</v>
      </c>
      <c r="G37" s="36">
        <f t="shared" si="0"/>
        <v>10.451313255510001</v>
      </c>
      <c r="H37" s="17">
        <v>15.98</v>
      </c>
      <c r="I37" s="18">
        <v>433</v>
      </c>
      <c r="J37" s="17">
        <v>5.13</v>
      </c>
      <c r="K37" s="17">
        <v>11.29</v>
      </c>
      <c r="L37" s="43" t="s">
        <v>0</v>
      </c>
      <c r="M37" s="43" t="s">
        <v>0</v>
      </c>
      <c r="N37" s="43" t="s">
        <v>0</v>
      </c>
      <c r="O37" s="38">
        <v>43915.271834495987</v>
      </c>
      <c r="P37" s="38">
        <v>7557.511897099309</v>
      </c>
      <c r="Q37" s="17">
        <v>0.38127987949329845</v>
      </c>
      <c r="R37" s="17">
        <v>1.1574567770332276</v>
      </c>
      <c r="S37" s="17">
        <v>10.212853914999066</v>
      </c>
      <c r="T37" s="17">
        <v>3.2510918296080358</v>
      </c>
      <c r="U37" s="17">
        <v>5.4468554213328355</v>
      </c>
      <c r="V37" s="16">
        <v>35.06413177483013</v>
      </c>
      <c r="W37" s="16">
        <v>742.13405115659884</v>
      </c>
    </row>
    <row r="38" spans="1:23" x14ac:dyDescent="0.2">
      <c r="A38" s="23">
        <v>41424</v>
      </c>
      <c r="B38" s="22">
        <v>0.55208333333333337</v>
      </c>
      <c r="C38" s="23">
        <v>41438</v>
      </c>
      <c r="D38" s="22">
        <v>0.51388888888888895</v>
      </c>
      <c r="E38" s="13">
        <v>196</v>
      </c>
      <c r="F38" s="46">
        <v>1138.1391000000001</v>
      </c>
      <c r="G38" s="37">
        <f t="shared" si="0"/>
        <v>32.228514173835002</v>
      </c>
      <c r="H38" s="12">
        <v>20.399999999999999</v>
      </c>
      <c r="I38" s="26">
        <v>373.69</v>
      </c>
      <c r="J38" s="12">
        <v>15.84</v>
      </c>
      <c r="K38" s="12">
        <v>18.03</v>
      </c>
      <c r="L38" s="42">
        <v>35373.72084840844</v>
      </c>
      <c r="M38" s="42">
        <v>5053.3886926297773</v>
      </c>
      <c r="N38" s="42">
        <v>1554.8888285014698</v>
      </c>
      <c r="O38" s="40" t="s">
        <v>0</v>
      </c>
      <c r="P38" s="40" t="s">
        <v>0</v>
      </c>
      <c r="Q38" s="32" t="s">
        <v>0</v>
      </c>
      <c r="R38" s="32" t="s">
        <v>0</v>
      </c>
      <c r="S38" s="32" t="s">
        <v>0</v>
      </c>
      <c r="T38" s="32" t="s">
        <v>0</v>
      </c>
      <c r="U38" s="32" t="s">
        <v>0</v>
      </c>
      <c r="V38" s="32" t="s">
        <v>0</v>
      </c>
      <c r="W38" s="32" t="s">
        <v>0</v>
      </c>
    </row>
    <row r="39" spans="1:23" x14ac:dyDescent="0.2">
      <c r="A39" s="25">
        <v>41434</v>
      </c>
      <c r="B39" s="24">
        <v>4.1666666666666664E-2</v>
      </c>
      <c r="C39" s="25">
        <v>41438</v>
      </c>
      <c r="D39" s="24">
        <v>3.4722222222222224E-2</v>
      </c>
      <c r="E39" s="18">
        <v>9</v>
      </c>
      <c r="F39" s="47">
        <v>2324.3931000000002</v>
      </c>
      <c r="G39" s="36">
        <f t="shared" si="0"/>
        <v>65.81949075373501</v>
      </c>
      <c r="H39" s="17">
        <v>18.11</v>
      </c>
      <c r="I39" s="18">
        <v>255</v>
      </c>
      <c r="J39" s="17">
        <v>5.2</v>
      </c>
      <c r="K39" s="18">
        <v>9.08</v>
      </c>
      <c r="L39" s="43" t="s">
        <v>0</v>
      </c>
      <c r="M39" s="43" t="s">
        <v>0</v>
      </c>
      <c r="N39" s="43" t="s">
        <v>0</v>
      </c>
      <c r="O39" s="38">
        <v>313126.73515448632</v>
      </c>
      <c r="P39" s="38">
        <v>50826.368604786185</v>
      </c>
      <c r="Q39" s="17">
        <v>12.184714259272402</v>
      </c>
      <c r="R39" s="17">
        <v>56.725857817841714</v>
      </c>
      <c r="S39" s="17">
        <v>208.75115676965751</v>
      </c>
      <c r="T39" s="17">
        <v>134.09992788137785</v>
      </c>
      <c r="U39" s="17">
        <v>49.918754879700714</v>
      </c>
      <c r="V39" s="16">
        <v>419.77134785202878</v>
      </c>
      <c r="W39" s="38">
        <v>4469.9975960459278</v>
      </c>
    </row>
    <row r="40" spans="1:23" x14ac:dyDescent="0.2">
      <c r="A40" s="15">
        <v>41438</v>
      </c>
      <c r="B40" s="14">
        <v>0.51388888888888895</v>
      </c>
      <c r="C40" s="15">
        <v>41452</v>
      </c>
      <c r="D40" s="14">
        <v>0.16319444444444445</v>
      </c>
      <c r="E40" s="13">
        <v>172</v>
      </c>
      <c r="F40" s="46">
        <v>1934.3367000000001</v>
      </c>
      <c r="G40" s="37">
        <f t="shared" si="0"/>
        <v>54.774322183395007</v>
      </c>
      <c r="H40" s="12">
        <v>20.350000000000001</v>
      </c>
      <c r="I40" s="26">
        <v>314.85000000000002</v>
      </c>
      <c r="J40" s="30">
        <v>8.18</v>
      </c>
      <c r="K40" s="13">
        <v>7.63</v>
      </c>
      <c r="L40" s="42">
        <v>46169.800922851384</v>
      </c>
      <c r="M40" s="42">
        <v>5396.4702377358744</v>
      </c>
      <c r="N40" s="42">
        <v>1798.823412578625</v>
      </c>
      <c r="O40" s="40" t="s">
        <v>0</v>
      </c>
      <c r="P40" s="40" t="s">
        <v>0</v>
      </c>
      <c r="Q40" s="32" t="s">
        <v>0</v>
      </c>
      <c r="R40" s="32" t="s">
        <v>0</v>
      </c>
      <c r="S40" s="32" t="s">
        <v>0</v>
      </c>
      <c r="T40" s="32" t="s">
        <v>0</v>
      </c>
      <c r="U40" s="32" t="s">
        <v>0</v>
      </c>
      <c r="V40" s="32" t="s">
        <v>0</v>
      </c>
      <c r="W40" s="32" t="s">
        <v>0</v>
      </c>
    </row>
    <row r="41" spans="1:23" x14ac:dyDescent="0.2">
      <c r="A41" s="25">
        <v>41448</v>
      </c>
      <c r="B41" s="24">
        <v>1.0416666666666666E-2</v>
      </c>
      <c r="C41" s="25">
        <v>41451</v>
      </c>
      <c r="D41" s="24">
        <v>0.52777777777777779</v>
      </c>
      <c r="E41" s="18">
        <v>8</v>
      </c>
      <c r="F41" s="47">
        <v>773.2152000000001</v>
      </c>
      <c r="G41" s="36">
        <f t="shared" si="0"/>
        <v>21.895018836120002</v>
      </c>
      <c r="H41" s="17">
        <v>23.57</v>
      </c>
      <c r="I41" s="18">
        <v>368</v>
      </c>
      <c r="J41" s="17">
        <v>5.71</v>
      </c>
      <c r="K41" s="18">
        <v>8.8800000000000008</v>
      </c>
      <c r="L41" s="43" t="s">
        <v>0</v>
      </c>
      <c r="M41" s="43" t="s">
        <v>0</v>
      </c>
      <c r="N41" s="43" t="s">
        <v>0</v>
      </c>
      <c r="O41" s="38">
        <v>56227.111037541283</v>
      </c>
      <c r="P41" s="38">
        <v>9816.3721170054232</v>
      </c>
      <c r="Q41" s="17">
        <v>1.6761288444682736</v>
      </c>
      <c r="R41" s="17">
        <v>5.4757994122071088</v>
      </c>
      <c r="S41" s="17">
        <v>34.724581638386546</v>
      </c>
      <c r="T41" s="17">
        <v>12.353937698272135</v>
      </c>
      <c r="U41" s="17">
        <v>11.352267074087909</v>
      </c>
      <c r="V41" s="16">
        <v>95.492599505562993</v>
      </c>
      <c r="W41" s="38">
        <v>1442.4056988252871</v>
      </c>
    </row>
    <row r="42" spans="1:23" x14ac:dyDescent="0.2">
      <c r="A42" s="15">
        <v>41452</v>
      </c>
      <c r="B42" s="14">
        <v>0.57222222222222219</v>
      </c>
      <c r="C42" s="15">
        <v>41465</v>
      </c>
      <c r="D42" s="14">
        <v>0.3576388888888889</v>
      </c>
      <c r="E42" s="13">
        <v>16</v>
      </c>
      <c r="F42" s="46">
        <v>427.39200000000005</v>
      </c>
      <c r="G42" s="37">
        <f t="shared" si="0"/>
        <v>12.102395155200002</v>
      </c>
      <c r="H42" s="12">
        <v>24.69</v>
      </c>
      <c r="I42" s="26">
        <v>443.01</v>
      </c>
      <c r="J42" s="33" t="s">
        <v>0</v>
      </c>
      <c r="K42" s="13">
        <v>9.58</v>
      </c>
      <c r="L42" s="42">
        <v>13908.774390645023</v>
      </c>
      <c r="M42" s="42">
        <v>2139.8114447146186</v>
      </c>
      <c r="N42" s="42">
        <v>668.69107647331828</v>
      </c>
      <c r="O42" s="40" t="s">
        <v>0</v>
      </c>
      <c r="P42" s="40" t="s">
        <v>0</v>
      </c>
      <c r="Q42" s="32" t="s">
        <v>0</v>
      </c>
      <c r="R42" s="32" t="s">
        <v>0</v>
      </c>
      <c r="S42" s="32" t="s">
        <v>0</v>
      </c>
      <c r="T42" s="32" t="s">
        <v>0</v>
      </c>
      <c r="U42" s="32" t="s">
        <v>0</v>
      </c>
      <c r="V42" s="32" t="s">
        <v>0</v>
      </c>
      <c r="W42" s="32" t="s">
        <v>0</v>
      </c>
    </row>
    <row r="43" spans="1:23" x14ac:dyDescent="0.2">
      <c r="A43" s="25">
        <v>41462</v>
      </c>
      <c r="B43" s="24">
        <v>7.6388888888888895E-2</v>
      </c>
      <c r="C43" s="25">
        <v>41465</v>
      </c>
      <c r="D43" s="24">
        <v>0.92013888888888884</v>
      </c>
      <c r="E43" s="18">
        <v>13</v>
      </c>
      <c r="F43" s="47">
        <v>287.65530000000001</v>
      </c>
      <c r="G43" s="19">
        <f t="shared" si="0"/>
        <v>8.1454919818049998</v>
      </c>
      <c r="H43" s="17">
        <v>25.57</v>
      </c>
      <c r="I43" s="18">
        <v>453</v>
      </c>
      <c r="J43" s="17">
        <v>6.89</v>
      </c>
      <c r="K43" s="17">
        <v>13.43</v>
      </c>
      <c r="L43" s="43" t="s">
        <v>0</v>
      </c>
      <c r="M43" s="43" t="s">
        <v>0</v>
      </c>
      <c r="N43" s="43" t="s">
        <v>0</v>
      </c>
      <c r="O43" s="38">
        <v>44436.0603530714</v>
      </c>
      <c r="P43" s="38">
        <v>6936.3606404794382</v>
      </c>
      <c r="Q43" s="17">
        <v>0.44165108765552685</v>
      </c>
      <c r="R43" s="17">
        <v>3.2514190502247375</v>
      </c>
      <c r="S43" s="17">
        <v>9.4833055631554846</v>
      </c>
      <c r="T43" s="17">
        <v>2.1215509302716415</v>
      </c>
      <c r="U43" s="17">
        <v>5.6899833378932909</v>
      </c>
      <c r="V43" s="16">
        <v>18.695659538792242</v>
      </c>
      <c r="W43" s="16">
        <v>200.5041747638588</v>
      </c>
    </row>
    <row r="44" spans="1:23" x14ac:dyDescent="0.2">
      <c r="A44" s="15">
        <v>41466</v>
      </c>
      <c r="B44" s="14">
        <v>0.59027777777777779</v>
      </c>
      <c r="C44" s="15">
        <v>41480</v>
      </c>
      <c r="D44" s="14">
        <v>0.46527777777777773</v>
      </c>
      <c r="E44" s="13">
        <v>22</v>
      </c>
      <c r="F44" s="46">
        <v>218.28960000000001</v>
      </c>
      <c r="G44" s="4">
        <f t="shared" si="0"/>
        <v>6.1812738597600001</v>
      </c>
      <c r="H44" s="12">
        <v>25.79</v>
      </c>
      <c r="I44" s="26">
        <v>511.41</v>
      </c>
      <c r="J44" s="30">
        <v>4.78</v>
      </c>
      <c r="K44" s="12">
        <v>28.15</v>
      </c>
      <c r="L44" s="42">
        <v>10311.187429026635</v>
      </c>
      <c r="M44" s="42">
        <v>1112.7180678805721</v>
      </c>
      <c r="N44" s="42">
        <v>370.90602262685741</v>
      </c>
      <c r="O44" s="40" t="s">
        <v>0</v>
      </c>
      <c r="P44" s="40" t="s">
        <v>0</v>
      </c>
      <c r="Q44" s="32" t="s">
        <v>0</v>
      </c>
      <c r="R44" s="32" t="s">
        <v>0</v>
      </c>
      <c r="S44" s="32" t="s">
        <v>0</v>
      </c>
      <c r="T44" s="32" t="s">
        <v>0</v>
      </c>
      <c r="U44" s="32" t="s">
        <v>0</v>
      </c>
      <c r="V44" s="32" t="s">
        <v>0</v>
      </c>
      <c r="W44" s="32" t="s">
        <v>0</v>
      </c>
    </row>
    <row r="45" spans="1:23" x14ac:dyDescent="0.2">
      <c r="A45" s="25">
        <v>41476</v>
      </c>
      <c r="B45" s="24">
        <v>8.6805555555555566E-2</v>
      </c>
      <c r="C45" s="25">
        <v>41479</v>
      </c>
      <c r="D45" s="24">
        <v>0.56597222222222221</v>
      </c>
      <c r="E45" s="18">
        <v>18</v>
      </c>
      <c r="F45" s="47">
        <v>230.35320000000002</v>
      </c>
      <c r="G45" s="19">
        <f t="shared" si="0"/>
        <v>6.5228770114200003</v>
      </c>
      <c r="H45" s="17">
        <v>25.94</v>
      </c>
      <c r="I45" s="18">
        <v>517</v>
      </c>
      <c r="J45" s="17">
        <v>7.52</v>
      </c>
      <c r="K45" s="17">
        <v>46.25</v>
      </c>
      <c r="L45" s="43" t="s">
        <v>0</v>
      </c>
      <c r="M45" s="43" t="s">
        <v>0</v>
      </c>
      <c r="N45" s="43" t="s">
        <v>0</v>
      </c>
      <c r="O45" s="38">
        <v>41653.935688392383</v>
      </c>
      <c r="P45" s="38">
        <v>6379.6290975379934</v>
      </c>
      <c r="Q45" s="17">
        <v>0.62480903532588594</v>
      </c>
      <c r="R45" s="17">
        <v>1.446926187070473</v>
      </c>
      <c r="S45" s="17">
        <v>10.52309954233071</v>
      </c>
      <c r="T45" s="17">
        <v>1.894157917619528</v>
      </c>
      <c r="U45" s="17">
        <v>6.1384747330262472</v>
      </c>
      <c r="V45" s="16">
        <v>18.634655439543966</v>
      </c>
      <c r="W45" s="16">
        <v>256.50055134431108</v>
      </c>
    </row>
    <row r="46" spans="1:23" x14ac:dyDescent="0.2">
      <c r="A46" s="23">
        <v>41480</v>
      </c>
      <c r="B46" s="22">
        <v>0.55555555555555558</v>
      </c>
      <c r="C46" s="23">
        <v>41493</v>
      </c>
      <c r="D46" s="22">
        <v>7.6388888888888895E-2</v>
      </c>
      <c r="E46" s="13">
        <v>39</v>
      </c>
      <c r="F46" s="46">
        <v>221.30550000000002</v>
      </c>
      <c r="G46" s="4">
        <f t="shared" si="0"/>
        <v>6.2666746476750008</v>
      </c>
      <c r="H46" s="12">
        <v>22.45</v>
      </c>
      <c r="I46" s="26">
        <v>470.83</v>
      </c>
      <c r="J46" s="30">
        <v>5.89</v>
      </c>
      <c r="K46" s="12">
        <v>21.51</v>
      </c>
      <c r="L46" s="42">
        <v>8215.4944074992072</v>
      </c>
      <c r="M46" s="42">
        <v>1222.1396639255017</v>
      </c>
      <c r="N46" s="42">
        <v>339.48323997930606</v>
      </c>
      <c r="O46" s="40" t="s">
        <v>0</v>
      </c>
      <c r="P46" s="40" t="s">
        <v>0</v>
      </c>
      <c r="Q46" s="32" t="s">
        <v>0</v>
      </c>
      <c r="R46" s="32" t="s">
        <v>0</v>
      </c>
      <c r="S46" s="32" t="s">
        <v>0</v>
      </c>
      <c r="T46" s="32" t="s">
        <v>0</v>
      </c>
      <c r="U46" s="32" t="s">
        <v>0</v>
      </c>
      <c r="V46" s="32" t="s">
        <v>0</v>
      </c>
      <c r="W46" s="32" t="s">
        <v>0</v>
      </c>
    </row>
    <row r="47" spans="1:23" x14ac:dyDescent="0.2">
      <c r="A47" s="25">
        <v>41489</v>
      </c>
      <c r="B47" s="24">
        <v>7.6388888888888895E-2</v>
      </c>
      <c r="C47" s="25">
        <v>41493</v>
      </c>
      <c r="D47" s="24">
        <v>4.8611111111111112E-2</v>
      </c>
      <c r="E47" s="18">
        <v>9</v>
      </c>
      <c r="F47" s="47">
        <v>187.12530000000001</v>
      </c>
      <c r="G47" s="19">
        <f t="shared" si="0"/>
        <v>5.2987990513050001</v>
      </c>
      <c r="H47" s="17">
        <v>22.09</v>
      </c>
      <c r="I47" s="18">
        <v>505</v>
      </c>
      <c r="J47" s="17">
        <v>6.58</v>
      </c>
      <c r="K47" s="17">
        <v>22.05</v>
      </c>
      <c r="L47" s="43" t="s">
        <v>0</v>
      </c>
      <c r="M47" s="43" t="s">
        <v>0</v>
      </c>
      <c r="N47" s="43" t="s">
        <v>0</v>
      </c>
      <c r="O47" s="38">
        <v>31601.674725541539</v>
      </c>
      <c r="P47" s="38">
        <v>5114.7219208968963</v>
      </c>
      <c r="Q47" s="17">
        <v>0.48041852328424434</v>
      </c>
      <c r="R47" s="17">
        <v>1.0594781121857859</v>
      </c>
      <c r="S47" s="17">
        <v>6.9414083212172182</v>
      </c>
      <c r="T47" s="17">
        <v>1.099665212992833</v>
      </c>
      <c r="U47" s="17">
        <v>4.3840473607687693</v>
      </c>
      <c r="V47" s="16">
        <v>16.257508962850853</v>
      </c>
      <c r="W47" s="16">
        <v>137.00148002402403</v>
      </c>
    </row>
    <row r="48" spans="1:23" x14ac:dyDescent="0.2">
      <c r="A48" s="23">
        <v>41506</v>
      </c>
      <c r="B48" s="22">
        <v>7.9861111111111105E-2</v>
      </c>
      <c r="C48" s="23">
        <v>41519</v>
      </c>
      <c r="D48" s="22">
        <v>0.20833333333333334</v>
      </c>
      <c r="E48" s="13">
        <v>24</v>
      </c>
      <c r="F48" s="46">
        <v>107.70660000000001</v>
      </c>
      <c r="G48" s="4">
        <f t="shared" si="0"/>
        <v>3.0499116362100005</v>
      </c>
      <c r="H48" s="12">
        <v>22.16</v>
      </c>
      <c r="I48" s="26">
        <v>596.87</v>
      </c>
      <c r="J48" s="30">
        <v>4</v>
      </c>
      <c r="K48" s="12">
        <v>75.84</v>
      </c>
      <c r="L48" s="42">
        <v>6640.5101916002614</v>
      </c>
      <c r="M48" s="42">
        <v>431.633162454017</v>
      </c>
      <c r="N48" s="42">
        <v>166.01275479000654</v>
      </c>
      <c r="O48" s="40" t="s">
        <v>0</v>
      </c>
      <c r="P48" s="40" t="s">
        <v>0</v>
      </c>
      <c r="Q48" s="32" t="s">
        <v>0</v>
      </c>
      <c r="R48" s="32" t="s">
        <v>0</v>
      </c>
      <c r="S48" s="32" t="s">
        <v>0</v>
      </c>
      <c r="T48" s="32" t="s">
        <v>0</v>
      </c>
      <c r="U48" s="32" t="s">
        <v>0</v>
      </c>
      <c r="V48" s="32" t="s">
        <v>0</v>
      </c>
      <c r="W48" s="32" t="s">
        <v>0</v>
      </c>
    </row>
    <row r="49" spans="1:23" x14ac:dyDescent="0.2">
      <c r="A49" s="25">
        <v>41516</v>
      </c>
      <c r="B49" s="24">
        <v>7.9861111111111105E-2</v>
      </c>
      <c r="C49" s="25">
        <v>41519</v>
      </c>
      <c r="D49" s="24">
        <v>0.21180555555555555</v>
      </c>
      <c r="E49" s="18">
        <v>11</v>
      </c>
      <c r="F49" s="47">
        <v>112.73310000000001</v>
      </c>
      <c r="G49" s="19">
        <f t="shared" si="0"/>
        <v>3.1922462827350002</v>
      </c>
      <c r="H49" s="17">
        <v>21.88</v>
      </c>
      <c r="I49" s="18">
        <v>575</v>
      </c>
      <c r="J49" s="17">
        <v>3.5</v>
      </c>
      <c r="K49" s="17">
        <v>45.61</v>
      </c>
      <c r="L49" s="43" t="s">
        <v>0</v>
      </c>
      <c r="M49" s="43" t="s">
        <v>0</v>
      </c>
      <c r="N49" s="43" t="s">
        <v>0</v>
      </c>
      <c r="O49" s="38">
        <v>15935.19971716683</v>
      </c>
      <c r="P49" s="38">
        <v>2459.5634346061847</v>
      </c>
      <c r="Q49" s="17">
        <v>0.20871647455636994</v>
      </c>
      <c r="R49" s="17">
        <v>0.54560738162038613</v>
      </c>
      <c r="S49" s="17">
        <v>3.4641738515580074</v>
      </c>
      <c r="T49" s="17">
        <v>0.54127716430593864</v>
      </c>
      <c r="U49" s="17">
        <v>2.2517130035127049</v>
      </c>
      <c r="V49" s="16">
        <v>7.5345781271386656</v>
      </c>
      <c r="W49" s="16">
        <v>66.079116218468997</v>
      </c>
    </row>
    <row r="50" spans="1:23" x14ac:dyDescent="0.2">
      <c r="A50" s="23">
        <v>41527</v>
      </c>
      <c r="B50" s="22">
        <v>0.52777777777777779</v>
      </c>
      <c r="C50" s="23">
        <v>41537</v>
      </c>
      <c r="D50" s="22">
        <v>0.52569444444444446</v>
      </c>
      <c r="E50" s="13">
        <v>32</v>
      </c>
      <c r="F50" s="46">
        <v>137.8656</v>
      </c>
      <c r="G50" s="4">
        <f t="shared" si="0"/>
        <v>3.9039195153600001</v>
      </c>
      <c r="H50" s="31" t="s">
        <v>0</v>
      </c>
      <c r="I50" s="33" t="s">
        <v>0</v>
      </c>
      <c r="J50" s="33" t="s">
        <v>0</v>
      </c>
      <c r="K50" s="31" t="s">
        <v>0</v>
      </c>
      <c r="L50" s="42">
        <v>5228.1279003881391</v>
      </c>
      <c r="M50" s="42">
        <v>337.29857421858958</v>
      </c>
      <c r="N50" s="42">
        <v>134.91942968743584</v>
      </c>
      <c r="O50" s="40" t="s">
        <v>0</v>
      </c>
      <c r="P50" s="40" t="s">
        <v>0</v>
      </c>
      <c r="Q50" s="32" t="s">
        <v>0</v>
      </c>
      <c r="R50" s="32" t="s">
        <v>0</v>
      </c>
      <c r="S50" s="32" t="s">
        <v>0</v>
      </c>
      <c r="T50" s="32" t="s">
        <v>0</v>
      </c>
      <c r="U50" s="32" t="s">
        <v>0</v>
      </c>
      <c r="V50" s="32" t="s">
        <v>0</v>
      </c>
      <c r="W50" s="32" t="s">
        <v>0</v>
      </c>
    </row>
    <row r="51" spans="1:23" x14ac:dyDescent="0.2">
      <c r="A51" s="25">
        <v>41532</v>
      </c>
      <c r="B51" s="24">
        <v>0.97916666666666663</v>
      </c>
      <c r="C51" s="25">
        <v>41537</v>
      </c>
      <c r="D51" s="24">
        <v>0.52569444444444446</v>
      </c>
      <c r="E51" s="18">
        <v>9</v>
      </c>
      <c r="F51" s="47">
        <v>112.73310000000001</v>
      </c>
      <c r="G51" s="19">
        <f t="shared" si="0"/>
        <v>3.1922462827350002</v>
      </c>
      <c r="H51" s="35" t="s">
        <v>0</v>
      </c>
      <c r="I51" s="18">
        <v>528</v>
      </c>
      <c r="J51" s="17">
        <v>3.73</v>
      </c>
      <c r="K51" s="35" t="s">
        <v>0</v>
      </c>
      <c r="L51" s="43" t="s">
        <v>0</v>
      </c>
      <c r="M51" s="43" t="s">
        <v>0</v>
      </c>
      <c r="N51" s="43" t="s">
        <v>0</v>
      </c>
      <c r="O51" s="38">
        <v>23843.776231464144</v>
      </c>
      <c r="P51" s="38">
        <v>3689.5106379212939</v>
      </c>
      <c r="Q51" s="17">
        <v>0.36142145024535127</v>
      </c>
      <c r="R51" s="17">
        <v>1.1419913879280199</v>
      </c>
      <c r="S51" s="17">
        <v>5.8981972783095538</v>
      </c>
      <c r="T51" s="17">
        <v>0.79688410036735446</v>
      </c>
      <c r="U51" s="17">
        <v>4.5177681280668915</v>
      </c>
      <c r="V51" s="16">
        <v>14.557252857104428</v>
      </c>
      <c r="W51" s="16">
        <v>178.20085394041627</v>
      </c>
    </row>
    <row r="52" spans="1:23" s="1" customFormat="1" x14ac:dyDescent="0.2">
      <c r="A52" s="28">
        <v>41537</v>
      </c>
      <c r="B52" s="27">
        <v>0.58680555555555558</v>
      </c>
      <c r="C52" s="28">
        <v>41549</v>
      </c>
      <c r="D52" s="27">
        <v>0.59513888888888888</v>
      </c>
      <c r="E52" s="32" t="s">
        <v>0</v>
      </c>
      <c r="F52" s="48" t="s">
        <v>0</v>
      </c>
      <c r="G52" s="32" t="s">
        <v>0</v>
      </c>
      <c r="H52" s="32" t="s">
        <v>0</v>
      </c>
      <c r="I52" s="34" t="s">
        <v>0</v>
      </c>
      <c r="J52" s="34" t="s">
        <v>0</v>
      </c>
      <c r="K52" s="32" t="s">
        <v>0</v>
      </c>
      <c r="L52" s="44">
        <v>19732.30414138034</v>
      </c>
      <c r="M52" s="44">
        <v>1219.4120536808075</v>
      </c>
      <c r="N52" s="44">
        <v>443.42256497483908</v>
      </c>
      <c r="O52" s="40" t="s">
        <v>0</v>
      </c>
      <c r="P52" s="40" t="s">
        <v>0</v>
      </c>
      <c r="Q52" s="32" t="s">
        <v>0</v>
      </c>
      <c r="R52" s="32" t="s">
        <v>0</v>
      </c>
      <c r="S52" s="32" t="s">
        <v>0</v>
      </c>
      <c r="T52" s="32" t="s">
        <v>0</v>
      </c>
      <c r="U52" s="32" t="s">
        <v>0</v>
      </c>
      <c r="V52" s="32" t="s">
        <v>0</v>
      </c>
      <c r="W52" s="32" t="s">
        <v>0</v>
      </c>
    </row>
    <row r="53" spans="1:23" x14ac:dyDescent="0.2">
      <c r="A53" s="25">
        <v>41545</v>
      </c>
      <c r="B53" s="24">
        <v>0.34375</v>
      </c>
      <c r="C53" s="25">
        <v>41549</v>
      </c>
      <c r="D53" s="24">
        <v>0.27777777777777779</v>
      </c>
      <c r="E53" s="18">
        <v>13</v>
      </c>
      <c r="F53" s="47">
        <v>107.70660000000001</v>
      </c>
      <c r="G53" s="19">
        <f t="shared" ref="G53:G84" si="1">F53*0.02831685</f>
        <v>3.0499116362100005</v>
      </c>
      <c r="H53" s="35" t="s">
        <v>0</v>
      </c>
      <c r="I53" s="18">
        <v>586</v>
      </c>
      <c r="J53" s="17">
        <v>2.74</v>
      </c>
      <c r="K53" s="35" t="s">
        <v>0</v>
      </c>
      <c r="L53" s="43" t="s">
        <v>0</v>
      </c>
      <c r="M53" s="43" t="s">
        <v>0</v>
      </c>
      <c r="N53" s="43" t="s">
        <v>0</v>
      </c>
      <c r="O53" s="38">
        <v>21283.889213315601</v>
      </c>
      <c r="P53" s="38">
        <v>3623.4523587547046</v>
      </c>
      <c r="Q53" s="17">
        <v>0.31770098045241824</v>
      </c>
      <c r="R53" s="17">
        <v>0.42567778426631203</v>
      </c>
      <c r="S53" s="17">
        <v>4.6720732419473281</v>
      </c>
      <c r="T53" s="17">
        <v>0.56480174302652131</v>
      </c>
      <c r="U53" s="17">
        <v>2.5955962455262931</v>
      </c>
      <c r="V53" s="16">
        <v>12.355038128705155</v>
      </c>
      <c r="W53" s="16">
        <v>72.884342574378309</v>
      </c>
    </row>
    <row r="54" spans="1:23" x14ac:dyDescent="0.2">
      <c r="A54" s="23">
        <v>41568</v>
      </c>
      <c r="B54" s="22">
        <v>0.65625</v>
      </c>
      <c r="C54" s="23">
        <v>41577</v>
      </c>
      <c r="D54" s="22">
        <v>0.57916666666666672</v>
      </c>
      <c r="E54" s="13">
        <v>37</v>
      </c>
      <c r="F54" s="46">
        <v>205.22070000000002</v>
      </c>
      <c r="G54" s="4">
        <f t="shared" si="1"/>
        <v>5.8112037787950008</v>
      </c>
      <c r="H54" s="32" t="s">
        <v>0</v>
      </c>
      <c r="I54" s="33" t="s">
        <v>0</v>
      </c>
      <c r="J54" s="33" t="s">
        <v>0</v>
      </c>
      <c r="K54" s="31" t="s">
        <v>0</v>
      </c>
      <c r="L54" s="42">
        <v>6732.9987315979452</v>
      </c>
      <c r="M54" s="42">
        <v>583.52655673848869</v>
      </c>
      <c r="N54" s="42">
        <v>134.6599746319589</v>
      </c>
      <c r="O54" s="40" t="s">
        <v>0</v>
      </c>
      <c r="P54" s="40" t="s">
        <v>0</v>
      </c>
      <c r="Q54" s="32" t="s">
        <v>0</v>
      </c>
      <c r="R54" s="32" t="s">
        <v>0</v>
      </c>
      <c r="S54" s="32" t="s">
        <v>0</v>
      </c>
      <c r="T54" s="32" t="s">
        <v>0</v>
      </c>
      <c r="U54" s="32" t="s">
        <v>0</v>
      </c>
      <c r="V54" s="32" t="s">
        <v>0</v>
      </c>
      <c r="W54" s="32" t="s">
        <v>0</v>
      </c>
    </row>
    <row r="55" spans="1:23" x14ac:dyDescent="0.2">
      <c r="A55" s="25">
        <v>41573</v>
      </c>
      <c r="B55" s="24">
        <v>0.3888888888888889</v>
      </c>
      <c r="C55" s="25">
        <v>41577</v>
      </c>
      <c r="D55" s="24">
        <v>0.11458333333333333</v>
      </c>
      <c r="E55" s="18">
        <v>12</v>
      </c>
      <c r="F55" s="47">
        <v>200.19420000000002</v>
      </c>
      <c r="G55" s="19">
        <f t="shared" si="1"/>
        <v>5.6688691322700011</v>
      </c>
      <c r="H55" s="35" t="s">
        <v>0</v>
      </c>
      <c r="I55" s="18">
        <v>408</v>
      </c>
      <c r="J55" s="17">
        <v>7.57</v>
      </c>
      <c r="K55" s="35" t="s">
        <v>0</v>
      </c>
      <c r="L55" s="43" t="s">
        <v>0</v>
      </c>
      <c r="M55" s="43" t="s">
        <v>0</v>
      </c>
      <c r="N55" s="43" t="s">
        <v>0</v>
      </c>
      <c r="O55" s="38">
        <v>26744.503458860589</v>
      </c>
      <c r="P55" s="38">
        <v>6649.489558607117</v>
      </c>
      <c r="Q55" s="17">
        <v>0.30591315600203545</v>
      </c>
      <c r="R55" s="17">
        <v>0.65945350994450747</v>
      </c>
      <c r="S55" s="17">
        <v>5.6786274467443718</v>
      </c>
      <c r="T55" s="17">
        <v>0.61732175792027522</v>
      </c>
      <c r="U55" s="17">
        <v>2.747722958102115</v>
      </c>
      <c r="V55" s="16">
        <v>17.219063870773255</v>
      </c>
      <c r="W55" s="16">
        <v>145.81249830995225</v>
      </c>
    </row>
    <row r="56" spans="1:23" x14ac:dyDescent="0.2">
      <c r="A56" s="23">
        <v>41577</v>
      </c>
      <c r="B56" s="22">
        <v>0.63680555555555551</v>
      </c>
      <c r="C56" s="23">
        <v>41593</v>
      </c>
      <c r="D56" s="22">
        <v>0.4548611111111111</v>
      </c>
      <c r="E56" s="13">
        <v>70</v>
      </c>
      <c r="F56" s="46">
        <v>206.22600000000003</v>
      </c>
      <c r="G56" s="4">
        <f t="shared" si="1"/>
        <v>5.8396707081000008</v>
      </c>
      <c r="H56" s="13">
        <v>8.2799999999999994</v>
      </c>
      <c r="I56" s="26">
        <v>399.61</v>
      </c>
      <c r="J56" s="30">
        <v>1.23</v>
      </c>
      <c r="K56" s="13">
        <v>6.66</v>
      </c>
      <c r="L56" s="42">
        <v>12338.808594198392</v>
      </c>
      <c r="M56" s="42">
        <v>881.34347101417075</v>
      </c>
      <c r="N56" s="42">
        <v>400.61066864280491</v>
      </c>
      <c r="O56" s="40" t="s">
        <v>0</v>
      </c>
      <c r="P56" s="40" t="s">
        <v>0</v>
      </c>
      <c r="Q56" s="32" t="s">
        <v>0</v>
      </c>
      <c r="R56" s="32" t="s">
        <v>0</v>
      </c>
      <c r="S56" s="32" t="s">
        <v>0</v>
      </c>
      <c r="T56" s="32" t="s">
        <v>0</v>
      </c>
      <c r="U56" s="32" t="s">
        <v>0</v>
      </c>
      <c r="V56" s="32" t="s">
        <v>0</v>
      </c>
      <c r="W56" s="32" t="s">
        <v>0</v>
      </c>
    </row>
    <row r="57" spans="1:23" x14ac:dyDescent="0.2">
      <c r="A57" s="21">
        <v>41590</v>
      </c>
      <c r="B57" s="20">
        <v>0.2951388888888889</v>
      </c>
      <c r="C57" s="21">
        <v>41593</v>
      </c>
      <c r="D57" s="20">
        <v>0.56388888888888888</v>
      </c>
      <c r="E57" s="18">
        <v>10</v>
      </c>
      <c r="F57" s="47">
        <v>178.07760000000002</v>
      </c>
      <c r="G57" s="19">
        <f t="shared" si="1"/>
        <v>5.0425966875600006</v>
      </c>
      <c r="H57" s="18">
        <v>7.08</v>
      </c>
      <c r="I57" s="18">
        <v>430</v>
      </c>
      <c r="J57" s="17">
        <v>2.37</v>
      </c>
      <c r="K57" s="18">
        <v>6.43</v>
      </c>
      <c r="L57" s="43" t="s">
        <v>0</v>
      </c>
      <c r="M57" s="43" t="s">
        <v>0</v>
      </c>
      <c r="N57" s="43" t="s">
        <v>0</v>
      </c>
      <c r="O57" s="38">
        <v>22007.081339728793</v>
      </c>
      <c r="P57" s="38">
        <v>6444.930963777716</v>
      </c>
      <c r="Q57" s="17">
        <v>0.24007725097885957</v>
      </c>
      <c r="R57" s="17">
        <v>0.21435468837398172</v>
      </c>
      <c r="S57" s="17">
        <v>5.0016093953929071</v>
      </c>
      <c r="T57" s="17">
        <v>0.42156422046883074</v>
      </c>
      <c r="U57" s="17">
        <v>2.7151593860704351</v>
      </c>
      <c r="V57" s="16">
        <v>14.576118809430756</v>
      </c>
      <c r="W57" s="16">
        <v>55.017703349321977</v>
      </c>
    </row>
    <row r="58" spans="1:23" x14ac:dyDescent="0.2">
      <c r="A58" s="15">
        <v>41593</v>
      </c>
      <c r="B58" s="14">
        <v>0.71875</v>
      </c>
      <c r="C58" s="15">
        <v>41605</v>
      </c>
      <c r="D58" s="14">
        <v>0.4548611111111111</v>
      </c>
      <c r="E58" s="13">
        <v>40</v>
      </c>
      <c r="F58" s="46">
        <v>164.0034</v>
      </c>
      <c r="G58" s="4">
        <f t="shared" si="1"/>
        <v>4.6440596772900005</v>
      </c>
      <c r="H58" s="13">
        <v>5.17</v>
      </c>
      <c r="I58" s="26">
        <v>466.21</v>
      </c>
      <c r="J58" s="30">
        <v>0.81</v>
      </c>
      <c r="K58" s="13">
        <v>7.61</v>
      </c>
      <c r="L58" s="42">
        <v>8014.9022447611724</v>
      </c>
      <c r="M58" s="42">
        <v>282.87890275627666</v>
      </c>
      <c r="N58" s="42">
        <v>282.87890275627666</v>
      </c>
      <c r="O58" s="40" t="s">
        <v>0</v>
      </c>
      <c r="P58" s="40" t="s">
        <v>0</v>
      </c>
      <c r="Q58" s="32" t="s">
        <v>0</v>
      </c>
      <c r="R58" s="32" t="s">
        <v>0</v>
      </c>
      <c r="S58" s="32" t="s">
        <v>0</v>
      </c>
      <c r="T58" s="32" t="s">
        <v>0</v>
      </c>
      <c r="U58" s="32" t="s">
        <v>0</v>
      </c>
      <c r="V58" s="32" t="s">
        <v>0</v>
      </c>
      <c r="W58" s="32" t="s">
        <v>0</v>
      </c>
    </row>
    <row r="59" spans="1:23" x14ac:dyDescent="0.2">
      <c r="A59" s="21">
        <v>41601</v>
      </c>
      <c r="B59" s="20">
        <v>0.22569444444444445</v>
      </c>
      <c r="C59" s="21">
        <v>41605</v>
      </c>
      <c r="D59" s="20">
        <v>0.57152777777777775</v>
      </c>
      <c r="E59" s="18">
        <v>15</v>
      </c>
      <c r="F59" s="47">
        <v>154.95570000000001</v>
      </c>
      <c r="G59" s="19">
        <f t="shared" si="1"/>
        <v>4.3878573135450001</v>
      </c>
      <c r="H59" s="18">
        <v>3.09</v>
      </c>
      <c r="I59" s="18">
        <v>469</v>
      </c>
      <c r="J59" s="17">
        <v>3.06</v>
      </c>
      <c r="K59" s="18">
        <v>6.11</v>
      </c>
      <c r="L59" s="43" t="s">
        <v>0</v>
      </c>
      <c r="M59" s="43" t="s">
        <v>0</v>
      </c>
      <c r="N59" s="43" t="s">
        <v>0</v>
      </c>
      <c r="O59" s="38">
        <v>29024.722164154442</v>
      </c>
      <c r="P59" s="38">
        <v>8789.8732463035885</v>
      </c>
      <c r="Q59" s="17">
        <v>0.38094947840452709</v>
      </c>
      <c r="R59" s="17">
        <v>0.24736979117177083</v>
      </c>
      <c r="S59" s="17">
        <v>6.7614409586950686</v>
      </c>
      <c r="T59" s="17">
        <v>0.52772222116644441</v>
      </c>
      <c r="U59" s="17">
        <v>3.4631770764047918</v>
      </c>
      <c r="V59" s="16">
        <v>24.407152728948056</v>
      </c>
      <c r="W59" s="16">
        <v>65.470538063462016</v>
      </c>
    </row>
    <row r="60" spans="1:23" x14ac:dyDescent="0.2">
      <c r="A60" s="15">
        <v>41605</v>
      </c>
      <c r="B60" s="14">
        <v>0.625</v>
      </c>
      <c r="C60" s="15">
        <v>41620</v>
      </c>
      <c r="D60" s="14">
        <v>0.51041666666666663</v>
      </c>
      <c r="E60" s="13">
        <v>69</v>
      </c>
      <c r="F60" s="46">
        <v>279.61290000000002</v>
      </c>
      <c r="G60" s="4">
        <f t="shared" si="1"/>
        <v>7.9177565473650011</v>
      </c>
      <c r="H60" s="13">
        <v>3.93</v>
      </c>
      <c r="I60" s="26">
        <v>471.49</v>
      </c>
      <c r="J60" s="30">
        <v>6.41</v>
      </c>
      <c r="K60" s="13">
        <v>7.3</v>
      </c>
      <c r="L60" s="42">
        <v>16003.011406366819</v>
      </c>
      <c r="M60" s="42">
        <v>1121.2300985352547</v>
      </c>
      <c r="N60" s="42">
        <v>305.79002687325129</v>
      </c>
      <c r="O60" s="40" t="s">
        <v>0</v>
      </c>
      <c r="P60" s="40" t="s">
        <v>0</v>
      </c>
      <c r="Q60" s="32" t="s">
        <v>0</v>
      </c>
      <c r="R60" s="32" t="s">
        <v>0</v>
      </c>
      <c r="S60" s="32" t="s">
        <v>0</v>
      </c>
      <c r="T60" s="32" t="s">
        <v>0</v>
      </c>
      <c r="U60" s="32" t="s">
        <v>0</v>
      </c>
      <c r="V60" s="32" t="s">
        <v>0</v>
      </c>
      <c r="W60" s="32" t="s">
        <v>0</v>
      </c>
    </row>
    <row r="61" spans="1:23" x14ac:dyDescent="0.2">
      <c r="A61" s="21">
        <v>41615</v>
      </c>
      <c r="B61" s="20">
        <v>0.12152777777777778</v>
      </c>
      <c r="C61" s="21">
        <v>41619</v>
      </c>
      <c r="D61" s="20">
        <v>0.60069444444444442</v>
      </c>
      <c r="E61" s="18">
        <v>14</v>
      </c>
      <c r="F61" s="47">
        <v>236.38500000000002</v>
      </c>
      <c r="G61" s="19">
        <f t="shared" si="1"/>
        <v>6.6936785872500009</v>
      </c>
      <c r="H61" s="18">
        <v>4.01</v>
      </c>
      <c r="I61" s="18">
        <v>495</v>
      </c>
      <c r="J61" s="17">
        <v>2.99</v>
      </c>
      <c r="K61" s="18">
        <v>5.83</v>
      </c>
      <c r="L61" s="43" t="s">
        <v>0</v>
      </c>
      <c r="M61" s="43" t="s">
        <v>0</v>
      </c>
      <c r="N61" s="43" t="s">
        <v>0</v>
      </c>
      <c r="O61" s="38">
        <v>40768.47798243619</v>
      </c>
      <c r="P61" s="38">
        <v>11191.856057598723</v>
      </c>
      <c r="Q61" s="17">
        <v>0.55829444370852122</v>
      </c>
      <c r="R61" s="17">
        <v>0.80498268627740255</v>
      </c>
      <c r="S61" s="17">
        <v>7.5304831942079602</v>
      </c>
      <c r="T61" s="17">
        <v>1.0075267170181685</v>
      </c>
      <c r="U61" s="17">
        <v>5.7127803542267284</v>
      </c>
      <c r="V61" s="16">
        <v>39.729790645304064</v>
      </c>
      <c r="W61" s="16">
        <v>123.8634649530068</v>
      </c>
    </row>
    <row r="62" spans="1:23" x14ac:dyDescent="0.2">
      <c r="A62" s="21">
        <v>41627</v>
      </c>
      <c r="B62" s="20">
        <v>0.74513888888888891</v>
      </c>
      <c r="C62" s="21">
        <v>41631</v>
      </c>
      <c r="D62" s="20">
        <v>0.54861111111111105</v>
      </c>
      <c r="E62" s="18">
        <v>16</v>
      </c>
      <c r="F62" s="47">
        <v>221.30550000000002</v>
      </c>
      <c r="G62" s="19">
        <f t="shared" si="1"/>
        <v>6.2666746476750008</v>
      </c>
      <c r="H62" s="18">
        <v>2.69</v>
      </c>
      <c r="I62" s="18">
        <v>725</v>
      </c>
      <c r="J62" s="17">
        <v>4.68</v>
      </c>
      <c r="K62" s="18">
        <v>4.04</v>
      </c>
      <c r="L62" s="38">
        <v>4930.3037239674059</v>
      </c>
      <c r="M62" s="38">
        <v>165.03108699472486</v>
      </c>
      <c r="N62" s="38">
        <v>61.886657623021833</v>
      </c>
      <c r="O62" s="38">
        <v>38782.30544376035</v>
      </c>
      <c r="P62" s="38">
        <v>9530.5452739453613</v>
      </c>
      <c r="Q62" s="17">
        <v>0.66012434797889952</v>
      </c>
      <c r="R62" s="17">
        <v>0.30943328811510917</v>
      </c>
      <c r="S62" s="17">
        <v>6.6012434797889963</v>
      </c>
      <c r="T62" s="17">
        <v>0.82721832356105862</v>
      </c>
      <c r="U62" s="17">
        <v>4.9509326098417468</v>
      </c>
      <c r="V62" s="16">
        <v>38.988594302503756</v>
      </c>
      <c r="W62" s="16">
        <v>150.17828916519966</v>
      </c>
    </row>
    <row r="63" spans="1:23" x14ac:dyDescent="0.2">
      <c r="A63" s="15">
        <v>41631</v>
      </c>
      <c r="B63" s="14">
        <v>0.6118055555555556</v>
      </c>
      <c r="C63" s="15">
        <v>41646</v>
      </c>
      <c r="D63" s="14">
        <v>0.27083333333333331</v>
      </c>
      <c r="E63" s="13">
        <v>110</v>
      </c>
      <c r="F63" s="46">
        <v>470.61990000000003</v>
      </c>
      <c r="G63" s="37">
        <f t="shared" si="1"/>
        <v>13.326473115315002</v>
      </c>
      <c r="H63" s="13">
        <v>1.1299999999999999</v>
      </c>
      <c r="I63" s="26">
        <v>612.34</v>
      </c>
      <c r="J63" s="30">
        <v>6.85</v>
      </c>
      <c r="K63" s="13">
        <v>5.76</v>
      </c>
      <c r="L63" s="42">
        <v>19382.325408746448</v>
      </c>
      <c r="M63" s="42">
        <v>1076.7958560414693</v>
      </c>
      <c r="N63" s="42">
        <v>403.79844601555101</v>
      </c>
      <c r="O63" s="40" t="s">
        <v>0</v>
      </c>
      <c r="P63" s="40" t="s">
        <v>0</v>
      </c>
      <c r="Q63" s="32" t="s">
        <v>0</v>
      </c>
      <c r="R63" s="32" t="s">
        <v>0</v>
      </c>
      <c r="S63" s="32" t="s">
        <v>0</v>
      </c>
      <c r="T63" s="32" t="s">
        <v>0</v>
      </c>
      <c r="U63" s="32" t="s">
        <v>0</v>
      </c>
      <c r="V63" s="32" t="s">
        <v>0</v>
      </c>
      <c r="W63" s="32" t="s">
        <v>0</v>
      </c>
    </row>
    <row r="64" spans="1:23" x14ac:dyDescent="0.2">
      <c r="A64" s="21">
        <v>41641</v>
      </c>
      <c r="B64" s="20">
        <v>0.11458333333333333</v>
      </c>
      <c r="C64" s="21">
        <v>41645</v>
      </c>
      <c r="D64" s="20">
        <v>9.7222222222222224E-2</v>
      </c>
      <c r="E64" s="18">
        <v>12</v>
      </c>
      <c r="F64" s="47">
        <v>361.04220000000004</v>
      </c>
      <c r="G64" s="36">
        <f t="shared" si="1"/>
        <v>10.223577821070002</v>
      </c>
      <c r="H64" s="18">
        <v>0.04</v>
      </c>
      <c r="I64" s="18">
        <v>508</v>
      </c>
      <c r="J64" s="17">
        <v>2.54</v>
      </c>
      <c r="K64" s="18">
        <v>4.47</v>
      </c>
      <c r="L64" s="43" t="s">
        <v>0</v>
      </c>
      <c r="M64" s="43" t="s">
        <v>0</v>
      </c>
      <c r="N64" s="43" t="s">
        <v>0</v>
      </c>
      <c r="O64" s="38">
        <v>56743.396614866295</v>
      </c>
      <c r="P64" s="38">
        <v>13639.561795002022</v>
      </c>
      <c r="Q64" s="17">
        <v>0.83881542821976263</v>
      </c>
      <c r="R64" s="17">
        <v>0.52866518585279154</v>
      </c>
      <c r="S64" s="17">
        <v>7.7537560591742771</v>
      </c>
      <c r="T64" s="17">
        <v>1.2546987077572922</v>
      </c>
      <c r="U64" s="17">
        <v>6.6964256874686932</v>
      </c>
      <c r="V64" s="16">
        <v>58.153170443807078</v>
      </c>
      <c r="W64" s="16">
        <v>270.67657515662927</v>
      </c>
    </row>
    <row r="65" spans="1:23" x14ac:dyDescent="0.2">
      <c r="A65" s="15">
        <v>41646</v>
      </c>
      <c r="B65" s="14">
        <v>0.56944444444444442</v>
      </c>
      <c r="C65" s="15">
        <v>41661</v>
      </c>
      <c r="D65" s="14">
        <v>0.59722222222222221</v>
      </c>
      <c r="E65" s="13">
        <v>108</v>
      </c>
      <c r="F65" s="46">
        <v>632.47320000000002</v>
      </c>
      <c r="G65" s="37">
        <f t="shared" si="1"/>
        <v>17.909648733420003</v>
      </c>
      <c r="H65" s="30">
        <v>2</v>
      </c>
      <c r="I65" s="26">
        <v>582.75</v>
      </c>
      <c r="J65" s="30">
        <v>6.75</v>
      </c>
      <c r="K65" s="13">
        <v>4.22</v>
      </c>
      <c r="L65" s="42">
        <v>24420.18769030321</v>
      </c>
      <c r="M65" s="42">
        <v>1162.866080490629</v>
      </c>
      <c r="N65" s="42">
        <v>465.14643219625157</v>
      </c>
      <c r="O65" s="40" t="s">
        <v>0</v>
      </c>
      <c r="P65" s="40" t="s">
        <v>0</v>
      </c>
      <c r="Q65" s="32" t="s">
        <v>0</v>
      </c>
      <c r="R65" s="32" t="s">
        <v>0</v>
      </c>
      <c r="S65" s="32" t="s">
        <v>0</v>
      </c>
      <c r="T65" s="32" t="s">
        <v>0</v>
      </c>
      <c r="U65" s="32" t="s">
        <v>0</v>
      </c>
      <c r="V65" s="32" t="s">
        <v>0</v>
      </c>
      <c r="W65" s="32" t="s">
        <v>0</v>
      </c>
    </row>
    <row r="66" spans="1:23" x14ac:dyDescent="0.2">
      <c r="A66" s="21">
        <v>41658</v>
      </c>
      <c r="B66" s="20">
        <v>0.47222222222222227</v>
      </c>
      <c r="C66" s="21">
        <v>41661</v>
      </c>
      <c r="D66" s="20">
        <v>0.41666666666666669</v>
      </c>
      <c r="E66" s="18">
        <v>9</v>
      </c>
      <c r="F66" s="47">
        <v>474.64110000000005</v>
      </c>
      <c r="G66" s="36">
        <f t="shared" si="1"/>
        <v>13.440340832535002</v>
      </c>
      <c r="H66" s="18">
        <v>1.87</v>
      </c>
      <c r="I66" s="18">
        <v>542</v>
      </c>
      <c r="J66" s="17">
        <v>2.66</v>
      </c>
      <c r="K66" s="18">
        <v>3.7</v>
      </c>
      <c r="L66" s="43" t="s">
        <v>0</v>
      </c>
      <c r="M66" s="43" t="s">
        <v>0</v>
      </c>
      <c r="N66" s="43" t="s">
        <v>0</v>
      </c>
      <c r="O66" s="38">
        <v>50184.372579005845</v>
      </c>
      <c r="P66" s="38">
        <v>11721.14455441164</v>
      </c>
      <c r="Q66" s="17">
        <v>0.75620287447817036</v>
      </c>
      <c r="R66" s="17">
        <v>0.51559286896238887</v>
      </c>
      <c r="S66" s="17">
        <v>11.343043117172554</v>
      </c>
      <c r="T66" s="17">
        <v>1.1961754559927422</v>
      </c>
      <c r="U66" s="17">
        <v>5.8433858482404073</v>
      </c>
      <c r="V66" s="16">
        <v>55.340301268629744</v>
      </c>
      <c r="W66" s="16">
        <v>192.83173299193342</v>
      </c>
    </row>
    <row r="67" spans="1:23" x14ac:dyDescent="0.2">
      <c r="A67" s="15">
        <v>41661</v>
      </c>
      <c r="B67" s="14">
        <v>0.59722222222222221</v>
      </c>
      <c r="C67" s="15">
        <v>41674</v>
      </c>
      <c r="D67" s="14">
        <v>0.57638888888888895</v>
      </c>
      <c r="E67" s="13">
        <v>51</v>
      </c>
      <c r="F67" s="46">
        <v>263.52809999999999</v>
      </c>
      <c r="G67" s="4">
        <f t="shared" si="1"/>
        <v>7.4622856784850002</v>
      </c>
      <c r="H67" s="30">
        <v>0.8</v>
      </c>
      <c r="I67" s="26">
        <v>548.79999999999995</v>
      </c>
      <c r="J67" s="30">
        <v>0.68</v>
      </c>
      <c r="K67" s="13">
        <v>2.82</v>
      </c>
      <c r="L67" s="42">
        <v>11474.010401031413</v>
      </c>
      <c r="M67" s="42">
        <v>335.00760294982223</v>
      </c>
      <c r="N67" s="42">
        <v>167.50380147491111</v>
      </c>
      <c r="O67" s="40" t="s">
        <v>0</v>
      </c>
      <c r="P67" s="40" t="s">
        <v>0</v>
      </c>
      <c r="Q67" s="32" t="s">
        <v>0</v>
      </c>
      <c r="R67" s="32" t="s">
        <v>0</v>
      </c>
      <c r="S67" s="32" t="s">
        <v>0</v>
      </c>
      <c r="T67" s="32" t="s">
        <v>0</v>
      </c>
      <c r="U67" s="32" t="s">
        <v>0</v>
      </c>
      <c r="V67" s="32" t="s">
        <v>0</v>
      </c>
      <c r="W67" s="32" t="s">
        <v>0</v>
      </c>
    </row>
    <row r="68" spans="1:23" x14ac:dyDescent="0.2">
      <c r="A68" s="21">
        <v>41671</v>
      </c>
      <c r="B68" s="20">
        <v>9.375E-2</v>
      </c>
      <c r="C68" s="21">
        <v>41674</v>
      </c>
      <c r="D68" s="20">
        <v>0.4513888888888889</v>
      </c>
      <c r="E68" s="18">
        <v>13</v>
      </c>
      <c r="F68" s="47">
        <v>264.53340000000003</v>
      </c>
      <c r="G68" s="19">
        <f t="shared" si="1"/>
        <v>7.4907526077900011</v>
      </c>
      <c r="H68" s="18">
        <v>2.75</v>
      </c>
      <c r="I68" s="18">
        <v>528</v>
      </c>
      <c r="J68" s="17">
        <v>1.88</v>
      </c>
      <c r="K68" s="18">
        <v>3.32</v>
      </c>
      <c r="L68" s="43" t="s">
        <v>0</v>
      </c>
      <c r="M68" s="43" t="s">
        <v>0</v>
      </c>
      <c r="N68" s="43" t="s">
        <v>0</v>
      </c>
      <c r="O68" s="38">
        <v>37837.9526772483</v>
      </c>
      <c r="P68" s="38">
        <v>11177.418204658405</v>
      </c>
      <c r="Q68" s="17">
        <v>0.53277577045550772</v>
      </c>
      <c r="R68" s="17">
        <v>0.32618924721765774</v>
      </c>
      <c r="S68" s="17">
        <v>7.8285419332237867</v>
      </c>
      <c r="T68" s="17">
        <v>0.60671199982484347</v>
      </c>
      <c r="U68" s="17">
        <v>4.3491899629021038</v>
      </c>
      <c r="V68" s="16">
        <v>36.968114684667881</v>
      </c>
      <c r="W68" s="16">
        <v>99.813909648603271</v>
      </c>
    </row>
    <row r="69" spans="1:23" x14ac:dyDescent="0.2">
      <c r="A69" s="15">
        <v>41674</v>
      </c>
      <c r="B69" s="14">
        <v>0.64930555555555558</v>
      </c>
      <c r="C69" s="15">
        <v>41689</v>
      </c>
      <c r="D69" s="14">
        <v>0.66319444444444442</v>
      </c>
      <c r="E69" s="13">
        <v>56</v>
      </c>
      <c r="F69" s="46">
        <v>275.5917</v>
      </c>
      <c r="G69" s="4">
        <f t="shared" si="1"/>
        <v>7.8038888301450005</v>
      </c>
      <c r="H69" s="30">
        <v>0.5</v>
      </c>
      <c r="I69" s="26">
        <v>721.81</v>
      </c>
      <c r="J69" s="30">
        <v>1.06</v>
      </c>
      <c r="K69" s="13">
        <v>3.03</v>
      </c>
      <c r="L69" s="42">
        <v>13622.125812565031</v>
      </c>
      <c r="M69" s="42">
        <v>283.7942877617715</v>
      </c>
      <c r="N69" s="42">
        <v>189.19619184118099</v>
      </c>
      <c r="O69" s="40" t="s">
        <v>0</v>
      </c>
      <c r="P69" s="40" t="s">
        <v>0</v>
      </c>
      <c r="Q69" s="32" t="s">
        <v>0</v>
      </c>
      <c r="R69" s="32" t="s">
        <v>0</v>
      </c>
      <c r="S69" s="32" t="s">
        <v>0</v>
      </c>
      <c r="T69" s="32" t="s">
        <v>0</v>
      </c>
      <c r="U69" s="32" t="s">
        <v>0</v>
      </c>
      <c r="V69" s="32" t="s">
        <v>0</v>
      </c>
      <c r="W69" s="32" t="s">
        <v>0</v>
      </c>
    </row>
    <row r="70" spans="1:23" x14ac:dyDescent="0.2">
      <c r="A70" s="21">
        <v>41684</v>
      </c>
      <c r="B70" s="20">
        <v>0.14583333333333334</v>
      </c>
      <c r="C70" s="21">
        <v>41687</v>
      </c>
      <c r="D70" s="20">
        <v>0.99652777777777779</v>
      </c>
      <c r="E70" s="18">
        <v>13</v>
      </c>
      <c r="F70" s="47">
        <v>306.75600000000003</v>
      </c>
      <c r="G70" s="19">
        <f t="shared" si="1"/>
        <v>8.6863636386000014</v>
      </c>
      <c r="H70" s="18">
        <v>0.35</v>
      </c>
      <c r="I70" s="18">
        <v>809</v>
      </c>
      <c r="J70" s="17">
        <v>3.43</v>
      </c>
      <c r="K70" s="18">
        <v>3.92</v>
      </c>
      <c r="L70" s="43" t="s">
        <v>0</v>
      </c>
      <c r="M70" s="43" t="s">
        <v>0</v>
      </c>
      <c r="N70" s="43" t="s">
        <v>0</v>
      </c>
      <c r="O70" s="38">
        <v>37347.964527421609</v>
      </c>
      <c r="P70" s="38">
        <v>10023.850249601088</v>
      </c>
      <c r="Q70" s="17">
        <v>0.47650851293606883</v>
      </c>
      <c r="R70" s="17">
        <v>0.32196521144328971</v>
      </c>
      <c r="S70" s="17">
        <v>5.1514433830926354</v>
      </c>
      <c r="T70" s="17">
        <v>0.5087050340803978</v>
      </c>
      <c r="U70" s="17">
        <v>4.2928694859105301</v>
      </c>
      <c r="V70" s="16">
        <v>34.557599361579769</v>
      </c>
      <c r="W70" s="16">
        <v>109.89745883930956</v>
      </c>
    </row>
    <row r="71" spans="1:23" x14ac:dyDescent="0.2">
      <c r="A71" s="15">
        <v>41689</v>
      </c>
      <c r="B71" s="14">
        <v>0.66319444444444442</v>
      </c>
      <c r="C71" s="15">
        <v>41703</v>
      </c>
      <c r="D71" s="14">
        <v>0.48958333333333331</v>
      </c>
      <c r="E71" s="13">
        <v>59</v>
      </c>
      <c r="F71" s="46">
        <v>346.96800000000002</v>
      </c>
      <c r="G71" s="4">
        <f t="shared" si="1"/>
        <v>9.8250408108000009</v>
      </c>
      <c r="H71" s="30">
        <v>1.4</v>
      </c>
      <c r="I71" s="26">
        <v>771.98</v>
      </c>
      <c r="J71" s="30">
        <v>1.83</v>
      </c>
      <c r="K71" s="13">
        <v>6.34</v>
      </c>
      <c r="L71" s="42">
        <v>14302.156374578608</v>
      </c>
      <c r="M71" s="42">
        <v>351.69236986668716</v>
      </c>
      <c r="N71" s="42">
        <v>234.46157991112474</v>
      </c>
      <c r="O71" s="40" t="s">
        <v>0</v>
      </c>
      <c r="P71" s="40" t="s">
        <v>0</v>
      </c>
      <c r="Q71" s="32" t="s">
        <v>0</v>
      </c>
      <c r="R71" s="32" t="s">
        <v>0</v>
      </c>
      <c r="S71" s="32" t="s">
        <v>0</v>
      </c>
      <c r="T71" s="32" t="s">
        <v>0</v>
      </c>
      <c r="U71" s="32" t="s">
        <v>0</v>
      </c>
      <c r="V71" s="32" t="s">
        <v>0</v>
      </c>
      <c r="W71" s="32" t="s">
        <v>0</v>
      </c>
    </row>
    <row r="72" spans="1:23" x14ac:dyDescent="0.2">
      <c r="A72" s="21">
        <v>41699</v>
      </c>
      <c r="B72" s="20">
        <v>0.15972222222222224</v>
      </c>
      <c r="C72" s="21">
        <v>41703</v>
      </c>
      <c r="D72" s="20">
        <v>0.14930555555555555</v>
      </c>
      <c r="E72" s="18">
        <v>12</v>
      </c>
      <c r="F72" s="47">
        <v>280.6182</v>
      </c>
      <c r="G72" s="19">
        <f t="shared" si="1"/>
        <v>7.9462234766700002</v>
      </c>
      <c r="H72" s="18">
        <v>1.05</v>
      </c>
      <c r="I72" s="18">
        <v>619</v>
      </c>
      <c r="J72" s="17">
        <v>2.25</v>
      </c>
      <c r="K72" s="18">
        <v>7.95</v>
      </c>
      <c r="L72" s="43" t="s">
        <v>0</v>
      </c>
      <c r="M72" s="43" t="s">
        <v>0</v>
      </c>
      <c r="N72" s="43" t="s">
        <v>0</v>
      </c>
      <c r="O72" s="38">
        <v>46960.263642050173</v>
      </c>
      <c r="P72" s="38">
        <v>12467.812686251918</v>
      </c>
      <c r="Q72" s="17">
        <v>0.54649663536654891</v>
      </c>
      <c r="R72" s="17">
        <v>0.4119321372109665</v>
      </c>
      <c r="S72" s="17">
        <v>5.7670499209535304</v>
      </c>
      <c r="T72" s="17">
        <v>0.53001934987811017</v>
      </c>
      <c r="U72" s="17">
        <v>4.3939427969169751</v>
      </c>
      <c r="V72" s="16">
        <v>41.467835145903955</v>
      </c>
      <c r="W72" s="16">
        <v>233.42821108621433</v>
      </c>
    </row>
    <row r="73" spans="1:23" x14ac:dyDescent="0.2">
      <c r="A73" s="15">
        <v>41703</v>
      </c>
      <c r="B73" s="14">
        <v>0.65625</v>
      </c>
      <c r="C73" s="15">
        <v>41708</v>
      </c>
      <c r="D73" s="14">
        <v>0.4513888888888889</v>
      </c>
      <c r="E73" s="13">
        <v>67</v>
      </c>
      <c r="F73" s="46">
        <v>258.5016</v>
      </c>
      <c r="G73" s="4">
        <f t="shared" si="1"/>
        <v>7.3199510319600005</v>
      </c>
      <c r="H73" s="13">
        <v>2.41</v>
      </c>
      <c r="I73" s="26">
        <v>583.79999999999995</v>
      </c>
      <c r="J73" s="30">
        <v>1.02</v>
      </c>
      <c r="K73" s="12">
        <v>15.83</v>
      </c>
      <c r="L73" s="42">
        <v>3431.8921373337475</v>
      </c>
      <c r="M73" s="42">
        <v>120.41726797662272</v>
      </c>
      <c r="N73" s="42">
        <v>15.052158497077841</v>
      </c>
      <c r="O73" s="40" t="s">
        <v>0</v>
      </c>
      <c r="P73" s="40" t="s">
        <v>0</v>
      </c>
      <c r="Q73" s="32" t="s">
        <v>0</v>
      </c>
      <c r="R73" s="32" t="s">
        <v>0</v>
      </c>
      <c r="S73" s="32" t="s">
        <v>0</v>
      </c>
      <c r="T73" s="32" t="s">
        <v>0</v>
      </c>
      <c r="U73" s="32" t="s">
        <v>0</v>
      </c>
      <c r="V73" s="32" t="s">
        <v>0</v>
      </c>
      <c r="W73" s="32" t="s">
        <v>0</v>
      </c>
    </row>
    <row r="74" spans="1:23" x14ac:dyDescent="0.2">
      <c r="A74" s="21">
        <v>41713</v>
      </c>
      <c r="B74" s="20">
        <v>0.15277777777777776</v>
      </c>
      <c r="C74" s="21">
        <v>41716</v>
      </c>
      <c r="D74" s="20">
        <v>0.82638888888888884</v>
      </c>
      <c r="E74" s="18">
        <v>12</v>
      </c>
      <c r="F74" s="47">
        <v>649.56330000000003</v>
      </c>
      <c r="G74" s="36">
        <f t="shared" si="1"/>
        <v>18.393586531605003</v>
      </c>
      <c r="H74" s="18">
        <v>2.83</v>
      </c>
      <c r="I74" s="18">
        <v>583</v>
      </c>
      <c r="J74" s="17">
        <v>2.12</v>
      </c>
      <c r="K74" s="18">
        <v>8.99</v>
      </c>
      <c r="L74" s="43" t="s">
        <v>0</v>
      </c>
      <c r="M74" s="43" t="s">
        <v>0</v>
      </c>
      <c r="N74" s="43" t="s">
        <v>0</v>
      </c>
      <c r="O74" s="38">
        <v>84215.179844722908</v>
      </c>
      <c r="P74" s="38">
        <v>20644.415614713322</v>
      </c>
      <c r="Q74" s="17">
        <v>1.1930483811335744</v>
      </c>
      <c r="R74" s="17">
        <v>0.87724145671586362</v>
      </c>
      <c r="S74" s="17">
        <v>13.451035669643241</v>
      </c>
      <c r="T74" s="17">
        <v>1.4620690945264396</v>
      </c>
      <c r="U74" s="17">
        <v>9.3572422049692126</v>
      </c>
      <c r="V74" s="16">
        <v>89.478628585018086</v>
      </c>
      <c r="W74" s="16">
        <v>221.6496747302082</v>
      </c>
    </row>
    <row r="75" spans="1:23" x14ac:dyDescent="0.2">
      <c r="A75" s="15">
        <v>41717</v>
      </c>
      <c r="B75" s="14">
        <v>0.58472222222222225</v>
      </c>
      <c r="C75" s="15">
        <v>41729</v>
      </c>
      <c r="D75" s="14">
        <v>0.69097222222222221</v>
      </c>
      <c r="E75" s="13">
        <v>110</v>
      </c>
      <c r="F75" s="46">
        <v>965.22750000000008</v>
      </c>
      <c r="G75" s="37">
        <f t="shared" si="1"/>
        <v>27.332202333375005</v>
      </c>
      <c r="H75" s="13">
        <v>4.1100000000000003</v>
      </c>
      <c r="I75" s="26">
        <v>445.26</v>
      </c>
      <c r="J75" s="30">
        <v>5.9</v>
      </c>
      <c r="K75" s="13">
        <v>7.16</v>
      </c>
      <c r="L75" s="42">
        <v>28597.786533471783</v>
      </c>
      <c r="M75" s="42">
        <v>2859.7786533471785</v>
      </c>
      <c r="N75" s="42">
        <v>571.95573066943564</v>
      </c>
      <c r="O75" s="40" t="s">
        <v>0</v>
      </c>
      <c r="P75" s="40" t="s">
        <v>0</v>
      </c>
      <c r="Q75" s="32" t="s">
        <v>0</v>
      </c>
      <c r="R75" s="32" t="s">
        <v>0</v>
      </c>
      <c r="S75" s="32" t="s">
        <v>0</v>
      </c>
      <c r="T75" s="32" t="s">
        <v>0</v>
      </c>
      <c r="U75" s="32" t="s">
        <v>0</v>
      </c>
      <c r="V75" s="32" t="s">
        <v>0</v>
      </c>
      <c r="W75" s="32" t="s">
        <v>0</v>
      </c>
    </row>
    <row r="76" spans="1:23" x14ac:dyDescent="0.2">
      <c r="A76" s="21">
        <v>41727</v>
      </c>
      <c r="B76" s="20">
        <v>9.0277777777777776E-2</v>
      </c>
      <c r="C76" s="21">
        <v>41730</v>
      </c>
      <c r="D76" s="20">
        <v>0.15625</v>
      </c>
      <c r="E76" s="18">
        <v>36</v>
      </c>
      <c r="F76" s="47">
        <v>2364.6051000000002</v>
      </c>
      <c r="G76" s="36">
        <f t="shared" si="1"/>
        <v>66.958167925935015</v>
      </c>
      <c r="H76" s="18">
        <v>4.63</v>
      </c>
      <c r="I76" s="18">
        <v>297</v>
      </c>
      <c r="J76" s="17">
        <v>8.4</v>
      </c>
      <c r="K76" s="18">
        <v>5.87</v>
      </c>
      <c r="L76" s="43" t="s">
        <v>0</v>
      </c>
      <c r="M76" s="43" t="s">
        <v>0</v>
      </c>
      <c r="N76" s="43" t="s">
        <v>0</v>
      </c>
      <c r="O76" s="38">
        <v>152740.44052110016</v>
      </c>
      <c r="P76" s="38">
        <v>37652.294640085158</v>
      </c>
      <c r="Q76" s="17">
        <v>6.0740965881646822</v>
      </c>
      <c r="R76" s="17">
        <v>6.2161807188819829</v>
      </c>
      <c r="S76" s="17">
        <v>62.161807188819836</v>
      </c>
      <c r="T76" s="17">
        <v>11.064801679609932</v>
      </c>
      <c r="U76" s="17">
        <v>30.19287777742678</v>
      </c>
      <c r="V76" s="16">
        <v>349.8821718913573</v>
      </c>
      <c r="W76" s="38">
        <v>7015.4039541668108</v>
      </c>
    </row>
    <row r="77" spans="1:23" x14ac:dyDescent="0.2">
      <c r="A77" s="15">
        <v>41732</v>
      </c>
      <c r="B77" s="14">
        <v>0.37152777777777773</v>
      </c>
      <c r="C77" s="15">
        <v>41745</v>
      </c>
      <c r="D77" s="14">
        <v>0.49583333333333335</v>
      </c>
      <c r="E77" s="13">
        <v>76</v>
      </c>
      <c r="F77" s="46">
        <v>1040.625</v>
      </c>
      <c r="G77" s="37">
        <f t="shared" si="1"/>
        <v>29.46722203125</v>
      </c>
      <c r="H77" s="12">
        <v>10.28</v>
      </c>
      <c r="I77" s="26">
        <v>422.25</v>
      </c>
      <c r="J77" s="30">
        <v>5.08</v>
      </c>
      <c r="K77" s="13">
        <v>9.1300000000000008</v>
      </c>
      <c r="L77" s="42">
        <v>33788.552292857334</v>
      </c>
      <c r="M77" s="42">
        <v>2007.2407302687523</v>
      </c>
      <c r="N77" s="42">
        <v>669.08024342291742</v>
      </c>
      <c r="O77" s="40" t="s">
        <v>0</v>
      </c>
      <c r="P77" s="40" t="s">
        <v>0</v>
      </c>
      <c r="Q77" s="32" t="s">
        <v>0</v>
      </c>
      <c r="R77" s="32" t="s">
        <v>0</v>
      </c>
      <c r="S77" s="32" t="s">
        <v>0</v>
      </c>
      <c r="T77" s="32" t="s">
        <v>0</v>
      </c>
      <c r="U77" s="32" t="s">
        <v>0</v>
      </c>
      <c r="V77" s="32" t="s">
        <v>0</v>
      </c>
      <c r="W77" s="32" t="s">
        <v>0</v>
      </c>
    </row>
    <row r="78" spans="1:23" x14ac:dyDescent="0.2">
      <c r="A78" s="21">
        <v>41741</v>
      </c>
      <c r="B78" s="20">
        <v>0.86805555555555547</v>
      </c>
      <c r="C78" s="21">
        <v>41745</v>
      </c>
      <c r="D78" s="20">
        <v>0.49583333333333335</v>
      </c>
      <c r="E78" s="18">
        <v>13</v>
      </c>
      <c r="F78" s="47">
        <v>730.99260000000004</v>
      </c>
      <c r="G78" s="36">
        <f t="shared" si="1"/>
        <v>20.699407805310003</v>
      </c>
      <c r="H78" s="17">
        <v>13.62</v>
      </c>
      <c r="I78" s="18">
        <v>449</v>
      </c>
      <c r="J78" s="17">
        <v>5.29</v>
      </c>
      <c r="K78" s="18">
        <v>9.1300000000000008</v>
      </c>
      <c r="L78" s="43" t="s">
        <v>0</v>
      </c>
      <c r="M78" s="43" t="s">
        <v>0</v>
      </c>
      <c r="N78" s="43" t="s">
        <v>0</v>
      </c>
      <c r="O78" s="38">
        <v>88777.588412113153</v>
      </c>
      <c r="P78" s="38">
        <v>21149.954886415195</v>
      </c>
      <c r="Q78" s="17">
        <v>1.3708304093046886</v>
      </c>
      <c r="R78" s="17">
        <v>0.97916457807477741</v>
      </c>
      <c r="S78" s="17">
        <v>18.277738790729178</v>
      </c>
      <c r="T78" s="17">
        <v>2.8526328041245179</v>
      </c>
      <c r="U78" s="17">
        <v>11.097198551514145</v>
      </c>
      <c r="V78" s="16">
        <v>77.02761347521583</v>
      </c>
      <c r="W78" s="16">
        <v>685.4152046523443</v>
      </c>
    </row>
    <row r="79" spans="1:23" x14ac:dyDescent="0.2">
      <c r="A79" s="15">
        <v>41745</v>
      </c>
      <c r="B79" s="14">
        <v>0.58680555555555558</v>
      </c>
      <c r="C79" s="15">
        <v>41759</v>
      </c>
      <c r="D79" s="14">
        <v>0.37152777777777773</v>
      </c>
      <c r="E79" s="13">
        <v>57</v>
      </c>
      <c r="F79" s="46">
        <v>761.15160000000003</v>
      </c>
      <c r="G79" s="37">
        <f t="shared" si="1"/>
        <v>21.553415684460003</v>
      </c>
      <c r="H79" s="12">
        <v>11.79</v>
      </c>
      <c r="I79" s="26">
        <v>446.13</v>
      </c>
      <c r="J79" s="30">
        <v>4.58</v>
      </c>
      <c r="K79" s="13">
        <v>7.74</v>
      </c>
      <c r="L79" s="42">
        <v>24670.620585822267</v>
      </c>
      <c r="M79" s="42">
        <v>1541.9137866138917</v>
      </c>
      <c r="N79" s="42">
        <v>513.97126220463053</v>
      </c>
      <c r="O79" s="40" t="s">
        <v>0</v>
      </c>
      <c r="P79" s="40" t="s">
        <v>0</v>
      </c>
      <c r="Q79" s="32" t="s">
        <v>0</v>
      </c>
      <c r="R79" s="32" t="s">
        <v>0</v>
      </c>
      <c r="S79" s="32" t="s">
        <v>0</v>
      </c>
      <c r="T79" s="32" t="s">
        <v>0</v>
      </c>
      <c r="U79" s="32" t="s">
        <v>0</v>
      </c>
      <c r="V79" s="32" t="s">
        <v>0</v>
      </c>
      <c r="W79" s="32" t="s">
        <v>0</v>
      </c>
    </row>
    <row r="80" spans="1:23" x14ac:dyDescent="0.2">
      <c r="A80" s="21">
        <v>41755</v>
      </c>
      <c r="B80" s="20">
        <v>8.3333333333333329E-2</v>
      </c>
      <c r="C80" s="21">
        <v>41759</v>
      </c>
      <c r="D80" s="20">
        <v>3.4722222222222224E-2</v>
      </c>
      <c r="E80" s="18">
        <v>14</v>
      </c>
      <c r="F80" s="47">
        <v>616.38840000000005</v>
      </c>
      <c r="G80" s="36">
        <f t="shared" si="1"/>
        <v>17.454177864540004</v>
      </c>
      <c r="H80" s="17">
        <v>11.52</v>
      </c>
      <c r="I80" s="18">
        <v>453</v>
      </c>
      <c r="J80" s="17">
        <v>4.04</v>
      </c>
      <c r="K80" s="35" t="s">
        <v>0</v>
      </c>
      <c r="L80" s="43" t="s">
        <v>0</v>
      </c>
      <c r="M80" s="43" t="s">
        <v>0</v>
      </c>
      <c r="N80" s="43" t="s">
        <v>0</v>
      </c>
      <c r="O80" s="38">
        <v>81814.221126673976</v>
      </c>
      <c r="P80" s="38">
        <v>20662.569715203794</v>
      </c>
      <c r="Q80" s="17">
        <v>0.85994509797379959</v>
      </c>
      <c r="R80" s="17">
        <v>0.89577614372270808</v>
      </c>
      <c r="S80" s="17">
        <v>13.735234203748186</v>
      </c>
      <c r="T80" s="17">
        <v>2.5022013614654308</v>
      </c>
      <c r="U80" s="17">
        <v>9.5549455330422184</v>
      </c>
      <c r="V80" s="16">
        <v>61.509961868959294</v>
      </c>
      <c r="W80" s="16">
        <v>485.51066989770771</v>
      </c>
    </row>
    <row r="81" spans="1:23" x14ac:dyDescent="0.2">
      <c r="A81" s="15">
        <v>41759</v>
      </c>
      <c r="B81" s="14">
        <v>0.57986111111111105</v>
      </c>
      <c r="C81" s="15">
        <v>41773</v>
      </c>
      <c r="D81" s="14">
        <v>0.24652777777777779</v>
      </c>
      <c r="E81" s="13">
        <v>58</v>
      </c>
      <c r="F81" s="46">
        <v>813.42720000000008</v>
      </c>
      <c r="G81" s="37">
        <f t="shared" si="1"/>
        <v>23.033696008320003</v>
      </c>
      <c r="H81" s="12">
        <v>14.44</v>
      </c>
      <c r="I81" s="26">
        <v>421.38</v>
      </c>
      <c r="J81" s="30">
        <v>5.22</v>
      </c>
      <c r="K81" s="13">
        <v>11.1</v>
      </c>
      <c r="L81" s="42">
        <v>25318.987052173845</v>
      </c>
      <c r="M81" s="42">
        <v>1905.7302082281387</v>
      </c>
      <c r="N81" s="42">
        <v>544.49434520803959</v>
      </c>
      <c r="O81" s="40" t="s">
        <v>0</v>
      </c>
      <c r="P81" s="40" t="s">
        <v>0</v>
      </c>
      <c r="Q81" s="32" t="s">
        <v>0</v>
      </c>
      <c r="R81" s="32" t="s">
        <v>0</v>
      </c>
      <c r="S81" s="32" t="s">
        <v>0</v>
      </c>
      <c r="T81" s="32" t="s">
        <v>0</v>
      </c>
      <c r="U81" s="32" t="s">
        <v>0</v>
      </c>
      <c r="V81" s="32" t="s">
        <v>0</v>
      </c>
      <c r="W81" s="32" t="s">
        <v>0</v>
      </c>
    </row>
    <row r="82" spans="1:23" x14ac:dyDescent="0.2">
      <c r="A82" s="15">
        <v>41773</v>
      </c>
      <c r="B82" s="14">
        <v>0.69791666666666663</v>
      </c>
      <c r="C82" s="15">
        <v>41787</v>
      </c>
      <c r="D82" s="14">
        <v>0.59305555555555556</v>
      </c>
      <c r="E82" s="13">
        <v>31</v>
      </c>
      <c r="F82" s="46">
        <v>447.49800000000005</v>
      </c>
      <c r="G82" s="37">
        <f t="shared" si="1"/>
        <v>12.671733741300002</v>
      </c>
      <c r="H82" s="12">
        <v>17.84</v>
      </c>
      <c r="I82" s="26">
        <v>452.28</v>
      </c>
      <c r="J82" s="30">
        <v>3.3</v>
      </c>
      <c r="K82" s="13">
        <v>9.0500000000000007</v>
      </c>
      <c r="L82" s="42">
        <v>16447.525724016676</v>
      </c>
      <c r="M82" s="42">
        <v>1066.0433339640438</v>
      </c>
      <c r="N82" s="42">
        <v>456.87571455601881</v>
      </c>
      <c r="O82" s="40" t="s">
        <v>0</v>
      </c>
      <c r="P82" s="40" t="s">
        <v>0</v>
      </c>
      <c r="Q82" s="32" t="s">
        <v>0</v>
      </c>
      <c r="R82" s="32" t="s">
        <v>0</v>
      </c>
      <c r="S82" s="32" t="s">
        <v>0</v>
      </c>
      <c r="T82" s="32" t="s">
        <v>0</v>
      </c>
      <c r="U82" s="32" t="s">
        <v>0</v>
      </c>
      <c r="V82" s="32" t="s">
        <v>0</v>
      </c>
      <c r="W82" s="32" t="s">
        <v>0</v>
      </c>
    </row>
    <row r="83" spans="1:23" x14ac:dyDescent="0.2">
      <c r="A83" s="21">
        <v>41774</v>
      </c>
      <c r="B83" s="20">
        <v>0.26041666666666669</v>
      </c>
      <c r="C83" s="21">
        <v>41777</v>
      </c>
      <c r="D83" s="20">
        <v>0.94444444444444453</v>
      </c>
      <c r="E83" s="18">
        <v>11</v>
      </c>
      <c r="F83" s="47">
        <v>537.97500000000002</v>
      </c>
      <c r="G83" s="36">
        <f t="shared" si="1"/>
        <v>15.233757378750001</v>
      </c>
      <c r="H83" s="17">
        <v>18.55</v>
      </c>
      <c r="I83" s="18">
        <v>455</v>
      </c>
      <c r="J83" s="17">
        <v>5.18</v>
      </c>
      <c r="K83" s="18">
        <v>7.97</v>
      </c>
      <c r="L83" s="43" t="s">
        <v>0</v>
      </c>
      <c r="M83" s="43" t="s">
        <v>0</v>
      </c>
      <c r="N83" s="43" t="s">
        <v>0</v>
      </c>
      <c r="O83" s="38">
        <v>69152.956592826711</v>
      </c>
      <c r="P83" s="38">
        <v>16168.15604846371</v>
      </c>
      <c r="Q83" s="17">
        <v>0.76457846373759131</v>
      </c>
      <c r="R83" s="17">
        <v>1.6070757518051284</v>
      </c>
      <c r="S83" s="17">
        <v>12.661808953616163</v>
      </c>
      <c r="T83" s="17">
        <v>2.5567114233263402</v>
      </c>
      <c r="U83" s="17">
        <v>9.2528603891810413</v>
      </c>
      <c r="V83" s="16">
        <v>41.394375425283606</v>
      </c>
      <c r="W83" s="16">
        <v>484.55768880184922</v>
      </c>
    </row>
    <row r="84" spans="1:23" x14ac:dyDescent="0.2">
      <c r="A84" s="21">
        <v>41783</v>
      </c>
      <c r="B84" s="20">
        <v>0.40972222222222227</v>
      </c>
      <c r="C84" s="21">
        <v>41787</v>
      </c>
      <c r="D84" s="20">
        <v>0.57152777777777775</v>
      </c>
      <c r="E84" s="18">
        <v>9</v>
      </c>
      <c r="F84" s="47">
        <v>370.08990000000006</v>
      </c>
      <c r="G84" s="36">
        <f t="shared" si="1"/>
        <v>10.479780184815002</v>
      </c>
      <c r="H84" s="17">
        <v>17.649999999999999</v>
      </c>
      <c r="I84" s="18">
        <v>458</v>
      </c>
      <c r="J84" s="17">
        <v>3.1</v>
      </c>
      <c r="K84" s="17">
        <v>10.81</v>
      </c>
      <c r="L84" s="43" t="s">
        <v>0</v>
      </c>
      <c r="M84" s="43" t="s">
        <v>0</v>
      </c>
      <c r="N84" s="43" t="s">
        <v>0</v>
      </c>
      <c r="O84" s="38">
        <v>56771.891496423443</v>
      </c>
      <c r="P84" s="38">
        <v>13965.885308120167</v>
      </c>
      <c r="Q84" s="17">
        <v>0.61313642816137326</v>
      </c>
      <c r="R84" s="17">
        <v>1.2868295405855983</v>
      </c>
      <c r="S84" s="17">
        <v>10.218940469356221</v>
      </c>
      <c r="T84" s="17">
        <v>2.5168871896747729</v>
      </c>
      <c r="U84" s="17">
        <v>6.8126269795708145</v>
      </c>
      <c r="V84" s="16">
        <v>34.820093451139712</v>
      </c>
      <c r="W84" s="16">
        <v>351.22876872453975</v>
      </c>
    </row>
    <row r="85" spans="1:23" x14ac:dyDescent="0.2">
      <c r="A85" s="15">
        <v>41787</v>
      </c>
      <c r="B85" s="14">
        <v>0.59305555555555556</v>
      </c>
      <c r="C85" s="15">
        <v>41800</v>
      </c>
      <c r="D85" s="14">
        <v>0.22916666666666666</v>
      </c>
      <c r="E85" s="13">
        <v>26</v>
      </c>
      <c r="F85" s="46">
        <v>282.62880000000001</v>
      </c>
      <c r="G85" s="4">
        <f t="shared" ref="G85:G106" si="2">F85*0.02831685</f>
        <v>8.003157335280001</v>
      </c>
      <c r="H85" s="12">
        <v>18.77</v>
      </c>
      <c r="I85" s="26">
        <v>503.12</v>
      </c>
      <c r="J85" s="30">
        <v>3.03</v>
      </c>
      <c r="K85" s="12">
        <v>16.62</v>
      </c>
      <c r="L85" s="42">
        <v>11021.382510228186</v>
      </c>
      <c r="M85" s="42">
        <v>612.29902834601046</v>
      </c>
      <c r="N85" s="42">
        <v>262.41386929114731</v>
      </c>
      <c r="O85" s="40" t="s">
        <v>0</v>
      </c>
      <c r="P85" s="40" t="s">
        <v>0</v>
      </c>
      <c r="Q85" s="32" t="s">
        <v>0</v>
      </c>
      <c r="R85" s="32" t="s">
        <v>0</v>
      </c>
      <c r="S85" s="32" t="s">
        <v>0</v>
      </c>
      <c r="T85" s="32" t="s">
        <v>0</v>
      </c>
      <c r="U85" s="32" t="s">
        <v>0</v>
      </c>
      <c r="V85" s="32" t="s">
        <v>0</v>
      </c>
      <c r="W85" s="32" t="s">
        <v>0</v>
      </c>
    </row>
    <row r="86" spans="1:23" x14ac:dyDescent="0.2">
      <c r="A86" s="21">
        <v>41796</v>
      </c>
      <c r="B86" s="20">
        <v>0.67361111111111116</v>
      </c>
      <c r="C86" s="21">
        <v>41800</v>
      </c>
      <c r="D86" s="20">
        <v>0.4201388888888889</v>
      </c>
      <c r="E86" s="18">
        <v>10</v>
      </c>
      <c r="F86" s="47">
        <v>252.46980000000002</v>
      </c>
      <c r="G86" s="19">
        <f t="shared" si="2"/>
        <v>7.1491494561300009</v>
      </c>
      <c r="H86" s="17">
        <v>20.3</v>
      </c>
      <c r="I86" s="18">
        <v>499</v>
      </c>
      <c r="J86" s="17">
        <v>3.47</v>
      </c>
      <c r="K86" s="17">
        <v>19.13</v>
      </c>
      <c r="L86" s="43" t="s">
        <v>0</v>
      </c>
      <c r="M86" s="43" t="s">
        <v>0</v>
      </c>
      <c r="N86" s="43" t="s">
        <v>0</v>
      </c>
      <c r="O86" s="38">
        <v>35623.208983797384</v>
      </c>
      <c r="P86" s="38">
        <v>8993.7607866500784</v>
      </c>
      <c r="Q86" s="17">
        <v>0.48157301033652028</v>
      </c>
      <c r="R86" s="17">
        <v>0.79162686630660861</v>
      </c>
      <c r="S86" s="17">
        <v>6.3769942008032361</v>
      </c>
      <c r="T86" s="17">
        <v>1.3919439065891202</v>
      </c>
      <c r="U86" s="17">
        <v>4.617823386788551</v>
      </c>
      <c r="V86" s="16">
        <v>24.848287747957436</v>
      </c>
      <c r="W86" s="16">
        <v>158.76516596482543</v>
      </c>
    </row>
    <row r="87" spans="1:23" x14ac:dyDescent="0.2">
      <c r="A87" s="15">
        <v>41800</v>
      </c>
      <c r="B87" s="14">
        <v>0.57638888888888895</v>
      </c>
      <c r="C87" s="15">
        <v>41816</v>
      </c>
      <c r="D87" s="14">
        <v>0.4597222222222222</v>
      </c>
      <c r="E87" s="13">
        <v>30</v>
      </c>
      <c r="F87" s="46">
        <v>168.02460000000002</v>
      </c>
      <c r="G87" s="4">
        <f t="shared" si="2"/>
        <v>4.7579273945100011</v>
      </c>
      <c r="H87" s="12">
        <v>21.36</v>
      </c>
      <c r="I87" s="26">
        <v>531.6</v>
      </c>
      <c r="J87" s="30">
        <v>3.5</v>
      </c>
      <c r="K87" s="13">
        <v>33.200000000000003</v>
      </c>
      <c r="L87" s="42">
        <v>9799.9336997697574</v>
      </c>
      <c r="M87" s="42">
        <v>445.45153180771621</v>
      </c>
      <c r="N87" s="42">
        <v>254.54373246155211</v>
      </c>
      <c r="O87" s="40" t="s">
        <v>0</v>
      </c>
      <c r="P87" s="40" t="s">
        <v>0</v>
      </c>
      <c r="Q87" s="32" t="s">
        <v>0</v>
      </c>
      <c r="R87" s="32" t="s">
        <v>0</v>
      </c>
      <c r="S87" s="32" t="s">
        <v>0</v>
      </c>
      <c r="T87" s="32" t="s">
        <v>0</v>
      </c>
      <c r="U87" s="32" t="s">
        <v>0</v>
      </c>
      <c r="V87" s="32" t="s">
        <v>0</v>
      </c>
      <c r="W87" s="32" t="s">
        <v>0</v>
      </c>
    </row>
    <row r="88" spans="1:23" x14ac:dyDescent="0.2">
      <c r="A88" s="21">
        <v>41813</v>
      </c>
      <c r="B88" s="20">
        <v>0.15277777777777776</v>
      </c>
      <c r="C88" s="21">
        <v>41816</v>
      </c>
      <c r="D88" s="20">
        <v>0.4597222222222222</v>
      </c>
      <c r="E88" s="18">
        <v>11</v>
      </c>
      <c r="F88" s="47">
        <v>169.0299</v>
      </c>
      <c r="G88" s="19">
        <f t="shared" si="2"/>
        <v>4.7863943238150002</v>
      </c>
      <c r="H88" s="17">
        <v>21.89</v>
      </c>
      <c r="I88" s="18">
        <v>584</v>
      </c>
      <c r="J88" s="17">
        <v>2.52</v>
      </c>
      <c r="K88" s="17">
        <v>61.92</v>
      </c>
      <c r="L88" s="43" t="s">
        <v>0</v>
      </c>
      <c r="M88" s="43" t="s">
        <v>0</v>
      </c>
      <c r="N88" s="43" t="s">
        <v>0</v>
      </c>
      <c r="O88" s="38">
        <v>133794.84080773004</v>
      </c>
      <c r="P88" s="38">
        <v>36809.585389686494</v>
      </c>
      <c r="Q88" s="17">
        <v>1.939705108360871</v>
      </c>
      <c r="R88" s="17">
        <v>2.6246834799602543</v>
      </c>
      <c r="S88" s="17">
        <v>25.606668097173216</v>
      </c>
      <c r="T88" s="17">
        <v>3.0471935035636126</v>
      </c>
      <c r="U88" s="17">
        <v>18.564834370450583</v>
      </c>
      <c r="V88" s="16">
        <v>64.656836945362372</v>
      </c>
      <c r="W88" s="16">
        <v>270.15034842517747</v>
      </c>
    </row>
    <row r="89" spans="1:23" x14ac:dyDescent="0.2">
      <c r="A89" s="15">
        <v>41816</v>
      </c>
      <c r="B89" s="14">
        <v>0.63541666666666663</v>
      </c>
      <c r="C89" s="15">
        <v>41831</v>
      </c>
      <c r="D89" s="14">
        <v>0.44097222222222227</v>
      </c>
      <c r="E89" s="13">
        <v>42</v>
      </c>
      <c r="F89" s="46">
        <v>112.73310000000001</v>
      </c>
      <c r="G89" s="4">
        <f t="shared" si="2"/>
        <v>3.1922462827350002</v>
      </c>
      <c r="H89" s="12">
        <v>24.11</v>
      </c>
      <c r="I89" s="26">
        <v>586.86</v>
      </c>
      <c r="J89" s="30">
        <v>8.75</v>
      </c>
      <c r="K89" s="12">
        <v>33.35</v>
      </c>
      <c r="L89" s="42">
        <v>1932.1043523036742</v>
      </c>
      <c r="M89" s="42">
        <v>164.82406796903379</v>
      </c>
      <c r="N89" s="42">
        <v>109.88271197935588</v>
      </c>
      <c r="O89" s="40" t="s">
        <v>0</v>
      </c>
      <c r="P89" s="40" t="s">
        <v>0</v>
      </c>
      <c r="Q89" s="32" t="s">
        <v>0</v>
      </c>
      <c r="R89" s="32" t="s">
        <v>0</v>
      </c>
      <c r="S89" s="32" t="s">
        <v>0</v>
      </c>
      <c r="T89" s="32" t="s">
        <v>0</v>
      </c>
      <c r="U89" s="32" t="s">
        <v>0</v>
      </c>
      <c r="V89" s="32" t="s">
        <v>0</v>
      </c>
      <c r="W89" s="32" t="s">
        <v>0</v>
      </c>
    </row>
    <row r="90" spans="1:23" x14ac:dyDescent="0.2">
      <c r="A90" s="21">
        <v>41826</v>
      </c>
      <c r="B90" s="20">
        <v>0.13194444444444445</v>
      </c>
      <c r="C90" s="21">
        <v>41829</v>
      </c>
      <c r="D90" s="20">
        <v>0.93402777777777779</v>
      </c>
      <c r="E90" s="18">
        <v>8</v>
      </c>
      <c r="F90" s="47">
        <v>183.10410000000002</v>
      </c>
      <c r="G90" s="19">
        <f t="shared" si="2"/>
        <v>5.1849313340850003</v>
      </c>
      <c r="H90" s="17">
        <v>24</v>
      </c>
      <c r="I90" s="18">
        <v>491</v>
      </c>
      <c r="J90" s="17">
        <v>2.65</v>
      </c>
      <c r="K90" s="17">
        <v>17.47</v>
      </c>
      <c r="L90" s="43" t="s">
        <v>0</v>
      </c>
      <c r="M90" s="43" t="s">
        <v>0</v>
      </c>
      <c r="N90" s="43" t="s">
        <v>0</v>
      </c>
      <c r="O90" s="38">
        <v>26626.018729571591</v>
      </c>
      <c r="P90" s="38">
        <v>8482.7764798699245</v>
      </c>
      <c r="Q90" s="17">
        <v>0.30210290481629315</v>
      </c>
      <c r="R90" s="17">
        <v>0.85339803620421795</v>
      </c>
      <c r="S90" s="17">
        <v>5.8031066461886818</v>
      </c>
      <c r="T90" s="17">
        <v>1.2152388035548063</v>
      </c>
      <c r="U90" s="17">
        <v>3.7549513592985591</v>
      </c>
      <c r="V90" s="16">
        <v>13.654368579267487</v>
      </c>
      <c r="W90" s="16">
        <v>85.851842442144303</v>
      </c>
    </row>
    <row r="91" spans="1:23" x14ac:dyDescent="0.2">
      <c r="A91" s="15">
        <v>41831</v>
      </c>
      <c r="B91" s="14">
        <v>0.53125</v>
      </c>
      <c r="C91" s="15">
        <v>41845</v>
      </c>
      <c r="D91" s="14">
        <v>7.9861111111111105E-2</v>
      </c>
      <c r="E91" s="13">
        <v>45</v>
      </c>
      <c r="F91" s="46">
        <v>115.74900000000001</v>
      </c>
      <c r="G91" s="4">
        <f t="shared" si="2"/>
        <v>3.2776470706500005</v>
      </c>
      <c r="H91" s="12">
        <v>24.03</v>
      </c>
      <c r="I91" s="26">
        <v>582.11</v>
      </c>
      <c r="J91" s="30">
        <v>3.87</v>
      </c>
      <c r="K91" s="13">
        <v>40.9</v>
      </c>
      <c r="L91" s="42">
        <v>5760.0570704469283</v>
      </c>
      <c r="M91" s="42">
        <v>345.60342422681566</v>
      </c>
      <c r="N91" s="42">
        <v>192.00190234823097</v>
      </c>
      <c r="O91" s="40" t="s">
        <v>0</v>
      </c>
      <c r="P91" s="40" t="s">
        <v>0</v>
      </c>
      <c r="Q91" s="32" t="s">
        <v>0</v>
      </c>
      <c r="R91" s="32" t="s">
        <v>0</v>
      </c>
      <c r="S91" s="32" t="s">
        <v>0</v>
      </c>
      <c r="T91" s="32" t="s">
        <v>0</v>
      </c>
      <c r="U91" s="32" t="s">
        <v>0</v>
      </c>
      <c r="V91" s="32" t="s">
        <v>0</v>
      </c>
      <c r="W91" s="32" t="s">
        <v>0</v>
      </c>
    </row>
    <row r="92" spans="1:23" x14ac:dyDescent="0.2">
      <c r="A92" s="21">
        <v>41840</v>
      </c>
      <c r="B92" s="20">
        <v>0.17013888888888887</v>
      </c>
      <c r="C92" s="21">
        <v>41845</v>
      </c>
      <c r="D92" s="20">
        <v>0.58819444444444446</v>
      </c>
      <c r="E92" s="18">
        <v>11</v>
      </c>
      <c r="F92" s="47">
        <v>92.627100000000013</v>
      </c>
      <c r="G92" s="19">
        <f t="shared" si="2"/>
        <v>2.6229076966350005</v>
      </c>
      <c r="H92" s="17">
        <v>23.74</v>
      </c>
      <c r="I92" s="18">
        <v>553</v>
      </c>
      <c r="J92" s="17">
        <v>3.62</v>
      </c>
      <c r="K92" s="17">
        <v>47.27</v>
      </c>
      <c r="L92" s="43" t="s">
        <v>0</v>
      </c>
      <c r="M92" s="43" t="s">
        <v>0</v>
      </c>
      <c r="N92" s="43" t="s">
        <v>0</v>
      </c>
      <c r="O92" s="38">
        <v>22518.920967160677</v>
      </c>
      <c r="P92" s="38">
        <v>7075.6172437799933</v>
      </c>
      <c r="Q92" s="17">
        <v>0.31378824298502583</v>
      </c>
      <c r="R92" s="17">
        <v>1.4766505552236511</v>
      </c>
      <c r="S92" s="17">
        <v>4.5530058786062577</v>
      </c>
      <c r="T92" s="17">
        <v>0.57958534292528296</v>
      </c>
      <c r="U92" s="17">
        <v>3.6916263880591274</v>
      </c>
      <c r="V92" s="16">
        <v>11.074879164177382</v>
      </c>
      <c r="W92" s="16">
        <v>66.572329197999593</v>
      </c>
    </row>
    <row r="93" spans="1:23" x14ac:dyDescent="0.2">
      <c r="A93" s="15">
        <v>41845</v>
      </c>
      <c r="B93" s="14">
        <v>0.58819444444444446</v>
      </c>
      <c r="C93" s="15">
        <v>41858</v>
      </c>
      <c r="D93" s="14">
        <v>0.44444444444444442</v>
      </c>
      <c r="E93" s="13">
        <v>38</v>
      </c>
      <c r="F93" s="46">
        <v>101.6748</v>
      </c>
      <c r="G93" s="4">
        <f t="shared" si="2"/>
        <v>2.8791100603800004</v>
      </c>
      <c r="H93" s="12">
        <v>23.06</v>
      </c>
      <c r="I93" s="26">
        <v>626.21</v>
      </c>
      <c r="J93" s="30">
        <v>3.06</v>
      </c>
      <c r="K93" s="12">
        <v>53.85</v>
      </c>
      <c r="L93" s="42">
        <v>5094.3045466211079</v>
      </c>
      <c r="M93" s="42">
        <v>288.35686112949662</v>
      </c>
      <c r="N93" s="42">
        <v>128.15860494644295</v>
      </c>
      <c r="O93" s="40" t="s">
        <v>0</v>
      </c>
      <c r="P93" s="40" t="s">
        <v>0</v>
      </c>
      <c r="Q93" s="32" t="s">
        <v>0</v>
      </c>
      <c r="R93" s="32" t="s">
        <v>0</v>
      </c>
      <c r="S93" s="32" t="s">
        <v>0</v>
      </c>
      <c r="T93" s="32" t="s">
        <v>0</v>
      </c>
      <c r="U93" s="32" t="s">
        <v>0</v>
      </c>
      <c r="V93" s="32" t="s">
        <v>0</v>
      </c>
      <c r="W93" s="32" t="s">
        <v>0</v>
      </c>
    </row>
    <row r="94" spans="1:23" x14ac:dyDescent="0.2">
      <c r="A94" s="21">
        <v>41853</v>
      </c>
      <c r="B94" s="20">
        <v>0.9375</v>
      </c>
      <c r="C94" s="21">
        <v>41857</v>
      </c>
      <c r="D94" s="20">
        <v>0.65277777777777779</v>
      </c>
      <c r="E94" s="18">
        <v>10</v>
      </c>
      <c r="F94" s="47">
        <v>87.6006</v>
      </c>
      <c r="G94" s="19">
        <f t="shared" si="2"/>
        <v>2.4805730501100003</v>
      </c>
      <c r="H94" s="17">
        <v>22.83</v>
      </c>
      <c r="I94" s="18">
        <v>631</v>
      </c>
      <c r="J94" s="17">
        <v>2.64</v>
      </c>
      <c r="K94" s="17">
        <v>49.89</v>
      </c>
      <c r="L94" s="43" t="s">
        <v>0</v>
      </c>
      <c r="M94" s="43" t="s">
        <v>0</v>
      </c>
      <c r="N94" s="43" t="s">
        <v>0</v>
      </c>
      <c r="O94" s="38">
        <v>17906.987113731488</v>
      </c>
      <c r="P94" s="38">
        <v>6331.3990152122051</v>
      </c>
      <c r="Q94" s="17">
        <v>0.32456414143638335</v>
      </c>
      <c r="R94" s="17">
        <v>0.76744230487420673</v>
      </c>
      <c r="S94" s="17">
        <v>4.3168629649174131</v>
      </c>
      <c r="T94" s="17">
        <v>1.5188962283968674</v>
      </c>
      <c r="U94" s="17">
        <v>2.3183152959741662</v>
      </c>
      <c r="V94" s="16">
        <v>9.1933192771389329</v>
      </c>
      <c r="W94" s="16">
        <v>10.232564064989422</v>
      </c>
    </row>
    <row r="95" spans="1:23" x14ac:dyDescent="0.2">
      <c r="A95" s="15">
        <v>41858</v>
      </c>
      <c r="B95" s="14">
        <v>0.59722222222222221</v>
      </c>
      <c r="C95" s="15">
        <v>41872</v>
      </c>
      <c r="D95" s="14">
        <v>0.18055555555555555</v>
      </c>
      <c r="E95" s="13">
        <v>56</v>
      </c>
      <c r="F95" s="46">
        <v>120.77550000000001</v>
      </c>
      <c r="G95" s="4">
        <f t="shared" si="2"/>
        <v>3.4199817171750002</v>
      </c>
      <c r="H95" s="12">
        <v>21.48</v>
      </c>
      <c r="I95" s="26">
        <v>572.69000000000005</v>
      </c>
      <c r="J95" s="30">
        <v>4.05</v>
      </c>
      <c r="K95" s="13">
        <v>33.200000000000003</v>
      </c>
      <c r="L95" s="42">
        <v>6224.2723748062781</v>
      </c>
      <c r="M95" s="42">
        <v>481.87915159790538</v>
      </c>
      <c r="N95" s="42">
        <v>160.62638386596845</v>
      </c>
      <c r="O95" s="40" t="s">
        <v>0</v>
      </c>
      <c r="P95" s="40" t="s">
        <v>0</v>
      </c>
      <c r="Q95" s="32" t="s">
        <v>0</v>
      </c>
      <c r="R95" s="32" t="s">
        <v>0</v>
      </c>
      <c r="S95" s="32" t="s">
        <v>0</v>
      </c>
      <c r="T95" s="32" t="s">
        <v>0</v>
      </c>
      <c r="U95" s="32" t="s">
        <v>0</v>
      </c>
      <c r="V95" s="32" t="s">
        <v>0</v>
      </c>
      <c r="W95" s="32" t="s">
        <v>0</v>
      </c>
    </row>
    <row r="96" spans="1:23" x14ac:dyDescent="0.2">
      <c r="A96" s="21">
        <v>41868</v>
      </c>
      <c r="B96" s="20">
        <v>9.375E-2</v>
      </c>
      <c r="C96" s="21">
        <v>41871</v>
      </c>
      <c r="D96" s="20">
        <v>0.99305555555555547</v>
      </c>
      <c r="E96" s="18">
        <v>10</v>
      </c>
      <c r="F96" s="47">
        <v>96.648300000000006</v>
      </c>
      <c r="G96" s="19">
        <f t="shared" si="2"/>
        <v>2.7367754138550002</v>
      </c>
      <c r="H96" s="17">
        <v>20.53</v>
      </c>
      <c r="I96" s="18">
        <v>527</v>
      </c>
      <c r="J96" s="17">
        <v>3.43</v>
      </c>
      <c r="K96" s="17">
        <v>19.97</v>
      </c>
      <c r="L96" s="43" t="s">
        <v>0</v>
      </c>
      <c r="M96" s="43" t="s">
        <v>0</v>
      </c>
      <c r="N96" s="43" t="s">
        <v>0</v>
      </c>
      <c r="O96" s="38">
        <v>15439.955279113185</v>
      </c>
      <c r="P96" s="38">
        <v>5094.2606938870449</v>
      </c>
      <c r="Q96" s="17">
        <v>0.16456958321449985</v>
      </c>
      <c r="R96" s="17">
        <v>0.35132832371634798</v>
      </c>
      <c r="S96" s="17">
        <v>4.0680121693471873</v>
      </c>
      <c r="T96" s="17">
        <v>0.47521778523737596</v>
      </c>
      <c r="U96" s="17">
        <v>2.0340060846735937</v>
      </c>
      <c r="V96" s="16">
        <v>7.0265664743269589</v>
      </c>
      <c r="W96" s="16">
        <v>44.470769396727206</v>
      </c>
    </row>
    <row r="97" spans="1:23" x14ac:dyDescent="0.2">
      <c r="A97" s="15">
        <v>41872</v>
      </c>
      <c r="B97" s="14">
        <v>0.56944444444444442</v>
      </c>
      <c r="C97" s="15">
        <v>41886</v>
      </c>
      <c r="D97" s="14">
        <v>0.70833333333333337</v>
      </c>
      <c r="E97" s="13">
        <v>62</v>
      </c>
      <c r="F97" s="46">
        <v>109.71720000000001</v>
      </c>
      <c r="G97" s="4">
        <f t="shared" si="2"/>
        <v>3.1068454948200004</v>
      </c>
      <c r="H97" s="12">
        <v>22.61</v>
      </c>
      <c r="I97" s="26">
        <v>604.17999999999995</v>
      </c>
      <c r="J97" s="33" t="s">
        <v>0</v>
      </c>
      <c r="K97" s="12">
        <v>12.54</v>
      </c>
      <c r="L97" s="42">
        <v>6760.9815087316401</v>
      </c>
      <c r="M97" s="42">
        <v>417.81346402274175</v>
      </c>
      <c r="N97" s="42">
        <v>379.83042183885618</v>
      </c>
      <c r="O97" s="40" t="s">
        <v>0</v>
      </c>
      <c r="P97" s="40" t="s">
        <v>0</v>
      </c>
      <c r="Q97" s="32" t="s">
        <v>0</v>
      </c>
      <c r="R97" s="32" t="s">
        <v>0</v>
      </c>
      <c r="S97" s="32" t="s">
        <v>0</v>
      </c>
      <c r="T97" s="32" t="s">
        <v>0</v>
      </c>
      <c r="U97" s="32" t="s">
        <v>0</v>
      </c>
      <c r="V97" s="32" t="s">
        <v>0</v>
      </c>
      <c r="W97" s="32" t="s">
        <v>0</v>
      </c>
    </row>
    <row r="98" spans="1:23" x14ac:dyDescent="0.2">
      <c r="A98" s="21">
        <v>41882</v>
      </c>
      <c r="B98" s="20">
        <v>6.5972222222222224E-2</v>
      </c>
      <c r="C98" s="21">
        <v>41884</v>
      </c>
      <c r="D98" s="20">
        <v>0.47569444444444442</v>
      </c>
      <c r="E98" s="18">
        <v>18</v>
      </c>
      <c r="F98" s="47">
        <v>165.0087</v>
      </c>
      <c r="G98" s="19">
        <f t="shared" si="2"/>
        <v>4.6725266065950004</v>
      </c>
      <c r="H98" s="17">
        <v>22.92</v>
      </c>
      <c r="I98" s="18">
        <v>547</v>
      </c>
      <c r="J98" s="17">
        <v>2.46</v>
      </c>
      <c r="K98" s="18">
        <v>8.0500000000000007</v>
      </c>
      <c r="L98" s="43" t="s">
        <v>0</v>
      </c>
      <c r="M98" s="43" t="s">
        <v>0</v>
      </c>
      <c r="N98" s="43" t="s">
        <v>0</v>
      </c>
      <c r="O98" s="38">
        <v>16873.304867843308</v>
      </c>
      <c r="P98" s="38">
        <v>8073.680178043629</v>
      </c>
      <c r="Q98" s="17">
        <v>0.31195993883570766</v>
      </c>
      <c r="R98" s="17">
        <v>0.47088292654446445</v>
      </c>
      <c r="S98" s="17">
        <v>4.7088292654446446</v>
      </c>
      <c r="T98" s="17">
        <v>0.57290756062909831</v>
      </c>
      <c r="U98" s="17">
        <v>2.8449176812061392</v>
      </c>
      <c r="V98" s="16">
        <v>10.006262189069869</v>
      </c>
      <c r="W98" s="16">
        <v>81.717807877403914</v>
      </c>
    </row>
    <row r="99" spans="1:23" x14ac:dyDescent="0.2">
      <c r="A99" s="15">
        <v>41886</v>
      </c>
      <c r="B99" s="14">
        <v>0.76388888888888884</v>
      </c>
      <c r="C99" s="15">
        <v>41900</v>
      </c>
      <c r="D99" s="14">
        <v>0.625</v>
      </c>
      <c r="E99" s="13">
        <v>37</v>
      </c>
      <c r="F99" s="46">
        <v>70.510500000000008</v>
      </c>
      <c r="G99" s="4">
        <f t="shared" si="2"/>
        <v>1.9966352519250004</v>
      </c>
      <c r="H99" s="12">
        <v>20.04</v>
      </c>
      <c r="I99" s="26">
        <v>668.05</v>
      </c>
      <c r="J99" s="30">
        <v>3.06</v>
      </c>
      <c r="K99" s="13">
        <v>3.25</v>
      </c>
      <c r="L99" s="42">
        <v>4693.0796169002851</v>
      </c>
      <c r="M99" s="42">
        <v>335.21997263573468</v>
      </c>
      <c r="N99" s="42">
        <v>287.331405116344</v>
      </c>
      <c r="O99" s="40" t="s">
        <v>0</v>
      </c>
      <c r="P99" s="40" t="s">
        <v>0</v>
      </c>
      <c r="Q99" s="32" t="s">
        <v>0</v>
      </c>
      <c r="R99" s="32" t="s">
        <v>0</v>
      </c>
      <c r="S99" s="32" t="s">
        <v>0</v>
      </c>
      <c r="T99" s="32" t="s">
        <v>0</v>
      </c>
      <c r="U99" s="32" t="s">
        <v>0</v>
      </c>
      <c r="V99" s="32" t="s">
        <v>0</v>
      </c>
      <c r="W99" s="32" t="s">
        <v>0</v>
      </c>
    </row>
    <row r="100" spans="1:23" x14ac:dyDescent="0.2">
      <c r="A100" s="21">
        <v>41896</v>
      </c>
      <c r="B100" s="20">
        <v>0.25694444444444448</v>
      </c>
      <c r="C100" s="21">
        <v>41900</v>
      </c>
      <c r="D100" s="20">
        <v>0.625</v>
      </c>
      <c r="E100" s="18">
        <v>10</v>
      </c>
      <c r="F100" s="47">
        <v>64.478700000000003</v>
      </c>
      <c r="G100" s="19">
        <f t="shared" si="2"/>
        <v>1.8258336760950002</v>
      </c>
      <c r="H100" s="17">
        <v>17.170000000000002</v>
      </c>
      <c r="I100" s="18">
        <v>728</v>
      </c>
      <c r="J100" s="17">
        <v>4.7</v>
      </c>
      <c r="K100" s="18">
        <v>2.67</v>
      </c>
      <c r="L100" s="43" t="s">
        <v>0</v>
      </c>
      <c r="M100" s="43" t="s">
        <v>0</v>
      </c>
      <c r="N100" s="43" t="s">
        <v>0</v>
      </c>
      <c r="O100" s="38">
        <v>17066.557437475134</v>
      </c>
      <c r="P100" s="38">
        <v>8153.2541604132221</v>
      </c>
      <c r="Q100" s="17">
        <v>0.51614244557870148</v>
      </c>
      <c r="R100" s="17">
        <v>0.32474825893171305</v>
      </c>
      <c r="S100" s="17">
        <v>3.8002455832434512</v>
      </c>
      <c r="T100" s="17">
        <v>0.31507490653800252</v>
      </c>
      <c r="U100" s="17">
        <v>2.4874334726684411</v>
      </c>
      <c r="V100" s="16">
        <v>9.8115431421921837</v>
      </c>
      <c r="W100" s="16">
        <v>27.707245070556802</v>
      </c>
    </row>
    <row r="101" spans="1:23" x14ac:dyDescent="0.2">
      <c r="A101" s="15">
        <v>41900</v>
      </c>
      <c r="B101" s="14">
        <v>0.625</v>
      </c>
      <c r="C101" s="15">
        <v>41914</v>
      </c>
      <c r="D101" s="14">
        <v>0.44791666666666669</v>
      </c>
      <c r="E101" s="13">
        <v>39</v>
      </c>
      <c r="F101" s="46">
        <v>67.494600000000005</v>
      </c>
      <c r="G101" s="4">
        <f t="shared" si="2"/>
        <v>1.9112344640100003</v>
      </c>
      <c r="H101" s="12">
        <v>17.350000000000001</v>
      </c>
      <c r="I101" s="26">
        <v>655.01</v>
      </c>
      <c r="J101" s="30">
        <v>1.3</v>
      </c>
      <c r="K101" s="13">
        <v>3.12</v>
      </c>
      <c r="L101" s="42">
        <v>6188.9801393526277</v>
      </c>
      <c r="M101" s="42">
        <v>251.213215988483</v>
      </c>
      <c r="N101" s="42">
        <v>205.53808580875878</v>
      </c>
      <c r="O101" s="40" t="s">
        <v>0</v>
      </c>
      <c r="P101" s="40" t="s">
        <v>0</v>
      </c>
      <c r="Q101" s="32" t="s">
        <v>0</v>
      </c>
      <c r="R101" s="32" t="s">
        <v>0</v>
      </c>
      <c r="S101" s="32" t="s">
        <v>0</v>
      </c>
      <c r="T101" s="32" t="s">
        <v>0</v>
      </c>
      <c r="U101" s="32" t="s">
        <v>0</v>
      </c>
      <c r="V101" s="32" t="s">
        <v>0</v>
      </c>
      <c r="W101" s="32" t="s">
        <v>0</v>
      </c>
    </row>
    <row r="102" spans="1:23" x14ac:dyDescent="0.2">
      <c r="A102" s="21">
        <v>41909</v>
      </c>
      <c r="B102" s="20">
        <v>0.37152777777777773</v>
      </c>
      <c r="C102" s="21">
        <v>41913</v>
      </c>
      <c r="D102" s="20">
        <v>0.25</v>
      </c>
      <c r="E102" s="18">
        <v>12</v>
      </c>
      <c r="F102" s="47">
        <v>57.441600000000001</v>
      </c>
      <c r="G102" s="19">
        <f t="shared" si="2"/>
        <v>1.6265651709600002</v>
      </c>
      <c r="H102" s="17">
        <v>18.010000000000002</v>
      </c>
      <c r="I102" s="18">
        <v>685</v>
      </c>
      <c r="J102" s="17">
        <v>2.29</v>
      </c>
      <c r="K102" s="18">
        <v>3.1</v>
      </c>
      <c r="L102" s="43" t="s">
        <v>0</v>
      </c>
      <c r="M102" s="43" t="s">
        <v>0</v>
      </c>
      <c r="N102" s="43" t="s">
        <v>0</v>
      </c>
      <c r="O102" s="38">
        <v>11862.997906001103</v>
      </c>
      <c r="P102" s="38">
        <v>4898.2701031230363</v>
      </c>
      <c r="Q102" s="17">
        <v>0.19625881328361275</v>
      </c>
      <c r="R102" s="17">
        <v>0.65601831738254957</v>
      </c>
      <c r="S102" s="17">
        <v>2.8974142351062606</v>
      </c>
      <c r="T102" s="17">
        <v>0.1913386759032436</v>
      </c>
      <c r="U102" s="17">
        <v>1.5853776003411613</v>
      </c>
      <c r="V102" s="16">
        <v>6.6695195600559201</v>
      </c>
      <c r="W102" s="16">
        <v>19.571213135246062</v>
      </c>
    </row>
    <row r="103" spans="1:23" x14ac:dyDescent="0.2">
      <c r="A103" s="15">
        <v>41914</v>
      </c>
      <c r="B103" s="14">
        <v>0.51041666666666663</v>
      </c>
      <c r="C103" s="15">
        <v>41927</v>
      </c>
      <c r="D103" s="14">
        <v>0.69027777777777777</v>
      </c>
      <c r="E103" s="13">
        <v>55</v>
      </c>
      <c r="F103" s="46">
        <v>91.621800000000007</v>
      </c>
      <c r="G103" s="4">
        <f t="shared" si="2"/>
        <v>2.5944407673300005</v>
      </c>
      <c r="H103" s="12">
        <v>14.72</v>
      </c>
      <c r="I103" s="26">
        <v>650.87</v>
      </c>
      <c r="J103" s="30">
        <v>2.77</v>
      </c>
      <c r="K103" s="13">
        <v>3.24</v>
      </c>
      <c r="L103" s="42">
        <v>7391.6639479287214</v>
      </c>
      <c r="M103" s="42">
        <v>354.79986950057861</v>
      </c>
      <c r="N103" s="42">
        <v>236.53324633371909</v>
      </c>
      <c r="O103" s="40" t="s">
        <v>0</v>
      </c>
      <c r="P103" s="40" t="s">
        <v>0</v>
      </c>
      <c r="Q103" s="32" t="s">
        <v>0</v>
      </c>
      <c r="R103" s="32" t="s">
        <v>0</v>
      </c>
      <c r="S103" s="32" t="s">
        <v>0</v>
      </c>
      <c r="T103" s="32" t="s">
        <v>0</v>
      </c>
      <c r="U103" s="32" t="s">
        <v>0</v>
      </c>
      <c r="V103" s="32" t="s">
        <v>0</v>
      </c>
      <c r="W103" s="32" t="s">
        <v>0</v>
      </c>
    </row>
    <row r="104" spans="1:23" x14ac:dyDescent="0.2">
      <c r="A104" s="21">
        <v>41924</v>
      </c>
      <c r="B104" s="20">
        <v>6.9444444444444441E-3</v>
      </c>
      <c r="C104" s="21">
        <v>41927</v>
      </c>
      <c r="D104" s="20">
        <v>0.69027777777777777</v>
      </c>
      <c r="E104" s="18">
        <v>14</v>
      </c>
      <c r="F104" s="47">
        <v>84.584699999999998</v>
      </c>
      <c r="G104" s="19">
        <f t="shared" si="2"/>
        <v>2.395172262195</v>
      </c>
      <c r="H104" s="17">
        <v>13.36</v>
      </c>
      <c r="I104" s="18">
        <v>701</v>
      </c>
      <c r="J104" s="17">
        <v>1.86</v>
      </c>
      <c r="K104" s="18">
        <v>2.57</v>
      </c>
      <c r="L104" s="43" t="s">
        <v>0</v>
      </c>
      <c r="M104" s="43" t="s">
        <v>0</v>
      </c>
      <c r="N104" s="43" t="s">
        <v>0</v>
      </c>
      <c r="O104" s="38">
        <v>17868.686405272369</v>
      </c>
      <c r="P104" s="38">
        <v>9774.3241874994164</v>
      </c>
      <c r="Q104" s="17">
        <v>0.29246610654783411</v>
      </c>
      <c r="R104" s="17">
        <v>0.34362858471677638</v>
      </c>
      <c r="S104" s="17">
        <v>4.5817144628903517</v>
      </c>
      <c r="T104" s="17">
        <v>0.30850210716795035</v>
      </c>
      <c r="U104" s="17">
        <v>2.138133416015497</v>
      </c>
      <c r="V104" s="16">
        <v>10.156133726073612</v>
      </c>
      <c r="W104" s="16">
        <v>29.24661065478341</v>
      </c>
    </row>
    <row r="105" spans="1:23" x14ac:dyDescent="0.2">
      <c r="A105" s="15">
        <v>41927</v>
      </c>
      <c r="B105" s="14">
        <v>0.72569444444444453</v>
      </c>
      <c r="C105" s="15">
        <v>41939</v>
      </c>
      <c r="D105" s="14">
        <v>0.47916666666666669</v>
      </c>
      <c r="E105" s="13">
        <v>110</v>
      </c>
      <c r="F105" s="46">
        <v>339.93090000000001</v>
      </c>
      <c r="G105" s="4">
        <f t="shared" si="2"/>
        <v>9.6257723056650004</v>
      </c>
      <c r="H105" s="12">
        <v>15.02</v>
      </c>
      <c r="I105" s="26">
        <v>446.92</v>
      </c>
      <c r="J105" s="33" t="s">
        <v>0</v>
      </c>
      <c r="K105" s="13">
        <v>2.52</v>
      </c>
      <c r="L105" s="42">
        <v>13105.73416005258</v>
      </c>
      <c r="M105" s="42">
        <v>1271.4518214976383</v>
      </c>
      <c r="N105" s="42">
        <v>586.8239176142946</v>
      </c>
      <c r="O105" s="40" t="s">
        <v>0</v>
      </c>
      <c r="P105" s="40" t="s">
        <v>0</v>
      </c>
      <c r="Q105" s="32" t="s">
        <v>0</v>
      </c>
      <c r="R105" s="32" t="s">
        <v>0</v>
      </c>
      <c r="S105" s="32" t="s">
        <v>0</v>
      </c>
      <c r="T105" s="32" t="s">
        <v>0</v>
      </c>
      <c r="U105" s="32" t="s">
        <v>0</v>
      </c>
      <c r="V105" s="32" t="s">
        <v>0</v>
      </c>
      <c r="W105" s="32" t="s">
        <v>0</v>
      </c>
    </row>
    <row r="106" spans="1:23" x14ac:dyDescent="0.2">
      <c r="A106" s="11">
        <v>41928</v>
      </c>
      <c r="B106" s="10">
        <v>0.54652777777777783</v>
      </c>
      <c r="C106" s="11">
        <v>41930</v>
      </c>
      <c r="D106" s="10">
        <v>0.28472222222222221</v>
      </c>
      <c r="E106" s="8">
        <v>18</v>
      </c>
      <c r="F106" s="49">
        <v>349.98390000000001</v>
      </c>
      <c r="G106" s="9">
        <f t="shared" si="2"/>
        <v>9.9104415987149999</v>
      </c>
      <c r="H106" s="7">
        <v>18.54</v>
      </c>
      <c r="I106" s="8">
        <v>535</v>
      </c>
      <c r="J106" s="7">
        <v>22.6</v>
      </c>
      <c r="K106" s="8">
        <v>5.54</v>
      </c>
      <c r="L106" s="45" t="s">
        <v>0</v>
      </c>
      <c r="M106" s="45" t="s">
        <v>0</v>
      </c>
      <c r="N106" s="45" t="s">
        <v>0</v>
      </c>
      <c r="O106" s="41">
        <v>24125.181049348612</v>
      </c>
      <c r="P106" s="41">
        <v>10654.039581420413</v>
      </c>
      <c r="Q106" s="7">
        <v>0.34314698511185299</v>
      </c>
      <c r="R106" s="7">
        <v>0.67430630262154523</v>
      </c>
      <c r="S106" s="7">
        <v>6.7430630262154514</v>
      </c>
      <c r="T106" s="7">
        <v>0.74173693288369957</v>
      </c>
      <c r="U106" s="7">
        <v>2.9969169005402003</v>
      </c>
      <c r="V106" s="6">
        <v>13.935663587511936</v>
      </c>
      <c r="W106" s="6">
        <v>335.65469286050245</v>
      </c>
    </row>
  </sheetData>
  <mergeCells count="2">
    <mergeCell ref="A1:K1"/>
    <mergeCell ref="A2:K2"/>
  </mergeCells>
  <pageMargins left="0.7" right="0.7" top="0.75" bottom="0.75" header="0.3" footer="0.3"/>
  <pageSetup scale="81" fitToWidth="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l_Flag xmlns="1720e262-164b-42d9-b8f5-1c971da2b9e2">false</Del_Flag>
    <RoutingRuleDescription xmlns="http://schemas.microsoft.com/sharepoint/v3">Revised tables 4-7 following BAO review, submitted for approval</RoutingRuleDescription>
    <Disemination_x0020_Date xmlns="1720e262-164b-42d9-b8f5-1c971da2b9e2" xsi:nil="true"/>
    <IP_x0020_Number xmlns="1720e262-164b-42d9-b8f5-1c971da2b9e2">IP-079789</IP_x0020_Number>
    <_dlc_DocId xmlns="1720e262-164b-42d9-b8f5-1c971da2b9e2">IP000000-33-571435</_dlc_DocId>
    <Document_x0020_Type xmlns="1720e262-164b-42d9-b8f5-1c971da2b9e2">Final manuscript for Bureau approval</Document_x0020_Type>
    <_dlc_DocIdUrl xmlns="1720e262-164b-42d9-b8f5-1c971da2b9e2">
      <Url>https://ipds.usgs.gov/_layouts/DocIdRedir.aspx?ID=IP000000-33-571435</Url>
      <Description>IP000000-33-571435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2" ma:contentTypeDescription="Create a new document." ma:contentTypeScope="" ma:versionID="31ea5b766245cb6c8e0d8dcb6411b84e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33a2e4b0f6ce93ae8e0a3db706539887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D688E-CFA6-4133-A331-8747674719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E9B9D1-CF29-4CE0-8507-3599D3B20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366E3-EEEF-418C-9503-22C97F028A0F}">
  <ds:schemaRefs>
    <ds:schemaRef ds:uri="1720e262-164b-42d9-b8f5-1c971da2b9e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sharepoint/v3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BB815D3-A693-49E0-87C8-C961C4061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</dc:title>
  <dc:description>U.S. Geological Survey Scientific Investigations Report 2017–5094</dc:description>
  <cp:lastPrinted>2017-10-02T18:54:39Z</cp:lastPrinted>
  <dcterms:created xsi:type="dcterms:W3CDTF">2017-04-05T15:26:26Z</dcterms:created>
  <dcterms:modified xsi:type="dcterms:W3CDTF">2017-11-13T14:59:14Z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_dlc_DocIdItemGuid">
    <vt:lpwstr>fc098aef-6290-491a-89c4-52656143c7af</vt:lpwstr>
  </property>
  <property fmtid="{D5CDD505-2E9C-101B-9397-08002B2CF9AE}" pid="4" name="ContentTypeId">
    <vt:lpwstr>0x010100C535575C2E16DD4180F647D41F93EB12</vt:lpwstr>
  </property>
  <property fmtid="{D5CDD505-2E9C-101B-9397-08002B2CF9AE}" pid="5" name="ItemRetentionFormula">
    <vt:lpwstr/>
  </property>
</Properties>
</file>