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gswcawwfsnas\reports_share\#Jerry\Posting\sir20175129\"/>
    </mc:Choice>
  </mc:AlternateContent>
  <bookViews>
    <workbookView xWindow="0" yWindow="0" windowWidth="28800" windowHeight="13740" tabRatio="500"/>
  </bookViews>
  <sheets>
    <sheet name="Sheet1" sheetId="1" r:id="rId1"/>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C395" i="1" l="1"/>
  <c r="N390" i="1"/>
  <c r="AB390" i="1"/>
  <c r="N391" i="1"/>
  <c r="AB391" i="1"/>
  <c r="N392" i="1"/>
  <c r="AB392" i="1"/>
  <c r="AB395" i="1"/>
  <c r="AA390" i="1"/>
  <c r="AA391" i="1"/>
  <c r="AA392" i="1"/>
  <c r="AA395" i="1"/>
  <c r="Z390" i="1"/>
  <c r="Z391" i="1"/>
  <c r="Z392" i="1"/>
  <c r="Z395" i="1"/>
  <c r="Y390" i="1"/>
  <c r="Y391" i="1"/>
  <c r="Y392" i="1"/>
  <c r="Y395" i="1"/>
  <c r="X390" i="1"/>
  <c r="X391" i="1"/>
  <c r="X392" i="1"/>
  <c r="X395" i="1"/>
  <c r="W390" i="1"/>
  <c r="W391" i="1"/>
  <c r="W392" i="1"/>
  <c r="W395" i="1"/>
  <c r="V390" i="1"/>
  <c r="V391" i="1"/>
  <c r="V392" i="1"/>
  <c r="V395" i="1"/>
  <c r="U390" i="1"/>
  <c r="U391" i="1"/>
  <c r="U392" i="1"/>
  <c r="U395" i="1"/>
  <c r="T390" i="1"/>
  <c r="T391" i="1"/>
  <c r="T392" i="1"/>
  <c r="T395" i="1"/>
  <c r="S390" i="1"/>
  <c r="S391" i="1"/>
  <c r="S392" i="1"/>
  <c r="S395" i="1"/>
  <c r="R390" i="1"/>
  <c r="R391" i="1"/>
  <c r="R392" i="1"/>
  <c r="R395" i="1"/>
  <c r="AC394" i="1"/>
  <c r="AB394" i="1"/>
  <c r="AA394" i="1"/>
  <c r="Z394" i="1"/>
  <c r="Y394" i="1"/>
  <c r="X394" i="1"/>
  <c r="W394" i="1"/>
  <c r="V394" i="1"/>
  <c r="U394" i="1"/>
  <c r="T394" i="1"/>
  <c r="S394" i="1"/>
  <c r="R394" i="1"/>
  <c r="AC393" i="1"/>
  <c r="AB393" i="1"/>
  <c r="AA393" i="1"/>
  <c r="Z393" i="1"/>
  <c r="Y393" i="1"/>
  <c r="X393" i="1"/>
  <c r="W393" i="1"/>
  <c r="V393" i="1"/>
  <c r="U393" i="1"/>
  <c r="T393" i="1"/>
  <c r="S393" i="1"/>
  <c r="R393" i="1"/>
  <c r="AC388" i="1"/>
  <c r="N383" i="1"/>
  <c r="AB383" i="1"/>
  <c r="N384" i="1"/>
  <c r="AB384" i="1"/>
  <c r="N385" i="1"/>
  <c r="AB385" i="1"/>
  <c r="AB388" i="1"/>
  <c r="AA383" i="1"/>
  <c r="AA384" i="1"/>
  <c r="AA385" i="1"/>
  <c r="AA388" i="1"/>
  <c r="Z383" i="1"/>
  <c r="Z384" i="1"/>
  <c r="Z385" i="1"/>
  <c r="Z388" i="1"/>
  <c r="Y383" i="1"/>
  <c r="Y384" i="1"/>
  <c r="Y385" i="1"/>
  <c r="Y388" i="1"/>
  <c r="X383" i="1"/>
  <c r="X384" i="1"/>
  <c r="X385" i="1"/>
  <c r="X388" i="1"/>
  <c r="W383" i="1"/>
  <c r="W384" i="1"/>
  <c r="W385" i="1"/>
  <c r="W388" i="1"/>
  <c r="V383" i="1"/>
  <c r="V384" i="1"/>
  <c r="V385" i="1"/>
  <c r="V388" i="1"/>
  <c r="U383" i="1"/>
  <c r="U384" i="1"/>
  <c r="U385" i="1"/>
  <c r="U388" i="1"/>
  <c r="T383" i="1"/>
  <c r="T384" i="1"/>
  <c r="T385" i="1"/>
  <c r="T388" i="1"/>
  <c r="S383" i="1"/>
  <c r="S384" i="1"/>
  <c r="S385" i="1"/>
  <c r="S388" i="1"/>
  <c r="R383" i="1"/>
  <c r="R384" i="1"/>
  <c r="R385" i="1"/>
  <c r="R388" i="1"/>
  <c r="AC387" i="1"/>
  <c r="AB387" i="1"/>
  <c r="AA387" i="1"/>
  <c r="Z387" i="1"/>
  <c r="Y387" i="1"/>
  <c r="X387" i="1"/>
  <c r="W387" i="1"/>
  <c r="V387" i="1"/>
  <c r="U387" i="1"/>
  <c r="T387" i="1"/>
  <c r="S387" i="1"/>
  <c r="R387" i="1"/>
  <c r="AC386" i="1"/>
  <c r="AB386" i="1"/>
  <c r="AA386" i="1"/>
  <c r="Z386" i="1"/>
  <c r="Y386" i="1"/>
  <c r="X386" i="1"/>
  <c r="W386" i="1"/>
  <c r="V386" i="1"/>
  <c r="U386" i="1"/>
  <c r="T386" i="1"/>
  <c r="S386" i="1"/>
  <c r="R386" i="1"/>
  <c r="AC381" i="1"/>
  <c r="N340" i="1"/>
  <c r="AB340" i="1"/>
  <c r="N341" i="1"/>
  <c r="AB341" i="1"/>
  <c r="N342" i="1"/>
  <c r="AB342" i="1"/>
  <c r="N343" i="1"/>
  <c r="AB343" i="1"/>
  <c r="N344" i="1"/>
  <c r="AB344" i="1"/>
  <c r="N345" i="1"/>
  <c r="AB345" i="1"/>
  <c r="N346" i="1"/>
  <c r="AB346" i="1"/>
  <c r="N347" i="1"/>
  <c r="AB347" i="1"/>
  <c r="N348" i="1"/>
  <c r="AB348" i="1"/>
  <c r="N349" i="1"/>
  <c r="AB349" i="1"/>
  <c r="N350" i="1"/>
  <c r="AB350" i="1"/>
  <c r="N351" i="1"/>
  <c r="AB351" i="1"/>
  <c r="N352" i="1"/>
  <c r="AB352" i="1"/>
  <c r="N353" i="1"/>
  <c r="AB353" i="1"/>
  <c r="N354" i="1"/>
  <c r="AB354" i="1"/>
  <c r="N355" i="1"/>
  <c r="AB355" i="1"/>
  <c r="N356" i="1"/>
  <c r="AB356" i="1"/>
  <c r="N357" i="1"/>
  <c r="AB357" i="1"/>
  <c r="N358" i="1"/>
  <c r="AB358" i="1"/>
  <c r="N359" i="1"/>
  <c r="AB359" i="1"/>
  <c r="N360" i="1"/>
  <c r="AB360" i="1"/>
  <c r="N361" i="1"/>
  <c r="AB361" i="1"/>
  <c r="N362" i="1"/>
  <c r="AB362" i="1"/>
  <c r="N363" i="1"/>
  <c r="AB363" i="1"/>
  <c r="N364" i="1"/>
  <c r="AB364" i="1"/>
  <c r="N365" i="1"/>
  <c r="AB365" i="1"/>
  <c r="N366" i="1"/>
  <c r="AB366" i="1"/>
  <c r="N367" i="1"/>
  <c r="AB367" i="1"/>
  <c r="N368" i="1"/>
  <c r="AB368" i="1"/>
  <c r="N369" i="1"/>
  <c r="AB369" i="1"/>
  <c r="N370" i="1"/>
  <c r="AB370" i="1"/>
  <c r="N371" i="1"/>
  <c r="AB371" i="1"/>
  <c r="N372" i="1"/>
  <c r="AB372" i="1"/>
  <c r="N373" i="1"/>
  <c r="AB373" i="1"/>
  <c r="N374" i="1"/>
  <c r="AB374" i="1"/>
  <c r="N375" i="1"/>
  <c r="AB375" i="1"/>
  <c r="N376" i="1"/>
  <c r="AB376" i="1"/>
  <c r="N377" i="1"/>
  <c r="AB377" i="1"/>
  <c r="N378" i="1"/>
  <c r="AB378" i="1"/>
  <c r="AB381"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81"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81"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81"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81"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81"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81"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81"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81"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81"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81" i="1"/>
  <c r="AB380" i="1"/>
  <c r="AA380" i="1"/>
  <c r="Z380" i="1"/>
  <c r="Y380" i="1"/>
  <c r="X380" i="1"/>
  <c r="W380" i="1"/>
  <c r="V380" i="1"/>
  <c r="U380" i="1"/>
  <c r="T380" i="1"/>
  <c r="S380" i="1"/>
  <c r="R380" i="1"/>
  <c r="N380" i="1"/>
  <c r="AB379" i="1"/>
  <c r="AA379" i="1"/>
  <c r="Z379" i="1"/>
  <c r="Y379" i="1"/>
  <c r="X379" i="1"/>
  <c r="W379" i="1"/>
  <c r="V379" i="1"/>
  <c r="U379" i="1"/>
  <c r="T379" i="1"/>
  <c r="S379" i="1"/>
  <c r="R379" i="1"/>
  <c r="AC338" i="1"/>
  <c r="N333" i="1"/>
  <c r="AB333" i="1"/>
  <c r="N334" i="1"/>
  <c r="AB334" i="1"/>
  <c r="N335" i="1"/>
  <c r="AB335" i="1"/>
  <c r="AB338" i="1"/>
  <c r="AA333" i="1"/>
  <c r="AA334" i="1"/>
  <c r="AA335" i="1"/>
  <c r="AA338" i="1"/>
  <c r="Z333" i="1"/>
  <c r="Z334" i="1"/>
  <c r="Z335" i="1"/>
  <c r="Z338" i="1"/>
  <c r="Y333" i="1"/>
  <c r="Y334" i="1"/>
  <c r="Y335" i="1"/>
  <c r="Y338" i="1"/>
  <c r="X333" i="1"/>
  <c r="X334" i="1"/>
  <c r="X335" i="1"/>
  <c r="X338" i="1"/>
  <c r="W333" i="1"/>
  <c r="W334" i="1"/>
  <c r="W335" i="1"/>
  <c r="W338" i="1"/>
  <c r="V333" i="1"/>
  <c r="V334" i="1"/>
  <c r="V335" i="1"/>
  <c r="V338" i="1"/>
  <c r="U333" i="1"/>
  <c r="U334" i="1"/>
  <c r="U335" i="1"/>
  <c r="U338" i="1"/>
  <c r="T333" i="1"/>
  <c r="T334" i="1"/>
  <c r="T335" i="1"/>
  <c r="T338" i="1"/>
  <c r="S333" i="1"/>
  <c r="S334" i="1"/>
  <c r="S335" i="1"/>
  <c r="S338" i="1"/>
  <c r="R333" i="1"/>
  <c r="R334" i="1"/>
  <c r="R335" i="1"/>
  <c r="R338" i="1"/>
  <c r="AC337" i="1"/>
  <c r="AB337" i="1"/>
  <c r="AA337" i="1"/>
  <c r="Z337" i="1"/>
  <c r="Y337" i="1"/>
  <c r="X337" i="1"/>
  <c r="W337" i="1"/>
  <c r="V337" i="1"/>
  <c r="U337" i="1"/>
  <c r="T337" i="1"/>
  <c r="S337" i="1"/>
  <c r="R337" i="1"/>
  <c r="AC336" i="1"/>
  <c r="AB336" i="1"/>
  <c r="AA336" i="1"/>
  <c r="Z336" i="1"/>
  <c r="Y336" i="1"/>
  <c r="X336" i="1"/>
  <c r="W336" i="1"/>
  <c r="V336" i="1"/>
  <c r="U336" i="1"/>
  <c r="T336" i="1"/>
  <c r="S336" i="1"/>
  <c r="R336" i="1"/>
  <c r="AC331" i="1"/>
  <c r="N326" i="1"/>
  <c r="AB326" i="1"/>
  <c r="N327" i="1"/>
  <c r="AB327" i="1"/>
  <c r="N328" i="1"/>
  <c r="AB328" i="1"/>
  <c r="AB331" i="1"/>
  <c r="AA326" i="1"/>
  <c r="AA327" i="1"/>
  <c r="AA328" i="1"/>
  <c r="AA331" i="1"/>
  <c r="Z326" i="1"/>
  <c r="Z327" i="1"/>
  <c r="Z328" i="1"/>
  <c r="Z331" i="1"/>
  <c r="Y326" i="1"/>
  <c r="Y327" i="1"/>
  <c r="Y328" i="1"/>
  <c r="Y331" i="1"/>
  <c r="X326" i="1"/>
  <c r="X327" i="1"/>
  <c r="X328" i="1"/>
  <c r="X331" i="1"/>
  <c r="W326" i="1"/>
  <c r="W327" i="1"/>
  <c r="W328" i="1"/>
  <c r="W331" i="1"/>
  <c r="V326" i="1"/>
  <c r="V327" i="1"/>
  <c r="V328" i="1"/>
  <c r="V331" i="1"/>
  <c r="U326" i="1"/>
  <c r="U327" i="1"/>
  <c r="U328" i="1"/>
  <c r="U331" i="1"/>
  <c r="T326" i="1"/>
  <c r="T327" i="1"/>
  <c r="T328" i="1"/>
  <c r="T331" i="1"/>
  <c r="S326" i="1"/>
  <c r="S327" i="1"/>
  <c r="S328" i="1"/>
  <c r="S331" i="1"/>
  <c r="R326" i="1"/>
  <c r="R327" i="1"/>
  <c r="R328" i="1"/>
  <c r="R331" i="1"/>
  <c r="AC330" i="1"/>
  <c r="AB330" i="1"/>
  <c r="AA330" i="1"/>
  <c r="Z330" i="1"/>
  <c r="Y330" i="1"/>
  <c r="X330" i="1"/>
  <c r="W330" i="1"/>
  <c r="V330" i="1"/>
  <c r="U330" i="1"/>
  <c r="T330" i="1"/>
  <c r="S330" i="1"/>
  <c r="R330" i="1"/>
  <c r="AC329" i="1"/>
  <c r="AB329" i="1"/>
  <c r="AA329" i="1"/>
  <c r="Z329" i="1"/>
  <c r="Y329" i="1"/>
  <c r="X329" i="1"/>
  <c r="W329" i="1"/>
  <c r="V329" i="1"/>
  <c r="U329" i="1"/>
  <c r="T329" i="1"/>
  <c r="S329" i="1"/>
  <c r="R329" i="1"/>
  <c r="N325" i="1"/>
  <c r="AC323" i="1"/>
  <c r="N286" i="1"/>
  <c r="AB286" i="1"/>
  <c r="N287" i="1"/>
  <c r="AB287" i="1"/>
  <c r="N288" i="1"/>
  <c r="AB288" i="1"/>
  <c r="N289" i="1"/>
  <c r="AB289" i="1"/>
  <c r="N290" i="1"/>
  <c r="AB290" i="1"/>
  <c r="N291" i="1"/>
  <c r="AB291" i="1"/>
  <c r="N292" i="1"/>
  <c r="AB292" i="1"/>
  <c r="N293" i="1"/>
  <c r="AB293" i="1"/>
  <c r="N294" i="1"/>
  <c r="AB294" i="1"/>
  <c r="N295" i="1"/>
  <c r="AB295" i="1"/>
  <c r="N296" i="1"/>
  <c r="AB296" i="1"/>
  <c r="N297" i="1"/>
  <c r="AB297" i="1"/>
  <c r="N298" i="1"/>
  <c r="AB298" i="1"/>
  <c r="N299" i="1"/>
  <c r="AB299" i="1"/>
  <c r="N300" i="1"/>
  <c r="AB300" i="1"/>
  <c r="N301" i="1"/>
  <c r="AB301" i="1"/>
  <c r="N302" i="1"/>
  <c r="AB302" i="1"/>
  <c r="N303" i="1"/>
  <c r="AB303" i="1"/>
  <c r="N304" i="1"/>
  <c r="AB304" i="1"/>
  <c r="N305" i="1"/>
  <c r="AB305" i="1"/>
  <c r="N306" i="1"/>
  <c r="AB306" i="1"/>
  <c r="N307" i="1"/>
  <c r="AB307" i="1"/>
  <c r="N308" i="1"/>
  <c r="AB308" i="1"/>
  <c r="N309" i="1"/>
  <c r="AB309" i="1"/>
  <c r="N310" i="1"/>
  <c r="AB310" i="1"/>
  <c r="N311" i="1"/>
  <c r="AB311" i="1"/>
  <c r="N312" i="1"/>
  <c r="AB312" i="1"/>
  <c r="N313" i="1"/>
  <c r="AB313" i="1"/>
  <c r="N314" i="1"/>
  <c r="AB314" i="1"/>
  <c r="N315" i="1"/>
  <c r="AB315" i="1"/>
  <c r="N316" i="1"/>
  <c r="AB316" i="1"/>
  <c r="N317" i="1"/>
  <c r="AB317" i="1"/>
  <c r="N318" i="1"/>
  <c r="AB318" i="1"/>
  <c r="N319" i="1"/>
  <c r="AB319" i="1"/>
  <c r="N320" i="1"/>
  <c r="AB320" i="1"/>
  <c r="AB323"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3"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3"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3"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3"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3"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3"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3"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3"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3"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3" i="1"/>
  <c r="AC322" i="1"/>
  <c r="AB322" i="1"/>
  <c r="AA322" i="1"/>
  <c r="Z322" i="1"/>
  <c r="Y322" i="1"/>
  <c r="X322" i="1"/>
  <c r="W322" i="1"/>
  <c r="V322" i="1"/>
  <c r="U322" i="1"/>
  <c r="T322" i="1"/>
  <c r="S322" i="1"/>
  <c r="R322" i="1"/>
  <c r="N322" i="1"/>
  <c r="AB321" i="1"/>
  <c r="AA321" i="1"/>
  <c r="Z321" i="1"/>
  <c r="Y321" i="1"/>
  <c r="X321" i="1"/>
  <c r="W321" i="1"/>
  <c r="V321" i="1"/>
  <c r="U321" i="1"/>
  <c r="T321" i="1"/>
  <c r="S321" i="1"/>
  <c r="R321" i="1"/>
  <c r="AC284" i="1"/>
  <c r="N279" i="1"/>
  <c r="AB279" i="1"/>
  <c r="N280" i="1"/>
  <c r="AB280" i="1"/>
  <c r="N281" i="1"/>
  <c r="AB281" i="1"/>
  <c r="AB284" i="1"/>
  <c r="AA279" i="1"/>
  <c r="AA280" i="1"/>
  <c r="AA281" i="1"/>
  <c r="AA284" i="1"/>
  <c r="Z279" i="1"/>
  <c r="Z280" i="1"/>
  <c r="Z281" i="1"/>
  <c r="Z284" i="1"/>
  <c r="Y279" i="1"/>
  <c r="Y280" i="1"/>
  <c r="Y281" i="1"/>
  <c r="Y284" i="1"/>
  <c r="X279" i="1"/>
  <c r="X280" i="1"/>
  <c r="X281" i="1"/>
  <c r="X284" i="1"/>
  <c r="W279" i="1"/>
  <c r="W280" i="1"/>
  <c r="W281" i="1"/>
  <c r="W284" i="1"/>
  <c r="V279" i="1"/>
  <c r="V280" i="1"/>
  <c r="V281" i="1"/>
  <c r="V284" i="1"/>
  <c r="U279" i="1"/>
  <c r="U280" i="1"/>
  <c r="U281" i="1"/>
  <c r="U284" i="1"/>
  <c r="T279" i="1"/>
  <c r="T280" i="1"/>
  <c r="T281" i="1"/>
  <c r="T284" i="1"/>
  <c r="S279" i="1"/>
  <c r="S280" i="1"/>
  <c r="S281" i="1"/>
  <c r="S284" i="1"/>
  <c r="R279" i="1"/>
  <c r="R280" i="1"/>
  <c r="R281" i="1"/>
  <c r="R284" i="1"/>
  <c r="AC283" i="1"/>
  <c r="AB283" i="1"/>
  <c r="AA283" i="1"/>
  <c r="Z283" i="1"/>
  <c r="Y283" i="1"/>
  <c r="X283" i="1"/>
  <c r="W283" i="1"/>
  <c r="V283" i="1"/>
  <c r="U283" i="1"/>
  <c r="T283" i="1"/>
  <c r="S283" i="1"/>
  <c r="R283" i="1"/>
  <c r="AC282" i="1"/>
  <c r="AB282" i="1"/>
  <c r="AA282" i="1"/>
  <c r="Z282" i="1"/>
  <c r="Y282" i="1"/>
  <c r="X282" i="1"/>
  <c r="W282" i="1"/>
  <c r="V282" i="1"/>
  <c r="U282" i="1"/>
  <c r="T282" i="1"/>
  <c r="S282" i="1"/>
  <c r="R282" i="1"/>
  <c r="AC277" i="1"/>
  <c r="N272" i="1"/>
  <c r="AB272" i="1"/>
  <c r="N273" i="1"/>
  <c r="AB273" i="1"/>
  <c r="N274" i="1"/>
  <c r="AB274" i="1"/>
  <c r="AB277" i="1"/>
  <c r="AA272" i="1"/>
  <c r="AA273" i="1"/>
  <c r="AA274" i="1"/>
  <c r="AA277" i="1"/>
  <c r="Z272" i="1"/>
  <c r="Z273" i="1"/>
  <c r="Z274" i="1"/>
  <c r="Z277" i="1"/>
  <c r="Y272" i="1"/>
  <c r="Y273" i="1"/>
  <c r="Y274" i="1"/>
  <c r="Y277" i="1"/>
  <c r="X272" i="1"/>
  <c r="X273" i="1"/>
  <c r="X274" i="1"/>
  <c r="X277" i="1"/>
  <c r="W272" i="1"/>
  <c r="W273" i="1"/>
  <c r="W274" i="1"/>
  <c r="W277" i="1"/>
  <c r="V272" i="1"/>
  <c r="V273" i="1"/>
  <c r="V274" i="1"/>
  <c r="V277" i="1"/>
  <c r="U272" i="1"/>
  <c r="U273" i="1"/>
  <c r="U274" i="1"/>
  <c r="U277" i="1"/>
  <c r="T272" i="1"/>
  <c r="T273" i="1"/>
  <c r="T274" i="1"/>
  <c r="T277" i="1"/>
  <c r="S272" i="1"/>
  <c r="S273" i="1"/>
  <c r="S274" i="1"/>
  <c r="S277" i="1"/>
  <c r="R272" i="1"/>
  <c r="R273" i="1"/>
  <c r="R274" i="1"/>
  <c r="R277" i="1"/>
  <c r="AC276" i="1"/>
  <c r="AB276" i="1"/>
  <c r="AA276" i="1"/>
  <c r="Z276" i="1"/>
  <c r="Y276" i="1"/>
  <c r="X276" i="1"/>
  <c r="W276" i="1"/>
  <c r="V276" i="1"/>
  <c r="U276" i="1"/>
  <c r="T276" i="1"/>
  <c r="S276" i="1"/>
  <c r="R276" i="1"/>
  <c r="AC275" i="1"/>
  <c r="AB275" i="1"/>
  <c r="AA275" i="1"/>
  <c r="Z275" i="1"/>
  <c r="Y275" i="1"/>
  <c r="X275" i="1"/>
  <c r="W275" i="1"/>
  <c r="V275" i="1"/>
  <c r="U275" i="1"/>
  <c r="T275" i="1"/>
  <c r="S275" i="1"/>
  <c r="R275" i="1"/>
  <c r="AC270" i="1"/>
  <c r="N265" i="1"/>
  <c r="AB265" i="1"/>
  <c r="N266" i="1"/>
  <c r="AB266" i="1"/>
  <c r="N267" i="1"/>
  <c r="AB267" i="1"/>
  <c r="AB270" i="1"/>
  <c r="AA265" i="1"/>
  <c r="AA266" i="1"/>
  <c r="AA267" i="1"/>
  <c r="AA270" i="1"/>
  <c r="Z265" i="1"/>
  <c r="Z266" i="1"/>
  <c r="Z267" i="1"/>
  <c r="Z270" i="1"/>
  <c r="Y265" i="1"/>
  <c r="Y266" i="1"/>
  <c r="Y267" i="1"/>
  <c r="Y270" i="1"/>
  <c r="X265" i="1"/>
  <c r="X266" i="1"/>
  <c r="X267" i="1"/>
  <c r="X270" i="1"/>
  <c r="W265" i="1"/>
  <c r="W266" i="1"/>
  <c r="W267" i="1"/>
  <c r="W270" i="1"/>
  <c r="V265" i="1"/>
  <c r="V266" i="1"/>
  <c r="V267" i="1"/>
  <c r="V270" i="1"/>
  <c r="U265" i="1"/>
  <c r="U266" i="1"/>
  <c r="U267" i="1"/>
  <c r="U270" i="1"/>
  <c r="T265" i="1"/>
  <c r="T266" i="1"/>
  <c r="T267" i="1"/>
  <c r="T270" i="1"/>
  <c r="S265" i="1"/>
  <c r="S266" i="1"/>
  <c r="S267" i="1"/>
  <c r="S270" i="1"/>
  <c r="R265" i="1"/>
  <c r="R266" i="1"/>
  <c r="R267" i="1"/>
  <c r="R270" i="1"/>
  <c r="AC269" i="1"/>
  <c r="AB269" i="1"/>
  <c r="AA269" i="1"/>
  <c r="Z269" i="1"/>
  <c r="Y269" i="1"/>
  <c r="X269" i="1"/>
  <c r="W269" i="1"/>
  <c r="V269" i="1"/>
  <c r="U269" i="1"/>
  <c r="T269" i="1"/>
  <c r="S269" i="1"/>
  <c r="R269" i="1"/>
  <c r="AC268" i="1"/>
  <c r="AB268" i="1"/>
  <c r="AA268" i="1"/>
  <c r="Z268" i="1"/>
  <c r="Y268" i="1"/>
  <c r="X268" i="1"/>
  <c r="W268" i="1"/>
  <c r="V268" i="1"/>
  <c r="U268" i="1"/>
  <c r="T268" i="1"/>
  <c r="S268" i="1"/>
  <c r="R268" i="1"/>
  <c r="AC263" i="1"/>
  <c r="AB257" i="1"/>
  <c r="AB258" i="1"/>
  <c r="AB263" i="1"/>
  <c r="AA257" i="1"/>
  <c r="AA258" i="1"/>
  <c r="AA263" i="1"/>
  <c r="Z257" i="1"/>
  <c r="Z258" i="1"/>
  <c r="Z263" i="1"/>
  <c r="Y257" i="1"/>
  <c r="Y258" i="1"/>
  <c r="Y263" i="1"/>
  <c r="X257" i="1"/>
  <c r="X258" i="1"/>
  <c r="X263" i="1"/>
  <c r="W257" i="1"/>
  <c r="W258" i="1"/>
  <c r="W263" i="1"/>
  <c r="V257" i="1"/>
  <c r="V258" i="1"/>
  <c r="V263" i="1"/>
  <c r="U257" i="1"/>
  <c r="U258" i="1"/>
  <c r="U263" i="1"/>
  <c r="T257" i="1"/>
  <c r="T258" i="1"/>
  <c r="T263" i="1"/>
  <c r="S257" i="1"/>
  <c r="S258" i="1"/>
  <c r="S263" i="1"/>
  <c r="R257" i="1"/>
  <c r="R258" i="1"/>
  <c r="R263" i="1"/>
  <c r="AC262" i="1"/>
  <c r="AB262" i="1"/>
  <c r="AA262" i="1"/>
  <c r="Z262" i="1"/>
  <c r="Y262" i="1"/>
  <c r="X262" i="1"/>
  <c r="W262" i="1"/>
  <c r="V262" i="1"/>
  <c r="U262" i="1"/>
  <c r="T262" i="1"/>
  <c r="S262" i="1"/>
  <c r="R262" i="1"/>
  <c r="AC261" i="1"/>
  <c r="AB261" i="1"/>
  <c r="AA261" i="1"/>
  <c r="Z261" i="1"/>
  <c r="Y261" i="1"/>
  <c r="X261" i="1"/>
  <c r="W261" i="1"/>
  <c r="V261" i="1"/>
  <c r="U261" i="1"/>
  <c r="T261" i="1"/>
  <c r="S261" i="1"/>
  <c r="R261" i="1"/>
  <c r="AC255" i="1"/>
  <c r="AB250" i="1"/>
  <c r="AB251" i="1"/>
  <c r="AB252" i="1"/>
  <c r="AB255" i="1"/>
  <c r="AA250" i="1"/>
  <c r="AA251" i="1"/>
  <c r="AA252" i="1"/>
  <c r="AA255" i="1"/>
  <c r="Z250" i="1"/>
  <c r="Z251" i="1"/>
  <c r="Z252" i="1"/>
  <c r="Z255" i="1"/>
  <c r="Y250" i="1"/>
  <c r="Y251" i="1"/>
  <c r="Y252" i="1"/>
  <c r="Y255" i="1"/>
  <c r="X250" i="1"/>
  <c r="X251" i="1"/>
  <c r="X252" i="1"/>
  <c r="X255" i="1"/>
  <c r="W250" i="1"/>
  <c r="W251" i="1"/>
  <c r="W252" i="1"/>
  <c r="W255" i="1"/>
  <c r="V250" i="1"/>
  <c r="V251" i="1"/>
  <c r="V252" i="1"/>
  <c r="V255" i="1"/>
  <c r="U250" i="1"/>
  <c r="U251" i="1"/>
  <c r="U252" i="1"/>
  <c r="U255" i="1"/>
  <c r="T250" i="1"/>
  <c r="T251" i="1"/>
  <c r="T252" i="1"/>
  <c r="T255" i="1"/>
  <c r="S250" i="1"/>
  <c r="S251" i="1"/>
  <c r="S252" i="1"/>
  <c r="S255" i="1"/>
  <c r="R250" i="1"/>
  <c r="R251" i="1"/>
  <c r="R252" i="1"/>
  <c r="R255" i="1"/>
  <c r="AC254" i="1"/>
  <c r="AB254" i="1"/>
  <c r="AA254" i="1"/>
  <c r="Z254" i="1"/>
  <c r="Y254" i="1"/>
  <c r="X254" i="1"/>
  <c r="W254" i="1"/>
  <c r="V254" i="1"/>
  <c r="U254" i="1"/>
  <c r="T254" i="1"/>
  <c r="S254" i="1"/>
  <c r="R254" i="1"/>
  <c r="AC253" i="1"/>
  <c r="AB253" i="1"/>
  <c r="AA253" i="1"/>
  <c r="Z253" i="1"/>
  <c r="Y253" i="1"/>
  <c r="X253" i="1"/>
  <c r="W253" i="1"/>
  <c r="V253" i="1"/>
  <c r="U253" i="1"/>
  <c r="T253" i="1"/>
  <c r="S253" i="1"/>
  <c r="R253" i="1"/>
  <c r="AB225" i="1"/>
  <c r="AB226" i="1"/>
  <c r="AB227" i="1"/>
  <c r="AB228" i="1"/>
  <c r="AB229" i="1"/>
  <c r="AB230" i="1"/>
  <c r="AB231" i="1"/>
  <c r="AB232" i="1"/>
  <c r="AB233" i="1"/>
  <c r="AB234" i="1"/>
  <c r="AB235" i="1"/>
  <c r="AB236" i="1"/>
  <c r="AB237" i="1"/>
  <c r="AB238" i="1"/>
  <c r="AB240" i="1"/>
  <c r="AB241" i="1"/>
  <c r="AB242" i="1"/>
  <c r="AB243" i="1"/>
  <c r="AB244" i="1"/>
  <c r="AB245" i="1"/>
  <c r="AB248" i="1"/>
  <c r="AA225" i="1"/>
  <c r="AA226" i="1"/>
  <c r="AA227" i="1"/>
  <c r="AA228" i="1"/>
  <c r="AA229" i="1"/>
  <c r="AA230" i="1"/>
  <c r="AA231" i="1"/>
  <c r="AA232" i="1"/>
  <c r="AA233" i="1"/>
  <c r="AA234" i="1"/>
  <c r="AA235" i="1"/>
  <c r="AA236" i="1"/>
  <c r="AA237" i="1"/>
  <c r="AA238" i="1"/>
  <c r="AA240" i="1"/>
  <c r="AA241" i="1"/>
  <c r="AA242" i="1"/>
  <c r="AA243" i="1"/>
  <c r="AA244" i="1"/>
  <c r="AA245" i="1"/>
  <c r="AA248" i="1"/>
  <c r="Z225" i="1"/>
  <c r="Z226" i="1"/>
  <c r="Z227" i="1"/>
  <c r="Z228" i="1"/>
  <c r="Z229" i="1"/>
  <c r="Z230" i="1"/>
  <c r="Z231" i="1"/>
  <c r="Z232" i="1"/>
  <c r="Z233" i="1"/>
  <c r="Z234" i="1"/>
  <c r="Z235" i="1"/>
  <c r="Z236" i="1"/>
  <c r="Z237" i="1"/>
  <c r="Z238" i="1"/>
  <c r="Z240" i="1"/>
  <c r="Z241" i="1"/>
  <c r="Z242" i="1"/>
  <c r="Z243" i="1"/>
  <c r="Z244" i="1"/>
  <c r="Z245" i="1"/>
  <c r="Z248" i="1"/>
  <c r="Y225" i="1"/>
  <c r="Y226" i="1"/>
  <c r="Y227" i="1"/>
  <c r="Y228" i="1"/>
  <c r="Y229" i="1"/>
  <c r="Y230" i="1"/>
  <c r="Y231" i="1"/>
  <c r="Y232" i="1"/>
  <c r="Y233" i="1"/>
  <c r="Y234" i="1"/>
  <c r="Y235" i="1"/>
  <c r="Y236" i="1"/>
  <c r="Y237" i="1"/>
  <c r="Y238" i="1"/>
  <c r="Y240" i="1"/>
  <c r="Y241" i="1"/>
  <c r="Y242" i="1"/>
  <c r="Y243" i="1"/>
  <c r="Y244" i="1"/>
  <c r="Y245" i="1"/>
  <c r="Y248" i="1"/>
  <c r="X225" i="1"/>
  <c r="X226" i="1"/>
  <c r="X227" i="1"/>
  <c r="X228" i="1"/>
  <c r="X229" i="1"/>
  <c r="X230" i="1"/>
  <c r="X231" i="1"/>
  <c r="X232" i="1"/>
  <c r="X233" i="1"/>
  <c r="X234" i="1"/>
  <c r="X235" i="1"/>
  <c r="X236" i="1"/>
  <c r="X237" i="1"/>
  <c r="X238" i="1"/>
  <c r="X240" i="1"/>
  <c r="X241" i="1"/>
  <c r="X242" i="1"/>
  <c r="X243" i="1"/>
  <c r="X244" i="1"/>
  <c r="X245" i="1"/>
  <c r="X248" i="1"/>
  <c r="W225" i="1"/>
  <c r="W226" i="1"/>
  <c r="W227" i="1"/>
  <c r="W228" i="1"/>
  <c r="W229" i="1"/>
  <c r="W230" i="1"/>
  <c r="W231" i="1"/>
  <c r="W232" i="1"/>
  <c r="W233" i="1"/>
  <c r="W234" i="1"/>
  <c r="W235" i="1"/>
  <c r="W236" i="1"/>
  <c r="W237" i="1"/>
  <c r="W238" i="1"/>
  <c r="W240" i="1"/>
  <c r="W241" i="1"/>
  <c r="W242" i="1"/>
  <c r="W243" i="1"/>
  <c r="W244" i="1"/>
  <c r="W245" i="1"/>
  <c r="W248" i="1"/>
  <c r="V225" i="1"/>
  <c r="V226" i="1"/>
  <c r="V227" i="1"/>
  <c r="V228" i="1"/>
  <c r="V229" i="1"/>
  <c r="V230" i="1"/>
  <c r="V231" i="1"/>
  <c r="V232" i="1"/>
  <c r="V233" i="1"/>
  <c r="V234" i="1"/>
  <c r="V235" i="1"/>
  <c r="V236" i="1"/>
  <c r="V237" i="1"/>
  <c r="V238" i="1"/>
  <c r="V240" i="1"/>
  <c r="V241" i="1"/>
  <c r="V242" i="1"/>
  <c r="V243" i="1"/>
  <c r="V244" i="1"/>
  <c r="V245" i="1"/>
  <c r="V248" i="1"/>
  <c r="U225" i="1"/>
  <c r="U226" i="1"/>
  <c r="U227" i="1"/>
  <c r="U228" i="1"/>
  <c r="U229" i="1"/>
  <c r="U230" i="1"/>
  <c r="U231" i="1"/>
  <c r="U232" i="1"/>
  <c r="U233" i="1"/>
  <c r="U234" i="1"/>
  <c r="U235" i="1"/>
  <c r="U236" i="1"/>
  <c r="U237" i="1"/>
  <c r="U238" i="1"/>
  <c r="U240" i="1"/>
  <c r="U241" i="1"/>
  <c r="U242" i="1"/>
  <c r="U243" i="1"/>
  <c r="U244" i="1"/>
  <c r="U245" i="1"/>
  <c r="U248" i="1"/>
  <c r="T225" i="1"/>
  <c r="T226" i="1"/>
  <c r="T227" i="1"/>
  <c r="T228" i="1"/>
  <c r="T229" i="1"/>
  <c r="T230" i="1"/>
  <c r="T231" i="1"/>
  <c r="T232" i="1"/>
  <c r="T233" i="1"/>
  <c r="T234" i="1"/>
  <c r="T235" i="1"/>
  <c r="T236" i="1"/>
  <c r="T237" i="1"/>
  <c r="T238" i="1"/>
  <c r="T240" i="1"/>
  <c r="T241" i="1"/>
  <c r="T242" i="1"/>
  <c r="T243" i="1"/>
  <c r="T244" i="1"/>
  <c r="T245" i="1"/>
  <c r="T248" i="1"/>
  <c r="S225" i="1"/>
  <c r="S226" i="1"/>
  <c r="S227" i="1"/>
  <c r="S228" i="1"/>
  <c r="S229" i="1"/>
  <c r="S230" i="1"/>
  <c r="S231" i="1"/>
  <c r="S232" i="1"/>
  <c r="S233" i="1"/>
  <c r="S234" i="1"/>
  <c r="S235" i="1"/>
  <c r="S236" i="1"/>
  <c r="S237" i="1"/>
  <c r="S238" i="1"/>
  <c r="S240" i="1"/>
  <c r="S241" i="1"/>
  <c r="S242" i="1"/>
  <c r="S243" i="1"/>
  <c r="S244" i="1"/>
  <c r="S245" i="1"/>
  <c r="S248" i="1"/>
  <c r="R225" i="1"/>
  <c r="R226" i="1"/>
  <c r="R227" i="1"/>
  <c r="R228" i="1"/>
  <c r="R229" i="1"/>
  <c r="R230" i="1"/>
  <c r="R231" i="1"/>
  <c r="R232" i="1"/>
  <c r="R233" i="1"/>
  <c r="R234" i="1"/>
  <c r="R235" i="1"/>
  <c r="R236" i="1"/>
  <c r="R237" i="1"/>
  <c r="R238" i="1"/>
  <c r="R240" i="1"/>
  <c r="R241" i="1"/>
  <c r="R242" i="1"/>
  <c r="R243" i="1"/>
  <c r="R244" i="1"/>
  <c r="R245" i="1"/>
  <c r="R248" i="1"/>
  <c r="AB247" i="1"/>
  <c r="AA247" i="1"/>
  <c r="Z247" i="1"/>
  <c r="Y247" i="1"/>
  <c r="X247" i="1"/>
  <c r="W247" i="1"/>
  <c r="V247" i="1"/>
  <c r="U247" i="1"/>
  <c r="T247" i="1"/>
  <c r="S247" i="1"/>
  <c r="R247" i="1"/>
  <c r="N247" i="1"/>
  <c r="AB246" i="1"/>
  <c r="AA246" i="1"/>
  <c r="Z246" i="1"/>
  <c r="Y246" i="1"/>
  <c r="X246" i="1"/>
  <c r="W246" i="1"/>
  <c r="V246" i="1"/>
  <c r="U246" i="1"/>
  <c r="T246" i="1"/>
  <c r="S246" i="1"/>
  <c r="R246" i="1"/>
  <c r="N246" i="1"/>
  <c r="AB207" i="1"/>
  <c r="AA207" i="1"/>
  <c r="Z207" i="1"/>
  <c r="Y207" i="1"/>
  <c r="X207" i="1"/>
  <c r="W207" i="1"/>
  <c r="V207" i="1"/>
  <c r="U207" i="1"/>
  <c r="T207" i="1"/>
  <c r="S207" i="1"/>
  <c r="R207" i="1"/>
  <c r="AB206" i="1"/>
  <c r="AA206" i="1"/>
  <c r="Z206" i="1"/>
  <c r="Y206" i="1"/>
  <c r="X206" i="1"/>
  <c r="W206" i="1"/>
  <c r="V206" i="1"/>
  <c r="U206" i="1"/>
  <c r="T206" i="1"/>
  <c r="S206" i="1"/>
  <c r="R206" i="1"/>
  <c r="AB205" i="1"/>
  <c r="AA205" i="1"/>
  <c r="Z205" i="1"/>
  <c r="Y205" i="1"/>
  <c r="X205" i="1"/>
  <c r="W205" i="1"/>
  <c r="V205" i="1"/>
  <c r="U205" i="1"/>
  <c r="T205" i="1"/>
  <c r="S205" i="1"/>
  <c r="R205" i="1"/>
  <c r="AB204" i="1"/>
  <c r="AA204" i="1"/>
  <c r="Z204" i="1"/>
  <c r="Y204" i="1"/>
  <c r="X204" i="1"/>
  <c r="W204" i="1"/>
  <c r="V204" i="1"/>
  <c r="U204" i="1"/>
  <c r="T204" i="1"/>
  <c r="S204" i="1"/>
  <c r="R204" i="1"/>
  <c r="AB203" i="1"/>
  <c r="AA203" i="1"/>
  <c r="Z203" i="1"/>
  <c r="Y203" i="1"/>
  <c r="X203" i="1"/>
  <c r="W203" i="1"/>
  <c r="V203" i="1"/>
  <c r="U203" i="1"/>
  <c r="T203" i="1"/>
  <c r="S203" i="1"/>
  <c r="R203" i="1"/>
  <c r="AB202" i="1"/>
  <c r="AA202" i="1"/>
  <c r="Z202" i="1"/>
  <c r="Y202" i="1"/>
  <c r="X202" i="1"/>
  <c r="W202" i="1"/>
  <c r="V202" i="1"/>
  <c r="U202" i="1"/>
  <c r="T202" i="1"/>
  <c r="S202" i="1"/>
  <c r="R202" i="1"/>
  <c r="AB201" i="1"/>
  <c r="AA201" i="1"/>
  <c r="Z201" i="1"/>
  <c r="Y201" i="1"/>
  <c r="X201" i="1"/>
  <c r="W201" i="1"/>
  <c r="V201" i="1"/>
  <c r="U201" i="1"/>
  <c r="T201" i="1"/>
  <c r="S201" i="1"/>
  <c r="R201" i="1"/>
  <c r="AC199" i="1"/>
  <c r="AB194" i="1"/>
  <c r="AB195" i="1"/>
  <c r="AB196" i="1"/>
  <c r="AB199" i="1"/>
  <c r="AA194" i="1"/>
  <c r="AA195" i="1"/>
  <c r="AA196" i="1"/>
  <c r="AA199" i="1"/>
  <c r="Z194" i="1"/>
  <c r="Z195" i="1"/>
  <c r="Z196" i="1"/>
  <c r="Z199" i="1"/>
  <c r="Y194" i="1"/>
  <c r="Y195" i="1"/>
  <c r="Y196" i="1"/>
  <c r="Y199" i="1"/>
  <c r="X194" i="1"/>
  <c r="X195" i="1"/>
  <c r="X196" i="1"/>
  <c r="X199" i="1"/>
  <c r="W194" i="1"/>
  <c r="W195" i="1"/>
  <c r="W196" i="1"/>
  <c r="W199" i="1"/>
  <c r="V194" i="1"/>
  <c r="V195" i="1"/>
  <c r="V196" i="1"/>
  <c r="V199" i="1"/>
  <c r="U194" i="1"/>
  <c r="U195" i="1"/>
  <c r="U196" i="1"/>
  <c r="U199" i="1"/>
  <c r="T194" i="1"/>
  <c r="T195" i="1"/>
  <c r="T196" i="1"/>
  <c r="T199" i="1"/>
  <c r="S194" i="1"/>
  <c r="S195" i="1"/>
  <c r="S196" i="1"/>
  <c r="S199" i="1"/>
  <c r="R194" i="1"/>
  <c r="R195" i="1"/>
  <c r="R196" i="1"/>
  <c r="R199" i="1"/>
  <c r="AC198" i="1"/>
  <c r="AB198" i="1"/>
  <c r="AA198" i="1"/>
  <c r="Z198" i="1"/>
  <c r="Y198" i="1"/>
  <c r="X198" i="1"/>
  <c r="W198" i="1"/>
  <c r="V198" i="1"/>
  <c r="U198" i="1"/>
  <c r="T198" i="1"/>
  <c r="S198" i="1"/>
  <c r="R198" i="1"/>
  <c r="AC197" i="1"/>
  <c r="AB197" i="1"/>
  <c r="AA197" i="1"/>
  <c r="Z197" i="1"/>
  <c r="Y197" i="1"/>
  <c r="X197" i="1"/>
  <c r="W197" i="1"/>
  <c r="V197" i="1"/>
  <c r="U197" i="1"/>
  <c r="T197" i="1"/>
  <c r="S197" i="1"/>
  <c r="R197" i="1"/>
  <c r="AC192" i="1"/>
  <c r="AB187" i="1"/>
  <c r="AB188" i="1"/>
  <c r="AB189" i="1"/>
  <c r="AB192" i="1"/>
  <c r="AA187" i="1"/>
  <c r="AA188" i="1"/>
  <c r="AA189" i="1"/>
  <c r="AA192" i="1"/>
  <c r="Z187" i="1"/>
  <c r="Z188" i="1"/>
  <c r="Z189" i="1"/>
  <c r="Z192" i="1"/>
  <c r="Y187" i="1"/>
  <c r="Y188" i="1"/>
  <c r="Y189" i="1"/>
  <c r="Y192" i="1"/>
  <c r="X187" i="1"/>
  <c r="X188" i="1"/>
  <c r="X189" i="1"/>
  <c r="X192" i="1"/>
  <c r="W187" i="1"/>
  <c r="W188" i="1"/>
  <c r="W189" i="1"/>
  <c r="W192" i="1"/>
  <c r="V187" i="1"/>
  <c r="V188" i="1"/>
  <c r="V189" i="1"/>
  <c r="V192" i="1"/>
  <c r="U187" i="1"/>
  <c r="U188" i="1"/>
  <c r="U189" i="1"/>
  <c r="U192" i="1"/>
  <c r="T187" i="1"/>
  <c r="T188" i="1"/>
  <c r="T189" i="1"/>
  <c r="T192" i="1"/>
  <c r="S187" i="1"/>
  <c r="S188" i="1"/>
  <c r="S189" i="1"/>
  <c r="S192" i="1"/>
  <c r="R187" i="1"/>
  <c r="R188" i="1"/>
  <c r="R189" i="1"/>
  <c r="R192" i="1"/>
  <c r="AC191" i="1"/>
  <c r="AB191" i="1"/>
  <c r="AA191" i="1"/>
  <c r="Z191" i="1"/>
  <c r="Y191" i="1"/>
  <c r="X191" i="1"/>
  <c r="W191" i="1"/>
  <c r="V191" i="1"/>
  <c r="U191" i="1"/>
  <c r="T191" i="1"/>
  <c r="S191" i="1"/>
  <c r="R191" i="1"/>
  <c r="AC190" i="1"/>
  <c r="AB190" i="1"/>
  <c r="AA190" i="1"/>
  <c r="Z190" i="1"/>
  <c r="Y190" i="1"/>
  <c r="X190" i="1"/>
  <c r="W190" i="1"/>
  <c r="V190" i="1"/>
  <c r="U190" i="1"/>
  <c r="T190" i="1"/>
  <c r="S190" i="1"/>
  <c r="R190"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5"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5"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5"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5"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5"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5"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5"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5"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5"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5"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5" i="1"/>
  <c r="AB184" i="1"/>
  <c r="AA184" i="1"/>
  <c r="Z184" i="1"/>
  <c r="Y184" i="1"/>
  <c r="X184" i="1"/>
  <c r="W184" i="1"/>
  <c r="V184" i="1"/>
  <c r="U184" i="1"/>
  <c r="T184" i="1"/>
  <c r="S184" i="1"/>
  <c r="R184" i="1"/>
  <c r="N184" i="1"/>
  <c r="AB183" i="1"/>
  <c r="AA183" i="1"/>
  <c r="Z183" i="1"/>
  <c r="Y183" i="1"/>
  <c r="X183" i="1"/>
  <c r="W183" i="1"/>
  <c r="V183" i="1"/>
  <c r="U183" i="1"/>
  <c r="T183" i="1"/>
  <c r="S183" i="1"/>
  <c r="R183" i="1"/>
  <c r="N183" i="1"/>
  <c r="AC136" i="1"/>
  <c r="AB131" i="1"/>
  <c r="AB132" i="1"/>
  <c r="AB133" i="1"/>
  <c r="AB136" i="1"/>
  <c r="AA131" i="1"/>
  <c r="AA132" i="1"/>
  <c r="AA133" i="1"/>
  <c r="AA136" i="1"/>
  <c r="Z131" i="1"/>
  <c r="Z132" i="1"/>
  <c r="Z133" i="1"/>
  <c r="Z136" i="1"/>
  <c r="Y131" i="1"/>
  <c r="Y132" i="1"/>
  <c r="Y133" i="1"/>
  <c r="Y136" i="1"/>
  <c r="X131" i="1"/>
  <c r="X132" i="1"/>
  <c r="X133" i="1"/>
  <c r="X136" i="1"/>
  <c r="W131" i="1"/>
  <c r="W132" i="1"/>
  <c r="W133" i="1"/>
  <c r="W136" i="1"/>
  <c r="V131" i="1"/>
  <c r="V132" i="1"/>
  <c r="V133" i="1"/>
  <c r="V136" i="1"/>
  <c r="U131" i="1"/>
  <c r="U132" i="1"/>
  <c r="U133" i="1"/>
  <c r="U136" i="1"/>
  <c r="T131" i="1"/>
  <c r="T132" i="1"/>
  <c r="T133" i="1"/>
  <c r="T136" i="1"/>
  <c r="S131" i="1"/>
  <c r="S132" i="1"/>
  <c r="S133" i="1"/>
  <c r="S136" i="1"/>
  <c r="R131" i="1"/>
  <c r="R132" i="1"/>
  <c r="R133" i="1"/>
  <c r="R136" i="1"/>
  <c r="AC135" i="1"/>
  <c r="AB135" i="1"/>
  <c r="AA135" i="1"/>
  <c r="Z135" i="1"/>
  <c r="Y135" i="1"/>
  <c r="X135" i="1"/>
  <c r="W135" i="1"/>
  <c r="V135" i="1"/>
  <c r="U135" i="1"/>
  <c r="T135" i="1"/>
  <c r="S135" i="1"/>
  <c r="R135" i="1"/>
  <c r="AC134" i="1"/>
  <c r="AB134" i="1"/>
  <c r="AA134" i="1"/>
  <c r="Z134" i="1"/>
  <c r="Y134" i="1"/>
  <c r="X134" i="1"/>
  <c r="W134" i="1"/>
  <c r="V134" i="1"/>
  <c r="U134" i="1"/>
  <c r="T134" i="1"/>
  <c r="S134" i="1"/>
  <c r="R134"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9"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9"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9"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9"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9"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9"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9"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9"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9"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9"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9" i="1"/>
  <c r="AB128" i="1"/>
  <c r="AA128" i="1"/>
  <c r="Z128" i="1"/>
  <c r="Y128" i="1"/>
  <c r="X128" i="1"/>
  <c r="W128" i="1"/>
  <c r="V128" i="1"/>
  <c r="U128" i="1"/>
  <c r="T128" i="1"/>
  <c r="S128" i="1"/>
  <c r="R128" i="1"/>
  <c r="N128" i="1"/>
  <c r="AB127" i="1"/>
  <c r="AA127" i="1"/>
  <c r="Z127" i="1"/>
  <c r="Y127" i="1"/>
  <c r="X127" i="1"/>
  <c r="W127" i="1"/>
  <c r="V127" i="1"/>
  <c r="U127" i="1"/>
  <c r="T127" i="1"/>
  <c r="S127" i="1"/>
  <c r="R127" i="1"/>
  <c r="N127" i="1"/>
  <c r="AC79" i="1"/>
  <c r="AB74" i="1"/>
  <c r="AB75" i="1"/>
  <c r="AB76" i="1"/>
  <c r="AB79" i="1"/>
  <c r="AA74" i="1"/>
  <c r="AA75" i="1"/>
  <c r="AA76" i="1"/>
  <c r="AA79" i="1"/>
  <c r="Z74" i="1"/>
  <c r="Z75" i="1"/>
  <c r="Z76" i="1"/>
  <c r="Z79" i="1"/>
  <c r="Y74" i="1"/>
  <c r="Y75" i="1"/>
  <c r="Y76" i="1"/>
  <c r="Y79" i="1"/>
  <c r="X74" i="1"/>
  <c r="X75" i="1"/>
  <c r="X76" i="1"/>
  <c r="X79" i="1"/>
  <c r="W74" i="1"/>
  <c r="W75" i="1"/>
  <c r="W76" i="1"/>
  <c r="W79" i="1"/>
  <c r="V74" i="1"/>
  <c r="V75" i="1"/>
  <c r="V76" i="1"/>
  <c r="V79" i="1"/>
  <c r="U74" i="1"/>
  <c r="U75" i="1"/>
  <c r="U76" i="1"/>
  <c r="U79" i="1"/>
  <c r="T74" i="1"/>
  <c r="T75" i="1"/>
  <c r="T76" i="1"/>
  <c r="T79" i="1"/>
  <c r="S74" i="1"/>
  <c r="S75" i="1"/>
  <c r="S76" i="1"/>
  <c r="S79" i="1"/>
  <c r="R74" i="1"/>
  <c r="R75" i="1"/>
  <c r="R76" i="1"/>
  <c r="R79" i="1"/>
  <c r="AC78" i="1"/>
  <c r="AB78" i="1"/>
  <c r="AA78" i="1"/>
  <c r="Z78" i="1"/>
  <c r="Y78" i="1"/>
  <c r="X78" i="1"/>
  <c r="W78" i="1"/>
  <c r="V78" i="1"/>
  <c r="U78" i="1"/>
  <c r="T78" i="1"/>
  <c r="S78" i="1"/>
  <c r="R78" i="1"/>
  <c r="AC77" i="1"/>
  <c r="AB77" i="1"/>
  <c r="AA77" i="1"/>
  <c r="Z77" i="1"/>
  <c r="Y77" i="1"/>
  <c r="X77" i="1"/>
  <c r="W77" i="1"/>
  <c r="V77" i="1"/>
  <c r="U77" i="1"/>
  <c r="T77" i="1"/>
  <c r="S77" i="1"/>
  <c r="R77" i="1"/>
  <c r="AB25" i="1"/>
  <c r="AB26" i="1"/>
  <c r="AB27" i="1"/>
  <c r="AB28" i="1"/>
  <c r="AB29" i="1"/>
  <c r="AB30" i="1"/>
  <c r="AB31" i="1"/>
  <c r="AB32" i="1"/>
  <c r="AB33" i="1"/>
  <c r="AB34" i="1"/>
  <c r="AB35" i="1"/>
  <c r="AB36" i="1"/>
  <c r="AB37"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2" i="1"/>
  <c r="AA25" i="1"/>
  <c r="AA26" i="1"/>
  <c r="AA27" i="1"/>
  <c r="AA28" i="1"/>
  <c r="AA29" i="1"/>
  <c r="AA30" i="1"/>
  <c r="AA31" i="1"/>
  <c r="AA32" i="1"/>
  <c r="AA33" i="1"/>
  <c r="AA34" i="1"/>
  <c r="AA35" i="1"/>
  <c r="AA36" i="1"/>
  <c r="AA37"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2" i="1"/>
  <c r="Z25" i="1"/>
  <c r="Z26" i="1"/>
  <c r="Z27" i="1"/>
  <c r="Z28" i="1"/>
  <c r="Z29" i="1"/>
  <c r="Z30" i="1"/>
  <c r="Z31" i="1"/>
  <c r="Z32" i="1"/>
  <c r="Z33" i="1"/>
  <c r="Z34" i="1"/>
  <c r="Z35" i="1"/>
  <c r="Z36" i="1"/>
  <c r="Z37"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2" i="1"/>
  <c r="Y25" i="1"/>
  <c r="Y26" i="1"/>
  <c r="Y27" i="1"/>
  <c r="Y28" i="1"/>
  <c r="Y29" i="1"/>
  <c r="Y30" i="1"/>
  <c r="Y31" i="1"/>
  <c r="Y32" i="1"/>
  <c r="Y33" i="1"/>
  <c r="Y34" i="1"/>
  <c r="Y35" i="1"/>
  <c r="Y36" i="1"/>
  <c r="Y37"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2" i="1"/>
  <c r="X25" i="1"/>
  <c r="X26" i="1"/>
  <c r="X27" i="1"/>
  <c r="X28" i="1"/>
  <c r="X29" i="1"/>
  <c r="X30" i="1"/>
  <c r="X31" i="1"/>
  <c r="X32" i="1"/>
  <c r="X33" i="1"/>
  <c r="X34" i="1"/>
  <c r="X35" i="1"/>
  <c r="X36" i="1"/>
  <c r="X37"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2" i="1"/>
  <c r="W25" i="1"/>
  <c r="W26" i="1"/>
  <c r="W27" i="1"/>
  <c r="W28" i="1"/>
  <c r="W29" i="1"/>
  <c r="W30" i="1"/>
  <c r="W31" i="1"/>
  <c r="W32" i="1"/>
  <c r="W33" i="1"/>
  <c r="W34" i="1"/>
  <c r="W35" i="1"/>
  <c r="W36" i="1"/>
  <c r="W37"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2" i="1"/>
  <c r="V25" i="1"/>
  <c r="V26" i="1"/>
  <c r="V27" i="1"/>
  <c r="V28" i="1"/>
  <c r="V29" i="1"/>
  <c r="V30" i="1"/>
  <c r="V31" i="1"/>
  <c r="V32" i="1"/>
  <c r="V33" i="1"/>
  <c r="V34" i="1"/>
  <c r="V35" i="1"/>
  <c r="V36" i="1"/>
  <c r="V37"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2" i="1"/>
  <c r="U25" i="1"/>
  <c r="U26" i="1"/>
  <c r="U27" i="1"/>
  <c r="U28" i="1"/>
  <c r="U29" i="1"/>
  <c r="U30" i="1"/>
  <c r="U31" i="1"/>
  <c r="U32" i="1"/>
  <c r="U33" i="1"/>
  <c r="U34" i="1"/>
  <c r="U35" i="1"/>
  <c r="U36" i="1"/>
  <c r="U37"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2" i="1"/>
  <c r="T25" i="1"/>
  <c r="T26" i="1"/>
  <c r="T27" i="1"/>
  <c r="T28" i="1"/>
  <c r="T29" i="1"/>
  <c r="T30" i="1"/>
  <c r="T31" i="1"/>
  <c r="T32" i="1"/>
  <c r="T33" i="1"/>
  <c r="T34" i="1"/>
  <c r="T35" i="1"/>
  <c r="T36" i="1"/>
  <c r="T37"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2" i="1"/>
  <c r="S25" i="1"/>
  <c r="S26" i="1"/>
  <c r="S27" i="1"/>
  <c r="S28" i="1"/>
  <c r="S29" i="1"/>
  <c r="S30" i="1"/>
  <c r="S31" i="1"/>
  <c r="S32" i="1"/>
  <c r="S33" i="1"/>
  <c r="S34" i="1"/>
  <c r="S35" i="1"/>
  <c r="S36" i="1"/>
  <c r="S37"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2" i="1"/>
  <c r="R25" i="1"/>
  <c r="R26" i="1"/>
  <c r="R27" i="1"/>
  <c r="R28" i="1"/>
  <c r="R29" i="1"/>
  <c r="R30" i="1"/>
  <c r="R31" i="1"/>
  <c r="R32" i="1"/>
  <c r="R33" i="1"/>
  <c r="R34" i="1"/>
  <c r="R35" i="1"/>
  <c r="R36" i="1"/>
  <c r="R37"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2" i="1"/>
  <c r="AB71" i="1"/>
  <c r="AA71" i="1"/>
  <c r="Z71" i="1"/>
  <c r="Y71" i="1"/>
  <c r="X71" i="1"/>
  <c r="W71" i="1"/>
  <c r="V71" i="1"/>
  <c r="U71" i="1"/>
  <c r="T71" i="1"/>
  <c r="S71" i="1"/>
  <c r="R71" i="1"/>
  <c r="N71" i="1"/>
  <c r="AB70" i="1"/>
  <c r="AA70" i="1"/>
  <c r="Z70" i="1"/>
  <c r="Y70" i="1"/>
  <c r="X70" i="1"/>
  <c r="W70" i="1"/>
  <c r="V70" i="1"/>
  <c r="U70" i="1"/>
  <c r="T70" i="1"/>
  <c r="S70" i="1"/>
  <c r="R70" i="1"/>
  <c r="N70" i="1"/>
  <c r="AC22" i="1"/>
  <c r="AB17" i="1"/>
  <c r="AB18" i="1"/>
  <c r="AB19" i="1"/>
  <c r="AB22" i="1"/>
  <c r="AA17" i="1"/>
  <c r="AA18" i="1"/>
  <c r="AA19" i="1"/>
  <c r="AA22" i="1"/>
  <c r="Z17" i="1"/>
  <c r="Z18" i="1"/>
  <c r="Z19" i="1"/>
  <c r="Z22" i="1"/>
  <c r="Y17" i="1"/>
  <c r="Y18" i="1"/>
  <c r="Y19" i="1"/>
  <c r="Y22" i="1"/>
  <c r="X17" i="1"/>
  <c r="X18" i="1"/>
  <c r="X19" i="1"/>
  <c r="X22" i="1"/>
  <c r="W17" i="1"/>
  <c r="W18" i="1"/>
  <c r="W19" i="1"/>
  <c r="W22" i="1"/>
  <c r="V17" i="1"/>
  <c r="V18" i="1"/>
  <c r="V19" i="1"/>
  <c r="V22" i="1"/>
  <c r="U17" i="1"/>
  <c r="U18" i="1"/>
  <c r="U19" i="1"/>
  <c r="U22" i="1"/>
  <c r="T17" i="1"/>
  <c r="T18" i="1"/>
  <c r="T19" i="1"/>
  <c r="T22" i="1"/>
  <c r="S17" i="1"/>
  <c r="S18" i="1"/>
  <c r="S19" i="1"/>
  <c r="S22" i="1"/>
  <c r="R17" i="1"/>
  <c r="R18" i="1"/>
  <c r="R19" i="1"/>
  <c r="R22" i="1"/>
  <c r="AC21" i="1"/>
  <c r="AB21" i="1"/>
  <c r="AA21" i="1"/>
  <c r="Z21" i="1"/>
  <c r="Y21" i="1"/>
  <c r="X21" i="1"/>
  <c r="W21" i="1"/>
  <c r="V21" i="1"/>
  <c r="U21" i="1"/>
  <c r="T21" i="1"/>
  <c r="S21" i="1"/>
  <c r="R21" i="1"/>
  <c r="AC20" i="1"/>
  <c r="AB20" i="1"/>
  <c r="AA20" i="1"/>
  <c r="Z20" i="1"/>
  <c r="Y20" i="1"/>
  <c r="X20" i="1"/>
  <c r="W20" i="1"/>
  <c r="V20" i="1"/>
  <c r="U20" i="1"/>
  <c r="T20" i="1"/>
  <c r="S20" i="1"/>
  <c r="R20" i="1"/>
  <c r="AC15" i="1"/>
  <c r="AB11" i="1"/>
  <c r="AB12" i="1"/>
  <c r="AB15" i="1"/>
  <c r="AA11" i="1"/>
  <c r="AA12" i="1"/>
  <c r="AA15" i="1"/>
  <c r="Z11" i="1"/>
  <c r="Z12" i="1"/>
  <c r="Z15" i="1"/>
  <c r="Y11" i="1"/>
  <c r="Y12" i="1"/>
  <c r="Y15" i="1"/>
  <c r="X11" i="1"/>
  <c r="X12" i="1"/>
  <c r="X15" i="1"/>
  <c r="W11" i="1"/>
  <c r="W12" i="1"/>
  <c r="W15" i="1"/>
  <c r="V11" i="1"/>
  <c r="V12" i="1"/>
  <c r="V15" i="1"/>
  <c r="U11" i="1"/>
  <c r="U12" i="1"/>
  <c r="U15" i="1"/>
  <c r="T11" i="1"/>
  <c r="T12" i="1"/>
  <c r="T15" i="1"/>
  <c r="S11" i="1"/>
  <c r="S12" i="1"/>
  <c r="S15" i="1"/>
  <c r="R11" i="1"/>
  <c r="R12" i="1"/>
  <c r="R15" i="1"/>
  <c r="AC14" i="1"/>
  <c r="AB14" i="1"/>
  <c r="AA14" i="1"/>
  <c r="Z14" i="1"/>
  <c r="Y14" i="1"/>
  <c r="X14" i="1"/>
  <c r="W14" i="1"/>
  <c r="V14" i="1"/>
  <c r="U14" i="1"/>
  <c r="T14" i="1"/>
  <c r="S14" i="1"/>
  <c r="R14" i="1"/>
  <c r="AC13" i="1"/>
  <c r="AB13" i="1"/>
  <c r="AA13" i="1"/>
  <c r="Z13" i="1"/>
  <c r="Y13" i="1"/>
  <c r="X13" i="1"/>
  <c r="W13" i="1"/>
  <c r="V13" i="1"/>
  <c r="U13" i="1"/>
  <c r="T13" i="1"/>
  <c r="S13" i="1"/>
  <c r="R13" i="1"/>
  <c r="U9" i="1"/>
  <c r="AC9" i="1"/>
  <c r="F9" i="1"/>
  <c r="N9" i="1"/>
  <c r="AC8" i="1"/>
  <c r="N8" i="1"/>
  <c r="AC7" i="1"/>
  <c r="N7" i="1"/>
  <c r="AC6" i="1"/>
  <c r="N6" i="1"/>
</calcChain>
</file>

<file path=xl/sharedStrings.xml><?xml version="1.0" encoding="utf-8"?>
<sst xmlns="http://schemas.openxmlformats.org/spreadsheetml/2006/main" count="795" uniqueCount="340">
  <si>
    <t>Appendix 2b.  Point and normalized major-element glass compositions from select tephra falls from Pavlof volcano, determined by electron probe microanalyzer at the U.S. Geological Survey in Menlo Park, Calif.</t>
  </si>
  <si>
    <t xml:space="preserve"> </t>
  </si>
  <si>
    <t>Raw unnormalized data</t>
  </si>
  <si>
    <t>Normalized data</t>
  </si>
  <si>
    <t xml:space="preserve">Probe Point No. </t>
  </si>
  <si>
    <t>Sample Point No.</t>
  </si>
  <si>
    <r>
      <t>SiO</t>
    </r>
    <r>
      <rPr>
        <b/>
        <vertAlign val="subscript"/>
        <sz val="11"/>
        <color theme="1"/>
        <rFont val="Calibri"/>
        <family val="2"/>
        <scheme val="minor"/>
      </rPr>
      <t>2</t>
    </r>
    <r>
      <rPr>
        <b/>
        <sz val="11"/>
        <color theme="1"/>
        <rFont val="Calibri"/>
        <family val="2"/>
        <scheme val="minor"/>
      </rPr>
      <t xml:space="preserve">  </t>
    </r>
  </si>
  <si>
    <t xml:space="preserve">TiO2  </t>
  </si>
  <si>
    <r>
      <t>Al</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3</t>
    </r>
    <r>
      <rPr>
        <b/>
        <sz val="11"/>
        <color theme="1"/>
        <rFont val="Calibri"/>
        <family val="2"/>
        <scheme val="minor"/>
      </rPr>
      <t xml:space="preserve"> </t>
    </r>
  </si>
  <si>
    <r>
      <t>FeO</t>
    </r>
    <r>
      <rPr>
        <b/>
        <vertAlign val="subscript"/>
        <sz val="11"/>
        <color theme="1"/>
        <rFont val="Calibri"/>
        <family val="2"/>
        <scheme val="minor"/>
      </rPr>
      <t>T</t>
    </r>
  </si>
  <si>
    <t xml:space="preserve">MnO   </t>
  </si>
  <si>
    <t xml:space="preserve">MgO   </t>
  </si>
  <si>
    <t xml:space="preserve">CaO   </t>
  </si>
  <si>
    <r>
      <t>Na</t>
    </r>
    <r>
      <rPr>
        <b/>
        <vertAlign val="subscript"/>
        <sz val="11"/>
        <color theme="1"/>
        <rFont val="Calibri"/>
        <family val="2"/>
        <scheme val="minor"/>
      </rPr>
      <t>2</t>
    </r>
    <r>
      <rPr>
        <b/>
        <sz val="11"/>
        <color theme="1"/>
        <rFont val="Calibri"/>
        <family val="2"/>
        <scheme val="minor"/>
      </rPr>
      <t>O</t>
    </r>
  </si>
  <si>
    <r>
      <t>K</t>
    </r>
    <r>
      <rPr>
        <b/>
        <vertAlign val="subscript"/>
        <sz val="11"/>
        <color theme="1"/>
        <rFont val="Calibri"/>
        <family val="2"/>
        <scheme val="minor"/>
      </rPr>
      <t>2</t>
    </r>
    <r>
      <rPr>
        <b/>
        <sz val="11"/>
        <color theme="1"/>
        <rFont val="Calibri"/>
        <family val="2"/>
        <scheme val="minor"/>
      </rPr>
      <t xml:space="preserve">O   </t>
    </r>
  </si>
  <si>
    <t xml:space="preserve">Cl    </t>
  </si>
  <si>
    <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r>
      <rPr>
        <b/>
        <sz val="11"/>
        <color theme="1"/>
        <rFont val="Calibri"/>
        <family val="2"/>
        <scheme val="minor"/>
      </rPr>
      <t xml:space="preserve">  </t>
    </r>
  </si>
  <si>
    <t xml:space="preserve">Total  </t>
  </si>
  <si>
    <r>
      <t>SiO</t>
    </r>
    <r>
      <rPr>
        <b/>
        <vertAlign val="subscript"/>
        <sz val="11"/>
        <color theme="1"/>
        <rFont val="Calibri"/>
        <family val="2"/>
        <scheme val="minor"/>
      </rPr>
      <t>2</t>
    </r>
    <r>
      <rPr>
        <b/>
        <sz val="11"/>
        <color theme="1"/>
        <rFont val="Calibri"/>
        <family val="2"/>
        <scheme val="minor"/>
      </rPr>
      <t xml:space="preserve">n </t>
    </r>
  </si>
  <si>
    <t xml:space="preserve">TiO2n  </t>
  </si>
  <si>
    <r>
      <t>Al</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3</t>
    </r>
    <r>
      <rPr>
        <b/>
        <sz val="11"/>
        <color theme="1"/>
        <rFont val="Calibri"/>
        <family val="2"/>
        <scheme val="minor"/>
      </rPr>
      <t>n</t>
    </r>
  </si>
  <si>
    <r>
      <t>FeO</t>
    </r>
    <r>
      <rPr>
        <b/>
        <vertAlign val="subscript"/>
        <sz val="11"/>
        <color theme="1"/>
        <rFont val="Calibri"/>
        <family val="2"/>
        <scheme val="minor"/>
      </rPr>
      <t>T</t>
    </r>
    <r>
      <rPr>
        <b/>
        <sz val="11"/>
        <color theme="1"/>
        <rFont val="Calibri"/>
        <family val="2"/>
        <scheme val="minor"/>
      </rPr>
      <t>n</t>
    </r>
  </si>
  <si>
    <t>MnOn</t>
  </si>
  <si>
    <t>MgOn</t>
  </si>
  <si>
    <t xml:space="preserve">CaOn </t>
  </si>
  <si>
    <r>
      <t>Na</t>
    </r>
    <r>
      <rPr>
        <b/>
        <vertAlign val="subscript"/>
        <sz val="11"/>
        <color theme="1"/>
        <rFont val="Calibri"/>
        <family val="2"/>
        <scheme val="minor"/>
      </rPr>
      <t>2</t>
    </r>
    <r>
      <rPr>
        <b/>
        <sz val="11"/>
        <color theme="1"/>
        <rFont val="Calibri"/>
        <family val="2"/>
        <scheme val="minor"/>
      </rPr>
      <t>On</t>
    </r>
  </si>
  <si>
    <r>
      <t>K</t>
    </r>
    <r>
      <rPr>
        <b/>
        <vertAlign val="subscript"/>
        <sz val="11"/>
        <color theme="1"/>
        <rFont val="Calibri"/>
        <family val="2"/>
        <scheme val="minor"/>
      </rPr>
      <t>2</t>
    </r>
    <r>
      <rPr>
        <b/>
        <sz val="11"/>
        <color theme="1"/>
        <rFont val="Calibri"/>
        <family val="2"/>
        <scheme val="minor"/>
      </rPr>
      <t>On</t>
    </r>
  </si>
  <si>
    <t>Cln</t>
  </si>
  <si>
    <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r>
      <rPr>
        <b/>
        <sz val="11"/>
        <color theme="1"/>
        <rFont val="Calibri"/>
        <family val="2"/>
        <scheme val="minor"/>
      </rPr>
      <t>n</t>
    </r>
  </si>
  <si>
    <r>
      <t xml:space="preserve">Total </t>
    </r>
    <r>
      <rPr>
        <b/>
        <vertAlign val="subscript"/>
        <sz val="11"/>
        <color theme="1"/>
        <rFont val="Calibri"/>
        <family val="2"/>
        <scheme val="minor"/>
      </rPr>
      <t>orig.</t>
    </r>
  </si>
  <si>
    <t>Comment</t>
  </si>
  <si>
    <t>Published Values for Secondary Standards</t>
  </si>
  <si>
    <t>RLS132-published</t>
  </si>
  <si>
    <t>nd</t>
  </si>
  <si>
    <t>RLS-132-published</t>
  </si>
  <si>
    <t>RLS75-published</t>
  </si>
  <si>
    <t>RLS-75-published</t>
  </si>
  <si>
    <t>GSC-published</t>
  </si>
  <si>
    <t>VG2</t>
  </si>
  <si>
    <t>VG-2-published</t>
  </si>
  <si>
    <t>Probe Results Probe session July 9, 2013</t>
  </si>
  <si>
    <t xml:space="preserve">vg2-2 </t>
  </si>
  <si>
    <t xml:space="preserve">vg2-3 </t>
  </si>
  <si>
    <t>n</t>
  </si>
  <si>
    <t>AVERAGE</t>
  </si>
  <si>
    <t>STDEV</t>
  </si>
  <si>
    <t xml:space="preserve">rls132-1 </t>
  </si>
  <si>
    <t xml:space="preserve"> secondary standard</t>
  </si>
  <si>
    <t xml:space="preserve">rls132-2 </t>
  </si>
  <si>
    <t xml:space="preserve">rls132-3 </t>
  </si>
  <si>
    <t xml:space="preserve">   No. </t>
  </si>
  <si>
    <t xml:space="preserve">Comment  </t>
  </si>
  <si>
    <t xml:space="preserve">   SiO2  </t>
  </si>
  <si>
    <t xml:space="preserve">   TiO2  </t>
  </si>
  <si>
    <t xml:space="preserve">   Al2O3 </t>
  </si>
  <si>
    <t xml:space="preserve">   FeO   </t>
  </si>
  <si>
    <t xml:space="preserve">   MnO   </t>
  </si>
  <si>
    <t xml:space="preserve">   MgO   </t>
  </si>
  <si>
    <t xml:space="preserve">   CaO   </t>
  </si>
  <si>
    <t xml:space="preserve">   Na2O  </t>
  </si>
  <si>
    <t xml:space="preserve">   K2O   </t>
  </si>
  <si>
    <t xml:space="preserve">   Cl    </t>
  </si>
  <si>
    <t xml:space="preserve">   P2O5  </t>
  </si>
  <si>
    <t xml:space="preserve">AT-2821.1 </t>
  </si>
  <si>
    <t xml:space="preserve">AT-2821.2 </t>
  </si>
  <si>
    <t xml:space="preserve">AT-2821.3 </t>
  </si>
  <si>
    <t xml:space="preserve">AT-2821.4 </t>
  </si>
  <si>
    <t xml:space="preserve">AT-2821.5 </t>
  </si>
  <si>
    <t xml:space="preserve">AT-2821.6 </t>
  </si>
  <si>
    <t xml:space="preserve">AT-2821.7 </t>
  </si>
  <si>
    <t xml:space="preserve">AT-2821.8 </t>
  </si>
  <si>
    <t xml:space="preserve">AT-2821.9 </t>
  </si>
  <si>
    <t xml:space="preserve">AT-2821.10 </t>
  </si>
  <si>
    <t xml:space="preserve">AT-2821.11 </t>
  </si>
  <si>
    <t xml:space="preserve">AT-2821.12 </t>
  </si>
  <si>
    <t xml:space="preserve">AT-2821.13 </t>
  </si>
  <si>
    <t>AT-2821.14</t>
  </si>
  <si>
    <t>mineral</t>
  </si>
  <si>
    <t xml:space="preserve">AT-2821.15 </t>
  </si>
  <si>
    <t xml:space="preserve">AT-2821.16 </t>
  </si>
  <si>
    <t xml:space="preserve">AT-2821.17 </t>
  </si>
  <si>
    <t xml:space="preserve">AT-2821.18 </t>
  </si>
  <si>
    <t xml:space="preserve">AT-2821.19 </t>
  </si>
  <si>
    <t xml:space="preserve">AT-2821.20 </t>
  </si>
  <si>
    <t xml:space="preserve">AT-2821.21 </t>
  </si>
  <si>
    <t xml:space="preserve">AT-2821.22 </t>
  </si>
  <si>
    <t xml:space="preserve">AT-2821.23 </t>
  </si>
  <si>
    <t xml:space="preserve">AT-2821.24 </t>
  </si>
  <si>
    <t xml:space="preserve">AT-2821.25 </t>
  </si>
  <si>
    <t xml:space="preserve">AT-2821.26 </t>
  </si>
  <si>
    <t xml:space="preserve">AT-2821.27 </t>
  </si>
  <si>
    <t xml:space="preserve">AT-2821.28 </t>
  </si>
  <si>
    <t xml:space="preserve">AT-2821.29 </t>
  </si>
  <si>
    <t xml:space="preserve">AT-2821.30 </t>
  </si>
  <si>
    <t xml:space="preserve">AT-2821.31 </t>
  </si>
  <si>
    <t xml:space="preserve">AT-2821.32 </t>
  </si>
  <si>
    <t xml:space="preserve">AT-2821.33 </t>
  </si>
  <si>
    <t xml:space="preserve">AT-2821.34 </t>
  </si>
  <si>
    <t xml:space="preserve">AT-2821.35 </t>
  </si>
  <si>
    <t xml:space="preserve">AT-2821.36 </t>
  </si>
  <si>
    <t xml:space="preserve">AT-2821.37 </t>
  </si>
  <si>
    <t xml:space="preserve">AT-2821.38 </t>
  </si>
  <si>
    <t xml:space="preserve">AT-2821.39 </t>
  </si>
  <si>
    <t xml:space="preserve">AT-2821.40 </t>
  </si>
  <si>
    <t xml:space="preserve">AT-2821.41 </t>
  </si>
  <si>
    <t xml:space="preserve">AT-2821.42 </t>
  </si>
  <si>
    <t xml:space="preserve">AT-2821.43 </t>
  </si>
  <si>
    <t xml:space="preserve">AT-2821.44 </t>
  </si>
  <si>
    <t xml:space="preserve">AT-2821.45 </t>
  </si>
  <si>
    <t xml:space="preserve">vg2-1 </t>
  </si>
  <si>
    <t xml:space="preserve">AT-2824.1 </t>
  </si>
  <si>
    <t xml:space="preserve">AT-2824.2 </t>
  </si>
  <si>
    <t xml:space="preserve">AT-2824.3 </t>
  </si>
  <si>
    <t xml:space="preserve">AT-2824.4 </t>
  </si>
  <si>
    <t xml:space="preserve">AT-2824.5 </t>
  </si>
  <si>
    <t xml:space="preserve">AT-2824.6 </t>
  </si>
  <si>
    <t xml:space="preserve">AT-2824.7 </t>
  </si>
  <si>
    <t xml:space="preserve">AT-2824.8 </t>
  </si>
  <si>
    <t xml:space="preserve">AT-2824.9 </t>
  </si>
  <si>
    <t xml:space="preserve">AT-2824.10 </t>
  </si>
  <si>
    <t xml:space="preserve">AT-2824.11 </t>
  </si>
  <si>
    <t xml:space="preserve">AT-2824.12 </t>
  </si>
  <si>
    <t xml:space="preserve">AT-2824.13 </t>
  </si>
  <si>
    <t xml:space="preserve">AT-2824.14 </t>
  </si>
  <si>
    <t xml:space="preserve">AT-2824.15 </t>
  </si>
  <si>
    <t xml:space="preserve">AT-2824.16 </t>
  </si>
  <si>
    <t xml:space="preserve">AT-2824.17 </t>
  </si>
  <si>
    <t xml:space="preserve">AT-2824.18 </t>
  </si>
  <si>
    <t xml:space="preserve">AT-2824.19 </t>
  </si>
  <si>
    <t xml:space="preserve">AT-2824.20 </t>
  </si>
  <si>
    <t xml:space="preserve">AT-2824.21 </t>
  </si>
  <si>
    <t xml:space="preserve">AT-2824.22 </t>
  </si>
  <si>
    <t xml:space="preserve">AT-2824.23 </t>
  </si>
  <si>
    <t xml:space="preserve">AT-2824.24 </t>
  </si>
  <si>
    <t xml:space="preserve">AT-2824.25 </t>
  </si>
  <si>
    <t xml:space="preserve">AT-2824.26 </t>
  </si>
  <si>
    <t xml:space="preserve">AT-2824.27 </t>
  </si>
  <si>
    <t xml:space="preserve">AT-2824.28 </t>
  </si>
  <si>
    <t xml:space="preserve">AT-2824.29 </t>
  </si>
  <si>
    <t xml:space="preserve">AT-2824.30 </t>
  </si>
  <si>
    <t xml:space="preserve">AT-2824.31 </t>
  </si>
  <si>
    <t xml:space="preserve">AT-2824.32 </t>
  </si>
  <si>
    <t xml:space="preserve">AT-2824.33 </t>
  </si>
  <si>
    <t xml:space="preserve">AT-2824.34 </t>
  </si>
  <si>
    <t xml:space="preserve">AT-2824.35 </t>
  </si>
  <si>
    <t xml:space="preserve">AT-2824.36 </t>
  </si>
  <si>
    <t xml:space="preserve">AT-2824.37 </t>
  </si>
  <si>
    <t xml:space="preserve">AT-2824.38 </t>
  </si>
  <si>
    <t xml:space="preserve">AT-2824.39 </t>
  </si>
  <si>
    <t xml:space="preserve">AT-2824.40 </t>
  </si>
  <si>
    <t xml:space="preserve">AT-2824.41 </t>
  </si>
  <si>
    <t xml:space="preserve">AT-2824.42 </t>
  </si>
  <si>
    <t xml:space="preserve">AT-2824.43 </t>
  </si>
  <si>
    <t xml:space="preserve">AT-2824.44 </t>
  </si>
  <si>
    <t xml:space="preserve">AT-2824.45 </t>
  </si>
  <si>
    <t xml:space="preserve">AT-2823.1 </t>
  </si>
  <si>
    <t xml:space="preserve">AT-2823.2 </t>
  </si>
  <si>
    <t xml:space="preserve">AT-2823.3 </t>
  </si>
  <si>
    <t xml:space="preserve">AT-2823.4 </t>
  </si>
  <si>
    <t xml:space="preserve">AT-2823.5 </t>
  </si>
  <si>
    <t xml:space="preserve">AT-2823.6 </t>
  </si>
  <si>
    <t xml:space="preserve">AT-2823.7 </t>
  </si>
  <si>
    <t xml:space="preserve">AT-2823.8 </t>
  </si>
  <si>
    <t xml:space="preserve">AT-2823.9 </t>
  </si>
  <si>
    <t xml:space="preserve">AT-2823.10 </t>
  </si>
  <si>
    <t xml:space="preserve">AT-2823.11 </t>
  </si>
  <si>
    <t xml:space="preserve">AT-2823.12 </t>
  </si>
  <si>
    <t xml:space="preserve">AT-2823.13 </t>
  </si>
  <si>
    <t xml:space="preserve">AT-2823.14 </t>
  </si>
  <si>
    <t xml:space="preserve">AT-2823.15 </t>
  </si>
  <si>
    <t xml:space="preserve">AT-2823.16 </t>
  </si>
  <si>
    <t xml:space="preserve">AT-2823.17 </t>
  </si>
  <si>
    <t xml:space="preserve">AT-2823.18 </t>
  </si>
  <si>
    <t xml:space="preserve">AT-2823.19 </t>
  </si>
  <si>
    <t xml:space="preserve">AT-2823.20 </t>
  </si>
  <si>
    <t xml:space="preserve">AT-2823.21 </t>
  </si>
  <si>
    <t xml:space="preserve">AT-2823.22 </t>
  </si>
  <si>
    <t xml:space="preserve">AT-2823.23 </t>
  </si>
  <si>
    <t xml:space="preserve">AT-2823.24 </t>
  </si>
  <si>
    <t xml:space="preserve">AT-2823.25 </t>
  </si>
  <si>
    <t xml:space="preserve">AT-2823.26 </t>
  </si>
  <si>
    <t xml:space="preserve">AT-2823.27 </t>
  </si>
  <si>
    <t xml:space="preserve">AT-2823.28 </t>
  </si>
  <si>
    <t xml:space="preserve">AT-2823.29 </t>
  </si>
  <si>
    <t xml:space="preserve">AT-2823.30 </t>
  </si>
  <si>
    <t xml:space="preserve">AT-2823.31 </t>
  </si>
  <si>
    <t xml:space="preserve">AT-2823.32 </t>
  </si>
  <si>
    <t xml:space="preserve">AT-2823.33 </t>
  </si>
  <si>
    <t xml:space="preserve">AT-2823.34 </t>
  </si>
  <si>
    <t xml:space="preserve">AT-2823.35 </t>
  </si>
  <si>
    <t xml:space="preserve">AT-2823.36 </t>
  </si>
  <si>
    <t xml:space="preserve">AT-2823.37 </t>
  </si>
  <si>
    <t xml:space="preserve">AT-2823.38 </t>
  </si>
  <si>
    <t xml:space="preserve">AT-2823.39 </t>
  </si>
  <si>
    <t xml:space="preserve">AT-2823.40 </t>
  </si>
  <si>
    <t xml:space="preserve">AT-2823.41 </t>
  </si>
  <si>
    <t xml:space="preserve">AT-2823.42 </t>
  </si>
  <si>
    <t xml:space="preserve">AT-2823.43 </t>
  </si>
  <si>
    <t xml:space="preserve">AT-2823.44 </t>
  </si>
  <si>
    <t xml:space="preserve">AT-2823.45 </t>
  </si>
  <si>
    <t>secondary standard</t>
  </si>
  <si>
    <t xml:space="preserve">AT-2822.1 </t>
  </si>
  <si>
    <t xml:space="preserve">AT-2822.2 </t>
  </si>
  <si>
    <t xml:space="preserve">AT-2822.3 </t>
  </si>
  <si>
    <t xml:space="preserve">AT-2822.4 </t>
  </si>
  <si>
    <t xml:space="preserve">AT-2822.5 </t>
  </si>
  <si>
    <t xml:space="preserve">AT-2822.6 </t>
  </si>
  <si>
    <t xml:space="preserve">AT-2822.7 </t>
  </si>
  <si>
    <t xml:space="preserve">AT-2822.8 </t>
  </si>
  <si>
    <t>bad analysis</t>
  </si>
  <si>
    <t xml:space="preserve">AT-2822.9 </t>
  </si>
  <si>
    <t xml:space="preserve">AT-2822.10 </t>
  </si>
  <si>
    <t xml:space="preserve">AT-2822.11 </t>
  </si>
  <si>
    <t xml:space="preserve">AT-2822.12 </t>
  </si>
  <si>
    <t xml:space="preserve">AT-2822.13 </t>
  </si>
  <si>
    <t xml:space="preserve">AT-2822.14 </t>
  </si>
  <si>
    <t xml:space="preserve">AT-2822.15 </t>
  </si>
  <si>
    <t xml:space="preserve">AT-2822.16 </t>
  </si>
  <si>
    <t xml:space="preserve">AT-2822.17 </t>
  </si>
  <si>
    <t xml:space="preserve">AT-2822.18 </t>
  </si>
  <si>
    <t xml:space="preserve">AT-2822.19 </t>
  </si>
  <si>
    <t xml:space="preserve">AT-2822.20 </t>
  </si>
  <si>
    <t xml:space="preserve">AT-2822.21 </t>
  </si>
  <si>
    <t xml:space="preserve">AT-2822.22 </t>
  </si>
  <si>
    <t xml:space="preserve">AT-2822.23 </t>
  </si>
  <si>
    <t xml:space="preserve">AT-2822.24 </t>
  </si>
  <si>
    <t xml:space="preserve">AT-2822.25 </t>
  </si>
  <si>
    <t xml:space="preserve">AT-2822.26 </t>
  </si>
  <si>
    <t xml:space="preserve">AT-2822.27 </t>
  </si>
  <si>
    <t xml:space="preserve">AT-2822.28 </t>
  </si>
  <si>
    <t xml:space="preserve">AT-2822.29 </t>
  </si>
  <si>
    <t xml:space="preserve">AT-2822.30 </t>
  </si>
  <si>
    <t xml:space="preserve">AT-2822.31 </t>
  </si>
  <si>
    <t xml:space="preserve">AT-2822.32 </t>
  </si>
  <si>
    <t xml:space="preserve">AT-2822.33 </t>
  </si>
  <si>
    <t xml:space="preserve">AT-2822.34 </t>
  </si>
  <si>
    <t xml:space="preserve">AT-2822.35 </t>
  </si>
  <si>
    <t xml:space="preserve">AT-2822.36 </t>
  </si>
  <si>
    <t xml:space="preserve">AT-2822.37 </t>
  </si>
  <si>
    <t xml:space="preserve">AT-2822.38 </t>
  </si>
  <si>
    <t xml:space="preserve">AT-2822.39 </t>
  </si>
  <si>
    <t xml:space="preserve">AT-2822.40 </t>
  </si>
  <si>
    <t xml:space="preserve">AT-2822.41 </t>
  </si>
  <si>
    <t xml:space="preserve">AT-2822.42 </t>
  </si>
  <si>
    <t xml:space="preserve">AT-2822.43 </t>
  </si>
  <si>
    <t xml:space="preserve">AT-2822.44 </t>
  </si>
  <si>
    <t xml:space="preserve">AT-2822.45 </t>
  </si>
  <si>
    <t>Probe Results Probe session December 10, 2014</t>
  </si>
  <si>
    <t xml:space="preserve">VG2-1 </t>
  </si>
  <si>
    <t xml:space="preserve">VG2-2 </t>
  </si>
  <si>
    <t xml:space="preserve">VG2-3 </t>
  </si>
  <si>
    <t xml:space="preserve">GSC-1 </t>
  </si>
  <si>
    <t xml:space="preserve">GSC-2 </t>
  </si>
  <si>
    <t xml:space="preserve">GSC-3 </t>
  </si>
  <si>
    <t xml:space="preserve">RLS75-1 </t>
  </si>
  <si>
    <t xml:space="preserve">RLS75-2 </t>
  </si>
  <si>
    <t xml:space="preserve">RLS75-3 </t>
  </si>
  <si>
    <t xml:space="preserve">AT-3358-1 </t>
  </si>
  <si>
    <t xml:space="preserve">AT-3358-2 </t>
  </si>
  <si>
    <t xml:space="preserve">AT-3358-3 </t>
  </si>
  <si>
    <t xml:space="preserve">AT-3358-4 </t>
  </si>
  <si>
    <t xml:space="preserve">AT-3358-5 </t>
  </si>
  <si>
    <t xml:space="preserve">AT-3358-6 </t>
  </si>
  <si>
    <t xml:space="preserve">AT-3358-7 </t>
  </si>
  <si>
    <t xml:space="preserve">AT-3358-8 </t>
  </si>
  <si>
    <t xml:space="preserve">AT-3358-9 </t>
  </si>
  <si>
    <t xml:space="preserve">AT-3358-10 </t>
  </si>
  <si>
    <t xml:space="preserve">AT-3358-11 </t>
  </si>
  <si>
    <t xml:space="preserve">AT-3358-12 </t>
  </si>
  <si>
    <t xml:space="preserve">AT-3358-13 </t>
  </si>
  <si>
    <t xml:space="preserve">AT-3358-14 </t>
  </si>
  <si>
    <t xml:space="preserve">AT-3358-15 </t>
  </si>
  <si>
    <t xml:space="preserve">AT-3358-16 </t>
  </si>
  <si>
    <t xml:space="preserve">AT-3358-17 </t>
  </si>
  <si>
    <t xml:space="preserve">AT-3358-18 </t>
  </si>
  <si>
    <t xml:space="preserve">AT-3358-19 </t>
  </si>
  <si>
    <t xml:space="preserve">AT-3358-20 </t>
  </si>
  <si>
    <t xml:space="preserve">AT-3358-21 </t>
  </si>
  <si>
    <t xml:space="preserve">AT-3358-22 </t>
  </si>
  <si>
    <t xml:space="preserve">AT-3358-23 </t>
  </si>
  <si>
    <t xml:space="preserve">AT-3358-24 </t>
  </si>
  <si>
    <t xml:space="preserve">AT-3358-26 </t>
  </si>
  <si>
    <t xml:space="preserve">AT-3358-27 </t>
  </si>
  <si>
    <t xml:space="preserve">AT-3358-28 </t>
  </si>
  <si>
    <t xml:space="preserve">AT-3358-29 </t>
  </si>
  <si>
    <t xml:space="preserve">AT-3358-30 </t>
  </si>
  <si>
    <t xml:space="preserve">AT-3358-31 </t>
  </si>
  <si>
    <t xml:space="preserve">AT-3358-32 </t>
  </si>
  <si>
    <t xml:space="preserve">AT-3358-33 </t>
  </si>
  <si>
    <t xml:space="preserve">AT-3358-34 </t>
  </si>
  <si>
    <t xml:space="preserve">AT-3358-35 </t>
  </si>
  <si>
    <t xml:space="preserve">AT-3358-36 </t>
  </si>
  <si>
    <t xml:space="preserve">AT-3359-1 </t>
  </si>
  <si>
    <t xml:space="preserve">AT-3359-2 </t>
  </si>
  <si>
    <t xml:space="preserve">AT-3359-3 </t>
  </si>
  <si>
    <t xml:space="preserve">AT-3359-4 </t>
  </si>
  <si>
    <t xml:space="preserve">AT-3359-5 </t>
  </si>
  <si>
    <t xml:space="preserve">AT-3359-6 </t>
  </si>
  <si>
    <t xml:space="preserve">AT-3359-7 </t>
  </si>
  <si>
    <t xml:space="preserve">AT-3359-8 </t>
  </si>
  <si>
    <t xml:space="preserve">AT-3359-9 </t>
  </si>
  <si>
    <t xml:space="preserve">AT-3359-10 </t>
  </si>
  <si>
    <t xml:space="preserve">AT-3359-11 </t>
  </si>
  <si>
    <t xml:space="preserve">AT-3359-12 </t>
  </si>
  <si>
    <t xml:space="preserve">AT-3359-13 </t>
  </si>
  <si>
    <t xml:space="preserve">AT-3359-14 </t>
  </si>
  <si>
    <t xml:space="preserve">AT-3359-15 </t>
  </si>
  <si>
    <t xml:space="preserve">AT-3359-16 </t>
  </si>
  <si>
    <t xml:space="preserve">AT-3359-17 </t>
  </si>
  <si>
    <t xml:space="preserve">AT-3359-18 </t>
  </si>
  <si>
    <t xml:space="preserve">AT-3359-19 </t>
  </si>
  <si>
    <t xml:space="preserve">AT-3359-20 </t>
  </si>
  <si>
    <t xml:space="preserve">AT-3359-21 </t>
  </si>
  <si>
    <t xml:space="preserve">AT-3359-22 </t>
  </si>
  <si>
    <t xml:space="preserve">AT-3359-23 </t>
  </si>
  <si>
    <t xml:space="preserve">AT-3359-24 </t>
  </si>
  <si>
    <t xml:space="preserve">AT-3359-25 </t>
  </si>
  <si>
    <t xml:space="preserve">AT-3359-26 </t>
  </si>
  <si>
    <t xml:space="preserve">AT-3359-27 </t>
  </si>
  <si>
    <t xml:space="preserve">AT-3359-28 </t>
  </si>
  <si>
    <t xml:space="preserve">AT-3359-29 </t>
  </si>
  <si>
    <t xml:space="preserve">AT-3359-30 </t>
  </si>
  <si>
    <t xml:space="preserve">AT-3359-31 </t>
  </si>
  <si>
    <t xml:space="preserve">AT-3359-32 </t>
  </si>
  <si>
    <t xml:space="preserve">AT-3359-33 </t>
  </si>
  <si>
    <t xml:space="preserve">AT-3359-34 </t>
  </si>
  <si>
    <t xml:space="preserve">AT-3359-35 </t>
  </si>
  <si>
    <t xml:space="preserve">AT-3359-36 </t>
  </si>
  <si>
    <t xml:space="preserve">AT-3359-37 </t>
  </si>
  <si>
    <t xml:space="preserve">AT-3359-38 </t>
  </si>
  <si>
    <t xml:space="preserve">AT-3359-39 </t>
  </si>
  <si>
    <t xml:space="preserve">GSC--1 </t>
  </si>
  <si>
    <t xml:space="preserve">GSC--2 </t>
  </si>
  <si>
    <t xml:space="preserve">GSC--3 </t>
  </si>
  <si>
    <t>Analyses completed on a JEOL 8900 electron microprobe equipted with 5 wavelength x-ray spectrometers at the USGS, Menlo Park, CA by Analyst Leslie Hayden</t>
  </si>
  <si>
    <t>Analytical conditions were 15 kV accelerating voltage, 5 nA beam current, and 5 mm beam diameter.  Count 30 s peak/10 s bkgrd except Na 10/5 and Cl 10/5</t>
  </si>
  <si>
    <t>Standards: Si - RLS-132; Fe, Mg, Ca - VG2 (basaltic glass); K, Al - Or1; Na - TibAlbite; Cl - sodalite; P - Wilburforce apatite; Ti - TiO2; Mn - Mn2O3</t>
  </si>
  <si>
    <t>AT#, Alaska Tephra Laboratory and Data Center identification number; No., number; STDEV, standard deviation; n, normalized; nd, not detected</t>
  </si>
  <si>
    <r>
      <t xml:space="preserve">Raw data are given on the left; data on the right are normalized to 100 percent; total gives original sum; averages and 1 </t>
    </r>
    <r>
      <rPr>
        <sz val="10"/>
        <rFont val="Symbol"/>
        <family val="1"/>
        <charset val="2"/>
      </rPr>
      <t>s</t>
    </r>
    <r>
      <rPr>
        <sz val="10"/>
        <rFont val="Calibri"/>
        <family val="2"/>
        <scheme val="minor"/>
      </rPr>
      <t xml:space="preserve"> is standard devation (NOT standard deviation of the mean) are given below normalized point data.</t>
    </r>
  </si>
  <si>
    <t>Empty rows represent data that were deleted based on filtering criteria which is listed in the comments column.  The original raw data for delted points are retained in the adjacent (left)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</si>
</sst>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vertAlign val="subscript"/>
      <sz val="11"/>
      <color theme="1"/>
      <name val="Calibri"/>
      <family val="2"/>
      <scheme val="minor"/>
    </font>
    <font>
      <sz val="10"/>
      <color theme="1"/>
      <name val="Calibri"/>
      <family val="2"/>
      <scheme val="minor"/>
    </font>
    <font>
      <sz val="10"/>
      <color rgb="FF222222"/>
      <name val="Calibri"/>
      <family val="2"/>
      <scheme val="minor"/>
    </font>
    <font>
      <sz val="11"/>
      <name val="Lucida Grande"/>
    </font>
    <font>
      <sz val="10"/>
      <name val="Calibri"/>
      <family val="2"/>
      <scheme val="minor"/>
    </font>
    <font>
      <sz val="10"/>
      <name val="Symbol"/>
      <family val="1"/>
      <charset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style="thin">
        <color auto="1"/>
      </top>
      <bottom style="thin">
        <color auto="1"/>
      </bottom>
      <diagonal/>
    </border>
    <border>
      <left/>
      <right/>
      <top/>
      <bottom style="medium">
        <color auto="1"/>
      </bottom>
      <diagonal/>
    </border>
  </borders>
  <cellStyleXfs count="5">
    <xf numFmtId="0" fontId="0" fillId="0" borderId="0"/>
    <xf numFmtId="0" fontId="2" fillId="0" borderId="0"/>
    <xf numFmtId="0" fontId="2" fillId="0" borderId="0"/>
    <xf numFmtId="0" fontId="1" fillId="0" borderId="0"/>
    <xf numFmtId="0" fontId="7" fillId="0" borderId="0"/>
  </cellStyleXfs>
  <cellXfs count="75">
    <xf numFmtId="0" fontId="0" fillId="0" borderId="0" xfId="0"/>
    <xf numFmtId="0" fontId="3" fillId="0" borderId="0" xfId="1" applyFont="1" applyAlignment="1">
      <alignment horizontal="left"/>
    </xf>
    <xf numFmtId="0" fontId="2" fillId="0" borderId="0" xfId="0" applyFont="1" applyAlignment="1">
      <alignment horizontal="left" wrapText="1"/>
    </xf>
    <xf numFmtId="0" fontId="2" fillId="0" borderId="0" xfId="0" applyFont="1" applyAlignment="1">
      <alignment horizontal="center"/>
    </xf>
    <xf numFmtId="0" fontId="2" fillId="0" borderId="0" xfId="0" applyFont="1"/>
    <xf numFmtId="1" fontId="2" fillId="0" borderId="0" xfId="0" applyNumberFormat="1" applyFont="1" applyAlignment="1">
      <alignment horizontal="center"/>
    </xf>
    <xf numFmtId="0" fontId="2" fillId="0" borderId="0" xfId="0" applyFont="1" applyAlignment="1">
      <alignment horizontal="center" wrapText="1"/>
    </xf>
    <xf numFmtId="0" fontId="2" fillId="0" borderId="0" xfId="0" applyFont="1" applyAlignment="1">
      <alignment horizontal="left"/>
    </xf>
    <xf numFmtId="2" fontId="2" fillId="0" borderId="0" xfId="0" applyNumberFormat="1" applyFont="1" applyAlignment="1">
      <alignment horizontal="center"/>
    </xf>
    <xf numFmtId="1" fontId="3" fillId="0" borderId="0" xfId="1" applyNumberFormat="1" applyFont="1" applyAlignment="1">
      <alignment horizontal="left"/>
    </xf>
    <xf numFmtId="0" fontId="3" fillId="0" borderId="1" xfId="1" applyFont="1" applyBorder="1" applyAlignment="1">
      <alignment horizontal="left" wrapText="1"/>
    </xf>
    <xf numFmtId="0" fontId="3" fillId="0" borderId="1" xfId="1" applyFont="1" applyBorder="1" applyAlignment="1">
      <alignment horizontal="left"/>
    </xf>
    <xf numFmtId="0" fontId="2" fillId="2" borderId="1" xfId="2" applyFont="1" applyFill="1" applyBorder="1" applyAlignment="1">
      <alignment horizontal="left"/>
    </xf>
    <xf numFmtId="1" fontId="3" fillId="0" borderId="1" xfId="1" applyNumberFormat="1" applyFont="1" applyBorder="1" applyAlignment="1">
      <alignment horizontal="left" wrapText="1"/>
    </xf>
    <xf numFmtId="2" fontId="3" fillId="0" borderId="1" xfId="1" applyNumberFormat="1" applyFont="1" applyBorder="1" applyAlignment="1">
      <alignment horizontal="left"/>
    </xf>
    <xf numFmtId="0" fontId="3" fillId="0" borderId="0" xfId="1" applyFont="1" applyBorder="1" applyAlignment="1">
      <alignment horizontal="left"/>
    </xf>
    <xf numFmtId="0" fontId="3" fillId="0" borderId="0" xfId="1" applyFont="1" applyBorder="1" applyAlignment="1">
      <alignment horizontal="left" wrapText="1"/>
    </xf>
    <xf numFmtId="0" fontId="2" fillId="2" borderId="0" xfId="2" applyFont="1" applyFill="1" applyBorder="1" applyAlignment="1">
      <alignment horizontal="left"/>
    </xf>
    <xf numFmtId="1" fontId="3" fillId="0" borderId="0" xfId="1" applyNumberFormat="1" applyFont="1" applyBorder="1" applyAlignment="1">
      <alignment horizontal="left"/>
    </xf>
    <xf numFmtId="2" fontId="3" fillId="0" borderId="0" xfId="1" applyNumberFormat="1" applyFont="1" applyBorder="1" applyAlignment="1">
      <alignment horizontal="left"/>
    </xf>
    <xf numFmtId="2" fontId="2" fillId="0" borderId="0" xfId="2" applyNumberFormat="1" applyFont="1" applyAlignment="1">
      <alignment horizontal="left" wrapText="1"/>
    </xf>
    <xf numFmtId="2" fontId="2" fillId="0" borderId="0" xfId="2" applyNumberFormat="1" applyFont="1" applyAlignment="1">
      <alignment horizontal="left"/>
    </xf>
    <xf numFmtId="1" fontId="3" fillId="0" borderId="0" xfId="1" applyNumberFormat="1" applyFont="1" applyBorder="1" applyAlignment="1">
      <alignment horizontal="left" wrapText="1"/>
    </xf>
    <xf numFmtId="2" fontId="3" fillId="2" borderId="0" xfId="2" applyNumberFormat="1" applyFont="1" applyFill="1" applyAlignment="1">
      <alignment horizontal="left" wrapText="1"/>
    </xf>
    <xf numFmtId="2" fontId="3" fillId="2" borderId="0" xfId="2" applyNumberFormat="1" applyFont="1" applyFill="1" applyAlignment="1">
      <alignment horizontal="left"/>
    </xf>
    <xf numFmtId="2" fontId="0" fillId="0" borderId="0" xfId="2" applyNumberFormat="1" applyFont="1" applyAlignment="1">
      <alignment horizontal="left" wrapText="1"/>
    </xf>
    <xf numFmtId="2" fontId="2" fillId="0" borderId="0" xfId="2" applyNumberFormat="1" applyFont="1" applyFill="1" applyAlignment="1">
      <alignment horizontal="left"/>
    </xf>
    <xf numFmtId="0" fontId="2" fillId="0" borderId="0" xfId="1" applyFont="1" applyBorder="1" applyAlignment="1">
      <alignment horizontal="left"/>
    </xf>
    <xf numFmtId="2" fontId="2" fillId="0" borderId="0" xfId="0" applyNumberFormat="1" applyFont="1" applyAlignment="1">
      <alignment horizontal="left" wrapText="1"/>
    </xf>
    <xf numFmtId="0" fontId="2" fillId="2" borderId="0" xfId="0" applyFont="1" applyFill="1"/>
    <xf numFmtId="1" fontId="3" fillId="2" borderId="0" xfId="0" applyNumberFormat="1" applyFont="1" applyFill="1"/>
    <xf numFmtId="0" fontId="2" fillId="2" borderId="0" xfId="0" applyFont="1" applyFill="1" applyAlignment="1">
      <alignment horizontal="left" wrapText="1"/>
    </xf>
    <xf numFmtId="2" fontId="3" fillId="2" borderId="0" xfId="0" applyNumberFormat="1" applyFont="1" applyFill="1"/>
    <xf numFmtId="2" fontId="5" fillId="0" borderId="0" xfId="2" applyNumberFormat="1" applyFont="1" applyAlignment="1">
      <alignment horizontal="left"/>
    </xf>
    <xf numFmtId="1" fontId="3" fillId="0" borderId="0" xfId="0" applyNumberFormat="1" applyFont="1" applyAlignment="1">
      <alignment horizontal="center"/>
    </xf>
    <xf numFmtId="0" fontId="3" fillId="0" borderId="0" xfId="0" applyFont="1" applyAlignment="1">
      <alignment horizontal="left" wrapText="1"/>
    </xf>
    <xf numFmtId="2" fontId="3" fillId="0" borderId="0" xfId="0" applyNumberFormat="1" applyFont="1" applyAlignment="1">
      <alignment horizontal="center"/>
    </xf>
    <xf numFmtId="0" fontId="0" fillId="0" borderId="0" xfId="0" applyFont="1" applyAlignment="1">
      <alignment horizontal="left" wrapText="1"/>
    </xf>
    <xf numFmtId="1" fontId="3" fillId="2" borderId="0" xfId="0" applyNumberFormat="1" applyFont="1" applyFill="1" applyAlignment="1">
      <alignment horizontal="center"/>
    </xf>
    <xf numFmtId="2" fontId="3" fillId="2" borderId="0" xfId="0" applyNumberFormat="1" applyFont="1" applyFill="1" applyAlignment="1">
      <alignment horizontal="center"/>
    </xf>
    <xf numFmtId="2" fontId="3" fillId="0" borderId="0" xfId="0" applyNumberFormat="1" applyFont="1"/>
    <xf numFmtId="0" fontId="0" fillId="0" borderId="0" xfId="0" applyFont="1" applyAlignment="1">
      <alignment horizontal="left"/>
    </xf>
    <xf numFmtId="1" fontId="2" fillId="0" borderId="0" xfId="0" applyNumberFormat="1" applyFont="1"/>
    <xf numFmtId="2" fontId="2" fillId="0" borderId="0" xfId="0" applyNumberFormat="1" applyFont="1"/>
    <xf numFmtId="0" fontId="3" fillId="0" borderId="0" xfId="1" applyFont="1" applyFill="1" applyBorder="1" applyAlignment="1">
      <alignment horizontal="left"/>
    </xf>
    <xf numFmtId="2" fontId="2" fillId="0" borderId="0" xfId="0" applyNumberFormat="1" applyFont="1" applyFill="1" applyAlignment="1">
      <alignment horizontal="left" wrapText="1"/>
    </xf>
    <xf numFmtId="2" fontId="2" fillId="0" borderId="0" xfId="0" applyNumberFormat="1" applyFont="1" applyFill="1" applyAlignment="1">
      <alignment horizontal="center"/>
    </xf>
    <xf numFmtId="0" fontId="2" fillId="0" borderId="0" xfId="0" applyFont="1" applyFill="1"/>
    <xf numFmtId="0" fontId="2" fillId="0" borderId="0" xfId="0" applyFont="1" applyFill="1" applyAlignment="1">
      <alignment horizontal="left" wrapText="1"/>
    </xf>
    <xf numFmtId="0" fontId="0" fillId="0" borderId="0" xfId="0" applyFont="1" applyFill="1" applyAlignment="1">
      <alignment horizontal="left"/>
    </xf>
    <xf numFmtId="0" fontId="2" fillId="0" borderId="0" xfId="0" applyFont="1" applyFill="1" applyAlignment="1">
      <alignment horizontal="center"/>
    </xf>
    <xf numFmtId="0" fontId="2" fillId="0" borderId="0" xfId="0" applyFont="1" applyAlignment="1">
      <alignment wrapText="1"/>
    </xf>
    <xf numFmtId="0" fontId="2" fillId="2" borderId="0" xfId="0" applyFont="1" applyFill="1" applyAlignment="1">
      <alignment wrapText="1"/>
    </xf>
    <xf numFmtId="1" fontId="2" fillId="2" borderId="0" xfId="0" applyNumberFormat="1" applyFont="1" applyFill="1"/>
    <xf numFmtId="164" fontId="3" fillId="2" borderId="0" xfId="0" applyNumberFormat="1" applyFont="1" applyFill="1"/>
    <xf numFmtId="0" fontId="3" fillId="2" borderId="0" xfId="0" applyFont="1" applyFill="1" applyAlignment="1">
      <alignment wrapText="1"/>
    </xf>
    <xf numFmtId="0" fontId="2" fillId="0" borderId="0" xfId="0" applyFont="1" applyBorder="1"/>
    <xf numFmtId="0" fontId="2" fillId="0" borderId="0" xfId="0" applyFont="1" applyBorder="1" applyAlignment="1">
      <alignment wrapText="1"/>
    </xf>
    <xf numFmtId="0" fontId="2" fillId="2" borderId="0" xfId="0" applyFont="1" applyFill="1" applyBorder="1"/>
    <xf numFmtId="1" fontId="3" fillId="2" borderId="0" xfId="0" applyNumberFormat="1" applyFont="1" applyFill="1" applyBorder="1"/>
    <xf numFmtId="0" fontId="2" fillId="2" borderId="0" xfId="0" applyFont="1" applyFill="1" applyBorder="1" applyAlignment="1">
      <alignment wrapText="1"/>
    </xf>
    <xf numFmtId="2" fontId="3" fillId="2" borderId="0" xfId="0" applyNumberFormat="1" applyFont="1" applyFill="1" applyBorder="1"/>
    <xf numFmtId="0" fontId="2" fillId="0" borderId="0" xfId="0" applyFont="1" applyBorder="1" applyAlignment="1">
      <alignment horizontal="center"/>
    </xf>
    <xf numFmtId="0" fontId="2" fillId="0" borderId="2" xfId="0" applyFont="1" applyBorder="1"/>
    <xf numFmtId="0" fontId="2" fillId="0" borderId="2" xfId="0" applyFont="1" applyBorder="1" applyAlignment="1">
      <alignment wrapText="1"/>
    </xf>
    <xf numFmtId="0" fontId="2" fillId="2" borderId="2" xfId="0" applyFont="1" applyFill="1" applyBorder="1"/>
    <xf numFmtId="1" fontId="3" fillId="2" borderId="2" xfId="0" applyNumberFormat="1" applyFont="1" applyFill="1" applyBorder="1"/>
    <xf numFmtId="0" fontId="2" fillId="2" borderId="2" xfId="0" applyFont="1" applyFill="1" applyBorder="1" applyAlignment="1">
      <alignment wrapText="1"/>
    </xf>
    <xf numFmtId="2" fontId="3" fillId="2" borderId="2" xfId="0" applyNumberFormat="1" applyFont="1" applyFill="1" applyBorder="1"/>
    <xf numFmtId="0" fontId="2" fillId="0" borderId="2" xfId="0" applyFont="1" applyBorder="1" applyAlignment="1">
      <alignment horizontal="center"/>
    </xf>
    <xf numFmtId="0" fontId="5" fillId="0" borderId="0" xfId="0" applyFont="1" applyBorder="1"/>
    <xf numFmtId="0" fontId="5" fillId="0" borderId="0" xfId="0" applyFont="1"/>
    <xf numFmtId="0" fontId="6" fillId="0" borderId="0" xfId="0" applyFont="1"/>
    <xf numFmtId="0" fontId="5" fillId="0" borderId="0" xfId="3" applyFont="1" applyBorder="1" applyAlignment="1">
      <alignment horizontal="left"/>
    </xf>
    <xf numFmtId="0" fontId="8" fillId="0" borderId="0" xfId="4" applyFont="1" applyAlignment="1">
      <alignment horizontal="left"/>
    </xf>
  </cellXfs>
  <cellStyles count="5">
    <cellStyle name="Normal" xfId="0" builtinId="0"/>
    <cellStyle name="Normal 11 2" xfId="2"/>
    <cellStyle name="Normal 14" xfId="3"/>
    <cellStyle name="Normal 3 4 2 2" xfId="1"/>
    <cellStyle name="Normal 5" xf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1"/>
  <sheetViews>
    <sheetView tabSelected="1" workbookViewId="0">
      <selection activeCell="L2" sqref="L2"/>
    </sheetView>
  </sheetViews>
  <sheetFormatPr defaultColWidth="8.875" defaultRowHeight="15"/>
  <cols>
    <col min="1" max="1" width="8.875" style="3"/>
    <col min="2" max="2" width="11.125" style="2" customWidth="1"/>
    <col min="3" max="3" width="9.125" style="3" customWidth="1"/>
    <col min="4" max="14" width="8.875" style="3"/>
    <col min="15" max="15" width="2.125" style="4" customWidth="1"/>
    <col min="16" max="16" width="8.875" style="5"/>
    <col min="17" max="17" width="11.375" style="6" customWidth="1"/>
    <col min="18" max="18" width="9.125" style="3" customWidth="1"/>
    <col min="19" max="19" width="8.875" style="3"/>
    <col min="20" max="20" width="8.875" style="7"/>
    <col min="21" max="28" width="8.875" style="3"/>
    <col min="29" max="29" width="8.875" style="8"/>
    <col min="30" max="30" width="29.5" style="3" customWidth="1"/>
    <col min="31" max="31" width="8.875" style="3"/>
    <col min="32" max="32" width="10.5" style="3" customWidth="1"/>
    <col min="33" max="33" width="8.875" style="4"/>
    <col min="34" max="34" width="8.875" style="3"/>
    <col min="35" max="16384" width="8.875" style="4"/>
  </cols>
  <sheetData>
    <row r="1" spans="1:32" s="4" customFormat="1">
      <c r="A1" s="1" t="s">
        <v>0</v>
      </c>
      <c r="B1" s="2"/>
      <c r="C1" s="3"/>
      <c r="D1" s="3"/>
      <c r="E1" s="3"/>
      <c r="F1" s="3"/>
      <c r="G1" s="3"/>
      <c r="H1" s="3"/>
      <c r="I1" s="3"/>
      <c r="J1" s="3"/>
      <c r="K1" s="3"/>
      <c r="L1" s="3"/>
      <c r="M1" s="3"/>
      <c r="N1" s="3"/>
      <c r="P1" s="5"/>
      <c r="Q1" s="6"/>
      <c r="R1" s="3"/>
      <c r="S1" s="3"/>
      <c r="T1" s="7"/>
      <c r="U1" s="3"/>
      <c r="V1" s="3"/>
      <c r="W1" s="3"/>
      <c r="X1" s="3"/>
      <c r="Y1" s="3"/>
      <c r="Z1" s="3"/>
      <c r="AA1" s="3"/>
      <c r="AB1" s="3"/>
      <c r="AC1" s="8"/>
      <c r="AD1" s="3"/>
      <c r="AE1" s="3"/>
      <c r="AF1" s="3"/>
    </row>
    <row r="2" spans="1:32" s="4" customFormat="1">
      <c r="A2" s="3"/>
      <c r="B2" s="2"/>
      <c r="C2" s="3"/>
      <c r="D2" s="3"/>
      <c r="E2" s="3"/>
      <c r="F2" s="3"/>
      <c r="G2" s="3"/>
      <c r="H2" s="3" t="s">
        <v>1</v>
      </c>
      <c r="I2" s="3"/>
      <c r="J2" s="3"/>
      <c r="K2" s="3"/>
      <c r="L2" s="3"/>
      <c r="M2" s="3"/>
      <c r="N2" s="3"/>
      <c r="P2" s="5"/>
      <c r="Q2" s="6"/>
      <c r="R2" s="3"/>
      <c r="S2" s="1"/>
      <c r="T2" s="7"/>
      <c r="U2" s="3"/>
      <c r="V2" s="3"/>
      <c r="W2" s="3"/>
      <c r="X2" s="3"/>
      <c r="Y2" s="3"/>
      <c r="Z2" s="3" t="s">
        <v>1</v>
      </c>
      <c r="AA2" s="3"/>
      <c r="AB2" s="3"/>
      <c r="AC2" s="8"/>
      <c r="AD2" s="3"/>
      <c r="AE2" s="3"/>
      <c r="AF2" s="3"/>
    </row>
    <row r="3" spans="1:32" s="4" customFormat="1">
      <c r="A3" s="1" t="s">
        <v>2</v>
      </c>
      <c r="B3" s="2"/>
      <c r="C3" s="3"/>
      <c r="D3" s="3"/>
      <c r="E3" s="3"/>
      <c r="F3" s="3"/>
      <c r="G3" s="3"/>
      <c r="H3" s="3"/>
      <c r="I3" s="3"/>
      <c r="J3" s="3"/>
      <c r="K3" s="3"/>
      <c r="L3" s="3"/>
      <c r="M3" s="3"/>
      <c r="N3" s="3"/>
      <c r="P3" s="9" t="s">
        <v>3</v>
      </c>
      <c r="Q3" s="6"/>
      <c r="R3" s="3"/>
      <c r="S3" s="3" t="s">
        <v>1</v>
      </c>
      <c r="T3" s="7"/>
      <c r="U3" s="3"/>
      <c r="V3" s="3"/>
      <c r="W3" s="3"/>
      <c r="X3" s="3"/>
      <c r="Y3" s="3"/>
      <c r="Z3" s="3"/>
      <c r="AA3" s="3"/>
      <c r="AB3" s="3"/>
      <c r="AC3" s="8"/>
      <c r="AD3" s="3"/>
      <c r="AE3" s="3"/>
      <c r="AF3" s="3"/>
    </row>
    <row r="4" spans="1:32" s="4" customFormat="1" ht="31.5">
      <c r="A4" s="10" t="s">
        <v>4</v>
      </c>
      <c r="B4" s="10" t="s">
        <v>5</v>
      </c>
      <c r="C4" s="11" t="s">
        <v>6</v>
      </c>
      <c r="D4" s="11" t="s">
        <v>7</v>
      </c>
      <c r="E4" s="11" t="s">
        <v>8</v>
      </c>
      <c r="F4" s="11" t="s">
        <v>9</v>
      </c>
      <c r="G4" s="11" t="s">
        <v>10</v>
      </c>
      <c r="H4" s="11" t="s">
        <v>11</v>
      </c>
      <c r="I4" s="11" t="s">
        <v>12</v>
      </c>
      <c r="J4" s="11" t="s">
        <v>13</v>
      </c>
      <c r="K4" s="11" t="s">
        <v>14</v>
      </c>
      <c r="L4" s="11" t="s">
        <v>15</v>
      </c>
      <c r="M4" s="11" t="s">
        <v>16</v>
      </c>
      <c r="N4" s="11" t="s">
        <v>17</v>
      </c>
      <c r="O4" s="12"/>
      <c r="P4" s="13" t="s">
        <v>4</v>
      </c>
      <c r="Q4" s="10" t="s">
        <v>5</v>
      </c>
      <c r="R4" s="11" t="s">
        <v>18</v>
      </c>
      <c r="S4" s="11" t="s">
        <v>19</v>
      </c>
      <c r="T4" s="11" t="s">
        <v>20</v>
      </c>
      <c r="U4" s="11" t="s">
        <v>21</v>
      </c>
      <c r="V4" s="11" t="s">
        <v>22</v>
      </c>
      <c r="W4" s="11" t="s">
        <v>23</v>
      </c>
      <c r="X4" s="11" t="s">
        <v>24</v>
      </c>
      <c r="Y4" s="11" t="s">
        <v>25</v>
      </c>
      <c r="Z4" s="11" t="s">
        <v>26</v>
      </c>
      <c r="AA4" s="11" t="s">
        <v>27</v>
      </c>
      <c r="AB4" s="11" t="s">
        <v>28</v>
      </c>
      <c r="AC4" s="14" t="s">
        <v>29</v>
      </c>
      <c r="AD4" s="11" t="s">
        <v>30</v>
      </c>
      <c r="AE4" s="11"/>
      <c r="AF4" s="3"/>
    </row>
    <row r="5" spans="1:32" s="4" customFormat="1">
      <c r="A5" s="15" t="s">
        <v>31</v>
      </c>
      <c r="B5" s="16"/>
      <c r="C5" s="15"/>
      <c r="D5" s="15"/>
      <c r="E5" s="15"/>
      <c r="F5" s="15"/>
      <c r="G5" s="15"/>
      <c r="H5" s="15"/>
      <c r="I5" s="15"/>
      <c r="J5" s="15"/>
      <c r="K5" s="15"/>
      <c r="L5" s="15"/>
      <c r="M5" s="15"/>
      <c r="N5" s="15"/>
      <c r="O5" s="17"/>
      <c r="P5" s="18" t="s">
        <v>31</v>
      </c>
      <c r="Q5" s="16"/>
      <c r="R5" s="15"/>
      <c r="S5" s="15"/>
      <c r="T5" s="15"/>
      <c r="U5" s="15"/>
      <c r="V5" s="15"/>
      <c r="W5" s="15"/>
      <c r="X5" s="15"/>
      <c r="Y5" s="15"/>
      <c r="Z5" s="15"/>
      <c r="AA5" s="15"/>
      <c r="AB5" s="15"/>
      <c r="AC5" s="19"/>
      <c r="AD5" s="15"/>
      <c r="AE5" s="15"/>
      <c r="AF5" s="3"/>
    </row>
    <row r="6" spans="1:32" s="4" customFormat="1" ht="30">
      <c r="A6" s="16"/>
      <c r="B6" s="20" t="s">
        <v>32</v>
      </c>
      <c r="C6" s="21">
        <v>75.37</v>
      </c>
      <c r="D6" s="21">
        <v>0.21</v>
      </c>
      <c r="E6" s="21">
        <v>11.44</v>
      </c>
      <c r="F6" s="21">
        <v>2.12</v>
      </c>
      <c r="G6" s="21">
        <v>0.15</v>
      </c>
      <c r="H6" s="21">
        <v>0.05</v>
      </c>
      <c r="I6" s="21">
        <v>0.12</v>
      </c>
      <c r="J6" s="21">
        <v>5</v>
      </c>
      <c r="K6" s="21">
        <v>4.53</v>
      </c>
      <c r="L6" s="21">
        <v>0.18</v>
      </c>
      <c r="M6" s="21" t="s">
        <v>33</v>
      </c>
      <c r="N6" s="21">
        <f>SUM(C6:L6)</f>
        <v>99.170000000000016</v>
      </c>
      <c r="O6" s="17"/>
      <c r="P6" s="22"/>
      <c r="Q6" s="23" t="s">
        <v>34</v>
      </c>
      <c r="R6" s="24">
        <v>75.37</v>
      </c>
      <c r="S6" s="24">
        <v>0.21</v>
      </c>
      <c r="T6" s="24">
        <v>11.44</v>
      </c>
      <c r="U6" s="24">
        <v>2.12</v>
      </c>
      <c r="V6" s="24">
        <v>0.15</v>
      </c>
      <c r="W6" s="24">
        <v>0.05</v>
      </c>
      <c r="X6" s="24">
        <v>0.12</v>
      </c>
      <c r="Y6" s="24">
        <v>5</v>
      </c>
      <c r="Z6" s="24">
        <v>4.53</v>
      </c>
      <c r="AA6" s="24">
        <v>0.18</v>
      </c>
      <c r="AB6" s="24" t="s">
        <v>33</v>
      </c>
      <c r="AC6" s="24">
        <f>SUM(R6:AA6)</f>
        <v>99.170000000000016</v>
      </c>
      <c r="AD6" s="15"/>
      <c r="AE6" s="15"/>
      <c r="AF6" s="3"/>
    </row>
    <row r="7" spans="1:32" s="4" customFormat="1" ht="30">
      <c r="A7" s="16"/>
      <c r="B7" s="20" t="s">
        <v>35</v>
      </c>
      <c r="C7" s="21">
        <v>75.400000000000006</v>
      </c>
      <c r="D7" s="21">
        <v>0.09</v>
      </c>
      <c r="E7" s="21">
        <v>12.38</v>
      </c>
      <c r="F7" s="21">
        <v>1.56</v>
      </c>
      <c r="G7" s="21">
        <v>0.04</v>
      </c>
      <c r="H7" s="21">
        <v>0</v>
      </c>
      <c r="I7" s="21">
        <v>0.48</v>
      </c>
      <c r="J7" s="21">
        <v>4.29</v>
      </c>
      <c r="K7" s="21">
        <v>4.6100000000000003</v>
      </c>
      <c r="L7" s="21">
        <v>0.2</v>
      </c>
      <c r="M7" s="21" t="s">
        <v>33</v>
      </c>
      <c r="N7" s="21">
        <f>SUM(C7:L7)</f>
        <v>99.050000000000026</v>
      </c>
      <c r="O7" s="17"/>
      <c r="P7" s="22"/>
      <c r="Q7" s="23" t="s">
        <v>36</v>
      </c>
      <c r="R7" s="24">
        <v>75.400000000000006</v>
      </c>
      <c r="S7" s="24">
        <v>0.09</v>
      </c>
      <c r="T7" s="24">
        <v>12.38</v>
      </c>
      <c r="U7" s="24">
        <v>1.56</v>
      </c>
      <c r="V7" s="24">
        <v>0.04</v>
      </c>
      <c r="W7" s="24">
        <v>0</v>
      </c>
      <c r="X7" s="24">
        <v>0.48</v>
      </c>
      <c r="Y7" s="24">
        <v>4.29</v>
      </c>
      <c r="Z7" s="24">
        <v>4.6100000000000003</v>
      </c>
      <c r="AA7" s="24">
        <v>0.2</v>
      </c>
      <c r="AB7" s="24" t="s">
        <v>33</v>
      </c>
      <c r="AC7" s="24">
        <f>SUM(R7:AA7)</f>
        <v>99.050000000000026</v>
      </c>
      <c r="AD7" s="15"/>
      <c r="AE7" s="15"/>
      <c r="AF7" s="3"/>
    </row>
    <row r="8" spans="1:32" s="4" customFormat="1" ht="30">
      <c r="A8" s="16"/>
      <c r="B8" s="20" t="s">
        <v>37</v>
      </c>
      <c r="C8" s="21">
        <v>62.04</v>
      </c>
      <c r="D8" s="21">
        <v>0.01</v>
      </c>
      <c r="E8" s="21">
        <v>14.2</v>
      </c>
      <c r="F8" s="21">
        <v>6.35</v>
      </c>
      <c r="G8" s="21">
        <v>0.03</v>
      </c>
      <c r="H8" s="21">
        <v>3.89</v>
      </c>
      <c r="I8" s="21">
        <v>5</v>
      </c>
      <c r="J8" s="21">
        <v>4.0599999999999996</v>
      </c>
      <c r="K8" s="21">
        <v>4.0599999999999996</v>
      </c>
      <c r="L8" s="21" t="s">
        <v>33</v>
      </c>
      <c r="M8" s="21">
        <v>0.02</v>
      </c>
      <c r="N8" s="21">
        <f>SUM(C8:K8)+M8</f>
        <v>99.66</v>
      </c>
      <c r="O8" s="17"/>
      <c r="P8" s="22"/>
      <c r="Q8" s="23" t="s">
        <v>37</v>
      </c>
      <c r="R8" s="24">
        <v>62.04</v>
      </c>
      <c r="S8" s="24">
        <v>0.01</v>
      </c>
      <c r="T8" s="24">
        <v>14.2</v>
      </c>
      <c r="U8" s="24">
        <v>6.35</v>
      </c>
      <c r="V8" s="24">
        <v>0.03</v>
      </c>
      <c r="W8" s="24">
        <v>3.89</v>
      </c>
      <c r="X8" s="24">
        <v>5</v>
      </c>
      <c r="Y8" s="24">
        <v>4.0599999999999996</v>
      </c>
      <c r="Z8" s="24">
        <v>4.0599999999999996</v>
      </c>
      <c r="AA8" s="24" t="s">
        <v>33</v>
      </c>
      <c r="AB8" s="24">
        <v>0.02</v>
      </c>
      <c r="AC8" s="24">
        <f>SUM(R8:Z8)+AB8</f>
        <v>99.66</v>
      </c>
      <c r="AD8" s="15"/>
      <c r="AE8" s="15"/>
      <c r="AF8" s="3"/>
    </row>
    <row r="9" spans="1:32" s="4" customFormat="1" ht="30">
      <c r="A9" s="16"/>
      <c r="B9" s="25" t="s">
        <v>38</v>
      </c>
      <c r="C9" s="26">
        <v>50.81</v>
      </c>
      <c r="D9" s="26">
        <v>1.85</v>
      </c>
      <c r="E9" s="26">
        <v>14.06</v>
      </c>
      <c r="F9" s="26">
        <f>9.83+2.23</f>
        <v>12.06</v>
      </c>
      <c r="G9" s="26">
        <v>0.22</v>
      </c>
      <c r="H9" s="26">
        <v>6.95</v>
      </c>
      <c r="I9" s="26">
        <v>11.12</v>
      </c>
      <c r="J9" s="26">
        <v>2.62</v>
      </c>
      <c r="K9" s="26">
        <v>0.19</v>
      </c>
      <c r="L9" s="26" t="s">
        <v>33</v>
      </c>
      <c r="M9" s="26">
        <v>0.2</v>
      </c>
      <c r="N9" s="26">
        <f>SUM(C9:M9)</f>
        <v>100.08000000000001</v>
      </c>
      <c r="O9" s="17"/>
      <c r="P9" s="22"/>
      <c r="Q9" s="23" t="s">
        <v>39</v>
      </c>
      <c r="R9" s="24">
        <v>50.81</v>
      </c>
      <c r="S9" s="24">
        <v>1.85</v>
      </c>
      <c r="T9" s="24">
        <v>14.06</v>
      </c>
      <c r="U9" s="24">
        <f>9.83+2.23</f>
        <v>12.06</v>
      </c>
      <c r="V9" s="24">
        <v>0.22</v>
      </c>
      <c r="W9" s="24">
        <v>6.95</v>
      </c>
      <c r="X9" s="24">
        <v>11.12</v>
      </c>
      <c r="Y9" s="24">
        <v>2.62</v>
      </c>
      <c r="Z9" s="24">
        <v>0.19</v>
      </c>
      <c r="AA9" s="24" t="s">
        <v>33</v>
      </c>
      <c r="AB9" s="24">
        <v>0.2</v>
      </c>
      <c r="AC9" s="24">
        <f>SUM(R9:AB9)</f>
        <v>100.08000000000001</v>
      </c>
      <c r="AD9" s="27"/>
      <c r="AE9" s="15"/>
      <c r="AF9" s="3"/>
    </row>
    <row r="10" spans="1:32" s="4" customFormat="1">
      <c r="A10" s="15" t="s">
        <v>40</v>
      </c>
      <c r="B10" s="16"/>
      <c r="C10" s="15"/>
      <c r="D10" s="15"/>
      <c r="E10" s="15"/>
      <c r="F10" s="15"/>
      <c r="G10" s="15"/>
      <c r="H10" s="15"/>
      <c r="I10" s="15"/>
      <c r="J10" s="15"/>
      <c r="K10" s="15"/>
      <c r="L10" s="15"/>
      <c r="M10" s="15"/>
      <c r="N10" s="15"/>
      <c r="O10" s="17"/>
      <c r="P10" s="15" t="s">
        <v>40</v>
      </c>
      <c r="Q10" s="16"/>
      <c r="R10" s="15"/>
      <c r="S10" s="15"/>
      <c r="T10" s="15"/>
      <c r="U10" s="15"/>
      <c r="V10" s="15"/>
      <c r="W10" s="15"/>
      <c r="X10" s="15"/>
      <c r="Y10" s="15"/>
      <c r="Z10" s="15"/>
      <c r="AA10" s="15"/>
      <c r="AB10" s="15"/>
      <c r="AC10" s="19"/>
      <c r="AD10" s="15"/>
      <c r="AE10" s="15"/>
      <c r="AF10" s="3"/>
    </row>
    <row r="11" spans="1:32" s="4" customFormat="1">
      <c r="A11" s="3">
        <v>2</v>
      </c>
      <c r="B11" s="28" t="s">
        <v>41</v>
      </c>
      <c r="C11" s="8">
        <v>49.962400000000002</v>
      </c>
      <c r="D11" s="8">
        <v>1.6540999999999999</v>
      </c>
      <c r="E11" s="8">
        <v>13.723800000000001</v>
      </c>
      <c r="F11" s="8">
        <v>11.552899999999999</v>
      </c>
      <c r="G11" s="8">
        <v>0.22040000000000001</v>
      </c>
      <c r="H11" s="8">
        <v>6.5133000000000001</v>
      </c>
      <c r="I11" s="8">
        <v>10.9338</v>
      </c>
      <c r="J11" s="8">
        <v>2.6476999999999999</v>
      </c>
      <c r="K11" s="8">
        <v>0.20250000000000001</v>
      </c>
      <c r="L11" s="8">
        <v>4.24E-2</v>
      </c>
      <c r="M11" s="8">
        <v>0.15010000000000001</v>
      </c>
      <c r="N11" s="8">
        <v>97.593800000000002</v>
      </c>
      <c r="O11" s="29"/>
      <c r="P11" s="5">
        <v>2</v>
      </c>
      <c r="Q11" s="2" t="s">
        <v>41</v>
      </c>
      <c r="R11" s="8">
        <f t="shared" ref="R11:AB12" si="0">C11/$N11*100</f>
        <v>51.194235699398938</v>
      </c>
      <c r="S11" s="8">
        <f t="shared" si="0"/>
        <v>1.6948822568646777</v>
      </c>
      <c r="T11" s="8">
        <f t="shared" si="0"/>
        <v>14.062163784994539</v>
      </c>
      <c r="U11" s="8">
        <f t="shared" si="0"/>
        <v>11.837739692480465</v>
      </c>
      <c r="V11" s="8">
        <f t="shared" si="0"/>
        <v>0.22583401814459525</v>
      </c>
      <c r="W11" s="8">
        <f t="shared" si="0"/>
        <v>6.6738870706950646</v>
      </c>
      <c r="X11" s="8">
        <f t="shared" si="0"/>
        <v>11.203375624271214</v>
      </c>
      <c r="Y11" s="8">
        <f t="shared" si="0"/>
        <v>2.7129797179738877</v>
      </c>
      <c r="Z11" s="8">
        <f t="shared" si="0"/>
        <v>0.20749268908475746</v>
      </c>
      <c r="AA11" s="8">
        <f t="shared" si="0"/>
        <v>4.3445382800956618E-2</v>
      </c>
      <c r="AB11" s="8">
        <f t="shared" si="0"/>
        <v>0.15380075373640539</v>
      </c>
      <c r="AC11" s="8">
        <v>97.593800000000002</v>
      </c>
      <c r="AD11" s="3"/>
      <c r="AE11" s="3"/>
      <c r="AF11" s="3"/>
    </row>
    <row r="12" spans="1:32" s="4" customFormat="1">
      <c r="A12" s="3">
        <v>3</v>
      </c>
      <c r="B12" s="28" t="s">
        <v>42</v>
      </c>
      <c r="C12" s="8">
        <v>49.862699999999997</v>
      </c>
      <c r="D12" s="8">
        <v>1.6171</v>
      </c>
      <c r="E12" s="8">
        <v>13.8642</v>
      </c>
      <c r="F12" s="8">
        <v>11.943</v>
      </c>
      <c r="G12" s="8">
        <v>0.1643</v>
      </c>
      <c r="H12" s="8">
        <v>6.6737000000000002</v>
      </c>
      <c r="I12" s="8">
        <v>11.0755</v>
      </c>
      <c r="J12" s="8">
        <v>2.7576999999999998</v>
      </c>
      <c r="K12" s="8">
        <v>0.13109999999999999</v>
      </c>
      <c r="L12" s="8">
        <v>2.5399999999999999E-2</v>
      </c>
      <c r="M12" s="8">
        <v>0.29430000000000001</v>
      </c>
      <c r="N12" s="8">
        <v>98.403400000000005</v>
      </c>
      <c r="O12" s="29"/>
      <c r="P12" s="5">
        <v>3</v>
      </c>
      <c r="Q12" s="2" t="s">
        <v>42</v>
      </c>
      <c r="R12" s="8">
        <f t="shared" si="0"/>
        <v>50.67172475747789</v>
      </c>
      <c r="S12" s="8">
        <f t="shared" si="0"/>
        <v>1.6433375269553692</v>
      </c>
      <c r="T12" s="8">
        <f t="shared" si="0"/>
        <v>14.089147326210272</v>
      </c>
      <c r="U12" s="8">
        <f t="shared" si="0"/>
        <v>12.136775761813107</v>
      </c>
      <c r="V12" s="8">
        <f t="shared" si="0"/>
        <v>0.16696577557279524</v>
      </c>
      <c r="W12" s="8">
        <f t="shared" si="0"/>
        <v>6.781981110408787</v>
      </c>
      <c r="X12" s="8">
        <f t="shared" si="0"/>
        <v>11.255200531688946</v>
      </c>
      <c r="Y12" s="8">
        <f t="shared" si="0"/>
        <v>2.8024438179981583</v>
      </c>
      <c r="Z12" s="8">
        <f t="shared" si="0"/>
        <v>0.13322710394153048</v>
      </c>
      <c r="AA12" s="8">
        <f t="shared" si="0"/>
        <v>2.5812116248015816E-2</v>
      </c>
      <c r="AB12" s="8">
        <f t="shared" si="0"/>
        <v>0.29907503196027779</v>
      </c>
      <c r="AC12" s="8">
        <v>98.403400000000005</v>
      </c>
      <c r="AD12" s="3"/>
      <c r="AE12" s="3"/>
      <c r="AF12" s="3"/>
    </row>
    <row r="13" spans="1:32" s="4" customFormat="1">
      <c r="A13" s="3"/>
      <c r="B13" s="28"/>
      <c r="C13" s="8"/>
      <c r="D13" s="8"/>
      <c r="E13" s="8"/>
      <c r="F13" s="8"/>
      <c r="G13" s="8"/>
      <c r="H13" s="8"/>
      <c r="I13" s="8"/>
      <c r="J13" s="8"/>
      <c r="K13" s="8"/>
      <c r="L13" s="8"/>
      <c r="M13" s="8"/>
      <c r="N13" s="8"/>
      <c r="O13" s="29"/>
      <c r="P13" s="30" t="s">
        <v>43</v>
      </c>
      <c r="Q13" s="31"/>
      <c r="R13" s="30">
        <f>COUNT(R11:R12)</f>
        <v>2</v>
      </c>
      <c r="S13" s="30">
        <f t="shared" ref="S13:AC13" si="1">COUNT(S11:S12)</f>
        <v>2</v>
      </c>
      <c r="T13" s="30">
        <f t="shared" si="1"/>
        <v>2</v>
      </c>
      <c r="U13" s="30">
        <f t="shared" si="1"/>
        <v>2</v>
      </c>
      <c r="V13" s="30">
        <f t="shared" si="1"/>
        <v>2</v>
      </c>
      <c r="W13" s="30">
        <f t="shared" si="1"/>
        <v>2</v>
      </c>
      <c r="X13" s="30">
        <f t="shared" si="1"/>
        <v>2</v>
      </c>
      <c r="Y13" s="30">
        <f t="shared" si="1"/>
        <v>2</v>
      </c>
      <c r="Z13" s="30">
        <f t="shared" si="1"/>
        <v>2</v>
      </c>
      <c r="AA13" s="30">
        <f t="shared" si="1"/>
        <v>2</v>
      </c>
      <c r="AB13" s="30">
        <f t="shared" si="1"/>
        <v>2</v>
      </c>
      <c r="AC13" s="30">
        <f t="shared" si="1"/>
        <v>2</v>
      </c>
    </row>
    <row r="14" spans="1:32" s="4" customFormat="1">
      <c r="A14" s="3"/>
      <c r="B14" s="28"/>
      <c r="C14" s="8"/>
      <c r="D14" s="8"/>
      <c r="E14" s="8"/>
      <c r="F14" s="8"/>
      <c r="G14" s="8"/>
      <c r="H14" s="8"/>
      <c r="I14" s="8"/>
      <c r="J14" s="8"/>
      <c r="K14" s="8"/>
      <c r="L14" s="8"/>
      <c r="M14" s="8"/>
      <c r="N14" s="8"/>
      <c r="O14" s="29"/>
      <c r="P14" s="30" t="s">
        <v>44</v>
      </c>
      <c r="Q14" s="31"/>
      <c r="R14" s="32">
        <f t="shared" ref="R14:AC14" si="2">AVERAGE(R11:R12)</f>
        <v>50.93298022843841</v>
      </c>
      <c r="S14" s="32">
        <f t="shared" si="2"/>
        <v>1.6691098919100233</v>
      </c>
      <c r="T14" s="32">
        <f t="shared" si="2"/>
        <v>14.075655555602406</v>
      </c>
      <c r="U14" s="32">
        <f t="shared" si="2"/>
        <v>11.987257727146787</v>
      </c>
      <c r="V14" s="32">
        <f t="shared" si="2"/>
        <v>0.19639989685869524</v>
      </c>
      <c r="W14" s="32">
        <f t="shared" si="2"/>
        <v>6.7279340905519263</v>
      </c>
      <c r="X14" s="32">
        <f t="shared" si="2"/>
        <v>11.22928807798008</v>
      </c>
      <c r="Y14" s="32">
        <f t="shared" si="2"/>
        <v>2.7577117679860228</v>
      </c>
      <c r="Z14" s="32">
        <f t="shared" si="2"/>
        <v>0.17035989651314398</v>
      </c>
      <c r="AA14" s="32">
        <f t="shared" si="2"/>
        <v>3.4628749524486219E-2</v>
      </c>
      <c r="AB14" s="32">
        <f t="shared" si="2"/>
        <v>0.22643789284834159</v>
      </c>
      <c r="AC14" s="32">
        <f t="shared" si="2"/>
        <v>97.99860000000001</v>
      </c>
    </row>
    <row r="15" spans="1:32" s="4" customFormat="1">
      <c r="A15" s="3"/>
      <c r="B15" s="28"/>
      <c r="C15" s="8"/>
      <c r="D15" s="8"/>
      <c r="E15" s="8"/>
      <c r="F15" s="8"/>
      <c r="G15" s="8"/>
      <c r="H15" s="8"/>
      <c r="I15" s="8"/>
      <c r="J15" s="8"/>
      <c r="K15" s="8"/>
      <c r="L15" s="8"/>
      <c r="M15" s="8"/>
      <c r="N15" s="8"/>
      <c r="O15" s="29"/>
      <c r="P15" s="30" t="s">
        <v>45</v>
      </c>
      <c r="Q15" s="31"/>
      <c r="R15" s="32">
        <f t="shared" ref="R15:AC15" si="3">STDEV(R11:R12)</f>
        <v>0.36947103027654354</v>
      </c>
      <c r="S15" s="32">
        <f t="shared" si="3"/>
        <v>3.6447628053301158E-2</v>
      </c>
      <c r="T15" s="32">
        <f t="shared" si="3"/>
        <v>1.908024497407157E-2</v>
      </c>
      <c r="U15" s="32">
        <f t="shared" si="3"/>
        <v>0.21145043244448167</v>
      </c>
      <c r="V15" s="32">
        <f t="shared" si="3"/>
        <v>4.1626133519054219E-2</v>
      </c>
      <c r="W15" s="32">
        <f t="shared" si="3"/>
        <v>7.6434028487421118E-2</v>
      </c>
      <c r="X15" s="32">
        <f t="shared" si="3"/>
        <v>3.6645743469443263E-2</v>
      </c>
      <c r="Y15" s="32">
        <f t="shared" si="3"/>
        <v>6.3260671799913334E-2</v>
      </c>
      <c r="Z15" s="32">
        <f t="shared" si="3"/>
        <v>5.2513698863562615E-2</v>
      </c>
      <c r="AA15" s="32">
        <f t="shared" si="3"/>
        <v>1.246860235405437E-2</v>
      </c>
      <c r="AB15" s="32">
        <f t="shared" si="3"/>
        <v>0.10272442726408133</v>
      </c>
      <c r="AC15" s="32">
        <f t="shared" si="3"/>
        <v>0.57247365004863116</v>
      </c>
    </row>
    <row r="16" spans="1:32" s="4" customFormat="1">
      <c r="A16" s="3"/>
      <c r="B16" s="28"/>
      <c r="C16" s="8"/>
      <c r="D16" s="8"/>
      <c r="E16" s="8"/>
      <c r="F16" s="8"/>
      <c r="G16" s="8"/>
      <c r="H16" s="8"/>
      <c r="I16" s="8"/>
      <c r="J16" s="8"/>
      <c r="K16" s="8"/>
      <c r="L16" s="8"/>
      <c r="M16" s="8"/>
      <c r="N16" s="8"/>
      <c r="O16" s="29"/>
      <c r="P16" s="5"/>
      <c r="Q16" s="2"/>
      <c r="R16" s="8"/>
      <c r="S16" s="8"/>
      <c r="T16" s="8"/>
      <c r="U16" s="8"/>
      <c r="V16" s="8"/>
      <c r="W16" s="8"/>
      <c r="X16" s="8"/>
      <c r="Y16" s="8"/>
      <c r="Z16" s="8"/>
      <c r="AA16" s="8"/>
      <c r="AB16" s="8"/>
      <c r="AC16" s="8"/>
    </row>
    <row r="17" spans="1:32" s="4" customFormat="1">
      <c r="A17" s="3">
        <v>4</v>
      </c>
      <c r="B17" s="28" t="s">
        <v>46</v>
      </c>
      <c r="C17" s="8">
        <v>74.973399999999998</v>
      </c>
      <c r="D17" s="8">
        <v>0.18190000000000001</v>
      </c>
      <c r="E17" s="8">
        <v>11.3161</v>
      </c>
      <c r="F17" s="8">
        <v>2.3235999999999999</v>
      </c>
      <c r="G17" s="8">
        <v>0.14319999999999999</v>
      </c>
      <c r="H17" s="8">
        <v>4.1200000000000001E-2</v>
      </c>
      <c r="I17" s="8">
        <v>8.7599999999999997E-2</v>
      </c>
      <c r="J17" s="8">
        <v>5.0221999999999998</v>
      </c>
      <c r="K17" s="8">
        <v>3.9478</v>
      </c>
      <c r="L17" s="8">
        <v>0.16569999999999999</v>
      </c>
      <c r="M17" s="8">
        <v>0</v>
      </c>
      <c r="N17" s="8">
        <v>98.165400000000005</v>
      </c>
      <c r="O17" s="29"/>
      <c r="P17" s="5">
        <v>4</v>
      </c>
      <c r="Q17" s="2" t="s">
        <v>46</v>
      </c>
      <c r="R17" s="8">
        <f t="shared" ref="R17:AB19" si="4">C17/$N17*100</f>
        <v>76.374567821248618</v>
      </c>
      <c r="S17" s="8">
        <f t="shared" si="4"/>
        <v>0.18529950471347337</v>
      </c>
      <c r="T17" s="8">
        <f t="shared" si="4"/>
        <v>11.527585075800637</v>
      </c>
      <c r="U17" s="8">
        <f t="shared" si="4"/>
        <v>2.3670254488852485</v>
      </c>
      <c r="V17" s="8">
        <f t="shared" si="4"/>
        <v>0.14587624560181081</v>
      </c>
      <c r="W17" s="8">
        <f t="shared" si="4"/>
        <v>4.1969981276498647E-2</v>
      </c>
      <c r="X17" s="8">
        <f t="shared" si="4"/>
        <v>8.9237144655856332E-2</v>
      </c>
      <c r="Y17" s="8">
        <f t="shared" si="4"/>
        <v>5.1160592224959096</v>
      </c>
      <c r="Z17" s="8">
        <f t="shared" si="4"/>
        <v>4.0215799049359546</v>
      </c>
      <c r="AA17" s="8">
        <f t="shared" si="4"/>
        <v>0.16879674508533554</v>
      </c>
      <c r="AB17" s="8">
        <f t="shared" si="4"/>
        <v>0</v>
      </c>
      <c r="AC17" s="8">
        <v>98.165400000000005</v>
      </c>
      <c r="AD17" s="33" t="s">
        <v>47</v>
      </c>
      <c r="AE17" s="3"/>
      <c r="AF17" s="3"/>
    </row>
    <row r="18" spans="1:32" s="4" customFormat="1">
      <c r="A18" s="3">
        <v>5</v>
      </c>
      <c r="B18" s="28" t="s">
        <v>48</v>
      </c>
      <c r="C18" s="8">
        <v>75.400899999999993</v>
      </c>
      <c r="D18" s="8">
        <v>0.17580000000000001</v>
      </c>
      <c r="E18" s="8">
        <v>11.6128</v>
      </c>
      <c r="F18" s="8">
        <v>2.2683</v>
      </c>
      <c r="G18" s="8">
        <v>0.18190000000000001</v>
      </c>
      <c r="H18" s="8">
        <v>2.9399999999999999E-2</v>
      </c>
      <c r="I18" s="8">
        <v>9.74E-2</v>
      </c>
      <c r="J18" s="8">
        <v>4.9615</v>
      </c>
      <c r="K18" s="8">
        <v>4.3129999999999997</v>
      </c>
      <c r="L18" s="8">
        <v>0.15970000000000001</v>
      </c>
      <c r="M18" s="8">
        <v>1.89E-2</v>
      </c>
      <c r="N18" s="8">
        <v>99.183700000000002</v>
      </c>
      <c r="O18" s="29"/>
      <c r="P18" s="5">
        <v>5</v>
      </c>
      <c r="Q18" s="2" t="s">
        <v>48</v>
      </c>
      <c r="R18" s="8">
        <f t="shared" si="4"/>
        <v>76.021463204135358</v>
      </c>
      <c r="S18" s="8">
        <f t="shared" si="4"/>
        <v>0.17724686616853375</v>
      </c>
      <c r="T18" s="8">
        <f t="shared" si="4"/>
        <v>11.708375468953063</v>
      </c>
      <c r="U18" s="8">
        <f t="shared" si="4"/>
        <v>2.2869685240619173</v>
      </c>
      <c r="V18" s="8">
        <f t="shared" si="4"/>
        <v>0.18339707028473429</v>
      </c>
      <c r="W18" s="8">
        <f t="shared" si="4"/>
        <v>2.9641967379720659E-2</v>
      </c>
      <c r="X18" s="8">
        <f t="shared" si="4"/>
        <v>9.8201619822611982E-2</v>
      </c>
      <c r="Y18" s="8">
        <f t="shared" si="4"/>
        <v>5.0023340528736071</v>
      </c>
      <c r="Z18" s="8">
        <f t="shared" si="4"/>
        <v>4.3484967792086797</v>
      </c>
      <c r="AA18" s="8">
        <f t="shared" si="4"/>
        <v>0.16101436022249624</v>
      </c>
      <c r="AB18" s="8">
        <f t="shared" si="4"/>
        <v>1.9055550458391853E-2</v>
      </c>
      <c r="AC18" s="8">
        <v>99.183700000000002</v>
      </c>
      <c r="AD18" s="33" t="s">
        <v>47</v>
      </c>
      <c r="AE18" s="3"/>
      <c r="AF18" s="3"/>
    </row>
    <row r="19" spans="1:32" s="4" customFormat="1">
      <c r="A19" s="3">
        <v>6</v>
      </c>
      <c r="B19" s="28" t="s">
        <v>49</v>
      </c>
      <c r="C19" s="8">
        <v>75.006500000000003</v>
      </c>
      <c r="D19" s="8">
        <v>0.1759</v>
      </c>
      <c r="E19" s="8">
        <v>11.4823</v>
      </c>
      <c r="F19" s="8">
        <v>2.1478999999999999</v>
      </c>
      <c r="G19" s="8">
        <v>0.13669999999999999</v>
      </c>
      <c r="H19" s="8">
        <v>4.2500000000000003E-2</v>
      </c>
      <c r="I19" s="8">
        <v>0.11119999999999999</v>
      </c>
      <c r="J19" s="8">
        <v>4.9894999999999996</v>
      </c>
      <c r="K19" s="8">
        <v>4.1364000000000001</v>
      </c>
      <c r="L19" s="8">
        <v>0.1046</v>
      </c>
      <c r="M19" s="8">
        <v>0</v>
      </c>
      <c r="N19" s="8">
        <v>98.31</v>
      </c>
      <c r="O19" s="29"/>
      <c r="P19" s="5">
        <v>6</v>
      </c>
      <c r="Q19" s="2" t="s">
        <v>49</v>
      </c>
      <c r="R19" s="8">
        <f t="shared" si="4"/>
        <v>76.295900722205261</v>
      </c>
      <c r="S19" s="8">
        <f t="shared" si="4"/>
        <v>0.17892381243006816</v>
      </c>
      <c r="T19" s="8">
        <f t="shared" si="4"/>
        <v>11.679686705319908</v>
      </c>
      <c r="U19" s="8">
        <f t="shared" si="4"/>
        <v>2.1848235174448174</v>
      </c>
      <c r="V19" s="8">
        <f t="shared" si="4"/>
        <v>0.1390499440545214</v>
      </c>
      <c r="W19" s="8">
        <f t="shared" si="4"/>
        <v>4.3230597090835113E-2</v>
      </c>
      <c r="X19" s="8">
        <f t="shared" si="4"/>
        <v>0.11311158580002033</v>
      </c>
      <c r="Y19" s="8">
        <f t="shared" si="4"/>
        <v>5.0752720984640423</v>
      </c>
      <c r="Z19" s="8">
        <f t="shared" si="4"/>
        <v>4.2075068660360087</v>
      </c>
      <c r="AA19" s="8">
        <f t="shared" si="4"/>
        <v>0.10639812836944358</v>
      </c>
      <c r="AB19" s="8">
        <f t="shared" si="4"/>
        <v>0</v>
      </c>
      <c r="AC19" s="8">
        <v>98.31</v>
      </c>
      <c r="AD19" s="33" t="s">
        <v>47</v>
      </c>
      <c r="AE19" s="3"/>
      <c r="AF19" s="3"/>
    </row>
    <row r="20" spans="1:32" s="4" customFormat="1">
      <c r="A20" s="3"/>
      <c r="B20" s="28"/>
      <c r="C20" s="8"/>
      <c r="D20" s="8"/>
      <c r="E20" s="8"/>
      <c r="F20" s="8"/>
      <c r="G20" s="8"/>
      <c r="H20" s="8"/>
      <c r="I20" s="8"/>
      <c r="J20" s="8"/>
      <c r="K20" s="8"/>
      <c r="L20" s="8"/>
      <c r="M20" s="8"/>
      <c r="N20" s="8"/>
      <c r="O20" s="29"/>
      <c r="P20" s="30" t="s">
        <v>43</v>
      </c>
      <c r="Q20" s="31"/>
      <c r="R20" s="30">
        <f>COUNT(R17:R19)</f>
        <v>3</v>
      </c>
      <c r="S20" s="30">
        <f t="shared" ref="S20:AC20" si="5">COUNT(S17:S19)</f>
        <v>3</v>
      </c>
      <c r="T20" s="30">
        <f t="shared" si="5"/>
        <v>3</v>
      </c>
      <c r="U20" s="30">
        <f t="shared" si="5"/>
        <v>3</v>
      </c>
      <c r="V20" s="30">
        <f t="shared" si="5"/>
        <v>3</v>
      </c>
      <c r="W20" s="30">
        <f t="shared" si="5"/>
        <v>3</v>
      </c>
      <c r="X20" s="30">
        <f t="shared" si="5"/>
        <v>3</v>
      </c>
      <c r="Y20" s="30">
        <f t="shared" si="5"/>
        <v>3</v>
      </c>
      <c r="Z20" s="30">
        <f t="shared" si="5"/>
        <v>3</v>
      </c>
      <c r="AA20" s="30">
        <f t="shared" si="5"/>
        <v>3</v>
      </c>
      <c r="AB20" s="30">
        <f t="shared" si="5"/>
        <v>3</v>
      </c>
      <c r="AC20" s="30">
        <f t="shared" si="5"/>
        <v>3</v>
      </c>
    </row>
    <row r="21" spans="1:32" s="4" customFormat="1">
      <c r="A21" s="3"/>
      <c r="B21" s="28"/>
      <c r="C21" s="8"/>
      <c r="D21" s="8"/>
      <c r="E21" s="8"/>
      <c r="F21" s="8"/>
      <c r="G21" s="8"/>
      <c r="H21" s="8"/>
      <c r="I21" s="8"/>
      <c r="J21" s="8"/>
      <c r="K21" s="8"/>
      <c r="L21" s="8"/>
      <c r="M21" s="8"/>
      <c r="N21" s="8"/>
      <c r="O21" s="29"/>
      <c r="P21" s="30" t="s">
        <v>44</v>
      </c>
      <c r="Q21" s="31"/>
      <c r="R21" s="32">
        <f>AVERAGE(R17:R19)</f>
        <v>76.230643915863084</v>
      </c>
      <c r="S21" s="32">
        <f t="shared" ref="S21:AC21" si="6">AVERAGE(S17:S19)</f>
        <v>0.1804900611040251</v>
      </c>
      <c r="T21" s="32">
        <f t="shared" si="6"/>
        <v>11.638549083357871</v>
      </c>
      <c r="U21" s="32">
        <f t="shared" si="6"/>
        <v>2.2796058301306612</v>
      </c>
      <c r="V21" s="32">
        <f t="shared" si="6"/>
        <v>0.15610775331368884</v>
      </c>
      <c r="W21" s="32">
        <f t="shared" si="6"/>
        <v>3.8280848582351472E-2</v>
      </c>
      <c r="X21" s="32">
        <f t="shared" si="6"/>
        <v>0.10018345009282954</v>
      </c>
      <c r="Y21" s="32">
        <f t="shared" si="6"/>
        <v>5.0645551246111866</v>
      </c>
      <c r="Z21" s="32">
        <f t="shared" si="6"/>
        <v>4.1925278500602152</v>
      </c>
      <c r="AA21" s="32">
        <f>AVERAGE(AA17:AA19)</f>
        <v>0.1454030778924251</v>
      </c>
      <c r="AB21" s="32">
        <f t="shared" si="6"/>
        <v>6.3518501527972844E-3</v>
      </c>
      <c r="AC21" s="32">
        <f t="shared" si="6"/>
        <v>98.553033333333346</v>
      </c>
    </row>
    <row r="22" spans="1:32" s="4" customFormat="1">
      <c r="A22" s="3"/>
      <c r="B22" s="28"/>
      <c r="C22" s="8"/>
      <c r="D22" s="8"/>
      <c r="E22" s="8"/>
      <c r="F22" s="8"/>
      <c r="G22" s="8"/>
      <c r="H22" s="8"/>
      <c r="I22" s="8"/>
      <c r="J22" s="8"/>
      <c r="K22" s="8"/>
      <c r="L22" s="8"/>
      <c r="M22" s="8"/>
      <c r="N22" s="8"/>
      <c r="O22" s="29"/>
      <c r="P22" s="30" t="s">
        <v>45</v>
      </c>
      <c r="Q22" s="31"/>
      <c r="R22" s="32">
        <f>STDEV(R17:R19)</f>
        <v>0.18537679395534179</v>
      </c>
      <c r="S22" s="32">
        <f t="shared" ref="S22:AC22" si="7">STDEV(S17:S19)</f>
        <v>4.2486583841685492E-3</v>
      </c>
      <c r="T22" s="32">
        <f t="shared" si="7"/>
        <v>9.7162335910428221E-2</v>
      </c>
      <c r="U22" s="32">
        <f t="shared" si="7"/>
        <v>9.1323835342148788E-2</v>
      </c>
      <c r="V22" s="32">
        <f t="shared" si="7"/>
        <v>2.3878436166618361E-2</v>
      </c>
      <c r="W22" s="32">
        <f t="shared" si="7"/>
        <v>7.5079950308131376E-3</v>
      </c>
      <c r="X22" s="32">
        <f t="shared" si="7"/>
        <v>1.2059974021593109E-2</v>
      </c>
      <c r="Y22" s="32">
        <f t="shared" si="7"/>
        <v>5.7615047494794853E-2</v>
      </c>
      <c r="Z22" s="32">
        <f t="shared" si="7"/>
        <v>0.16397237224838981</v>
      </c>
      <c r="AA22" s="32">
        <f>STDEV(AA17:AA19)</f>
        <v>3.4002660837147661E-2</v>
      </c>
      <c r="AB22" s="32">
        <f t="shared" si="7"/>
        <v>1.1001727186709033E-2</v>
      </c>
      <c r="AC22" s="32">
        <f t="shared" si="7"/>
        <v>0.55093794871412871</v>
      </c>
    </row>
    <row r="23" spans="1:32" s="4" customFormat="1">
      <c r="A23" s="3"/>
      <c r="B23" s="28"/>
      <c r="C23" s="8"/>
      <c r="D23" s="8"/>
      <c r="E23" s="8"/>
      <c r="F23" s="8"/>
      <c r="G23" s="8"/>
      <c r="H23" s="8"/>
      <c r="I23" s="8"/>
      <c r="J23" s="8"/>
      <c r="K23" s="8"/>
      <c r="L23" s="8"/>
      <c r="M23" s="8"/>
      <c r="N23" s="8"/>
      <c r="O23" s="29"/>
      <c r="P23" s="5"/>
      <c r="Q23" s="2"/>
      <c r="R23" s="8"/>
      <c r="S23" s="8"/>
      <c r="T23" s="8"/>
      <c r="U23" s="8"/>
      <c r="V23" s="8"/>
      <c r="W23" s="8"/>
      <c r="X23" s="8"/>
      <c r="Y23" s="8"/>
      <c r="Z23" s="8"/>
      <c r="AA23" s="8"/>
      <c r="AB23" s="8"/>
      <c r="AC23" s="8"/>
    </row>
    <row r="24" spans="1:32" s="4" customFormat="1">
      <c r="A24" s="3"/>
      <c r="B24" s="28"/>
      <c r="C24" s="8"/>
      <c r="D24" s="8"/>
      <c r="E24" s="8"/>
      <c r="F24" s="8"/>
      <c r="G24" s="8"/>
      <c r="H24" s="8"/>
      <c r="I24" s="8"/>
      <c r="J24" s="8"/>
      <c r="K24" s="8"/>
      <c r="L24" s="8"/>
      <c r="M24" s="8"/>
      <c r="N24" s="8"/>
      <c r="O24" s="29"/>
      <c r="P24" s="34" t="s">
        <v>50</v>
      </c>
      <c r="Q24" s="35" t="s">
        <v>51</v>
      </c>
      <c r="R24" s="36" t="s">
        <v>52</v>
      </c>
      <c r="S24" s="36" t="s">
        <v>53</v>
      </c>
      <c r="T24" s="36" t="s">
        <v>54</v>
      </c>
      <c r="U24" s="36" t="s">
        <v>55</v>
      </c>
      <c r="V24" s="36" t="s">
        <v>56</v>
      </c>
      <c r="W24" s="36" t="s">
        <v>57</v>
      </c>
      <c r="X24" s="36" t="s">
        <v>58</v>
      </c>
      <c r="Y24" s="36" t="s">
        <v>59</v>
      </c>
      <c r="Z24" s="36" t="s">
        <v>60</v>
      </c>
      <c r="AA24" s="36" t="s">
        <v>61</v>
      </c>
      <c r="AB24" s="36" t="s">
        <v>62</v>
      </c>
      <c r="AC24" s="36"/>
      <c r="AD24" s="3"/>
      <c r="AE24" s="3"/>
      <c r="AF24" s="3"/>
    </row>
    <row r="25" spans="1:32" s="4" customFormat="1" ht="15.75">
      <c r="A25" s="3">
        <v>7</v>
      </c>
      <c r="B25" s="37" t="s">
        <v>63</v>
      </c>
      <c r="C25" s="8">
        <v>55.854300000000002</v>
      </c>
      <c r="D25" s="8">
        <v>1.8262</v>
      </c>
      <c r="E25" s="8">
        <v>13.565300000000001</v>
      </c>
      <c r="F25" s="8">
        <v>11.0114</v>
      </c>
      <c r="G25" s="8">
        <v>0.25</v>
      </c>
      <c r="H25" s="8">
        <v>3.0236000000000001</v>
      </c>
      <c r="I25" s="8">
        <v>6.3681000000000001</v>
      </c>
      <c r="J25" s="8">
        <v>3.2494999999999998</v>
      </c>
      <c r="K25" s="8">
        <v>1.1647000000000001</v>
      </c>
      <c r="L25" s="8">
        <v>0.1053</v>
      </c>
      <c r="M25" s="8">
        <v>0.6109</v>
      </c>
      <c r="N25" s="8">
        <v>97.005600000000001</v>
      </c>
      <c r="O25" s="29"/>
      <c r="P25" s="5">
        <v>7</v>
      </c>
      <c r="Q25" s="37" t="s">
        <v>63</v>
      </c>
      <c r="R25" s="8">
        <f t="shared" ref="R25:AB37" si="8">C25/$N25*100</f>
        <v>57.578428461861996</v>
      </c>
      <c r="S25" s="8">
        <f t="shared" si="8"/>
        <v>1.8825717278177754</v>
      </c>
      <c r="T25" s="8">
        <f t="shared" si="8"/>
        <v>13.984038034917573</v>
      </c>
      <c r="U25" s="8">
        <f t="shared" si="8"/>
        <v>11.351303429905077</v>
      </c>
      <c r="V25" s="8">
        <f t="shared" si="8"/>
        <v>0.25771708025103701</v>
      </c>
      <c r="W25" s="8">
        <f t="shared" si="8"/>
        <v>3.1169334553881427</v>
      </c>
      <c r="X25" s="8">
        <f t="shared" si="8"/>
        <v>6.5646725549865153</v>
      </c>
      <c r="Y25" s="8">
        <f t="shared" si="8"/>
        <v>3.3498066091029797</v>
      </c>
      <c r="Z25" s="8">
        <f t="shared" si="8"/>
        <v>1.2006523334735313</v>
      </c>
      <c r="AA25" s="8">
        <f t="shared" si="8"/>
        <v>0.10855043420173681</v>
      </c>
      <c r="AB25" s="8">
        <f t="shared" si="8"/>
        <v>0.62975745730143406</v>
      </c>
      <c r="AC25" s="8">
        <v>97.005600000000001</v>
      </c>
      <c r="AD25" s="3"/>
      <c r="AE25" s="3"/>
      <c r="AF25" s="3"/>
    </row>
    <row r="26" spans="1:32" s="4" customFormat="1">
      <c r="A26" s="3">
        <v>8</v>
      </c>
      <c r="B26" s="2" t="s">
        <v>64</v>
      </c>
      <c r="C26" s="8">
        <v>58.005299999999998</v>
      </c>
      <c r="D26" s="8">
        <v>1.8432999999999999</v>
      </c>
      <c r="E26" s="8">
        <v>14.2125</v>
      </c>
      <c r="F26" s="8">
        <v>10.735900000000001</v>
      </c>
      <c r="G26" s="8">
        <v>0.23910000000000001</v>
      </c>
      <c r="H26" s="8">
        <v>2.8725999999999998</v>
      </c>
      <c r="I26" s="8">
        <v>6.2972000000000001</v>
      </c>
      <c r="J26" s="8">
        <v>3.9975000000000001</v>
      </c>
      <c r="K26" s="8">
        <v>1.2318</v>
      </c>
      <c r="L26" s="8">
        <v>7.4099999999999999E-2</v>
      </c>
      <c r="M26" s="8">
        <v>0.48899999999999999</v>
      </c>
      <c r="N26" s="8">
        <v>99.981700000000004</v>
      </c>
      <c r="O26" s="29"/>
      <c r="P26" s="5">
        <v>8</v>
      </c>
      <c r="Q26" s="2" t="s">
        <v>64</v>
      </c>
      <c r="R26" s="8">
        <f t="shared" si="8"/>
        <v>58.015916912795042</v>
      </c>
      <c r="S26" s="8">
        <f t="shared" si="8"/>
        <v>1.8436373856415722</v>
      </c>
      <c r="T26" s="8">
        <f t="shared" si="8"/>
        <v>14.215101363549529</v>
      </c>
      <c r="U26" s="8">
        <f t="shared" si="8"/>
        <v>10.737865029300362</v>
      </c>
      <c r="V26" s="8">
        <f t="shared" si="8"/>
        <v>0.23914376330868548</v>
      </c>
      <c r="W26" s="8">
        <f t="shared" si="8"/>
        <v>2.8731257820181089</v>
      </c>
      <c r="X26" s="8">
        <f t="shared" si="8"/>
        <v>6.2983525985255309</v>
      </c>
      <c r="Y26" s="8">
        <f t="shared" si="8"/>
        <v>3.9982316763967805</v>
      </c>
      <c r="Z26" s="8">
        <f t="shared" si="8"/>
        <v>1.2320254606593006</v>
      </c>
      <c r="AA26" s="8">
        <f t="shared" si="8"/>
        <v>7.4113562781989092E-2</v>
      </c>
      <c r="AB26" s="8">
        <f t="shared" si="8"/>
        <v>0.48908950337911833</v>
      </c>
      <c r="AC26" s="8">
        <v>99.981700000000004</v>
      </c>
      <c r="AD26" s="3"/>
      <c r="AE26" s="3"/>
      <c r="AF26" s="3"/>
    </row>
    <row r="27" spans="1:32" s="4" customFormat="1">
      <c r="A27" s="3">
        <v>9</v>
      </c>
      <c r="B27" s="2" t="s">
        <v>65</v>
      </c>
      <c r="C27" s="8">
        <v>56.4604</v>
      </c>
      <c r="D27" s="8">
        <v>1.8053999999999999</v>
      </c>
      <c r="E27" s="8">
        <v>13.8001</v>
      </c>
      <c r="F27" s="8">
        <v>10.569800000000001</v>
      </c>
      <c r="G27" s="8">
        <v>0.218</v>
      </c>
      <c r="H27" s="8">
        <v>2.7961</v>
      </c>
      <c r="I27" s="8">
        <v>5.9298999999999999</v>
      </c>
      <c r="J27" s="8">
        <v>4.3581000000000003</v>
      </c>
      <c r="K27" s="8">
        <v>1.2658</v>
      </c>
      <c r="L27" s="8">
        <v>0.1139</v>
      </c>
      <c r="M27" s="8">
        <v>0.39639999999999997</v>
      </c>
      <c r="N27" s="8">
        <v>97.688299999999998</v>
      </c>
      <c r="O27" s="29"/>
      <c r="P27" s="5">
        <v>9</v>
      </c>
      <c r="Q27" s="2" t="s">
        <v>65</v>
      </c>
      <c r="R27" s="8">
        <f t="shared" si="8"/>
        <v>57.796481257223235</v>
      </c>
      <c r="S27" s="8">
        <f t="shared" si="8"/>
        <v>1.848123060796431</v>
      </c>
      <c r="T27" s="8">
        <f t="shared" si="8"/>
        <v>14.126666141185792</v>
      </c>
      <c r="U27" s="8">
        <f t="shared" si="8"/>
        <v>10.819924187441076</v>
      </c>
      <c r="V27" s="8">
        <f t="shared" si="8"/>
        <v>0.22315876107988367</v>
      </c>
      <c r="W27" s="8">
        <f t="shared" si="8"/>
        <v>2.8622670268599206</v>
      </c>
      <c r="X27" s="8">
        <f t="shared" si="8"/>
        <v>6.0702254005853318</v>
      </c>
      <c r="Y27" s="8">
        <f t="shared" si="8"/>
        <v>4.4612302599185378</v>
      </c>
      <c r="Z27" s="8">
        <f t="shared" si="8"/>
        <v>1.2957539439216366</v>
      </c>
      <c r="AA27" s="8">
        <f t="shared" si="8"/>
        <v>0.11659533434403095</v>
      </c>
      <c r="AB27" s="8">
        <f t="shared" si="8"/>
        <v>0.40578042611039394</v>
      </c>
      <c r="AC27" s="8">
        <v>97.688299999999998</v>
      </c>
      <c r="AD27" s="3"/>
      <c r="AE27" s="3"/>
      <c r="AF27" s="3"/>
    </row>
    <row r="28" spans="1:32" s="4" customFormat="1">
      <c r="A28" s="3">
        <v>10</v>
      </c>
      <c r="B28" s="2" t="s">
        <v>66</v>
      </c>
      <c r="C28" s="8">
        <v>56.851700000000001</v>
      </c>
      <c r="D28" s="8">
        <v>1.7849999999999999</v>
      </c>
      <c r="E28" s="8">
        <v>13.935499999999999</v>
      </c>
      <c r="F28" s="8">
        <v>10.8813</v>
      </c>
      <c r="G28" s="8">
        <v>0.25169999999999998</v>
      </c>
      <c r="H28" s="8">
        <v>2.7039</v>
      </c>
      <c r="I28" s="8">
        <v>6.4378000000000002</v>
      </c>
      <c r="J28" s="8">
        <v>3.8980000000000001</v>
      </c>
      <c r="K28" s="8">
        <v>1.2665999999999999</v>
      </c>
      <c r="L28" s="8">
        <v>0.10249999999999999</v>
      </c>
      <c r="M28" s="8">
        <v>0.47389999999999999</v>
      </c>
      <c r="N28" s="8">
        <v>98.564899999999994</v>
      </c>
      <c r="O28" s="29"/>
      <c r="P28" s="5">
        <v>10</v>
      </c>
      <c r="Q28" s="2" t="s">
        <v>66</v>
      </c>
      <c r="R28" s="8">
        <f t="shared" si="8"/>
        <v>57.679457900327606</v>
      </c>
      <c r="S28" s="8">
        <f t="shared" si="8"/>
        <v>1.8109895104646785</v>
      </c>
      <c r="T28" s="8">
        <f t="shared" si="8"/>
        <v>14.138400180997495</v>
      </c>
      <c r="U28" s="8">
        <f t="shared" si="8"/>
        <v>11.039731182195691</v>
      </c>
      <c r="V28" s="8">
        <f t="shared" si="8"/>
        <v>0.25536473937476728</v>
      </c>
      <c r="W28" s="8">
        <f t="shared" si="8"/>
        <v>2.7432686483727982</v>
      </c>
      <c r="X28" s="8">
        <f t="shared" si="8"/>
        <v>6.5315340450809574</v>
      </c>
      <c r="Y28" s="8">
        <f t="shared" si="8"/>
        <v>3.9547546844769284</v>
      </c>
      <c r="Z28" s="8">
        <f t="shared" si="8"/>
        <v>1.2850416324675418</v>
      </c>
      <c r="AA28" s="8">
        <f t="shared" si="8"/>
        <v>0.103992394858616</v>
      </c>
      <c r="AB28" s="8">
        <f t="shared" si="8"/>
        <v>0.48079996022924998</v>
      </c>
      <c r="AC28" s="8">
        <v>98.564899999999994</v>
      </c>
      <c r="AD28" s="3"/>
      <c r="AE28" s="3"/>
      <c r="AF28" s="3"/>
    </row>
    <row r="29" spans="1:32" s="4" customFormat="1">
      <c r="A29" s="3">
        <v>11</v>
      </c>
      <c r="B29" s="2" t="s">
        <v>67</v>
      </c>
      <c r="C29" s="8">
        <v>56.804000000000002</v>
      </c>
      <c r="D29" s="8">
        <v>1.6697</v>
      </c>
      <c r="E29" s="8">
        <v>13.801</v>
      </c>
      <c r="F29" s="8">
        <v>10.996700000000001</v>
      </c>
      <c r="G29" s="8">
        <v>0.28220000000000001</v>
      </c>
      <c r="H29" s="8">
        <v>2.8544</v>
      </c>
      <c r="I29" s="8">
        <v>6.2431000000000001</v>
      </c>
      <c r="J29" s="8">
        <v>4.0376000000000003</v>
      </c>
      <c r="K29" s="8">
        <v>1.3209</v>
      </c>
      <c r="L29" s="8">
        <v>9.6799999999999997E-2</v>
      </c>
      <c r="M29" s="8">
        <v>0.4355</v>
      </c>
      <c r="N29" s="8">
        <v>98.520200000000003</v>
      </c>
      <c r="O29" s="29"/>
      <c r="P29" s="5">
        <v>11</v>
      </c>
      <c r="Q29" s="2" t="s">
        <v>67</v>
      </c>
      <c r="R29" s="8">
        <f t="shared" si="8"/>
        <v>57.657211414511941</v>
      </c>
      <c r="S29" s="8">
        <f t="shared" si="8"/>
        <v>1.6947793447435144</v>
      </c>
      <c r="T29" s="8">
        <f t="shared" si="8"/>
        <v>14.008294745646072</v>
      </c>
      <c r="U29" s="8">
        <f t="shared" si="8"/>
        <v>11.161873402611851</v>
      </c>
      <c r="V29" s="8">
        <f t="shared" si="8"/>
        <v>0.286438720181242</v>
      </c>
      <c r="W29" s="8">
        <f t="shared" si="8"/>
        <v>2.8972738585589553</v>
      </c>
      <c r="X29" s="8">
        <f t="shared" si="8"/>
        <v>6.3368730473547563</v>
      </c>
      <c r="Y29" s="8">
        <f t="shared" si="8"/>
        <v>4.0982458419694643</v>
      </c>
      <c r="Z29" s="8">
        <f t="shared" si="8"/>
        <v>1.3407402745832833</v>
      </c>
      <c r="AA29" s="8">
        <f t="shared" si="8"/>
        <v>9.8253962131623754E-2</v>
      </c>
      <c r="AB29" s="8">
        <f t="shared" si="8"/>
        <v>0.44204132756531145</v>
      </c>
      <c r="AC29" s="8">
        <v>98.520200000000003</v>
      </c>
      <c r="AD29" s="3"/>
      <c r="AE29" s="3"/>
      <c r="AF29" s="3"/>
    </row>
    <row r="30" spans="1:32" s="4" customFormat="1">
      <c r="A30" s="3">
        <v>12</v>
      </c>
      <c r="B30" s="2" t="s">
        <v>68</v>
      </c>
      <c r="C30" s="8">
        <v>56.580500000000001</v>
      </c>
      <c r="D30" s="8">
        <v>1.8606</v>
      </c>
      <c r="E30" s="8">
        <v>13.5532</v>
      </c>
      <c r="F30" s="8">
        <v>10.958</v>
      </c>
      <c r="G30" s="8">
        <v>0.26140000000000002</v>
      </c>
      <c r="H30" s="8">
        <v>3.0407000000000002</v>
      </c>
      <c r="I30" s="8">
        <v>6.4722999999999997</v>
      </c>
      <c r="J30" s="8">
        <v>4.0406000000000004</v>
      </c>
      <c r="K30" s="8">
        <v>1.3301000000000001</v>
      </c>
      <c r="L30" s="8">
        <v>9.6799999999999997E-2</v>
      </c>
      <c r="M30" s="8">
        <v>0.48120000000000002</v>
      </c>
      <c r="N30" s="8">
        <v>98.653700000000001</v>
      </c>
      <c r="O30" s="29"/>
      <c r="P30" s="5">
        <v>12</v>
      </c>
      <c r="Q30" s="2" t="s">
        <v>68</v>
      </c>
      <c r="R30" s="8">
        <f t="shared" si="8"/>
        <v>57.352638573109779</v>
      </c>
      <c r="S30" s="8">
        <f t="shared" si="8"/>
        <v>1.8859910981544534</v>
      </c>
      <c r="T30" s="8">
        <f t="shared" si="8"/>
        <v>13.738156805066613</v>
      </c>
      <c r="U30" s="8">
        <f t="shared" si="8"/>
        <v>11.107540822087767</v>
      </c>
      <c r="V30" s="8">
        <f t="shared" si="8"/>
        <v>0.26496725414252076</v>
      </c>
      <c r="W30" s="8">
        <f t="shared" si="8"/>
        <v>3.0821955993541046</v>
      </c>
      <c r="X30" s="8">
        <f t="shared" si="8"/>
        <v>6.5606257038509446</v>
      </c>
      <c r="Y30" s="8">
        <f t="shared" si="8"/>
        <v>4.0957409605519111</v>
      </c>
      <c r="Z30" s="8">
        <f t="shared" si="8"/>
        <v>1.3482515100802099</v>
      </c>
      <c r="AA30" s="8">
        <f t="shared" si="8"/>
        <v>9.8121003064254059E-2</v>
      </c>
      <c r="AB30" s="8">
        <f t="shared" si="8"/>
        <v>0.48776680448883319</v>
      </c>
      <c r="AC30" s="8">
        <v>98.653700000000001</v>
      </c>
      <c r="AD30" s="3"/>
      <c r="AE30" s="3"/>
      <c r="AF30" s="3"/>
    </row>
    <row r="31" spans="1:32" s="4" customFormat="1">
      <c r="A31" s="3">
        <v>13</v>
      </c>
      <c r="B31" s="2" t="s">
        <v>69</v>
      </c>
      <c r="C31" s="8">
        <v>55.028300000000002</v>
      </c>
      <c r="D31" s="8">
        <v>1.8112999999999999</v>
      </c>
      <c r="E31" s="8">
        <v>13.2643</v>
      </c>
      <c r="F31" s="8">
        <v>10.9168</v>
      </c>
      <c r="G31" s="8">
        <v>0.2462</v>
      </c>
      <c r="H31" s="8">
        <v>2.8681999999999999</v>
      </c>
      <c r="I31" s="8">
        <v>6.5027999999999997</v>
      </c>
      <c r="J31" s="8">
        <v>3.7945000000000002</v>
      </c>
      <c r="K31" s="8">
        <v>1.2286999999999999</v>
      </c>
      <c r="L31" s="8">
        <v>9.9599999999999994E-2</v>
      </c>
      <c r="M31" s="8">
        <v>0.64229999999999998</v>
      </c>
      <c r="N31" s="8">
        <v>96.380600000000001</v>
      </c>
      <c r="O31" s="29"/>
      <c r="P31" s="5">
        <v>13</v>
      </c>
      <c r="Q31" s="2" t="s">
        <v>69</v>
      </c>
      <c r="R31" s="8">
        <f t="shared" si="8"/>
        <v>57.094788785294966</v>
      </c>
      <c r="S31" s="8">
        <f t="shared" si="8"/>
        <v>1.8793201121387499</v>
      </c>
      <c r="T31" s="8">
        <f t="shared" si="8"/>
        <v>13.762416917927467</v>
      </c>
      <c r="U31" s="8">
        <f t="shared" si="8"/>
        <v>11.326760779658978</v>
      </c>
      <c r="V31" s="8">
        <f t="shared" si="8"/>
        <v>0.25544559797303606</v>
      </c>
      <c r="W31" s="8">
        <f t="shared" si="8"/>
        <v>2.9759100897898536</v>
      </c>
      <c r="X31" s="8">
        <f t="shared" si="8"/>
        <v>6.7470009524738375</v>
      </c>
      <c r="Y31" s="8">
        <f t="shared" si="8"/>
        <v>3.9369956194503875</v>
      </c>
      <c r="Z31" s="8">
        <f t="shared" si="8"/>
        <v>1.2748416175039374</v>
      </c>
      <c r="AA31" s="8">
        <f t="shared" si="8"/>
        <v>0.10334029877381963</v>
      </c>
      <c r="AB31" s="8">
        <f t="shared" si="8"/>
        <v>0.66642042070707175</v>
      </c>
      <c r="AC31" s="8">
        <v>96.380600000000001</v>
      </c>
      <c r="AD31" s="3"/>
      <c r="AE31" s="3"/>
      <c r="AF31" s="3"/>
    </row>
    <row r="32" spans="1:32" s="4" customFormat="1">
      <c r="A32" s="3">
        <v>14</v>
      </c>
      <c r="B32" s="2" t="s">
        <v>70</v>
      </c>
      <c r="C32" s="8">
        <v>56.953299999999999</v>
      </c>
      <c r="D32" s="8">
        <v>1.6641999999999999</v>
      </c>
      <c r="E32" s="8">
        <v>13.757899999999999</v>
      </c>
      <c r="F32" s="8">
        <v>10.536</v>
      </c>
      <c r="G32" s="8">
        <v>0.2238</v>
      </c>
      <c r="H32" s="8">
        <v>3.0470999999999999</v>
      </c>
      <c r="I32" s="8">
        <v>6.4226000000000001</v>
      </c>
      <c r="J32" s="8">
        <v>4.2365000000000004</v>
      </c>
      <c r="K32" s="8">
        <v>1.2249000000000001</v>
      </c>
      <c r="L32" s="8">
        <v>6.5500000000000003E-2</v>
      </c>
      <c r="M32" s="8">
        <v>0.52810000000000001</v>
      </c>
      <c r="N32" s="8">
        <v>98.645200000000003</v>
      </c>
      <c r="O32" s="29"/>
      <c r="P32" s="5">
        <v>14</v>
      </c>
      <c r="Q32" s="2" t="s">
        <v>70</v>
      </c>
      <c r="R32" s="8">
        <f t="shared" si="8"/>
        <v>57.735500561608674</v>
      </c>
      <c r="S32" s="8">
        <f t="shared" si="8"/>
        <v>1.6870562379112213</v>
      </c>
      <c r="T32" s="8">
        <f t="shared" si="8"/>
        <v>13.9468519502216</v>
      </c>
      <c r="U32" s="8">
        <f t="shared" si="8"/>
        <v>10.680702152765669</v>
      </c>
      <c r="V32" s="8">
        <f t="shared" si="8"/>
        <v>0.22687368468004526</v>
      </c>
      <c r="W32" s="8">
        <f t="shared" si="8"/>
        <v>3.0889490821651733</v>
      </c>
      <c r="X32" s="8">
        <f t="shared" si="8"/>
        <v>6.5108084326454803</v>
      </c>
      <c r="Y32" s="8">
        <f t="shared" si="8"/>
        <v>4.2946843840349054</v>
      </c>
      <c r="Z32" s="8">
        <f t="shared" si="8"/>
        <v>1.2417228613252345</v>
      </c>
      <c r="AA32" s="8">
        <f t="shared" si="8"/>
        <v>6.6399581530576249E-2</v>
      </c>
      <c r="AB32" s="8">
        <f t="shared" si="8"/>
        <v>0.53535296192820325</v>
      </c>
      <c r="AC32" s="8">
        <v>98.645200000000003</v>
      </c>
      <c r="AD32" s="3"/>
      <c r="AE32" s="3"/>
      <c r="AF32" s="3"/>
    </row>
    <row r="33" spans="1:30" s="4" customFormat="1">
      <c r="A33" s="3">
        <v>15</v>
      </c>
      <c r="B33" s="2" t="s">
        <v>71</v>
      </c>
      <c r="C33" s="8">
        <v>57.974600000000002</v>
      </c>
      <c r="D33" s="8">
        <v>1.8419000000000001</v>
      </c>
      <c r="E33" s="8">
        <v>14.0169</v>
      </c>
      <c r="F33" s="8">
        <v>10.180300000000001</v>
      </c>
      <c r="G33" s="8">
        <v>0.22220000000000001</v>
      </c>
      <c r="H33" s="8">
        <v>2.7614000000000001</v>
      </c>
      <c r="I33" s="8">
        <v>5.8360000000000003</v>
      </c>
      <c r="J33" s="8">
        <v>4.4157000000000002</v>
      </c>
      <c r="K33" s="8">
        <v>1.2543</v>
      </c>
      <c r="L33" s="8">
        <v>6.5600000000000006E-2</v>
      </c>
      <c r="M33" s="8">
        <v>0.5675</v>
      </c>
      <c r="N33" s="8">
        <v>99.121600000000001</v>
      </c>
      <c r="O33" s="29"/>
      <c r="P33" s="5">
        <v>15</v>
      </c>
      <c r="Q33" s="2" t="s">
        <v>71</v>
      </c>
      <c r="R33" s="8">
        <f t="shared" si="8"/>
        <v>58.488361769785804</v>
      </c>
      <c r="S33" s="8">
        <f t="shared" si="8"/>
        <v>1.8582226275604914</v>
      </c>
      <c r="T33" s="8">
        <f t="shared" si="8"/>
        <v>14.141115559070878</v>
      </c>
      <c r="U33" s="8">
        <f t="shared" si="8"/>
        <v>10.270516214427532</v>
      </c>
      <c r="V33" s="8">
        <f t="shared" si="8"/>
        <v>0.22416910138657969</v>
      </c>
      <c r="W33" s="8">
        <f t="shared" si="8"/>
        <v>2.7858710916692222</v>
      </c>
      <c r="X33" s="8">
        <f t="shared" si="8"/>
        <v>5.8877177123855953</v>
      </c>
      <c r="Y33" s="8">
        <f t="shared" si="8"/>
        <v>4.4548312375909997</v>
      </c>
      <c r="Z33" s="8">
        <f t="shared" si="8"/>
        <v>1.2654154089522365</v>
      </c>
      <c r="AA33" s="8">
        <f t="shared" si="8"/>
        <v>6.6181336863004633E-2</v>
      </c>
      <c r="AB33" s="8">
        <f t="shared" si="8"/>
        <v>0.57252909557553555</v>
      </c>
      <c r="AC33" s="8">
        <v>99.121600000000001</v>
      </c>
      <c r="AD33" s="3"/>
    </row>
    <row r="34" spans="1:30" s="4" customFormat="1">
      <c r="A34" s="3">
        <v>16</v>
      </c>
      <c r="B34" s="2" t="s">
        <v>72</v>
      </c>
      <c r="C34" s="8">
        <v>55.208300000000001</v>
      </c>
      <c r="D34" s="8">
        <v>1.7850999999999999</v>
      </c>
      <c r="E34" s="8">
        <v>13.557</v>
      </c>
      <c r="F34" s="8">
        <v>10.6576</v>
      </c>
      <c r="G34" s="8">
        <v>0.25180000000000002</v>
      </c>
      <c r="H34" s="8">
        <v>2.9668000000000001</v>
      </c>
      <c r="I34" s="8">
        <v>6.3146000000000004</v>
      </c>
      <c r="J34" s="8">
        <v>4.0990000000000002</v>
      </c>
      <c r="K34" s="8">
        <v>1.2322</v>
      </c>
      <c r="L34" s="8">
        <v>0.1167</v>
      </c>
      <c r="M34" s="8">
        <v>0.53979999999999995</v>
      </c>
      <c r="N34" s="8">
        <v>96.702699999999993</v>
      </c>
      <c r="O34" s="29"/>
      <c r="P34" s="5">
        <v>16</v>
      </c>
      <c r="Q34" s="2" t="s">
        <v>72</v>
      </c>
      <c r="R34" s="8">
        <f t="shared" si="8"/>
        <v>57.090753412262544</v>
      </c>
      <c r="S34" s="8">
        <f t="shared" si="8"/>
        <v>1.8459670722740937</v>
      </c>
      <c r="T34" s="8">
        <f t="shared" si="8"/>
        <v>14.019256959733287</v>
      </c>
      <c r="U34" s="8">
        <f t="shared" si="8"/>
        <v>11.020995277277679</v>
      </c>
      <c r="V34" s="8">
        <f t="shared" si="8"/>
        <v>0.26038569760720232</v>
      </c>
      <c r="W34" s="8">
        <f t="shared" si="8"/>
        <v>3.067959839797648</v>
      </c>
      <c r="X34" s="8">
        <f t="shared" si="8"/>
        <v>6.5299107470629059</v>
      </c>
      <c r="Y34" s="8">
        <f t="shared" si="8"/>
        <v>4.2387647914691113</v>
      </c>
      <c r="Z34" s="8">
        <f t="shared" si="8"/>
        <v>1.2742146806655865</v>
      </c>
      <c r="AA34" s="8">
        <f t="shared" si="8"/>
        <v>0.12067915373614183</v>
      </c>
      <c r="AB34" s="8">
        <f t="shared" si="8"/>
        <v>0.55820571711027711</v>
      </c>
      <c r="AC34" s="8">
        <v>96.702699999999993</v>
      </c>
      <c r="AD34" s="3"/>
    </row>
    <row r="35" spans="1:30" s="4" customFormat="1">
      <c r="A35" s="3">
        <v>17</v>
      </c>
      <c r="B35" s="2" t="s">
        <v>73</v>
      </c>
      <c r="C35" s="8">
        <v>56.459299999999999</v>
      </c>
      <c r="D35" s="8">
        <v>1.7627999999999999</v>
      </c>
      <c r="E35" s="8">
        <v>13.920500000000001</v>
      </c>
      <c r="F35" s="8">
        <v>10.520099999999999</v>
      </c>
      <c r="G35" s="8">
        <v>0.2407</v>
      </c>
      <c r="H35" s="8">
        <v>2.8582000000000001</v>
      </c>
      <c r="I35" s="8">
        <v>6.6002000000000001</v>
      </c>
      <c r="J35" s="8">
        <v>4.0641999999999996</v>
      </c>
      <c r="K35" s="8">
        <v>1.1869000000000001</v>
      </c>
      <c r="L35" s="8">
        <v>0.1139</v>
      </c>
      <c r="M35" s="8">
        <v>0.49409999999999998</v>
      </c>
      <c r="N35" s="8">
        <v>98.1952</v>
      </c>
      <c r="O35" s="29"/>
      <c r="P35" s="5">
        <v>17</v>
      </c>
      <c r="Q35" s="2" t="s">
        <v>73</v>
      </c>
      <c r="R35" s="8">
        <f t="shared" si="8"/>
        <v>57.497005963631622</v>
      </c>
      <c r="S35" s="8">
        <f t="shared" si="8"/>
        <v>1.7951997653653133</v>
      </c>
      <c r="T35" s="8">
        <f t="shared" si="8"/>
        <v>14.176354852375677</v>
      </c>
      <c r="U35" s="8">
        <f t="shared" si="8"/>
        <v>10.713456462230333</v>
      </c>
      <c r="V35" s="8">
        <f t="shared" si="8"/>
        <v>0.24512399791435835</v>
      </c>
      <c r="W35" s="8">
        <f t="shared" si="8"/>
        <v>2.9107329075148276</v>
      </c>
      <c r="X35" s="8">
        <f t="shared" si="8"/>
        <v>6.7215098090334351</v>
      </c>
      <c r="Y35" s="8">
        <f t="shared" si="8"/>
        <v>4.1388988463794556</v>
      </c>
      <c r="Z35" s="8">
        <f t="shared" si="8"/>
        <v>1.2087148862673531</v>
      </c>
      <c r="AA35" s="8">
        <f t="shared" si="8"/>
        <v>0.1159934497816594</v>
      </c>
      <c r="AB35" s="8">
        <f t="shared" si="8"/>
        <v>0.50318141823632923</v>
      </c>
      <c r="AC35" s="8">
        <v>98.1952</v>
      </c>
      <c r="AD35" s="3"/>
    </row>
    <row r="36" spans="1:30" s="4" customFormat="1">
      <c r="A36" s="3">
        <v>18</v>
      </c>
      <c r="B36" s="2" t="s">
        <v>74</v>
      </c>
      <c r="C36" s="8">
        <v>56.055399999999999</v>
      </c>
      <c r="D36" s="8">
        <v>1.8006</v>
      </c>
      <c r="E36" s="8">
        <v>13.571199999999999</v>
      </c>
      <c r="F36" s="8">
        <v>10.8599</v>
      </c>
      <c r="G36" s="8">
        <v>0.25340000000000001</v>
      </c>
      <c r="H36" s="8">
        <v>2.9516</v>
      </c>
      <c r="I36" s="8">
        <v>6.4501999999999997</v>
      </c>
      <c r="J36" s="8">
        <v>4.2233000000000001</v>
      </c>
      <c r="K36" s="8">
        <v>1.2602</v>
      </c>
      <c r="L36" s="8">
        <v>0.13089999999999999</v>
      </c>
      <c r="M36" s="8">
        <v>0.55510000000000004</v>
      </c>
      <c r="N36" s="8">
        <v>98.082400000000007</v>
      </c>
      <c r="O36" s="29"/>
      <c r="P36" s="5">
        <v>18</v>
      </c>
      <c r="Q36" s="2" t="s">
        <v>74</v>
      </c>
      <c r="R36" s="8">
        <f t="shared" si="8"/>
        <v>57.151333980408303</v>
      </c>
      <c r="S36" s="8">
        <f t="shared" si="8"/>
        <v>1.8358033653336376</v>
      </c>
      <c r="T36" s="8">
        <f t="shared" si="8"/>
        <v>13.836529285580285</v>
      </c>
      <c r="U36" s="8">
        <f t="shared" si="8"/>
        <v>11.072220908134383</v>
      </c>
      <c r="V36" s="8">
        <f t="shared" si="8"/>
        <v>0.25835420014192151</v>
      </c>
      <c r="W36" s="8">
        <f t="shared" si="8"/>
        <v>3.0093064606901949</v>
      </c>
      <c r="X36" s="8">
        <f t="shared" si="8"/>
        <v>6.5763072681745136</v>
      </c>
      <c r="Y36" s="8">
        <f t="shared" si="8"/>
        <v>4.3058693506684174</v>
      </c>
      <c r="Z36" s="8">
        <f t="shared" si="8"/>
        <v>1.284838054533739</v>
      </c>
      <c r="AA36" s="8">
        <f t="shared" si="8"/>
        <v>0.13345921388546769</v>
      </c>
      <c r="AB36" s="8">
        <f t="shared" si="8"/>
        <v>0.56595270915067331</v>
      </c>
      <c r="AC36" s="8">
        <v>98.082400000000007</v>
      </c>
      <c r="AD36" s="3"/>
    </row>
    <row r="37" spans="1:30" s="4" customFormat="1">
      <c r="A37" s="3">
        <v>19</v>
      </c>
      <c r="B37" s="2" t="s">
        <v>75</v>
      </c>
      <c r="C37" s="8">
        <v>57.186900000000001</v>
      </c>
      <c r="D37" s="8">
        <v>1.8449</v>
      </c>
      <c r="E37" s="8">
        <v>13.553900000000001</v>
      </c>
      <c r="F37" s="8">
        <v>11.342000000000001</v>
      </c>
      <c r="G37" s="8">
        <v>0.21010000000000001</v>
      </c>
      <c r="H37" s="8">
        <v>3.0316000000000001</v>
      </c>
      <c r="I37" s="8">
        <v>6.3040000000000003</v>
      </c>
      <c r="J37" s="8">
        <v>3.8176999999999999</v>
      </c>
      <c r="K37" s="8">
        <v>1.2410000000000001</v>
      </c>
      <c r="L37" s="8">
        <v>0.13950000000000001</v>
      </c>
      <c r="M37" s="8">
        <v>0.39329999999999998</v>
      </c>
      <c r="N37" s="8">
        <v>99.033500000000004</v>
      </c>
      <c r="O37" s="29"/>
      <c r="P37" s="5">
        <v>19</v>
      </c>
      <c r="Q37" s="2" t="s">
        <v>75</v>
      </c>
      <c r="R37" s="8">
        <f t="shared" si="8"/>
        <v>57.745005477944332</v>
      </c>
      <c r="S37" s="8">
        <f t="shared" si="8"/>
        <v>1.8629049765988275</v>
      </c>
      <c r="T37" s="8">
        <f t="shared" si="8"/>
        <v>13.686176899735948</v>
      </c>
      <c r="U37" s="8">
        <f t="shared" si="8"/>
        <v>11.452690251278607</v>
      </c>
      <c r="V37" s="8">
        <f t="shared" si="8"/>
        <v>0.21215043394406946</v>
      </c>
      <c r="W37" s="8">
        <f t="shared" si="8"/>
        <v>3.061186366229609</v>
      </c>
      <c r="X37" s="8">
        <f t="shared" si="8"/>
        <v>6.3655227776459471</v>
      </c>
      <c r="Y37" s="8">
        <f t="shared" si="8"/>
        <v>3.8549581707200091</v>
      </c>
      <c r="Z37" s="8">
        <f t="shared" si="8"/>
        <v>1.2531113209166596</v>
      </c>
      <c r="AA37" s="8">
        <f t="shared" si="8"/>
        <v>0.14086142567918938</v>
      </c>
      <c r="AB37" s="8">
        <f t="shared" si="8"/>
        <v>0.39713834207616611</v>
      </c>
      <c r="AC37" s="8">
        <v>99.033500000000004</v>
      </c>
      <c r="AD37" s="3"/>
    </row>
    <row r="38" spans="1:30" s="4" customFormat="1">
      <c r="A38" s="3">
        <v>20</v>
      </c>
      <c r="B38" s="2" t="s">
        <v>76</v>
      </c>
      <c r="C38" s="8">
        <v>53.114600000000003</v>
      </c>
      <c r="D38" s="8">
        <v>2.93E-2</v>
      </c>
      <c r="E38" s="8">
        <v>28.085999999999999</v>
      </c>
      <c r="F38" s="8">
        <v>0.96489999999999998</v>
      </c>
      <c r="G38" s="8">
        <v>0</v>
      </c>
      <c r="H38" s="8">
        <v>9.9000000000000005E-2</v>
      </c>
      <c r="I38" s="8">
        <v>12.2605</v>
      </c>
      <c r="J38" s="8">
        <v>4.4794999999999998</v>
      </c>
      <c r="K38" s="8">
        <v>0.1229</v>
      </c>
      <c r="L38" s="8">
        <v>8.6E-3</v>
      </c>
      <c r="M38" s="8">
        <v>0</v>
      </c>
      <c r="N38" s="8">
        <v>99.163499999999999</v>
      </c>
      <c r="O38" s="29"/>
      <c r="P38" s="5">
        <v>20</v>
      </c>
      <c r="Q38" s="2" t="s">
        <v>75</v>
      </c>
      <c r="R38" s="8"/>
      <c r="S38" s="8"/>
      <c r="T38" s="8"/>
      <c r="U38" s="8"/>
      <c r="V38" s="8"/>
      <c r="W38" s="8"/>
      <c r="X38" s="8"/>
      <c r="Y38" s="8"/>
      <c r="Z38" s="8"/>
      <c r="AA38" s="8"/>
      <c r="AB38" s="8"/>
      <c r="AC38" s="8">
        <v>99.163499999999999</v>
      </c>
      <c r="AD38" s="7" t="s">
        <v>77</v>
      </c>
    </row>
    <row r="39" spans="1:30" s="4" customFormat="1">
      <c r="A39" s="3">
        <v>21</v>
      </c>
      <c r="B39" s="2" t="s">
        <v>78</v>
      </c>
      <c r="C39" s="8">
        <v>57.381999999999998</v>
      </c>
      <c r="D39" s="8">
        <v>1.8905000000000001</v>
      </c>
      <c r="E39" s="8">
        <v>13.841200000000001</v>
      </c>
      <c r="F39" s="8">
        <v>10.083600000000001</v>
      </c>
      <c r="G39" s="8">
        <v>0.25679999999999997</v>
      </c>
      <c r="H39" s="8">
        <v>2.7248999999999999</v>
      </c>
      <c r="I39" s="8">
        <v>6.3993000000000002</v>
      </c>
      <c r="J39" s="8">
        <v>3.4245999999999999</v>
      </c>
      <c r="K39" s="8">
        <v>1.4166000000000001</v>
      </c>
      <c r="L39" s="8">
        <v>9.9699999999999997E-2</v>
      </c>
      <c r="M39" s="8">
        <v>0.44729999999999998</v>
      </c>
      <c r="N39" s="8">
        <v>97.944100000000006</v>
      </c>
      <c r="O39" s="29"/>
      <c r="P39" s="5">
        <v>21</v>
      </c>
      <c r="Q39" s="2" t="s">
        <v>78</v>
      </c>
      <c r="R39" s="8">
        <f t="shared" ref="R39:AB62" si="9">C39/$N39*100</f>
        <v>58.586479430613991</v>
      </c>
      <c r="S39" s="8">
        <f t="shared" si="9"/>
        <v>1.9301826245787139</v>
      </c>
      <c r="T39" s="8">
        <f t="shared" si="9"/>
        <v>14.131734326008408</v>
      </c>
      <c r="U39" s="8">
        <f t="shared" si="9"/>
        <v>10.295260255594773</v>
      </c>
      <c r="V39" s="8">
        <f t="shared" si="9"/>
        <v>0.26219037185496619</v>
      </c>
      <c r="W39" s="8">
        <f t="shared" si="9"/>
        <v>2.7820971349984327</v>
      </c>
      <c r="X39" s="8">
        <f t="shared" si="9"/>
        <v>6.5336247921008006</v>
      </c>
      <c r="Y39" s="8">
        <f t="shared" si="9"/>
        <v>3.496484219059647</v>
      </c>
      <c r="Z39" s="8">
        <f t="shared" si="9"/>
        <v>1.4463352054896619</v>
      </c>
      <c r="AA39" s="8">
        <f t="shared" si="9"/>
        <v>0.10179275729727466</v>
      </c>
      <c r="AB39" s="8">
        <f t="shared" si="9"/>
        <v>0.45668907060251712</v>
      </c>
      <c r="AC39" s="8">
        <v>97.944100000000006</v>
      </c>
      <c r="AD39" s="3"/>
    </row>
    <row r="40" spans="1:30" s="4" customFormat="1">
      <c r="A40" s="3">
        <v>22</v>
      </c>
      <c r="B40" s="2" t="s">
        <v>79</v>
      </c>
      <c r="C40" s="8">
        <v>56.624899999999997</v>
      </c>
      <c r="D40" s="8">
        <v>1.8421000000000001</v>
      </c>
      <c r="E40" s="8">
        <v>13.700200000000001</v>
      </c>
      <c r="F40" s="8">
        <v>10.925000000000001</v>
      </c>
      <c r="G40" s="8">
        <v>0.21410000000000001</v>
      </c>
      <c r="H40" s="8">
        <v>2.8891</v>
      </c>
      <c r="I40" s="8">
        <v>6.2146999999999997</v>
      </c>
      <c r="J40" s="8">
        <v>3.4630000000000001</v>
      </c>
      <c r="K40" s="8">
        <v>1.2670999999999999</v>
      </c>
      <c r="L40" s="8">
        <v>0.1452</v>
      </c>
      <c r="M40" s="8">
        <v>0.52010000000000001</v>
      </c>
      <c r="N40" s="8">
        <v>97.772800000000004</v>
      </c>
      <c r="O40" s="29"/>
      <c r="P40" s="5">
        <v>22</v>
      </c>
      <c r="Q40" s="2" t="s">
        <v>79</v>
      </c>
      <c r="R40" s="8">
        <f t="shared" si="9"/>
        <v>57.914777934149363</v>
      </c>
      <c r="S40" s="8">
        <f t="shared" si="9"/>
        <v>1.8840618249656347</v>
      </c>
      <c r="T40" s="8">
        <f t="shared" si="9"/>
        <v>14.012281534332658</v>
      </c>
      <c r="U40" s="8">
        <f t="shared" si="9"/>
        <v>11.173864305819206</v>
      </c>
      <c r="V40" s="8">
        <f t="shared" si="9"/>
        <v>0.21897705701381162</v>
      </c>
      <c r="W40" s="8">
        <f t="shared" si="9"/>
        <v>2.9549117955095894</v>
      </c>
      <c r="X40" s="8">
        <f t="shared" si="9"/>
        <v>6.3562667735811997</v>
      </c>
      <c r="Y40" s="8">
        <f t="shared" si="9"/>
        <v>3.5418848595928516</v>
      </c>
      <c r="Z40" s="8">
        <f t="shared" si="9"/>
        <v>1.2959637036067289</v>
      </c>
      <c r="AA40" s="8">
        <f t="shared" si="9"/>
        <v>0.14850756038489232</v>
      </c>
      <c r="AB40" s="8">
        <f t="shared" si="9"/>
        <v>0.53194753551089868</v>
      </c>
      <c r="AC40" s="8">
        <v>97.772800000000004</v>
      </c>
      <c r="AD40" s="3"/>
    </row>
    <row r="41" spans="1:30" s="4" customFormat="1">
      <c r="A41" s="3">
        <v>23</v>
      </c>
      <c r="B41" s="2" t="s">
        <v>80</v>
      </c>
      <c r="C41" s="8">
        <v>57.873800000000003</v>
      </c>
      <c r="D41" s="8">
        <v>1.7591000000000001</v>
      </c>
      <c r="E41" s="8">
        <v>14.3903</v>
      </c>
      <c r="F41" s="8">
        <v>11.449</v>
      </c>
      <c r="G41" s="8">
        <v>0.25879999999999997</v>
      </c>
      <c r="H41" s="8">
        <v>3.0078</v>
      </c>
      <c r="I41" s="8">
        <v>6.2423000000000002</v>
      </c>
      <c r="J41" s="8">
        <v>4.3160999999999996</v>
      </c>
      <c r="K41" s="8">
        <v>1.1787000000000001</v>
      </c>
      <c r="L41" s="8">
        <v>8.8300000000000003E-2</v>
      </c>
      <c r="M41" s="8">
        <v>0.62009999999999998</v>
      </c>
      <c r="N41" s="8">
        <v>101.1643</v>
      </c>
      <c r="O41" s="29"/>
      <c r="P41" s="5">
        <v>23</v>
      </c>
      <c r="Q41" s="2" t="s">
        <v>80</v>
      </c>
      <c r="R41" s="8">
        <f t="shared" si="9"/>
        <v>57.207730395010891</v>
      </c>
      <c r="S41" s="8">
        <f t="shared" si="9"/>
        <v>1.7388545168601968</v>
      </c>
      <c r="T41" s="8">
        <f t="shared" si="9"/>
        <v>14.224682027157801</v>
      </c>
      <c r="U41" s="8">
        <f t="shared" si="9"/>
        <v>11.317233450930813</v>
      </c>
      <c r="V41" s="8">
        <f t="shared" si="9"/>
        <v>0.2558214706175993</v>
      </c>
      <c r="W41" s="8">
        <f t="shared" si="9"/>
        <v>2.9731832276801202</v>
      </c>
      <c r="X41" s="8">
        <f t="shared" si="9"/>
        <v>6.1704573649004644</v>
      </c>
      <c r="Y41" s="8">
        <f t="shared" si="9"/>
        <v>4.2664260020580382</v>
      </c>
      <c r="Z41" s="8">
        <f t="shared" si="9"/>
        <v>1.1651343408692594</v>
      </c>
      <c r="AA41" s="8">
        <f t="shared" si="9"/>
        <v>8.7283755237766686E-2</v>
      </c>
      <c r="AB41" s="8">
        <f t="shared" si="9"/>
        <v>0.61296326866295725</v>
      </c>
      <c r="AC41" s="8">
        <v>101.1643</v>
      </c>
      <c r="AD41" s="3"/>
    </row>
    <row r="42" spans="1:30" s="4" customFormat="1">
      <c r="A42" s="3">
        <v>24</v>
      </c>
      <c r="B42" s="2" t="s">
        <v>81</v>
      </c>
      <c r="C42" s="8">
        <v>56.971699999999998</v>
      </c>
      <c r="D42" s="8">
        <v>1.9461999999999999</v>
      </c>
      <c r="E42" s="8">
        <v>14.139799999999999</v>
      </c>
      <c r="F42" s="8">
        <v>11.551</v>
      </c>
      <c r="G42" s="8">
        <v>0.30859999999999999</v>
      </c>
      <c r="H42" s="8">
        <v>3.1231</v>
      </c>
      <c r="I42" s="8">
        <v>6.4790999999999999</v>
      </c>
      <c r="J42" s="8">
        <v>4.0401999999999996</v>
      </c>
      <c r="K42" s="8">
        <v>1.1304000000000001</v>
      </c>
      <c r="L42" s="8">
        <v>9.3899999999999997E-2</v>
      </c>
      <c r="M42" s="8">
        <v>0.48899999999999999</v>
      </c>
      <c r="N42" s="8">
        <v>100.2518</v>
      </c>
      <c r="O42" s="29"/>
      <c r="P42" s="5">
        <v>24</v>
      </c>
      <c r="Q42" s="2" t="s">
        <v>81</v>
      </c>
      <c r="R42" s="8">
        <f t="shared" si="9"/>
        <v>56.828605571171785</v>
      </c>
      <c r="S42" s="8">
        <f t="shared" si="9"/>
        <v>1.9413117769456507</v>
      </c>
      <c r="T42" s="8">
        <f t="shared" si="9"/>
        <v>14.104285409339282</v>
      </c>
      <c r="U42" s="8">
        <f t="shared" si="9"/>
        <v>11.521987635134732</v>
      </c>
      <c r="V42" s="8">
        <f t="shared" si="9"/>
        <v>0.30782489690958165</v>
      </c>
      <c r="W42" s="8">
        <f t="shared" si="9"/>
        <v>3.1152557859310255</v>
      </c>
      <c r="X42" s="8">
        <f t="shared" si="9"/>
        <v>6.4628266026146157</v>
      </c>
      <c r="Y42" s="8">
        <f t="shared" si="9"/>
        <v>4.0300523282374972</v>
      </c>
      <c r="Z42" s="8">
        <f t="shared" si="9"/>
        <v>1.1275608019008139</v>
      </c>
      <c r="AA42" s="8">
        <f t="shared" si="9"/>
        <v>9.3664153661081398E-2</v>
      </c>
      <c r="AB42" s="8">
        <f t="shared" si="9"/>
        <v>0.48777179063119069</v>
      </c>
      <c r="AC42" s="8">
        <v>100.2518</v>
      </c>
      <c r="AD42" s="3"/>
    </row>
    <row r="43" spans="1:30" s="4" customFormat="1">
      <c r="A43" s="3">
        <v>25</v>
      </c>
      <c r="B43" s="2" t="s">
        <v>82</v>
      </c>
      <c r="C43" s="8">
        <v>56.1</v>
      </c>
      <c r="D43" s="8">
        <v>1.8096000000000001</v>
      </c>
      <c r="E43" s="8">
        <v>13.799200000000001</v>
      </c>
      <c r="F43" s="8">
        <v>11.232699999999999</v>
      </c>
      <c r="G43" s="8">
        <v>0.26500000000000001</v>
      </c>
      <c r="H43" s="8">
        <v>2.7618</v>
      </c>
      <c r="I43" s="8">
        <v>6.3385999999999996</v>
      </c>
      <c r="J43" s="8">
        <v>4.1872999999999996</v>
      </c>
      <c r="K43" s="8">
        <v>1.2899</v>
      </c>
      <c r="L43" s="8">
        <v>7.3499999999999996E-2</v>
      </c>
      <c r="M43" s="8">
        <v>0.46800000000000003</v>
      </c>
      <c r="N43" s="8">
        <v>98.309100000000001</v>
      </c>
      <c r="O43" s="29"/>
      <c r="P43" s="5">
        <v>25</v>
      </c>
      <c r="Q43" s="2" t="s">
        <v>82</v>
      </c>
      <c r="R43" s="8">
        <f t="shared" si="9"/>
        <v>57.064910572876769</v>
      </c>
      <c r="S43" s="8">
        <f t="shared" si="9"/>
        <v>1.8407248159122604</v>
      </c>
      <c r="T43" s="8">
        <f t="shared" si="9"/>
        <v>14.036543921162945</v>
      </c>
      <c r="U43" s="8">
        <f t="shared" si="9"/>
        <v>11.425900552441227</v>
      </c>
      <c r="V43" s="8">
        <f t="shared" si="9"/>
        <v>0.26955795546902578</v>
      </c>
      <c r="W43" s="8">
        <f t="shared" si="9"/>
        <v>2.809302495903228</v>
      </c>
      <c r="X43" s="8">
        <f t="shared" si="9"/>
        <v>6.4476228548527041</v>
      </c>
      <c r="Y43" s="8">
        <f t="shared" si="9"/>
        <v>4.2593208563601941</v>
      </c>
      <c r="Z43" s="8">
        <f t="shared" si="9"/>
        <v>1.3120860632433824</v>
      </c>
      <c r="AA43" s="8">
        <f t="shared" si="9"/>
        <v>7.4764187648956204E-2</v>
      </c>
      <c r="AB43" s="8">
        <f t="shared" si="9"/>
        <v>0.4760495213566191</v>
      </c>
      <c r="AC43" s="8">
        <v>98.309100000000001</v>
      </c>
      <c r="AD43" s="3"/>
    </row>
    <row r="44" spans="1:30" s="4" customFormat="1">
      <c r="A44" s="3">
        <v>26</v>
      </c>
      <c r="B44" s="2" t="s">
        <v>83</v>
      </c>
      <c r="C44" s="8">
        <v>56.522500000000001</v>
      </c>
      <c r="D44" s="8">
        <v>1.8884000000000001</v>
      </c>
      <c r="E44" s="8">
        <v>13.361599999999999</v>
      </c>
      <c r="F44" s="8">
        <v>11.149100000000001</v>
      </c>
      <c r="G44" s="8">
        <v>0.222</v>
      </c>
      <c r="H44" s="8">
        <v>2.9586999999999999</v>
      </c>
      <c r="I44" s="8">
        <v>6.3201999999999998</v>
      </c>
      <c r="J44" s="8">
        <v>3.8532999999999999</v>
      </c>
      <c r="K44" s="8">
        <v>1.3703000000000001</v>
      </c>
      <c r="L44" s="8">
        <v>0.13950000000000001</v>
      </c>
      <c r="M44" s="8">
        <v>0.61250000000000004</v>
      </c>
      <c r="N44" s="8">
        <v>98.366699999999994</v>
      </c>
      <c r="O44" s="29"/>
      <c r="P44" s="5">
        <v>26</v>
      </c>
      <c r="Q44" s="2" t="s">
        <v>83</v>
      </c>
      <c r="R44" s="8">
        <f t="shared" si="9"/>
        <v>57.46101068755992</v>
      </c>
      <c r="S44" s="8">
        <f t="shared" si="9"/>
        <v>1.9197553643661931</v>
      </c>
      <c r="T44" s="8">
        <f t="shared" si="9"/>
        <v>13.583458629800532</v>
      </c>
      <c r="U44" s="8">
        <f t="shared" si="9"/>
        <v>11.334221845400934</v>
      </c>
      <c r="V44" s="8">
        <f t="shared" si="9"/>
        <v>0.22568613158721398</v>
      </c>
      <c r="W44" s="8">
        <f t="shared" si="9"/>
        <v>3.0078268357076126</v>
      </c>
      <c r="X44" s="8">
        <f t="shared" si="9"/>
        <v>6.4251418417004951</v>
      </c>
      <c r="Y44" s="8">
        <f t="shared" si="9"/>
        <v>3.9172809497523047</v>
      </c>
      <c r="Z44" s="8">
        <f t="shared" si="9"/>
        <v>1.3930527302430602</v>
      </c>
      <c r="AA44" s="8">
        <f t="shared" si="9"/>
        <v>0.14181628538926283</v>
      </c>
      <c r="AB44" s="8">
        <f t="shared" si="9"/>
        <v>0.62267007025751608</v>
      </c>
      <c r="AC44" s="8">
        <v>98.366699999999994</v>
      </c>
      <c r="AD44" s="3"/>
    </row>
    <row r="45" spans="1:30" s="4" customFormat="1">
      <c r="A45" s="3">
        <v>27</v>
      </c>
      <c r="B45" s="2" t="s">
        <v>84</v>
      </c>
      <c r="C45" s="8">
        <v>56.468899999999998</v>
      </c>
      <c r="D45" s="8">
        <v>1.8501000000000001</v>
      </c>
      <c r="E45" s="8">
        <v>14.049799999999999</v>
      </c>
      <c r="F45" s="8">
        <v>10.7751</v>
      </c>
      <c r="G45" s="8">
        <v>0.26469999999999999</v>
      </c>
      <c r="H45" s="8">
        <v>2.8862999999999999</v>
      </c>
      <c r="I45" s="8">
        <v>6.5419</v>
      </c>
      <c r="J45" s="8">
        <v>3.7663000000000002</v>
      </c>
      <c r="K45" s="8">
        <v>1.1477999999999999</v>
      </c>
      <c r="L45" s="8">
        <v>8.0799999999999997E-2</v>
      </c>
      <c r="M45" s="8">
        <v>0.44130000000000003</v>
      </c>
      <c r="N45" s="8">
        <v>98.254800000000003</v>
      </c>
      <c r="O45" s="29"/>
      <c r="P45" s="5">
        <v>27</v>
      </c>
      <c r="Q45" s="2" t="s">
        <v>84</v>
      </c>
      <c r="R45" s="8">
        <f t="shared" si="9"/>
        <v>57.471899591673889</v>
      </c>
      <c r="S45" s="8">
        <f t="shared" si="9"/>
        <v>1.8829614431050696</v>
      </c>
      <c r="T45" s="8">
        <f t="shared" si="9"/>
        <v>14.299352296274584</v>
      </c>
      <c r="U45" s="8">
        <f t="shared" si="9"/>
        <v>10.966487133453022</v>
      </c>
      <c r="V45" s="8">
        <f t="shared" si="9"/>
        <v>0.26940159666499752</v>
      </c>
      <c r="W45" s="8">
        <f t="shared" si="9"/>
        <v>2.9375664089693325</v>
      </c>
      <c r="X45" s="8">
        <f t="shared" si="9"/>
        <v>6.6580971107772848</v>
      </c>
      <c r="Y45" s="8">
        <f t="shared" si="9"/>
        <v>3.8331969532277306</v>
      </c>
      <c r="Z45" s="8">
        <f t="shared" si="9"/>
        <v>1.1681872030679417</v>
      </c>
      <c r="AA45" s="8">
        <f t="shared" si="9"/>
        <v>8.2235168154634677E-2</v>
      </c>
      <c r="AB45" s="8">
        <f t="shared" si="9"/>
        <v>0.44913836270594415</v>
      </c>
      <c r="AC45" s="8">
        <v>98.254800000000003</v>
      </c>
      <c r="AD45" s="3"/>
    </row>
    <row r="46" spans="1:30" s="4" customFormat="1">
      <c r="A46" s="3">
        <v>28</v>
      </c>
      <c r="B46" s="2" t="s">
        <v>85</v>
      </c>
      <c r="C46" s="8">
        <v>56.198500000000003</v>
      </c>
      <c r="D46" s="8">
        <v>1.9433</v>
      </c>
      <c r="E46" s="8">
        <v>13.5532</v>
      </c>
      <c r="F46" s="8">
        <v>10.946400000000001</v>
      </c>
      <c r="G46" s="8">
        <v>0.28110000000000002</v>
      </c>
      <c r="H46" s="8">
        <v>2.8647</v>
      </c>
      <c r="I46" s="8">
        <v>6.3642000000000003</v>
      </c>
      <c r="J46" s="8">
        <v>3.7136999999999998</v>
      </c>
      <c r="K46" s="8">
        <v>1.3159000000000001</v>
      </c>
      <c r="L46" s="8">
        <v>0.1174</v>
      </c>
      <c r="M46" s="8">
        <v>0.56030000000000002</v>
      </c>
      <c r="N46" s="8">
        <v>97.832300000000004</v>
      </c>
      <c r="O46" s="29"/>
      <c r="P46" s="5">
        <v>28</v>
      </c>
      <c r="Q46" s="2" t="s">
        <v>85</v>
      </c>
      <c r="R46" s="8">
        <f t="shared" si="9"/>
        <v>57.443707241882279</v>
      </c>
      <c r="S46" s="8">
        <f t="shared" si="9"/>
        <v>1.9863582886224691</v>
      </c>
      <c r="T46" s="8">
        <f t="shared" si="9"/>
        <v>13.853502370893867</v>
      </c>
      <c r="U46" s="8">
        <f t="shared" si="9"/>
        <v>11.18894271114959</v>
      </c>
      <c r="V46" s="8">
        <f t="shared" si="9"/>
        <v>0.2873284181195781</v>
      </c>
      <c r="W46" s="8">
        <f t="shared" si="9"/>
        <v>2.9281740284139284</v>
      </c>
      <c r="X46" s="8">
        <f t="shared" si="9"/>
        <v>6.5052135133284201</v>
      </c>
      <c r="Y46" s="8">
        <f t="shared" si="9"/>
        <v>3.7959855794047566</v>
      </c>
      <c r="Z46" s="8">
        <f t="shared" si="9"/>
        <v>1.3450567961705899</v>
      </c>
      <c r="AA46" s="8">
        <f t="shared" si="9"/>
        <v>0.12000126747505679</v>
      </c>
      <c r="AB46" s="8">
        <f t="shared" si="9"/>
        <v>0.57271473736179157</v>
      </c>
      <c r="AC46" s="8">
        <v>97.832300000000004</v>
      </c>
      <c r="AD46" s="3"/>
    </row>
    <row r="47" spans="1:30" s="4" customFormat="1">
      <c r="A47" s="3">
        <v>29</v>
      </c>
      <c r="B47" s="2" t="s">
        <v>86</v>
      </c>
      <c r="C47" s="8">
        <v>56.858699999999999</v>
      </c>
      <c r="D47" s="8">
        <v>1.7361</v>
      </c>
      <c r="E47" s="8">
        <v>13.8729</v>
      </c>
      <c r="F47" s="8">
        <v>10.9223</v>
      </c>
      <c r="G47" s="8">
        <v>0.3377</v>
      </c>
      <c r="H47" s="8">
        <v>2.9512999999999998</v>
      </c>
      <c r="I47" s="8">
        <v>6.2377000000000002</v>
      </c>
      <c r="J47" s="8">
        <v>3.9058000000000002</v>
      </c>
      <c r="K47" s="8">
        <v>1.2623</v>
      </c>
      <c r="L47" s="8">
        <v>9.7900000000000001E-2</v>
      </c>
      <c r="M47" s="8">
        <v>0.60740000000000005</v>
      </c>
      <c r="N47" s="8">
        <v>98.768100000000004</v>
      </c>
      <c r="O47" s="29"/>
      <c r="P47" s="5">
        <v>29</v>
      </c>
      <c r="Q47" s="2" t="s">
        <v>86</v>
      </c>
      <c r="R47" s="8">
        <f t="shared" si="9"/>
        <v>57.567878697676676</v>
      </c>
      <c r="S47" s="8">
        <f t="shared" si="9"/>
        <v>1.7577537686763234</v>
      </c>
      <c r="T47" s="8">
        <f t="shared" si="9"/>
        <v>14.045931834266327</v>
      </c>
      <c r="U47" s="8">
        <f t="shared" si="9"/>
        <v>11.058530031457526</v>
      </c>
      <c r="V47" s="8">
        <f t="shared" si="9"/>
        <v>0.34191201410171906</v>
      </c>
      <c r="W47" s="8">
        <f t="shared" si="9"/>
        <v>2.9881105336642091</v>
      </c>
      <c r="X47" s="8">
        <f t="shared" si="9"/>
        <v>6.3155006525386232</v>
      </c>
      <c r="Y47" s="8">
        <f t="shared" si="9"/>
        <v>3.9545156786452305</v>
      </c>
      <c r="Z47" s="8">
        <f t="shared" si="9"/>
        <v>1.2780442268303227</v>
      </c>
      <c r="AA47" s="8">
        <f t="shared" si="9"/>
        <v>9.9121072492029297E-2</v>
      </c>
      <c r="AB47" s="8">
        <f t="shared" si="9"/>
        <v>0.61497588796382641</v>
      </c>
      <c r="AC47" s="8">
        <v>98.768100000000004</v>
      </c>
      <c r="AD47" s="3"/>
    </row>
    <row r="48" spans="1:30" s="4" customFormat="1">
      <c r="A48" s="3">
        <v>30</v>
      </c>
      <c r="B48" s="2" t="s">
        <v>87</v>
      </c>
      <c r="C48" s="8">
        <v>56.783999999999999</v>
      </c>
      <c r="D48" s="8">
        <v>1.7408999999999999</v>
      </c>
      <c r="E48" s="8">
        <v>14.0137</v>
      </c>
      <c r="F48" s="8">
        <v>11.1914</v>
      </c>
      <c r="G48" s="8">
        <v>0.22320000000000001</v>
      </c>
      <c r="H48" s="8">
        <v>2.9611000000000001</v>
      </c>
      <c r="I48" s="8">
        <v>6.2721999999999998</v>
      </c>
      <c r="J48" s="8">
        <v>3.9683000000000002</v>
      </c>
      <c r="K48" s="8">
        <v>1.2267999999999999</v>
      </c>
      <c r="L48" s="8">
        <v>0.11749999999999999</v>
      </c>
      <c r="M48" s="8">
        <v>0.42899999999999999</v>
      </c>
      <c r="N48" s="8">
        <v>98.901700000000005</v>
      </c>
      <c r="O48" s="29"/>
      <c r="P48" s="5">
        <v>30</v>
      </c>
      <c r="Q48" s="2" t="s">
        <v>87</v>
      </c>
      <c r="R48" s="8">
        <f t="shared" si="9"/>
        <v>57.414584380248272</v>
      </c>
      <c r="S48" s="8">
        <f t="shared" si="9"/>
        <v>1.7602326350305402</v>
      </c>
      <c r="T48" s="8">
        <f t="shared" si="9"/>
        <v>14.169321659789466</v>
      </c>
      <c r="U48" s="8">
        <f t="shared" si="9"/>
        <v>11.315680114699747</v>
      </c>
      <c r="V48" s="8">
        <f t="shared" si="9"/>
        <v>0.22567862837544755</v>
      </c>
      <c r="W48" s="8">
        <f t="shared" si="9"/>
        <v>2.9939829143482872</v>
      </c>
      <c r="X48" s="8">
        <f t="shared" si="9"/>
        <v>6.3418525667405108</v>
      </c>
      <c r="Y48" s="8">
        <f t="shared" si="9"/>
        <v>4.0123678359421522</v>
      </c>
      <c r="Z48" s="8">
        <f t="shared" si="9"/>
        <v>1.2404235720922894</v>
      </c>
      <c r="AA48" s="8">
        <f t="shared" si="9"/>
        <v>0.11880483348617869</v>
      </c>
      <c r="AB48" s="8">
        <f t="shared" si="9"/>
        <v>0.43376403034528221</v>
      </c>
      <c r="AC48" s="8">
        <v>98.901700000000005</v>
      </c>
      <c r="AD48" s="3"/>
    </row>
    <row r="49" spans="1:29" s="4" customFormat="1">
      <c r="A49" s="3">
        <v>31</v>
      </c>
      <c r="B49" s="2" t="s">
        <v>88</v>
      </c>
      <c r="C49" s="8">
        <v>57.524299999999997</v>
      </c>
      <c r="D49" s="8">
        <v>1.7616000000000001</v>
      </c>
      <c r="E49" s="8">
        <v>13.922800000000001</v>
      </c>
      <c r="F49" s="8">
        <v>11.5641</v>
      </c>
      <c r="G49" s="8">
        <v>0.27339999999999998</v>
      </c>
      <c r="H49" s="8">
        <v>2.9868000000000001</v>
      </c>
      <c r="I49" s="8">
        <v>6.3491</v>
      </c>
      <c r="J49" s="8">
        <v>4.2625999999999999</v>
      </c>
      <c r="K49" s="8">
        <v>1.1742999999999999</v>
      </c>
      <c r="L49" s="8">
        <v>0.12230000000000001</v>
      </c>
      <c r="M49" s="8">
        <v>0.52280000000000004</v>
      </c>
      <c r="N49" s="8">
        <v>100.43640000000001</v>
      </c>
      <c r="O49" s="29"/>
      <c r="P49" s="5">
        <v>31</v>
      </c>
      <c r="Q49" s="2" t="s">
        <v>88</v>
      </c>
      <c r="R49" s="8">
        <f t="shared" si="9"/>
        <v>57.274354716019282</v>
      </c>
      <c r="S49" s="8">
        <f t="shared" si="9"/>
        <v>1.7539457806134029</v>
      </c>
      <c r="T49" s="8">
        <f t="shared" si="9"/>
        <v>13.862304901410244</v>
      </c>
      <c r="U49" s="8">
        <f t="shared" si="9"/>
        <v>11.513853543137746</v>
      </c>
      <c r="V49" s="8">
        <f t="shared" si="9"/>
        <v>0.27221206654161234</v>
      </c>
      <c r="W49" s="8">
        <f t="shared" si="9"/>
        <v>2.9738222397457497</v>
      </c>
      <c r="X49" s="8">
        <f t="shared" si="9"/>
        <v>6.3215129176274738</v>
      </c>
      <c r="Y49" s="8">
        <f t="shared" si="9"/>
        <v>4.2440788399424907</v>
      </c>
      <c r="Z49" s="8">
        <f t="shared" si="9"/>
        <v>1.1691976215794273</v>
      </c>
      <c r="AA49" s="8">
        <f t="shared" si="9"/>
        <v>0.12176860182165031</v>
      </c>
      <c r="AB49" s="8">
        <f t="shared" si="9"/>
        <v>0.52052841400129835</v>
      </c>
      <c r="AC49" s="8">
        <v>100.43640000000001</v>
      </c>
    </row>
    <row r="50" spans="1:29" s="4" customFormat="1">
      <c r="A50" s="3">
        <v>32</v>
      </c>
      <c r="B50" s="2" t="s">
        <v>89</v>
      </c>
      <c r="C50" s="8">
        <v>56.5916</v>
      </c>
      <c r="D50" s="8">
        <v>1.9017999999999999</v>
      </c>
      <c r="E50" s="8">
        <v>13.515499999999999</v>
      </c>
      <c r="F50" s="8">
        <v>11.546799999999999</v>
      </c>
      <c r="G50" s="8">
        <v>0.2417</v>
      </c>
      <c r="H50" s="8">
        <v>3.0467</v>
      </c>
      <c r="I50" s="8">
        <v>6.4889000000000001</v>
      </c>
      <c r="J50" s="8">
        <v>3.6537999999999999</v>
      </c>
      <c r="K50" s="8">
        <v>1.224</v>
      </c>
      <c r="L50" s="8">
        <v>0.1173</v>
      </c>
      <c r="M50" s="8">
        <v>0.50249999999999995</v>
      </c>
      <c r="N50" s="8">
        <v>98.804199999999994</v>
      </c>
      <c r="O50" s="29"/>
      <c r="P50" s="5">
        <v>32</v>
      </c>
      <c r="Q50" s="2" t="s">
        <v>89</v>
      </c>
      <c r="R50" s="8">
        <f t="shared" si="9"/>
        <v>57.276512536916449</v>
      </c>
      <c r="S50" s="8">
        <f t="shared" si="9"/>
        <v>1.9248169612222963</v>
      </c>
      <c r="T50" s="8">
        <f t="shared" si="9"/>
        <v>13.679074371332392</v>
      </c>
      <c r="U50" s="8">
        <f t="shared" si="9"/>
        <v>11.686547737849201</v>
      </c>
      <c r="V50" s="8">
        <f t="shared" si="9"/>
        <v>0.24462522848219004</v>
      </c>
      <c r="W50" s="8">
        <f t="shared" si="9"/>
        <v>3.0835733703627985</v>
      </c>
      <c r="X50" s="8">
        <f t="shared" si="9"/>
        <v>6.5674333682171406</v>
      </c>
      <c r="Y50" s="8">
        <f t="shared" si="9"/>
        <v>3.6980209343327513</v>
      </c>
      <c r="Z50" s="8">
        <f t="shared" si="9"/>
        <v>1.2388137346388111</v>
      </c>
      <c r="AA50" s="8">
        <f t="shared" si="9"/>
        <v>0.11871964956955271</v>
      </c>
      <c r="AB50" s="8">
        <f t="shared" si="9"/>
        <v>0.50858161900000198</v>
      </c>
      <c r="AC50" s="8">
        <v>98.804199999999994</v>
      </c>
    </row>
    <row r="51" spans="1:29" s="4" customFormat="1">
      <c r="A51" s="3">
        <v>33</v>
      </c>
      <c r="B51" s="2" t="s">
        <v>90</v>
      </c>
      <c r="C51" s="8">
        <v>56.341299999999997</v>
      </c>
      <c r="D51" s="8">
        <v>1.8162</v>
      </c>
      <c r="E51" s="8">
        <v>13.395200000000001</v>
      </c>
      <c r="F51" s="8">
        <v>10.835800000000001</v>
      </c>
      <c r="G51" s="8">
        <v>0.21579999999999999</v>
      </c>
      <c r="H51" s="8">
        <v>2.8679999999999999</v>
      </c>
      <c r="I51" s="8">
        <v>6.34</v>
      </c>
      <c r="J51" s="8">
        <v>3.4068000000000001</v>
      </c>
      <c r="K51" s="8">
        <v>1.1554</v>
      </c>
      <c r="L51" s="8">
        <v>0.1249</v>
      </c>
      <c r="M51" s="8">
        <v>0.4506</v>
      </c>
      <c r="N51" s="8">
        <v>96.921899999999994</v>
      </c>
      <c r="O51" s="29"/>
      <c r="P51" s="5">
        <v>33</v>
      </c>
      <c r="Q51" s="2" t="s">
        <v>90</v>
      </c>
      <c r="R51" s="8">
        <f t="shared" si="9"/>
        <v>58.130618570209627</v>
      </c>
      <c r="S51" s="8">
        <f t="shared" si="9"/>
        <v>1.8738798971130364</v>
      </c>
      <c r="T51" s="8">
        <f t="shared" si="9"/>
        <v>13.820612266164822</v>
      </c>
      <c r="U51" s="8">
        <f t="shared" si="9"/>
        <v>11.17992940707931</v>
      </c>
      <c r="V51" s="8">
        <f t="shared" si="9"/>
        <v>0.22265349730040374</v>
      </c>
      <c r="W51" s="8">
        <f t="shared" si="9"/>
        <v>2.9590835507764499</v>
      </c>
      <c r="X51" s="8">
        <f t="shared" si="9"/>
        <v>6.5413492719395725</v>
      </c>
      <c r="Y51" s="8">
        <f t="shared" si="9"/>
        <v>3.5149950630352893</v>
      </c>
      <c r="Z51" s="8">
        <f t="shared" si="9"/>
        <v>1.1920938405045713</v>
      </c>
      <c r="AA51" s="8">
        <f t="shared" si="9"/>
        <v>0.12886664417433005</v>
      </c>
      <c r="AB51" s="8">
        <f t="shared" si="9"/>
        <v>0.46491040724542132</v>
      </c>
      <c r="AC51" s="8">
        <v>96.921899999999994</v>
      </c>
    </row>
    <row r="52" spans="1:29" s="4" customFormat="1">
      <c r="A52" s="3">
        <v>34</v>
      </c>
      <c r="B52" s="2" t="s">
        <v>91</v>
      </c>
      <c r="C52" s="8">
        <v>57.416699999999999</v>
      </c>
      <c r="D52" s="8">
        <v>1.8081</v>
      </c>
      <c r="E52" s="8">
        <v>13.704800000000001</v>
      </c>
      <c r="F52" s="8">
        <v>11.205</v>
      </c>
      <c r="G52" s="8">
        <v>0.26819999999999999</v>
      </c>
      <c r="H52" s="8">
        <v>3.0268999999999999</v>
      </c>
      <c r="I52" s="8">
        <v>6.2557999999999998</v>
      </c>
      <c r="J52" s="8">
        <v>3.7574000000000001</v>
      </c>
      <c r="K52" s="8">
        <v>1.2699</v>
      </c>
      <c r="L52" s="8">
        <v>9.3100000000000002E-2</v>
      </c>
      <c r="M52" s="8">
        <v>0.50860000000000005</v>
      </c>
      <c r="N52" s="8">
        <v>99.293499999999995</v>
      </c>
      <c r="O52" s="29"/>
      <c r="P52" s="5">
        <v>34</v>
      </c>
      <c r="Q52" s="2" t="s">
        <v>91</v>
      </c>
      <c r="R52" s="8">
        <f t="shared" si="9"/>
        <v>57.825235287304807</v>
      </c>
      <c r="S52" s="8">
        <f t="shared" si="9"/>
        <v>1.8209651185626452</v>
      </c>
      <c r="T52" s="8">
        <f t="shared" si="9"/>
        <v>13.802313343773761</v>
      </c>
      <c r="U52" s="8">
        <f t="shared" si="9"/>
        <v>11.284726593382247</v>
      </c>
      <c r="V52" s="8">
        <f t="shared" si="9"/>
        <v>0.27010831524722162</v>
      </c>
      <c r="W52" s="8">
        <f t="shared" si="9"/>
        <v>3.0484372088807428</v>
      </c>
      <c r="X52" s="8">
        <f t="shared" si="9"/>
        <v>6.3003117021758728</v>
      </c>
      <c r="Y52" s="8">
        <f t="shared" si="9"/>
        <v>3.7841349131614863</v>
      </c>
      <c r="Z52" s="8">
        <f t="shared" si="9"/>
        <v>1.2789356805833212</v>
      </c>
      <c r="AA52" s="8">
        <f t="shared" si="9"/>
        <v>9.3762431579106395E-2</v>
      </c>
      <c r="AB52" s="8">
        <f t="shared" si="9"/>
        <v>0.51221882600573054</v>
      </c>
      <c r="AC52" s="8">
        <v>99.293499999999995</v>
      </c>
    </row>
    <row r="53" spans="1:29" s="4" customFormat="1">
      <c r="A53" s="3">
        <v>35</v>
      </c>
      <c r="B53" s="2" t="s">
        <v>92</v>
      </c>
      <c r="C53" s="8">
        <v>57.033999999999999</v>
      </c>
      <c r="D53" s="8">
        <v>1.9011</v>
      </c>
      <c r="E53" s="8">
        <v>13.887600000000001</v>
      </c>
      <c r="F53" s="8">
        <v>10.203799999999999</v>
      </c>
      <c r="G53" s="8">
        <v>0.24349999999999999</v>
      </c>
      <c r="H53" s="8">
        <v>2.6901000000000002</v>
      </c>
      <c r="I53" s="8">
        <v>5.9989999999999997</v>
      </c>
      <c r="J53" s="8">
        <v>4.1412000000000004</v>
      </c>
      <c r="K53" s="8">
        <v>1.3260000000000001</v>
      </c>
      <c r="L53" s="8">
        <v>8.8200000000000001E-2</v>
      </c>
      <c r="M53" s="8">
        <v>0.47599999999999998</v>
      </c>
      <c r="N53" s="8">
        <v>97.970699999999994</v>
      </c>
      <c r="O53" s="29"/>
      <c r="P53" s="5">
        <v>35</v>
      </c>
      <c r="Q53" s="2" t="s">
        <v>92</v>
      </c>
      <c r="R53" s="8">
        <f t="shared" si="9"/>
        <v>58.215364389557287</v>
      </c>
      <c r="S53" s="8">
        <f t="shared" si="9"/>
        <v>1.9404781225407188</v>
      </c>
      <c r="T53" s="8">
        <f t="shared" si="9"/>
        <v>14.175258521170106</v>
      </c>
      <c r="U53" s="8">
        <f t="shared" si="9"/>
        <v>10.415154735038129</v>
      </c>
      <c r="V53" s="8">
        <f t="shared" si="9"/>
        <v>0.24854369724825895</v>
      </c>
      <c r="W53" s="8">
        <f t="shared" si="9"/>
        <v>2.7458209444252213</v>
      </c>
      <c r="X53" s="8">
        <f t="shared" si="9"/>
        <v>6.1232593009950937</v>
      </c>
      <c r="Y53" s="8">
        <f t="shared" si="9"/>
        <v>4.2269780658911298</v>
      </c>
      <c r="Z53" s="8">
        <f t="shared" si="9"/>
        <v>1.3534658831671103</v>
      </c>
      <c r="AA53" s="8">
        <f t="shared" si="9"/>
        <v>9.0026916210662986E-2</v>
      </c>
      <c r="AB53" s="8">
        <f t="shared" si="9"/>
        <v>0.48585954780357804</v>
      </c>
      <c r="AC53" s="8">
        <v>97.970699999999994</v>
      </c>
    </row>
    <row r="54" spans="1:29" s="4" customFormat="1">
      <c r="A54" s="3">
        <v>36</v>
      </c>
      <c r="B54" s="2" t="s">
        <v>93</v>
      </c>
      <c r="C54" s="8">
        <v>56.833799999999997</v>
      </c>
      <c r="D54" s="8">
        <v>1.7639</v>
      </c>
      <c r="E54" s="8">
        <v>13.861800000000001</v>
      </c>
      <c r="F54" s="8">
        <v>11.1015</v>
      </c>
      <c r="G54" s="8">
        <v>0.2888</v>
      </c>
      <c r="H54" s="8">
        <v>3.0099</v>
      </c>
      <c r="I54" s="8">
        <v>6.4132999999999996</v>
      </c>
      <c r="J54" s="8">
        <v>4.0830000000000002</v>
      </c>
      <c r="K54" s="8">
        <v>1.234</v>
      </c>
      <c r="L54" s="8">
        <v>0.1101</v>
      </c>
      <c r="M54" s="8">
        <v>0.56100000000000005</v>
      </c>
      <c r="N54" s="8">
        <v>99.236400000000003</v>
      </c>
      <c r="O54" s="29"/>
      <c r="P54" s="5">
        <v>36</v>
      </c>
      <c r="Q54" s="2" t="s">
        <v>93</v>
      </c>
      <c r="R54" s="8">
        <f t="shared" si="9"/>
        <v>57.271122289804943</v>
      </c>
      <c r="S54" s="8">
        <f t="shared" si="9"/>
        <v>1.7774727821646088</v>
      </c>
      <c r="T54" s="8">
        <f t="shared" si="9"/>
        <v>13.968463184879742</v>
      </c>
      <c r="U54" s="8">
        <f t="shared" si="9"/>
        <v>11.186923346675211</v>
      </c>
      <c r="V54" s="8">
        <f t="shared" si="9"/>
        <v>0.29102224586945918</v>
      </c>
      <c r="W54" s="8">
        <f t="shared" si="9"/>
        <v>3.0330604495930928</v>
      </c>
      <c r="X54" s="8">
        <f t="shared" si="9"/>
        <v>6.4626487861308952</v>
      </c>
      <c r="Y54" s="8">
        <f t="shared" si="9"/>
        <v>4.1144176935076242</v>
      </c>
      <c r="Z54" s="8">
        <f t="shared" si="9"/>
        <v>1.2434953303424952</v>
      </c>
      <c r="AA54" s="8">
        <f t="shared" si="9"/>
        <v>0.11094719276394549</v>
      </c>
      <c r="AB54" s="8">
        <f t="shared" si="9"/>
        <v>0.56531675876996756</v>
      </c>
      <c r="AC54" s="8">
        <v>99.236400000000003</v>
      </c>
    </row>
    <row r="55" spans="1:29" s="4" customFormat="1">
      <c r="A55" s="3">
        <v>37</v>
      </c>
      <c r="B55" s="2" t="s">
        <v>94</v>
      </c>
      <c r="C55" s="8">
        <v>55.155200000000001</v>
      </c>
      <c r="D55" s="8">
        <v>1.8149999999999999</v>
      </c>
      <c r="E55" s="8">
        <v>13.5703</v>
      </c>
      <c r="F55" s="8">
        <v>11.354100000000001</v>
      </c>
      <c r="G55" s="8">
        <v>0.25969999999999999</v>
      </c>
      <c r="H55" s="8">
        <v>2.8904000000000001</v>
      </c>
      <c r="I55" s="8">
        <v>6.1741999999999999</v>
      </c>
      <c r="J55" s="8">
        <v>3.6859000000000002</v>
      </c>
      <c r="K55" s="8">
        <v>1.2008000000000001</v>
      </c>
      <c r="L55" s="8">
        <v>8.5599999999999996E-2</v>
      </c>
      <c r="M55" s="8">
        <v>0.6018</v>
      </c>
      <c r="N55" s="8">
        <v>96.773799999999994</v>
      </c>
      <c r="O55" s="29"/>
      <c r="P55" s="5">
        <v>37</v>
      </c>
      <c r="Q55" s="2" t="s">
        <v>94</v>
      </c>
      <c r="R55" s="8">
        <f t="shared" si="9"/>
        <v>56.993938442016336</v>
      </c>
      <c r="S55" s="8">
        <f t="shared" si="9"/>
        <v>1.87550762706435</v>
      </c>
      <c r="T55" s="8">
        <f t="shared" si="9"/>
        <v>14.02270035898146</v>
      </c>
      <c r="U55" s="8">
        <f t="shared" si="9"/>
        <v>11.732617712645366</v>
      </c>
      <c r="V55" s="8">
        <f t="shared" si="9"/>
        <v>0.26835775798821582</v>
      </c>
      <c r="W55" s="8">
        <f t="shared" si="9"/>
        <v>2.9867588128191724</v>
      </c>
      <c r="X55" s="8">
        <f t="shared" si="9"/>
        <v>6.3800326121326227</v>
      </c>
      <c r="Y55" s="8">
        <f t="shared" si="9"/>
        <v>3.8087788223672114</v>
      </c>
      <c r="Z55" s="8">
        <f t="shared" si="9"/>
        <v>1.2408317127156319</v>
      </c>
      <c r="AA55" s="8">
        <f t="shared" si="9"/>
        <v>8.8453693045018378E-2</v>
      </c>
      <c r="AB55" s="8">
        <f t="shared" si="9"/>
        <v>0.62186252890761762</v>
      </c>
      <c r="AC55" s="8">
        <v>96.773799999999994</v>
      </c>
    </row>
    <row r="56" spans="1:29" s="4" customFormat="1">
      <c r="A56" s="3">
        <v>38</v>
      </c>
      <c r="B56" s="2" t="s">
        <v>95</v>
      </c>
      <c r="C56" s="8">
        <v>55.615099999999998</v>
      </c>
      <c r="D56" s="8">
        <v>1.7690999999999999</v>
      </c>
      <c r="E56" s="8">
        <v>13.644500000000001</v>
      </c>
      <c r="F56" s="8">
        <v>10.4605</v>
      </c>
      <c r="G56" s="8">
        <v>0.24210000000000001</v>
      </c>
      <c r="H56" s="8">
        <v>2.7063999999999999</v>
      </c>
      <c r="I56" s="8">
        <v>6.0711000000000004</v>
      </c>
      <c r="J56" s="8">
        <v>3.8435999999999999</v>
      </c>
      <c r="K56" s="8">
        <v>1.3698999999999999</v>
      </c>
      <c r="L56" s="8">
        <v>2.4500000000000001E-2</v>
      </c>
      <c r="M56" s="8">
        <v>0.45079999999999998</v>
      </c>
      <c r="N56" s="8">
        <v>96.1922</v>
      </c>
      <c r="O56" s="29"/>
      <c r="P56" s="5">
        <v>38</v>
      </c>
      <c r="Q56" s="2" t="s">
        <v>95</v>
      </c>
      <c r="R56" s="8">
        <f t="shared" si="9"/>
        <v>57.816642097800027</v>
      </c>
      <c r="S56" s="8">
        <f t="shared" si="9"/>
        <v>1.8391304076629911</v>
      </c>
      <c r="T56" s="8">
        <f t="shared" si="9"/>
        <v>14.184622037961498</v>
      </c>
      <c r="U56" s="8">
        <f t="shared" si="9"/>
        <v>10.874582346593591</v>
      </c>
      <c r="V56" s="8">
        <f t="shared" si="9"/>
        <v>0.25168360844226456</v>
      </c>
      <c r="W56" s="8">
        <f t="shared" si="9"/>
        <v>2.8135337376627207</v>
      </c>
      <c r="X56" s="8">
        <f t="shared" si="9"/>
        <v>6.3114264981983981</v>
      </c>
      <c r="Y56" s="8">
        <f t="shared" si="9"/>
        <v>3.9957501751701283</v>
      </c>
      <c r="Z56" s="8">
        <f t="shared" si="9"/>
        <v>1.4241279438457588</v>
      </c>
      <c r="AA56" s="8">
        <f t="shared" si="9"/>
        <v>2.5469840589985467E-2</v>
      </c>
      <c r="AB56" s="8">
        <f t="shared" si="9"/>
        <v>0.46864506685573259</v>
      </c>
      <c r="AC56" s="8">
        <v>96.1922</v>
      </c>
    </row>
    <row r="57" spans="1:29" s="4" customFormat="1">
      <c r="A57" s="3">
        <v>39</v>
      </c>
      <c r="B57" s="2" t="s">
        <v>96</v>
      </c>
      <c r="C57" s="8">
        <v>56.529600000000002</v>
      </c>
      <c r="D57" s="8">
        <v>2.0114000000000001</v>
      </c>
      <c r="E57" s="8">
        <v>13.814</v>
      </c>
      <c r="F57" s="8">
        <v>11.267099999999999</v>
      </c>
      <c r="G57" s="8">
        <v>0.24610000000000001</v>
      </c>
      <c r="H57" s="8">
        <v>2.8283</v>
      </c>
      <c r="I57" s="8">
        <v>6.3853999999999997</v>
      </c>
      <c r="J57" s="8">
        <v>4.1273999999999997</v>
      </c>
      <c r="K57" s="8">
        <v>1.2210000000000001</v>
      </c>
      <c r="L57" s="8">
        <v>7.5899999999999995E-2</v>
      </c>
      <c r="M57" s="8">
        <v>0.47660000000000002</v>
      </c>
      <c r="N57" s="8">
        <v>98.965800000000002</v>
      </c>
      <c r="O57" s="29"/>
      <c r="P57" s="5">
        <v>39</v>
      </c>
      <c r="Q57" s="2" t="s">
        <v>96</v>
      </c>
      <c r="R57" s="8">
        <f t="shared" si="9"/>
        <v>57.120338541193014</v>
      </c>
      <c r="S57" s="8">
        <f t="shared" si="9"/>
        <v>2.0324192801957848</v>
      </c>
      <c r="T57" s="8">
        <f t="shared" si="9"/>
        <v>13.958357331522606</v>
      </c>
      <c r="U57" s="8">
        <f t="shared" si="9"/>
        <v>11.384842036339826</v>
      </c>
      <c r="V57" s="8">
        <f t="shared" si="9"/>
        <v>0.24867176337684335</v>
      </c>
      <c r="W57" s="8">
        <f t="shared" si="9"/>
        <v>2.8578559461955542</v>
      </c>
      <c r="X57" s="8">
        <f t="shared" si="9"/>
        <v>6.4521279068122519</v>
      </c>
      <c r="Y57" s="8">
        <f t="shared" si="9"/>
        <v>4.1705316382022879</v>
      </c>
      <c r="Z57" s="8">
        <f t="shared" si="9"/>
        <v>1.2337595411748301</v>
      </c>
      <c r="AA57" s="8">
        <f t="shared" si="9"/>
        <v>7.6693160667624563E-2</v>
      </c>
      <c r="AB57" s="8">
        <f t="shared" si="9"/>
        <v>0.48158050558879939</v>
      </c>
      <c r="AC57" s="8">
        <v>98.965800000000002</v>
      </c>
    </row>
    <row r="58" spans="1:29" s="4" customFormat="1">
      <c r="A58" s="3">
        <v>40</v>
      </c>
      <c r="B58" s="2" t="s">
        <v>97</v>
      </c>
      <c r="C58" s="8">
        <v>57.457000000000001</v>
      </c>
      <c r="D58" s="8">
        <v>1.9095</v>
      </c>
      <c r="E58" s="8">
        <v>14.2126</v>
      </c>
      <c r="F58" s="8">
        <v>11.198399999999999</v>
      </c>
      <c r="G58" s="8">
        <v>0.26690000000000003</v>
      </c>
      <c r="H58" s="8">
        <v>2.9923999999999999</v>
      </c>
      <c r="I58" s="8">
        <v>6.1791999999999998</v>
      </c>
      <c r="J58" s="8">
        <v>4.0113000000000003</v>
      </c>
      <c r="K58" s="8">
        <v>1.1733</v>
      </c>
      <c r="L58" s="8">
        <v>6.8599999999999994E-2</v>
      </c>
      <c r="M58" s="8">
        <v>0.49819999999999998</v>
      </c>
      <c r="N58" s="8">
        <v>99.951999999999998</v>
      </c>
      <c r="O58" s="29"/>
      <c r="P58" s="5">
        <v>40</v>
      </c>
      <c r="Q58" s="2" t="s">
        <v>97</v>
      </c>
      <c r="R58" s="8">
        <f t="shared" si="9"/>
        <v>57.484592604450135</v>
      </c>
      <c r="S58" s="8">
        <f t="shared" si="9"/>
        <v>1.9104170001600769</v>
      </c>
      <c r="T58" s="8">
        <f t="shared" si="9"/>
        <v>14.219425324155596</v>
      </c>
      <c r="U58" s="8">
        <f t="shared" si="9"/>
        <v>11.203777813350408</v>
      </c>
      <c r="V58" s="8">
        <f t="shared" si="9"/>
        <v>0.26702817352329117</v>
      </c>
      <c r="W58" s="8">
        <f t="shared" si="9"/>
        <v>2.9938370417800542</v>
      </c>
      <c r="X58" s="8">
        <f t="shared" si="9"/>
        <v>6.1821674403713782</v>
      </c>
      <c r="Y58" s="8">
        <f t="shared" si="9"/>
        <v>4.0132263486473505</v>
      </c>
      <c r="Z58" s="8">
        <f t="shared" si="9"/>
        <v>1.1738634544581399</v>
      </c>
      <c r="AA58" s="8">
        <f t="shared" si="9"/>
        <v>6.8632943813030256E-2</v>
      </c>
      <c r="AB58" s="8">
        <f t="shared" si="9"/>
        <v>0.49843925084040341</v>
      </c>
      <c r="AC58" s="8">
        <v>99.951999999999998</v>
      </c>
    </row>
    <row r="59" spans="1:29" s="4" customFormat="1">
      <c r="A59" s="3">
        <v>41</v>
      </c>
      <c r="B59" s="2" t="s">
        <v>98</v>
      </c>
      <c r="C59" s="8">
        <v>57.0366</v>
      </c>
      <c r="D59" s="8">
        <v>1.7699</v>
      </c>
      <c r="E59" s="8">
        <v>13.908899999999999</v>
      </c>
      <c r="F59" s="8">
        <v>10.973699999999999</v>
      </c>
      <c r="G59" s="8">
        <v>0.27100000000000002</v>
      </c>
      <c r="H59" s="8">
        <v>2.9344000000000001</v>
      </c>
      <c r="I59" s="8">
        <v>6.1906999999999996</v>
      </c>
      <c r="J59" s="8">
        <v>3.4422000000000001</v>
      </c>
      <c r="K59" s="8">
        <v>1.1706000000000001</v>
      </c>
      <c r="L59" s="8">
        <v>0.10050000000000001</v>
      </c>
      <c r="M59" s="8">
        <v>0.43869999999999998</v>
      </c>
      <c r="N59" s="8">
        <v>98.214500000000001</v>
      </c>
      <c r="O59" s="29"/>
      <c r="P59" s="5">
        <v>41</v>
      </c>
      <c r="Q59" s="2" t="s">
        <v>98</v>
      </c>
      <c r="R59" s="8">
        <f t="shared" si="9"/>
        <v>58.073502385085703</v>
      </c>
      <c r="S59" s="8">
        <f t="shared" si="9"/>
        <v>1.8020760681976693</v>
      </c>
      <c r="T59" s="8">
        <f t="shared" si="9"/>
        <v>14.161758192527579</v>
      </c>
      <c r="U59" s="8">
        <f t="shared" si="9"/>
        <v>11.173197440296493</v>
      </c>
      <c r="V59" s="8">
        <f t="shared" si="9"/>
        <v>0.27592667070544574</v>
      </c>
      <c r="W59" s="8">
        <f t="shared" si="9"/>
        <v>2.9877462085537267</v>
      </c>
      <c r="X59" s="8">
        <f t="shared" si="9"/>
        <v>6.3032444292848808</v>
      </c>
      <c r="Y59" s="8">
        <f t="shared" si="9"/>
        <v>3.5047778077575109</v>
      </c>
      <c r="Z59" s="8">
        <f t="shared" si="9"/>
        <v>1.1918810358959218</v>
      </c>
      <c r="AA59" s="8">
        <f t="shared" si="9"/>
        <v>0.1023270494682557</v>
      </c>
      <c r="AB59" s="8">
        <f t="shared" si="9"/>
        <v>0.44667538907187837</v>
      </c>
      <c r="AC59" s="8">
        <v>98.214500000000001</v>
      </c>
    </row>
    <row r="60" spans="1:29" s="4" customFormat="1">
      <c r="A60" s="3">
        <v>42</v>
      </c>
      <c r="B60" s="2" t="s">
        <v>99</v>
      </c>
      <c r="C60" s="8">
        <v>56.690100000000001</v>
      </c>
      <c r="D60" s="8">
        <v>1.7830999999999999</v>
      </c>
      <c r="E60" s="8">
        <v>13.641500000000001</v>
      </c>
      <c r="F60" s="8">
        <v>11.212899999999999</v>
      </c>
      <c r="G60" s="8">
        <v>0.22969999999999999</v>
      </c>
      <c r="H60" s="8">
        <v>2.9735999999999998</v>
      </c>
      <c r="I60" s="8">
        <v>6.4871999999999996</v>
      </c>
      <c r="J60" s="8">
        <v>3.7362000000000002</v>
      </c>
      <c r="K60" s="8">
        <v>1.1473</v>
      </c>
      <c r="L60" s="8">
        <v>0.11509999999999999</v>
      </c>
      <c r="M60" s="8">
        <v>0.58350000000000002</v>
      </c>
      <c r="N60" s="8">
        <v>98.574299999999994</v>
      </c>
      <c r="O60" s="29"/>
      <c r="P60" s="5">
        <v>42</v>
      </c>
      <c r="Q60" s="2" t="s">
        <v>99</v>
      </c>
      <c r="R60" s="8">
        <f t="shared" si="9"/>
        <v>57.510020360276471</v>
      </c>
      <c r="S60" s="8">
        <f t="shared" si="9"/>
        <v>1.8088893352526978</v>
      </c>
      <c r="T60" s="8">
        <f t="shared" si="9"/>
        <v>13.838799768296607</v>
      </c>
      <c r="U60" s="8">
        <f t="shared" si="9"/>
        <v>11.375074436237437</v>
      </c>
      <c r="V60" s="8">
        <f t="shared" si="9"/>
        <v>0.2330221974693201</v>
      </c>
      <c r="W60" s="8">
        <f t="shared" si="9"/>
        <v>3.0166077770777981</v>
      </c>
      <c r="X60" s="8">
        <f t="shared" si="9"/>
        <v>6.5810256831648815</v>
      </c>
      <c r="Y60" s="8">
        <f t="shared" si="9"/>
        <v>3.7902374148231339</v>
      </c>
      <c r="Z60" s="8">
        <f t="shared" si="9"/>
        <v>1.1638936315043578</v>
      </c>
      <c r="AA60" s="8">
        <f t="shared" si="9"/>
        <v>0.11676471453512731</v>
      </c>
      <c r="AB60" s="8">
        <f t="shared" si="9"/>
        <v>0.59193927829058901</v>
      </c>
      <c r="AC60" s="8">
        <v>98.574299999999994</v>
      </c>
    </row>
    <row r="61" spans="1:29" s="4" customFormat="1">
      <c r="A61" s="3">
        <v>43</v>
      </c>
      <c r="B61" s="2" t="s">
        <v>100</v>
      </c>
      <c r="C61" s="8">
        <v>56.198999999999998</v>
      </c>
      <c r="D61" s="8">
        <v>1.9401999999999999</v>
      </c>
      <c r="E61" s="8">
        <v>13.5678</v>
      </c>
      <c r="F61" s="8">
        <v>11.3598</v>
      </c>
      <c r="G61" s="8">
        <v>0.28749999999999998</v>
      </c>
      <c r="H61" s="8">
        <v>2.9268999999999998</v>
      </c>
      <c r="I61" s="8">
        <v>6.3567</v>
      </c>
      <c r="J61" s="8">
        <v>3.9805000000000001</v>
      </c>
      <c r="K61" s="8">
        <v>1.1428</v>
      </c>
      <c r="L61" s="8">
        <v>0.1371</v>
      </c>
      <c r="M61" s="8">
        <v>0.51639999999999997</v>
      </c>
      <c r="N61" s="8">
        <v>98.383899999999997</v>
      </c>
      <c r="O61" s="29"/>
      <c r="P61" s="5">
        <v>43</v>
      </c>
      <c r="Q61" s="2" t="s">
        <v>100</v>
      </c>
      <c r="R61" s="8">
        <f t="shared" si="9"/>
        <v>57.122151083663077</v>
      </c>
      <c r="S61" s="8">
        <f t="shared" si="9"/>
        <v>1.9720706335081248</v>
      </c>
      <c r="T61" s="8">
        <f t="shared" si="9"/>
        <v>13.790671034590011</v>
      </c>
      <c r="U61" s="8">
        <f t="shared" si="9"/>
        <v>11.546401392910832</v>
      </c>
      <c r="V61" s="8">
        <f t="shared" si="9"/>
        <v>0.29222260959364282</v>
      </c>
      <c r="W61" s="8">
        <f t="shared" si="9"/>
        <v>2.9749786296335072</v>
      </c>
      <c r="X61" s="8">
        <f t="shared" si="9"/>
        <v>6.461118130100556</v>
      </c>
      <c r="Y61" s="8">
        <f t="shared" si="9"/>
        <v>4.045885556478245</v>
      </c>
      <c r="Z61" s="8">
        <f t="shared" si="9"/>
        <v>1.1615721678038786</v>
      </c>
      <c r="AA61" s="8">
        <f t="shared" si="9"/>
        <v>0.13935206878361195</v>
      </c>
      <c r="AB61" s="8">
        <f t="shared" si="9"/>
        <v>0.5248826281535901</v>
      </c>
      <c r="AC61" s="8">
        <v>98.383899999999997</v>
      </c>
    </row>
    <row r="62" spans="1:29" s="4" customFormat="1">
      <c r="A62" s="3">
        <v>44</v>
      </c>
      <c r="B62" s="2" t="s">
        <v>101</v>
      </c>
      <c r="C62" s="8">
        <v>52.749200000000002</v>
      </c>
      <c r="D62" s="8">
        <v>1.5967</v>
      </c>
      <c r="E62" s="8">
        <v>13.586399999999999</v>
      </c>
      <c r="F62" s="8">
        <v>11.5237</v>
      </c>
      <c r="G62" s="8">
        <v>0.23769999999999999</v>
      </c>
      <c r="H62" s="8">
        <v>4.0609000000000002</v>
      </c>
      <c r="I62" s="8">
        <v>6.5086000000000004</v>
      </c>
      <c r="J62" s="8">
        <v>3.9973999999999998</v>
      </c>
      <c r="K62" s="8">
        <v>1.0652999999999999</v>
      </c>
      <c r="L62" s="8">
        <v>0.1076</v>
      </c>
      <c r="M62" s="8">
        <v>0.44280000000000003</v>
      </c>
      <c r="N62" s="8">
        <v>95.852099999999993</v>
      </c>
      <c r="O62" s="29"/>
      <c r="P62" s="5">
        <v>44</v>
      </c>
      <c r="Q62" s="2" t="s">
        <v>101</v>
      </c>
      <c r="R62" s="8">
        <f t="shared" si="9"/>
        <v>55.031866803126903</v>
      </c>
      <c r="S62" s="8">
        <f t="shared" si="9"/>
        <v>1.6657955329095555</v>
      </c>
      <c r="T62" s="8">
        <f t="shared" ref="T62:AB69" si="10">E62/$N62*100</f>
        <v>14.174337338462067</v>
      </c>
      <c r="U62" s="8">
        <f t="shared" si="10"/>
        <v>12.022376139907212</v>
      </c>
      <c r="V62" s="8">
        <f t="shared" si="10"/>
        <v>0.24798622043752824</v>
      </c>
      <c r="W62" s="8">
        <f t="shared" si="10"/>
        <v>4.2366312266502257</v>
      </c>
      <c r="X62" s="8">
        <f t="shared" si="10"/>
        <v>6.7902529000407927</v>
      </c>
      <c r="Y62" s="8">
        <f t="shared" si="10"/>
        <v>4.1703833301513473</v>
      </c>
      <c r="Z62" s="8">
        <f t="shared" si="10"/>
        <v>1.1113997502402138</v>
      </c>
      <c r="AA62" s="8">
        <f t="shared" si="10"/>
        <v>0.11225627816187649</v>
      </c>
      <c r="AB62" s="8">
        <f t="shared" si="10"/>
        <v>0.46196170975909767</v>
      </c>
      <c r="AC62" s="8">
        <v>95.852099999999993</v>
      </c>
    </row>
    <row r="63" spans="1:29" s="4" customFormat="1">
      <c r="A63" s="3">
        <v>45</v>
      </c>
      <c r="B63" s="2" t="s">
        <v>102</v>
      </c>
      <c r="C63" s="8">
        <v>56.799500000000002</v>
      </c>
      <c r="D63" s="8">
        <v>1.7311000000000001</v>
      </c>
      <c r="E63" s="8">
        <v>13.82</v>
      </c>
      <c r="F63" s="8">
        <v>11.139699999999999</v>
      </c>
      <c r="G63" s="8">
        <v>0.2228</v>
      </c>
      <c r="H63" s="8">
        <v>2.9838</v>
      </c>
      <c r="I63" s="8">
        <v>6.266</v>
      </c>
      <c r="J63" s="8">
        <v>3.9264999999999999</v>
      </c>
      <c r="K63" s="8">
        <v>1.2477</v>
      </c>
      <c r="L63" s="8">
        <v>8.8200000000000001E-2</v>
      </c>
      <c r="M63" s="8">
        <v>0.45090000000000002</v>
      </c>
      <c r="N63" s="8">
        <v>98.656400000000005</v>
      </c>
      <c r="O63" s="29"/>
      <c r="P63" s="5">
        <v>45</v>
      </c>
      <c r="Q63" s="2" t="s">
        <v>102</v>
      </c>
      <c r="R63" s="8">
        <f t="shared" ref="R63:S69" si="11">C63/$N63*100</f>
        <v>57.573051520225746</v>
      </c>
      <c r="S63" s="8">
        <f t="shared" si="11"/>
        <v>1.7546758243763203</v>
      </c>
      <c r="T63" s="8">
        <f t="shared" si="10"/>
        <v>14.008214368251831</v>
      </c>
      <c r="U63" s="8">
        <f t="shared" si="10"/>
        <v>11.291411403619025</v>
      </c>
      <c r="V63" s="8">
        <f t="shared" si="10"/>
        <v>0.22583430978628857</v>
      </c>
      <c r="W63" s="8">
        <f t="shared" si="10"/>
        <v>3.0244363264826202</v>
      </c>
      <c r="X63" s="8">
        <f t="shared" si="10"/>
        <v>6.3513365579931964</v>
      </c>
      <c r="Y63" s="8">
        <f t="shared" si="10"/>
        <v>3.9799749433386982</v>
      </c>
      <c r="Z63" s="8">
        <f t="shared" si="10"/>
        <v>1.2646924071829095</v>
      </c>
      <c r="AA63" s="8">
        <f t="shared" si="10"/>
        <v>8.940119444861154E-2</v>
      </c>
      <c r="AB63" s="8">
        <f t="shared" si="10"/>
        <v>0.45704080019137128</v>
      </c>
      <c r="AC63" s="8">
        <v>98.656400000000005</v>
      </c>
    </row>
    <row r="64" spans="1:29" s="4" customFormat="1">
      <c r="A64" s="3">
        <v>46</v>
      </c>
      <c r="B64" s="2" t="s">
        <v>103</v>
      </c>
      <c r="C64" s="8">
        <v>56.735799999999998</v>
      </c>
      <c r="D64" s="8">
        <v>1.8917999999999999</v>
      </c>
      <c r="E64" s="8">
        <v>13.588699999999999</v>
      </c>
      <c r="F64" s="8">
        <v>11.081099999999999</v>
      </c>
      <c r="G64" s="8">
        <v>0.17660000000000001</v>
      </c>
      <c r="H64" s="8">
        <v>2.9405999999999999</v>
      </c>
      <c r="I64" s="8">
        <v>6.2660999999999998</v>
      </c>
      <c r="J64" s="8">
        <v>3.9253999999999998</v>
      </c>
      <c r="K64" s="8">
        <v>1.2432000000000001</v>
      </c>
      <c r="L64" s="8">
        <v>0.14940000000000001</v>
      </c>
      <c r="M64" s="8">
        <v>0.43080000000000002</v>
      </c>
      <c r="N64" s="8">
        <v>98.395899999999997</v>
      </c>
      <c r="O64" s="29"/>
      <c r="P64" s="5">
        <v>46</v>
      </c>
      <c r="Q64" s="2" t="s">
        <v>103</v>
      </c>
      <c r="R64" s="8">
        <f t="shared" si="11"/>
        <v>57.660735863994326</v>
      </c>
      <c r="S64" s="8">
        <f t="shared" si="11"/>
        <v>1.9226410856549918</v>
      </c>
      <c r="T64" s="8">
        <f t="shared" si="10"/>
        <v>13.810229897790457</v>
      </c>
      <c r="U64" s="8">
        <f t="shared" si="10"/>
        <v>11.261749727376852</v>
      </c>
      <c r="V64" s="8">
        <f t="shared" si="10"/>
        <v>0.1794790230080725</v>
      </c>
      <c r="W64" s="8">
        <f t="shared" si="10"/>
        <v>2.9885391566112003</v>
      </c>
      <c r="X64" s="8">
        <f t="shared" si="10"/>
        <v>6.3682531487592469</v>
      </c>
      <c r="Y64" s="8">
        <f t="shared" si="10"/>
        <v>3.9893938670208815</v>
      </c>
      <c r="Z64" s="8">
        <f t="shared" si="10"/>
        <v>1.2634672786162839</v>
      </c>
      <c r="AA64" s="8">
        <f t="shared" si="10"/>
        <v>0.15183559477579858</v>
      </c>
      <c r="AB64" s="8">
        <f t="shared" si="10"/>
        <v>0.4378231206788088</v>
      </c>
      <c r="AC64" s="8">
        <v>98.395899999999997</v>
      </c>
    </row>
    <row r="65" spans="1:32" s="4" customFormat="1">
      <c r="A65" s="3">
        <v>47</v>
      </c>
      <c r="B65" s="2" t="s">
        <v>104</v>
      </c>
      <c r="C65" s="8">
        <v>57.160499999999999</v>
      </c>
      <c r="D65" s="8">
        <v>1.8555999999999999</v>
      </c>
      <c r="E65" s="8">
        <v>13.825100000000001</v>
      </c>
      <c r="F65" s="8">
        <v>11.494400000000001</v>
      </c>
      <c r="G65" s="8">
        <v>0.23180000000000001</v>
      </c>
      <c r="H65" s="8">
        <v>2.9074</v>
      </c>
      <c r="I65" s="8">
        <v>6.4184999999999999</v>
      </c>
      <c r="J65" s="8">
        <v>3.7461000000000002</v>
      </c>
      <c r="K65" s="8">
        <v>1.2109000000000001</v>
      </c>
      <c r="L65" s="8">
        <v>8.0799999999999997E-2</v>
      </c>
      <c r="M65" s="8">
        <v>0.48380000000000001</v>
      </c>
      <c r="N65" s="8">
        <v>99.396799999999999</v>
      </c>
      <c r="O65" s="29"/>
      <c r="P65" s="5">
        <v>47</v>
      </c>
      <c r="Q65" s="2" t="s">
        <v>104</v>
      </c>
      <c r="R65" s="8">
        <f t="shared" si="11"/>
        <v>57.507384543566801</v>
      </c>
      <c r="S65" s="8">
        <f t="shared" si="11"/>
        <v>1.8668609049788323</v>
      </c>
      <c r="T65" s="8">
        <f t="shared" si="10"/>
        <v>13.908999082465431</v>
      </c>
      <c r="U65" s="8">
        <f t="shared" si="10"/>
        <v>11.564154982856593</v>
      </c>
      <c r="V65" s="8">
        <f t="shared" si="10"/>
        <v>0.23320670283147951</v>
      </c>
      <c r="W65" s="8">
        <f t="shared" si="10"/>
        <v>2.9250438645912142</v>
      </c>
      <c r="X65" s="8">
        <f t="shared" si="10"/>
        <v>6.4574513465222223</v>
      </c>
      <c r="Y65" s="8">
        <f t="shared" si="10"/>
        <v>3.7688336043011446</v>
      </c>
      <c r="Z65" s="8">
        <f t="shared" si="10"/>
        <v>1.2182484747999938</v>
      </c>
      <c r="AA65" s="8">
        <f t="shared" si="10"/>
        <v>8.1290343351093794E-2</v>
      </c>
      <c r="AB65" s="8">
        <f t="shared" si="10"/>
        <v>0.48673599150073243</v>
      </c>
      <c r="AC65" s="8">
        <v>99.396799999999999</v>
      </c>
      <c r="AD65" s="3"/>
      <c r="AE65" s="3"/>
      <c r="AF65" s="3"/>
    </row>
    <row r="66" spans="1:32" s="4" customFormat="1">
      <c r="A66" s="3">
        <v>48</v>
      </c>
      <c r="B66" s="2" t="s">
        <v>105</v>
      </c>
      <c r="C66" s="8">
        <v>57.3431</v>
      </c>
      <c r="D66" s="8">
        <v>1.9285000000000001</v>
      </c>
      <c r="E66" s="8">
        <v>13.871499999999999</v>
      </c>
      <c r="F66" s="8">
        <v>10.8538</v>
      </c>
      <c r="G66" s="8">
        <v>0.2596</v>
      </c>
      <c r="H66" s="8">
        <v>2.863</v>
      </c>
      <c r="I66" s="8">
        <v>6.4573</v>
      </c>
      <c r="J66" s="8">
        <v>1.8936999999999999</v>
      </c>
      <c r="K66" s="8">
        <v>1.2781</v>
      </c>
      <c r="L66" s="8">
        <v>0.10050000000000001</v>
      </c>
      <c r="M66" s="8">
        <v>0.55730000000000002</v>
      </c>
      <c r="N66" s="8">
        <v>97.383700000000005</v>
      </c>
      <c r="O66" s="29"/>
      <c r="P66" s="5">
        <v>48</v>
      </c>
      <c r="Q66" s="2" t="s">
        <v>105</v>
      </c>
      <c r="R66" s="8">
        <f t="shared" si="11"/>
        <v>58.883673551117901</v>
      </c>
      <c r="S66" s="8">
        <f t="shared" si="11"/>
        <v>1.9803108733802472</v>
      </c>
      <c r="T66" s="8">
        <f t="shared" si="10"/>
        <v>14.244170225612704</v>
      </c>
      <c r="U66" s="8">
        <f t="shared" si="10"/>
        <v>11.145397022294285</v>
      </c>
      <c r="V66" s="8">
        <f t="shared" si="10"/>
        <v>0.26657438565180824</v>
      </c>
      <c r="W66" s="8">
        <f t="shared" si="10"/>
        <v>2.9399170497732166</v>
      </c>
      <c r="X66" s="8">
        <f t="shared" si="10"/>
        <v>6.6307811266156449</v>
      </c>
      <c r="Y66" s="8">
        <f t="shared" si="10"/>
        <v>1.9445759403267691</v>
      </c>
      <c r="Z66" s="8">
        <f t="shared" si="10"/>
        <v>1.3124372970014488</v>
      </c>
      <c r="AA66" s="8">
        <f t="shared" si="10"/>
        <v>0.10320002218030327</v>
      </c>
      <c r="AB66" s="8">
        <f t="shared" si="10"/>
        <v>0.57227236180182106</v>
      </c>
      <c r="AC66" s="8">
        <v>97.383700000000005</v>
      </c>
      <c r="AD66" s="3"/>
      <c r="AE66" s="3"/>
      <c r="AF66" s="3"/>
    </row>
    <row r="67" spans="1:32" s="4" customFormat="1">
      <c r="A67" s="3">
        <v>49</v>
      </c>
      <c r="B67" s="2" t="s">
        <v>106</v>
      </c>
      <c r="C67" s="8">
        <v>57.372999999999998</v>
      </c>
      <c r="D67" s="8">
        <v>1.8299000000000001</v>
      </c>
      <c r="E67" s="8">
        <v>13.8843</v>
      </c>
      <c r="F67" s="8">
        <v>10.821199999999999</v>
      </c>
      <c r="G67" s="8">
        <v>0.26869999999999999</v>
      </c>
      <c r="H67" s="8">
        <v>2.9222999999999999</v>
      </c>
      <c r="I67" s="8">
        <v>6.3079000000000001</v>
      </c>
      <c r="J67" s="8">
        <v>3.9702999999999999</v>
      </c>
      <c r="K67" s="8">
        <v>1.1888000000000001</v>
      </c>
      <c r="L67" s="8">
        <v>9.0800000000000006E-2</v>
      </c>
      <c r="M67" s="8">
        <v>0.4466</v>
      </c>
      <c r="N67" s="8">
        <v>99.083399999999997</v>
      </c>
      <c r="O67" s="29"/>
      <c r="P67" s="5">
        <v>49</v>
      </c>
      <c r="Q67" s="2" t="s">
        <v>106</v>
      </c>
      <c r="R67" s="8">
        <f t="shared" si="11"/>
        <v>57.903745733392277</v>
      </c>
      <c r="S67" s="8">
        <f t="shared" si="11"/>
        <v>1.8468280256834144</v>
      </c>
      <c r="T67" s="8">
        <f t="shared" si="10"/>
        <v>14.012740782007885</v>
      </c>
      <c r="U67" s="8">
        <f t="shared" si="10"/>
        <v>10.921304678684825</v>
      </c>
      <c r="V67" s="8">
        <f t="shared" si="10"/>
        <v>0.27118568801635795</v>
      </c>
      <c r="W67" s="8">
        <f t="shared" si="10"/>
        <v>2.949333591701536</v>
      </c>
      <c r="X67" s="8">
        <f t="shared" si="10"/>
        <v>6.366253075691791</v>
      </c>
      <c r="Y67" s="8">
        <f t="shared" si="10"/>
        <v>4.0070284225208264</v>
      </c>
      <c r="Z67" s="8">
        <f t="shared" si="10"/>
        <v>1.1997973424408126</v>
      </c>
      <c r="AA67" s="8">
        <f t="shared" si="10"/>
        <v>9.1639971983197996E-2</v>
      </c>
      <c r="AB67" s="8">
        <f t="shared" si="10"/>
        <v>0.45073140404951784</v>
      </c>
      <c r="AC67" s="8">
        <v>99.083399999999997</v>
      </c>
      <c r="AD67" s="3"/>
      <c r="AE67" s="3"/>
      <c r="AF67" s="3"/>
    </row>
    <row r="68" spans="1:32" s="4" customFormat="1">
      <c r="A68" s="3">
        <v>50</v>
      </c>
      <c r="B68" s="2" t="s">
        <v>107</v>
      </c>
      <c r="C68" s="8">
        <v>56.461100000000002</v>
      </c>
      <c r="D68" s="8">
        <v>1.7616000000000001</v>
      </c>
      <c r="E68" s="8">
        <v>13.548999999999999</v>
      </c>
      <c r="F68" s="8">
        <v>11.0123</v>
      </c>
      <c r="G68" s="8">
        <v>0.3362</v>
      </c>
      <c r="H68" s="8">
        <v>2.9344000000000001</v>
      </c>
      <c r="I68" s="8">
        <v>6.5140000000000002</v>
      </c>
      <c r="J68" s="8">
        <v>4.1181999999999999</v>
      </c>
      <c r="K68" s="8">
        <v>1.258</v>
      </c>
      <c r="L68" s="8">
        <v>0.1421</v>
      </c>
      <c r="M68" s="8">
        <v>0.54490000000000005</v>
      </c>
      <c r="N68" s="8">
        <v>98.599699999999999</v>
      </c>
      <c r="O68" s="29"/>
      <c r="P68" s="5">
        <v>50</v>
      </c>
      <c r="Q68" s="2" t="s">
        <v>107</v>
      </c>
      <c r="R68" s="8">
        <f t="shared" si="11"/>
        <v>57.262953132717442</v>
      </c>
      <c r="S68" s="8">
        <f t="shared" si="11"/>
        <v>1.7866180120223489</v>
      </c>
      <c r="T68" s="8">
        <f t="shared" si="10"/>
        <v>13.741421119942554</v>
      </c>
      <c r="U68" s="8">
        <f t="shared" si="10"/>
        <v>11.168695239437849</v>
      </c>
      <c r="V68" s="8">
        <f t="shared" si="10"/>
        <v>0.34097466827992379</v>
      </c>
      <c r="W68" s="8">
        <f t="shared" si="10"/>
        <v>2.9760739637138856</v>
      </c>
      <c r="X68" s="8">
        <f t="shared" si="10"/>
        <v>6.6065109731571185</v>
      </c>
      <c r="Y68" s="8">
        <f t="shared" si="10"/>
        <v>4.1766861359618739</v>
      </c>
      <c r="Z68" s="8">
        <f t="shared" si="10"/>
        <v>1.2758659509106012</v>
      </c>
      <c r="AA68" s="8">
        <f t="shared" si="10"/>
        <v>0.14411808555198444</v>
      </c>
      <c r="AB68" s="8">
        <f t="shared" si="10"/>
        <v>0.55263859829188122</v>
      </c>
      <c r="AC68" s="8">
        <v>98.599699999999999</v>
      </c>
      <c r="AD68" s="3"/>
      <c r="AE68" s="3"/>
      <c r="AF68" s="3"/>
    </row>
    <row r="69" spans="1:32" s="4" customFormat="1">
      <c r="A69" s="3">
        <v>51</v>
      </c>
      <c r="B69" s="2" t="s">
        <v>108</v>
      </c>
      <c r="C69" s="8">
        <v>57.104599999999998</v>
      </c>
      <c r="D69" s="8">
        <v>1.8248</v>
      </c>
      <c r="E69" s="8">
        <v>13.5349</v>
      </c>
      <c r="F69" s="8">
        <v>11.496700000000001</v>
      </c>
      <c r="G69" s="8">
        <v>0.28489999999999999</v>
      </c>
      <c r="H69" s="8">
        <v>2.9369999999999998</v>
      </c>
      <c r="I69" s="8">
        <v>6.4757999999999996</v>
      </c>
      <c r="J69" s="8">
        <v>3.2292000000000001</v>
      </c>
      <c r="K69" s="8">
        <v>1.1323000000000001</v>
      </c>
      <c r="L69" s="8">
        <v>0.10290000000000001</v>
      </c>
      <c r="M69" s="8">
        <v>0.41299999999999998</v>
      </c>
      <c r="N69" s="8">
        <v>98.513000000000005</v>
      </c>
      <c r="O69" s="29"/>
      <c r="P69" s="5">
        <v>51</v>
      </c>
      <c r="Q69" s="2" t="s">
        <v>108</v>
      </c>
      <c r="R69" s="8">
        <f t="shared" si="11"/>
        <v>57.966562788667474</v>
      </c>
      <c r="S69" s="8">
        <f t="shared" si="11"/>
        <v>1.8523443606427574</v>
      </c>
      <c r="T69" s="8">
        <f t="shared" si="10"/>
        <v>13.739201932739842</v>
      </c>
      <c r="U69" s="8">
        <f t="shared" si="10"/>
        <v>11.670236415498463</v>
      </c>
      <c r="V69" s="8">
        <f t="shared" si="10"/>
        <v>0.28920041009815961</v>
      </c>
      <c r="W69" s="8">
        <f t="shared" si="10"/>
        <v>2.9813324129810277</v>
      </c>
      <c r="X69" s="8">
        <f t="shared" si="10"/>
        <v>6.5735486687036211</v>
      </c>
      <c r="Y69" s="8">
        <f t="shared" si="10"/>
        <v>3.2779430125973223</v>
      </c>
      <c r="Z69" s="8">
        <f t="shared" si="10"/>
        <v>1.1493914508745038</v>
      </c>
      <c r="AA69" s="8">
        <f t="shared" si="10"/>
        <v>0.10445321937206256</v>
      </c>
      <c r="AB69" s="8">
        <f t="shared" si="10"/>
        <v>0.41923400972460484</v>
      </c>
      <c r="AC69" s="8">
        <v>98.513000000000005</v>
      </c>
      <c r="AD69" s="3"/>
      <c r="AE69" s="3"/>
      <c r="AF69" s="3"/>
    </row>
    <row r="70" spans="1:32" s="4" customFormat="1">
      <c r="A70" s="3"/>
      <c r="B70" s="28"/>
      <c r="C70" s="8"/>
      <c r="D70" s="8"/>
      <c r="E70" s="8"/>
      <c r="F70" s="8"/>
      <c r="G70" s="8"/>
      <c r="H70" s="8"/>
      <c r="I70" s="8"/>
      <c r="J70" s="8"/>
      <c r="K70" s="8"/>
      <c r="L70" s="8"/>
      <c r="M70" s="8"/>
      <c r="N70" s="36">
        <f>AVERAGE(N24:N69)</f>
        <v>98.420119999999969</v>
      </c>
      <c r="O70" s="29"/>
      <c r="P70" s="30" t="s">
        <v>43</v>
      </c>
      <c r="Q70" s="31"/>
      <c r="R70" s="38">
        <f>COUNT(R25:R69)</f>
        <v>44</v>
      </c>
      <c r="S70" s="38">
        <f t="shared" ref="S70:AB70" si="12">COUNT(S25:S69)</f>
        <v>44</v>
      </c>
      <c r="T70" s="38">
        <f t="shared" si="12"/>
        <v>44</v>
      </c>
      <c r="U70" s="38">
        <f t="shared" si="12"/>
        <v>44</v>
      </c>
      <c r="V70" s="38">
        <f t="shared" si="12"/>
        <v>44</v>
      </c>
      <c r="W70" s="38">
        <f t="shared" si="12"/>
        <v>44</v>
      </c>
      <c r="X70" s="38">
        <f t="shared" si="12"/>
        <v>44</v>
      </c>
      <c r="Y70" s="38">
        <f t="shared" si="12"/>
        <v>44</v>
      </c>
      <c r="Z70" s="38">
        <f t="shared" si="12"/>
        <v>44</v>
      </c>
      <c r="AA70" s="38">
        <f>COUNT(AA25:AA69)</f>
        <v>44</v>
      </c>
      <c r="AB70" s="38">
        <f t="shared" si="12"/>
        <v>44</v>
      </c>
      <c r="AC70" s="39">
        <v>98.420119999999969</v>
      </c>
      <c r="AD70" s="3"/>
      <c r="AE70" s="3"/>
      <c r="AF70" s="3"/>
    </row>
    <row r="71" spans="1:32" s="4" customFormat="1">
      <c r="A71" s="3"/>
      <c r="B71" s="28"/>
      <c r="C71" s="8"/>
      <c r="D71" s="8"/>
      <c r="E71" s="8"/>
      <c r="F71" s="8"/>
      <c r="G71" s="8"/>
      <c r="H71" s="8"/>
      <c r="I71" s="8"/>
      <c r="J71" s="8"/>
      <c r="K71" s="8"/>
      <c r="L71" s="8"/>
      <c r="M71" s="8"/>
      <c r="N71" s="36">
        <f>STDEV(N24:N68)</f>
        <v>1.1175531877084404</v>
      </c>
      <c r="O71" s="29"/>
      <c r="P71" s="30" t="s">
        <v>44</v>
      </c>
      <c r="Q71" s="31"/>
      <c r="R71" s="39">
        <f>AVERAGE(R25:R69)</f>
        <v>57.539746277607634</v>
      </c>
      <c r="S71" s="39">
        <f t="shared" ref="S71:AB71" si="13">AVERAGE(S25:S69)</f>
        <v>1.8495660676766064</v>
      </c>
      <c r="T71" s="39">
        <f t="shared" si="13"/>
        <v>13.985548388388036</v>
      </c>
      <c r="U71" s="39">
        <f t="shared" si="13"/>
        <v>11.180832779241079</v>
      </c>
      <c r="V71" s="39">
        <f t="shared" si="13"/>
        <v>0.25714070028629715</v>
      </c>
      <c r="W71" s="39">
        <f t="shared" si="13"/>
        <v>2.9877685199896784</v>
      </c>
      <c r="X71" s="39">
        <f t="shared" si="13"/>
        <v>6.4329479765358064</v>
      </c>
      <c r="Y71" s="39">
        <f t="shared" si="13"/>
        <v>3.9208445505578582</v>
      </c>
      <c r="Z71" s="39">
        <f t="shared" si="13"/>
        <v>1.2531454581623935</v>
      </c>
      <c r="AA71" s="39">
        <f>AVERAGE(AA25:AA69)</f>
        <v>0.10396617749331982</v>
      </c>
      <c r="AB71" s="39">
        <f t="shared" si="13"/>
        <v>0.511876787177036</v>
      </c>
      <c r="AC71" s="39">
        <v>1.1175531877084404</v>
      </c>
      <c r="AD71" s="3"/>
      <c r="AE71" s="3"/>
      <c r="AF71" s="3"/>
    </row>
    <row r="72" spans="1:32" s="4" customFormat="1">
      <c r="A72" s="3"/>
      <c r="B72" s="28"/>
      <c r="C72" s="8"/>
      <c r="D72" s="8"/>
      <c r="E72" s="8"/>
      <c r="F72" s="8"/>
      <c r="G72" s="8"/>
      <c r="H72" s="8"/>
      <c r="I72" s="8"/>
      <c r="J72" s="8"/>
      <c r="K72" s="8"/>
      <c r="L72" s="8"/>
      <c r="M72" s="8"/>
      <c r="N72" s="8"/>
      <c r="O72" s="29"/>
      <c r="P72" s="30" t="s">
        <v>45</v>
      </c>
      <c r="Q72" s="31"/>
      <c r="R72" s="39">
        <f>STDEV(R25:R69)</f>
        <v>0.58320720882612298</v>
      </c>
      <c r="S72" s="39">
        <f t="shared" ref="S72:AB72" si="14">STDEV(S25:S69)</f>
        <v>8.1299477023110536E-2</v>
      </c>
      <c r="T72" s="39">
        <f t="shared" si="14"/>
        <v>0.18346628170995258</v>
      </c>
      <c r="U72" s="39">
        <f t="shared" si="14"/>
        <v>0.36250879917826362</v>
      </c>
      <c r="V72" s="39">
        <f t="shared" si="14"/>
        <v>3.1433256374250665E-2</v>
      </c>
      <c r="W72" s="39">
        <f t="shared" si="14"/>
        <v>0.21467387202361762</v>
      </c>
      <c r="X72" s="39">
        <f t="shared" si="14"/>
        <v>0.18016223869689302</v>
      </c>
      <c r="Y72" s="39">
        <f t="shared" si="14"/>
        <v>0.41104123609547788</v>
      </c>
      <c r="Z72" s="39">
        <f t="shared" si="14"/>
        <v>7.567413578633729E-2</v>
      </c>
      <c r="AA72" s="39">
        <f>STDEV(AA25:AA69)</f>
        <v>2.5713479642376209E-2</v>
      </c>
      <c r="AB72" s="39">
        <f t="shared" si="14"/>
        <v>6.6762264143259961E-2</v>
      </c>
      <c r="AC72" s="39"/>
      <c r="AD72" s="3"/>
      <c r="AE72" s="3"/>
      <c r="AF72" s="3"/>
    </row>
    <row r="73" spans="1:32" s="4" customFormat="1">
      <c r="A73" s="3"/>
      <c r="B73" s="28"/>
      <c r="C73" s="8"/>
      <c r="D73" s="8"/>
      <c r="E73" s="8"/>
      <c r="F73" s="8"/>
      <c r="G73" s="8"/>
      <c r="H73" s="8"/>
      <c r="I73" s="8"/>
      <c r="J73" s="8"/>
      <c r="K73" s="8"/>
      <c r="L73" s="8"/>
      <c r="M73" s="8"/>
      <c r="N73" s="8"/>
      <c r="O73" s="29"/>
      <c r="P73" s="5"/>
      <c r="Q73" s="2"/>
      <c r="R73" s="36"/>
      <c r="S73" s="36"/>
      <c r="T73" s="36"/>
      <c r="U73" s="36"/>
      <c r="V73" s="36"/>
      <c r="W73" s="36"/>
      <c r="X73" s="36"/>
      <c r="Y73" s="36"/>
      <c r="Z73" s="36"/>
      <c r="AA73" s="36"/>
      <c r="AB73" s="36"/>
      <c r="AC73" s="36"/>
    </row>
    <row r="74" spans="1:32" s="4" customFormat="1">
      <c r="A74" s="3">
        <v>52</v>
      </c>
      <c r="B74" s="28" t="s">
        <v>109</v>
      </c>
      <c r="C74" s="8">
        <v>50.4208</v>
      </c>
      <c r="D74" s="8">
        <v>1.798</v>
      </c>
      <c r="E74" s="8">
        <v>13.6571</v>
      </c>
      <c r="F74" s="8">
        <v>11.745900000000001</v>
      </c>
      <c r="G74" s="8">
        <v>0.20849999999999999</v>
      </c>
      <c r="H74" s="8">
        <v>6.5979000000000001</v>
      </c>
      <c r="I74" s="8">
        <v>11.0924</v>
      </c>
      <c r="J74" s="8">
        <v>2.8624999999999998</v>
      </c>
      <c r="K74" s="8">
        <v>0.21609999999999999</v>
      </c>
      <c r="L74" s="8">
        <v>1.7000000000000001E-2</v>
      </c>
      <c r="M74" s="8">
        <v>0.1963</v>
      </c>
      <c r="N74" s="8">
        <v>98.808800000000005</v>
      </c>
      <c r="O74" s="29"/>
      <c r="P74" s="5">
        <v>52</v>
      </c>
      <c r="Q74" s="2" t="s">
        <v>109</v>
      </c>
      <c r="R74" s="8">
        <f t="shared" ref="R74:AB76" si="15">C74/$N74*100</f>
        <v>51.028653318327919</v>
      </c>
      <c r="S74" s="8">
        <f t="shared" si="15"/>
        <v>1.8196759802770603</v>
      </c>
      <c r="T74" s="8">
        <f t="shared" si="15"/>
        <v>13.821744621936508</v>
      </c>
      <c r="U74" s="8">
        <f t="shared" si="15"/>
        <v>11.887503947016866</v>
      </c>
      <c r="V74" s="8">
        <f t="shared" si="15"/>
        <v>0.21101359393090494</v>
      </c>
      <c r="W74" s="8">
        <f t="shared" si="15"/>
        <v>6.6774416853559604</v>
      </c>
      <c r="X74" s="8">
        <f t="shared" si="15"/>
        <v>11.226125608245418</v>
      </c>
      <c r="Y74" s="8">
        <f t="shared" si="15"/>
        <v>2.897009173272016</v>
      </c>
      <c r="Z74" s="8">
        <f t="shared" si="15"/>
        <v>0.21870521653941749</v>
      </c>
      <c r="AA74" s="8">
        <f t="shared" si="15"/>
        <v>1.7204945308515032E-2</v>
      </c>
      <c r="AB74" s="8">
        <f t="shared" si="15"/>
        <v>0.19866651553302944</v>
      </c>
      <c r="AC74" s="8">
        <v>98.808800000000005</v>
      </c>
      <c r="AD74" s="33" t="s">
        <v>47</v>
      </c>
      <c r="AE74" s="3"/>
      <c r="AF74" s="3"/>
    </row>
    <row r="75" spans="1:32" s="4" customFormat="1">
      <c r="A75" s="3">
        <v>53</v>
      </c>
      <c r="B75" s="28" t="s">
        <v>41</v>
      </c>
      <c r="C75" s="8">
        <v>50.422800000000002</v>
      </c>
      <c r="D75" s="8">
        <v>1.8582000000000001</v>
      </c>
      <c r="E75" s="8">
        <v>13.6509</v>
      </c>
      <c r="F75" s="8">
        <v>11.6882</v>
      </c>
      <c r="G75" s="8">
        <v>0.18509999999999999</v>
      </c>
      <c r="H75" s="8">
        <v>6.6424000000000003</v>
      </c>
      <c r="I75" s="8">
        <v>10.9758</v>
      </c>
      <c r="J75" s="8">
        <v>2.6886999999999999</v>
      </c>
      <c r="K75" s="8">
        <v>0.15759999999999999</v>
      </c>
      <c r="L75" s="8">
        <v>0</v>
      </c>
      <c r="M75" s="8">
        <v>0.17680000000000001</v>
      </c>
      <c r="N75" s="8">
        <v>98.446600000000004</v>
      </c>
      <c r="O75" s="29"/>
      <c r="P75" s="5">
        <v>53</v>
      </c>
      <c r="Q75" s="2" t="s">
        <v>41</v>
      </c>
      <c r="R75" s="8">
        <f t="shared" si="15"/>
        <v>51.21842704572834</v>
      </c>
      <c r="S75" s="8">
        <f t="shared" si="15"/>
        <v>1.8875207472883775</v>
      </c>
      <c r="T75" s="8">
        <f t="shared" si="15"/>
        <v>13.86629909006507</v>
      </c>
      <c r="U75" s="8">
        <f t="shared" si="15"/>
        <v>11.872629425495649</v>
      </c>
      <c r="V75" s="8">
        <f t="shared" si="15"/>
        <v>0.18802071376766691</v>
      </c>
      <c r="W75" s="8">
        <f t="shared" si="15"/>
        <v>6.7472111784459807</v>
      </c>
      <c r="X75" s="8">
        <f t="shared" si="15"/>
        <v>11.148988385581623</v>
      </c>
      <c r="Y75" s="8">
        <f t="shared" si="15"/>
        <v>2.7311253004166725</v>
      </c>
      <c r="Z75" s="8">
        <f t="shared" si="15"/>
        <v>0.16008678816739227</v>
      </c>
      <c r="AA75" s="8">
        <f t="shared" si="15"/>
        <v>0</v>
      </c>
      <c r="AB75" s="8">
        <f t="shared" si="15"/>
        <v>0.17958974713194767</v>
      </c>
      <c r="AC75" s="8">
        <v>98.446600000000004</v>
      </c>
      <c r="AD75" s="33" t="s">
        <v>47</v>
      </c>
      <c r="AE75" s="3"/>
      <c r="AF75" s="3"/>
    </row>
    <row r="76" spans="1:32" s="4" customFormat="1">
      <c r="A76" s="3">
        <v>54</v>
      </c>
      <c r="B76" s="28" t="s">
        <v>42</v>
      </c>
      <c r="C76" s="8">
        <v>50.651400000000002</v>
      </c>
      <c r="D76" s="8">
        <v>1.8221000000000001</v>
      </c>
      <c r="E76" s="8">
        <v>13.7042</v>
      </c>
      <c r="F76" s="8">
        <v>11.6721</v>
      </c>
      <c r="G76" s="8">
        <v>0.1547</v>
      </c>
      <c r="H76" s="8">
        <v>6.4310999999999998</v>
      </c>
      <c r="I76" s="8">
        <v>11.1081</v>
      </c>
      <c r="J76" s="8">
        <v>2.8864999999999998</v>
      </c>
      <c r="K76" s="8">
        <v>0.15759999999999999</v>
      </c>
      <c r="L76" s="8">
        <v>1.2200000000000001E-2</v>
      </c>
      <c r="M76" s="8">
        <v>0.2291</v>
      </c>
      <c r="N76" s="8">
        <v>98.826400000000007</v>
      </c>
      <c r="O76" s="29"/>
      <c r="P76" s="5">
        <v>54</v>
      </c>
      <c r="Q76" s="2" t="s">
        <v>42</v>
      </c>
      <c r="R76" s="8">
        <f t="shared" si="15"/>
        <v>51.252904082309989</v>
      </c>
      <c r="S76" s="8">
        <f t="shared" si="15"/>
        <v>1.8437381104644102</v>
      </c>
      <c r="T76" s="8">
        <f t="shared" si="15"/>
        <v>13.866942436433987</v>
      </c>
      <c r="U76" s="8">
        <f t="shared" si="15"/>
        <v>11.810710498409332</v>
      </c>
      <c r="V76" s="8">
        <f t="shared" si="15"/>
        <v>0.15653711963604866</v>
      </c>
      <c r="W76" s="8">
        <f t="shared" si="15"/>
        <v>6.5074716877271648</v>
      </c>
      <c r="X76" s="8">
        <f t="shared" si="15"/>
        <v>11.240012790104668</v>
      </c>
      <c r="Y76" s="8">
        <f t="shared" si="15"/>
        <v>2.9207782535840625</v>
      </c>
      <c r="Z76" s="8">
        <f t="shared" si="15"/>
        <v>0.15947155820711872</v>
      </c>
      <c r="AA76" s="8">
        <f t="shared" si="15"/>
        <v>1.2344879505881021E-2</v>
      </c>
      <c r="AB76" s="8">
        <f t="shared" si="15"/>
        <v>0.23182064711453615</v>
      </c>
      <c r="AC76" s="8">
        <v>98.826400000000007</v>
      </c>
      <c r="AD76" s="33" t="s">
        <v>47</v>
      </c>
      <c r="AE76" s="3"/>
      <c r="AF76" s="3"/>
    </row>
    <row r="77" spans="1:32" s="4" customFormat="1">
      <c r="A77" s="3"/>
      <c r="B77" s="28"/>
      <c r="C77" s="8"/>
      <c r="D77" s="8"/>
      <c r="E77" s="8"/>
      <c r="F77" s="8"/>
      <c r="G77" s="8"/>
      <c r="H77" s="8"/>
      <c r="I77" s="8"/>
      <c r="J77" s="8"/>
      <c r="K77" s="8"/>
      <c r="L77" s="8"/>
      <c r="M77" s="8"/>
      <c r="N77" s="8"/>
      <c r="O77" s="29"/>
      <c r="P77" s="30" t="s">
        <v>43</v>
      </c>
      <c r="Q77" s="31"/>
      <c r="R77" s="30">
        <f>COUNT(R74:R76)</f>
        <v>3</v>
      </c>
      <c r="S77" s="30">
        <f t="shared" ref="S77:AC77" si="16">COUNT(S74:S76)</f>
        <v>3</v>
      </c>
      <c r="T77" s="30">
        <f t="shared" si="16"/>
        <v>3</v>
      </c>
      <c r="U77" s="30">
        <f t="shared" si="16"/>
        <v>3</v>
      </c>
      <c r="V77" s="30">
        <f t="shared" si="16"/>
        <v>3</v>
      </c>
      <c r="W77" s="30">
        <f t="shared" si="16"/>
        <v>3</v>
      </c>
      <c r="X77" s="30">
        <f t="shared" si="16"/>
        <v>3</v>
      </c>
      <c r="Y77" s="30">
        <f t="shared" si="16"/>
        <v>3</v>
      </c>
      <c r="Z77" s="30">
        <f t="shared" si="16"/>
        <v>3</v>
      </c>
      <c r="AA77" s="30">
        <f t="shared" si="16"/>
        <v>3</v>
      </c>
      <c r="AB77" s="30">
        <f t="shared" si="16"/>
        <v>3</v>
      </c>
      <c r="AC77" s="30">
        <f t="shared" si="16"/>
        <v>3</v>
      </c>
    </row>
    <row r="78" spans="1:32" s="4" customFormat="1">
      <c r="A78" s="3"/>
      <c r="B78" s="28"/>
      <c r="C78" s="8"/>
      <c r="D78" s="8"/>
      <c r="E78" s="8"/>
      <c r="F78" s="8"/>
      <c r="G78" s="8"/>
      <c r="H78" s="8"/>
      <c r="I78" s="8"/>
      <c r="J78" s="8"/>
      <c r="K78" s="8"/>
      <c r="L78" s="8"/>
      <c r="M78" s="8"/>
      <c r="N78" s="8"/>
      <c r="O78" s="29"/>
      <c r="P78" s="30" t="s">
        <v>44</v>
      </c>
      <c r="Q78" s="31"/>
      <c r="R78" s="32">
        <f>AVERAGE(R74:R76)</f>
        <v>51.166661482122088</v>
      </c>
      <c r="S78" s="32">
        <f t="shared" ref="S78:Z78" si="17">AVERAGE(S74:S76)</f>
        <v>1.8503116126766159</v>
      </c>
      <c r="T78" s="32">
        <f t="shared" si="17"/>
        <v>13.851662049478522</v>
      </c>
      <c r="U78" s="32">
        <f t="shared" si="17"/>
        <v>11.856947956973949</v>
      </c>
      <c r="V78" s="32">
        <f t="shared" si="17"/>
        <v>0.18519047577820683</v>
      </c>
      <c r="W78" s="32">
        <f t="shared" si="17"/>
        <v>6.6440415171763689</v>
      </c>
      <c r="X78" s="32">
        <f t="shared" si="17"/>
        <v>11.205042261310572</v>
      </c>
      <c r="Y78" s="32">
        <f t="shared" si="17"/>
        <v>2.8496375757575834</v>
      </c>
      <c r="Z78" s="32">
        <f t="shared" si="17"/>
        <v>0.17942118763797618</v>
      </c>
      <c r="AA78" s="32">
        <f>AVERAGE(AA74:AA76)</f>
        <v>9.8499416047986843E-3</v>
      </c>
      <c r="AB78" s="32">
        <f t="shared" ref="AB78" si="18">AVERAGE(AB74:AB76)</f>
        <v>0.20335896992650446</v>
      </c>
      <c r="AC78" s="32">
        <f>AVERAGE(AC74:AC76)</f>
        <v>98.693933333333348</v>
      </c>
    </row>
    <row r="79" spans="1:32" s="4" customFormat="1">
      <c r="A79" s="3"/>
      <c r="B79" s="28"/>
      <c r="C79" s="8"/>
      <c r="D79" s="8"/>
      <c r="E79" s="8"/>
      <c r="F79" s="8"/>
      <c r="G79" s="8"/>
      <c r="H79" s="8"/>
      <c r="I79" s="8"/>
      <c r="J79" s="8"/>
      <c r="K79" s="8"/>
      <c r="L79" s="8"/>
      <c r="M79" s="8"/>
      <c r="N79" s="8"/>
      <c r="O79" s="29"/>
      <c r="P79" s="30" t="s">
        <v>45</v>
      </c>
      <c r="Q79" s="31"/>
      <c r="R79" s="32">
        <f>STDEV(R74:R76)</f>
        <v>0.12075535792767397</v>
      </c>
      <c r="S79" s="32">
        <f t="shared" ref="S79:Z79" si="19">STDEV(S74:S76)</f>
        <v>3.4396748410356795E-2</v>
      </c>
      <c r="T79" s="32">
        <f t="shared" si="19"/>
        <v>2.5911249037557465E-2</v>
      </c>
      <c r="U79" s="32">
        <f t="shared" si="19"/>
        <v>4.0727629178572242E-2</v>
      </c>
      <c r="V79" s="32">
        <f t="shared" si="19"/>
        <v>2.7348295160892249E-2</v>
      </c>
      <c r="W79" s="32">
        <f t="shared" si="19"/>
        <v>0.1233103169988143</v>
      </c>
      <c r="X79" s="32">
        <f t="shared" si="19"/>
        <v>4.9038160581073353E-2</v>
      </c>
      <c r="Y79" s="32">
        <f t="shared" si="19"/>
        <v>0.10332043287549705</v>
      </c>
      <c r="Z79" s="32">
        <f t="shared" si="19"/>
        <v>3.4022357678781742E-2</v>
      </c>
      <c r="AA79" s="32">
        <f>STDEV(AA74:AA76)</f>
        <v>8.8696714772837672E-3</v>
      </c>
      <c r="AB79" s="32">
        <f t="shared" ref="AB79" si="20">STDEV(AB74:AB76)</f>
        <v>2.6429738447890472E-2</v>
      </c>
      <c r="AC79" s="32">
        <f>STDEV(AC74:AC76)</f>
        <v>0.21437764186904823</v>
      </c>
    </row>
    <row r="80" spans="1:32" s="4" customFormat="1">
      <c r="A80" s="3"/>
      <c r="B80" s="28"/>
      <c r="C80" s="8"/>
      <c r="D80" s="8"/>
      <c r="E80" s="8"/>
      <c r="F80" s="8"/>
      <c r="G80" s="8"/>
      <c r="H80" s="8"/>
      <c r="I80" s="8"/>
      <c r="J80" s="8"/>
      <c r="K80" s="8"/>
      <c r="L80" s="8"/>
      <c r="M80" s="8"/>
      <c r="N80" s="8"/>
      <c r="O80" s="29"/>
      <c r="P80" s="5"/>
      <c r="Q80" s="2"/>
      <c r="R80" s="40"/>
      <c r="S80" s="40"/>
      <c r="T80" s="40"/>
      <c r="U80" s="40"/>
      <c r="V80" s="40"/>
      <c r="W80" s="40"/>
      <c r="X80" s="40"/>
      <c r="Y80" s="40"/>
      <c r="Z80" s="40"/>
      <c r="AA80" s="40"/>
      <c r="AB80" s="40"/>
      <c r="AC80" s="40"/>
    </row>
    <row r="81" spans="1:29" s="4" customFormat="1">
      <c r="A81" s="3"/>
      <c r="B81" s="28"/>
      <c r="C81" s="8"/>
      <c r="D81" s="8"/>
      <c r="E81" s="8"/>
      <c r="F81" s="8"/>
      <c r="G81" s="8"/>
      <c r="H81" s="8"/>
      <c r="I81" s="8"/>
      <c r="J81" s="8"/>
      <c r="K81" s="8"/>
      <c r="L81" s="8"/>
      <c r="M81" s="8"/>
      <c r="N81" s="8"/>
      <c r="O81" s="29"/>
      <c r="P81" s="5"/>
      <c r="Q81" s="2"/>
      <c r="R81" s="8"/>
      <c r="S81" s="8"/>
      <c r="T81" s="8"/>
      <c r="U81" s="8"/>
      <c r="V81" s="8"/>
      <c r="W81" s="8"/>
      <c r="X81" s="8"/>
      <c r="Y81" s="8"/>
      <c r="Z81" s="8"/>
      <c r="AA81" s="8"/>
      <c r="AB81" s="8"/>
      <c r="AC81" s="8"/>
    </row>
    <row r="82" spans="1:29" s="4" customFormat="1">
      <c r="A82" s="3">
        <v>58</v>
      </c>
      <c r="B82" s="2" t="s">
        <v>110</v>
      </c>
      <c r="C82" s="8">
        <v>55.975700000000003</v>
      </c>
      <c r="D82" s="8">
        <v>1.9776</v>
      </c>
      <c r="E82" s="8">
        <v>13.096299999999999</v>
      </c>
      <c r="F82" s="8">
        <v>11.2605</v>
      </c>
      <c r="G82" s="8">
        <v>0.21199999999999999</v>
      </c>
      <c r="H82" s="8">
        <v>2.7094999999999998</v>
      </c>
      <c r="I82" s="8">
        <v>6.1315999999999997</v>
      </c>
      <c r="J82" s="8">
        <v>3.6861000000000002</v>
      </c>
      <c r="K82" s="8">
        <v>1.2385999999999999</v>
      </c>
      <c r="L82" s="8">
        <v>3.6799999999999999E-2</v>
      </c>
      <c r="M82" s="8">
        <v>0.48430000000000001</v>
      </c>
      <c r="N82" s="8">
        <v>96.800799999999995</v>
      </c>
      <c r="O82" s="29"/>
      <c r="P82" s="5">
        <v>58</v>
      </c>
      <c r="Q82" s="2" t="s">
        <v>110</v>
      </c>
      <c r="R82" s="8">
        <f t="shared" ref="R82:AB105" si="21">C82/$N82*100</f>
        <v>57.825658465632522</v>
      </c>
      <c r="S82" s="8">
        <f t="shared" si="21"/>
        <v>2.0429583226584906</v>
      </c>
      <c r="T82" s="8">
        <f t="shared" si="21"/>
        <v>13.529123726250198</v>
      </c>
      <c r="U82" s="8">
        <f t="shared" si="21"/>
        <v>11.632651796266147</v>
      </c>
      <c r="V82" s="8">
        <f t="shared" si="21"/>
        <v>0.21900645449211162</v>
      </c>
      <c r="W82" s="8">
        <f t="shared" si="21"/>
        <v>2.7990471153130967</v>
      </c>
      <c r="X82" s="8">
        <f t="shared" si="21"/>
        <v>6.3342451715275079</v>
      </c>
      <c r="Y82" s="8">
        <f t="shared" si="21"/>
        <v>3.8079230750159092</v>
      </c>
      <c r="Z82" s="8">
        <f t="shared" si="21"/>
        <v>1.2795348798770259</v>
      </c>
      <c r="AA82" s="8">
        <f t="shared" si="21"/>
        <v>3.8016214742026926E-2</v>
      </c>
      <c r="AB82" s="8">
        <f t="shared" si="21"/>
        <v>0.500305782596838</v>
      </c>
      <c r="AC82" s="8">
        <v>96.800799999999995</v>
      </c>
    </row>
    <row r="83" spans="1:29" s="4" customFormat="1">
      <c r="A83" s="3">
        <v>59</v>
      </c>
      <c r="B83" s="2" t="s">
        <v>111</v>
      </c>
      <c r="C83" s="8">
        <v>56.9983</v>
      </c>
      <c r="D83" s="8">
        <v>1.9683999999999999</v>
      </c>
      <c r="E83" s="8">
        <v>13.057499999999999</v>
      </c>
      <c r="F83" s="8">
        <v>11.1525</v>
      </c>
      <c r="G83" s="8">
        <v>0.18310000000000001</v>
      </c>
      <c r="H83" s="8">
        <v>2.7961999999999998</v>
      </c>
      <c r="I83" s="8">
        <v>6.1416000000000004</v>
      </c>
      <c r="J83" s="8">
        <v>3.8361999999999998</v>
      </c>
      <c r="K83" s="8">
        <v>1.1859999999999999</v>
      </c>
      <c r="L83" s="8">
        <v>5.1499999999999997E-2</v>
      </c>
      <c r="M83" s="8">
        <v>0.498</v>
      </c>
      <c r="N83" s="8">
        <v>97.857699999999994</v>
      </c>
      <c r="O83" s="29"/>
      <c r="P83" s="5">
        <v>59</v>
      </c>
      <c r="Q83" s="2" t="s">
        <v>111</v>
      </c>
      <c r="R83" s="8">
        <f t="shared" si="21"/>
        <v>58.246106336036917</v>
      </c>
      <c r="S83" s="8">
        <f t="shared" si="21"/>
        <v>2.0114921973436939</v>
      </c>
      <c r="T83" s="8">
        <f t="shared" si="21"/>
        <v>13.343354687469663</v>
      </c>
      <c r="U83" s="8">
        <f t="shared" si="21"/>
        <v>11.396650442428138</v>
      </c>
      <c r="V83" s="8">
        <f t="shared" si="21"/>
        <v>0.18710842376225889</v>
      </c>
      <c r="W83" s="8">
        <f t="shared" si="21"/>
        <v>2.8574143884436278</v>
      </c>
      <c r="X83" s="8">
        <f t="shared" si="21"/>
        <v>6.2760518589748182</v>
      </c>
      <c r="Y83" s="8">
        <f t="shared" si="21"/>
        <v>3.920182060277321</v>
      </c>
      <c r="Z83" s="8">
        <f t="shared" si="21"/>
        <v>1.2119639026872693</v>
      </c>
      <c r="AA83" s="8">
        <f t="shared" si="21"/>
        <v>5.2627437595610768E-2</v>
      </c>
      <c r="AB83" s="8">
        <f t="shared" si="21"/>
        <v>0.50890221208959541</v>
      </c>
      <c r="AC83" s="8">
        <v>97.857699999999994</v>
      </c>
    </row>
    <row r="84" spans="1:29" s="4" customFormat="1">
      <c r="A84" s="3">
        <v>60</v>
      </c>
      <c r="B84" s="2" t="s">
        <v>112</v>
      </c>
      <c r="C84" s="8">
        <v>56.329700000000003</v>
      </c>
      <c r="D84" s="8">
        <v>2.0137999999999998</v>
      </c>
      <c r="E84" s="8">
        <v>12.556900000000001</v>
      </c>
      <c r="F84" s="8">
        <v>11.5863</v>
      </c>
      <c r="G84" s="8">
        <v>0.15809999999999999</v>
      </c>
      <c r="H84" s="8">
        <v>2.7097000000000002</v>
      </c>
      <c r="I84" s="8">
        <v>6.0949</v>
      </c>
      <c r="J84" s="8">
        <v>3.6463000000000001</v>
      </c>
      <c r="K84" s="8">
        <v>1.3092999999999999</v>
      </c>
      <c r="L84" s="8">
        <v>9.8100000000000007E-2</v>
      </c>
      <c r="M84" s="8">
        <v>0.60309999999999997</v>
      </c>
      <c r="N84" s="8">
        <v>97.084199999999996</v>
      </c>
      <c r="O84" s="29"/>
      <c r="P84" s="5">
        <v>60</v>
      </c>
      <c r="Q84" s="2" t="s">
        <v>112</v>
      </c>
      <c r="R84" s="8">
        <f t="shared" si="21"/>
        <v>58.021490623603022</v>
      </c>
      <c r="S84" s="8">
        <f t="shared" si="21"/>
        <v>2.0742819119897984</v>
      </c>
      <c r="T84" s="8">
        <f t="shared" si="21"/>
        <v>12.934030460157267</v>
      </c>
      <c r="U84" s="8">
        <f t="shared" si="21"/>
        <v>11.934279728318305</v>
      </c>
      <c r="V84" s="8">
        <f t="shared" si="21"/>
        <v>0.16284833165437837</v>
      </c>
      <c r="W84" s="8">
        <f t="shared" si="21"/>
        <v>2.7910823800371229</v>
      </c>
      <c r="X84" s="8">
        <f t="shared" si="21"/>
        <v>6.2779525401661651</v>
      </c>
      <c r="Y84" s="8">
        <f t="shared" si="21"/>
        <v>3.7558119652837436</v>
      </c>
      <c r="Z84" s="8">
        <f t="shared" si="21"/>
        <v>1.3486231539220592</v>
      </c>
      <c r="AA84" s="8">
        <f t="shared" si="21"/>
        <v>0.10104630825613231</v>
      </c>
      <c r="AB84" s="8">
        <f t="shared" si="21"/>
        <v>0.62121333852470328</v>
      </c>
      <c r="AC84" s="8">
        <v>97.084199999999996</v>
      </c>
    </row>
    <row r="85" spans="1:29" s="4" customFormat="1">
      <c r="A85" s="3">
        <v>61</v>
      </c>
      <c r="B85" s="2" t="s">
        <v>113</v>
      </c>
      <c r="C85" s="8">
        <v>58.141399999999997</v>
      </c>
      <c r="D85" s="8">
        <v>2.0206</v>
      </c>
      <c r="E85" s="8">
        <v>12.9674</v>
      </c>
      <c r="F85" s="8">
        <v>11.6561</v>
      </c>
      <c r="G85" s="8">
        <v>0.2417</v>
      </c>
      <c r="H85" s="8">
        <v>2.6320000000000001</v>
      </c>
      <c r="I85" s="8">
        <v>6.1954000000000002</v>
      </c>
      <c r="J85" s="8">
        <v>3.6741000000000001</v>
      </c>
      <c r="K85" s="8">
        <v>1.238</v>
      </c>
      <c r="L85" s="8">
        <v>8.5900000000000004E-2</v>
      </c>
      <c r="M85" s="8">
        <v>0.59219999999999995</v>
      </c>
      <c r="N85" s="8">
        <v>99.425399999999996</v>
      </c>
      <c r="O85" s="29"/>
      <c r="P85" s="5">
        <v>61</v>
      </c>
      <c r="Q85" s="2" t="s">
        <v>113</v>
      </c>
      <c r="R85" s="8">
        <f t="shared" si="21"/>
        <v>58.477411204782683</v>
      </c>
      <c r="S85" s="8">
        <f t="shared" si="21"/>
        <v>2.0322774663214833</v>
      </c>
      <c r="T85" s="8">
        <f t="shared" si="21"/>
        <v>13.042341293069981</v>
      </c>
      <c r="U85" s="8">
        <f t="shared" si="21"/>
        <v>11.723463018504326</v>
      </c>
      <c r="V85" s="8">
        <f t="shared" si="21"/>
        <v>0.24309683441052285</v>
      </c>
      <c r="W85" s="8">
        <f t="shared" si="21"/>
        <v>2.6472108736801667</v>
      </c>
      <c r="X85" s="8">
        <f t="shared" si="21"/>
        <v>6.2312045010631092</v>
      </c>
      <c r="Y85" s="8">
        <f t="shared" si="21"/>
        <v>3.6953333856338526</v>
      </c>
      <c r="Z85" s="8">
        <f t="shared" si="21"/>
        <v>1.2451546586687103</v>
      </c>
      <c r="AA85" s="8">
        <f t="shared" si="21"/>
        <v>8.6396433909242523E-2</v>
      </c>
      <c r="AB85" s="8">
        <f t="shared" si="21"/>
        <v>0.59562244657803742</v>
      </c>
      <c r="AC85" s="8">
        <v>99.425399999999996</v>
      </c>
    </row>
    <row r="86" spans="1:29" s="4" customFormat="1">
      <c r="A86" s="3">
        <v>62</v>
      </c>
      <c r="B86" s="2" t="s">
        <v>114</v>
      </c>
      <c r="C86" s="8">
        <v>57.014400000000002</v>
      </c>
      <c r="D86" s="8">
        <v>2.1048</v>
      </c>
      <c r="E86" s="8">
        <v>12.913600000000001</v>
      </c>
      <c r="F86" s="8">
        <v>11.522600000000001</v>
      </c>
      <c r="G86" s="8">
        <v>0.23760000000000001</v>
      </c>
      <c r="H86" s="8">
        <v>2.5716999999999999</v>
      </c>
      <c r="I86" s="8">
        <v>6.1852999999999998</v>
      </c>
      <c r="J86" s="8">
        <v>3.1697000000000002</v>
      </c>
      <c r="K86" s="8">
        <v>1.4450000000000001</v>
      </c>
      <c r="L86" s="8">
        <v>9.0700000000000003E-2</v>
      </c>
      <c r="M86" s="8">
        <v>0.43969999999999998</v>
      </c>
      <c r="N86" s="8">
        <v>97.674700000000001</v>
      </c>
      <c r="O86" s="29"/>
      <c r="P86" s="5">
        <v>62</v>
      </c>
      <c r="Q86" s="2" t="s">
        <v>114</v>
      </c>
      <c r="R86" s="8">
        <f t="shared" si="21"/>
        <v>58.37171754814706</v>
      </c>
      <c r="S86" s="8">
        <f t="shared" si="21"/>
        <v>2.1549080775267289</v>
      </c>
      <c r="T86" s="8">
        <f t="shared" si="21"/>
        <v>13.221028577512909</v>
      </c>
      <c r="U86" s="8">
        <f t="shared" si="21"/>
        <v>11.796913632701202</v>
      </c>
      <c r="V86" s="8">
        <f t="shared" si="21"/>
        <v>0.24325644204691699</v>
      </c>
      <c r="W86" s="8">
        <f t="shared" si="21"/>
        <v>2.6329233670541092</v>
      </c>
      <c r="X86" s="8">
        <f t="shared" si="21"/>
        <v>6.3325508038417313</v>
      </c>
      <c r="Y86" s="8">
        <f t="shared" si="21"/>
        <v>3.2451596984684881</v>
      </c>
      <c r="Z86" s="8">
        <f t="shared" si="21"/>
        <v>1.4794004998223695</v>
      </c>
      <c r="AA86" s="8">
        <f t="shared" si="21"/>
        <v>9.2859256286428313E-2</v>
      </c>
      <c r="AB86" s="8">
        <f t="shared" si="21"/>
        <v>0.45016775070719434</v>
      </c>
      <c r="AC86" s="8">
        <v>97.674700000000001</v>
      </c>
    </row>
    <row r="87" spans="1:29" s="4" customFormat="1">
      <c r="A87" s="3">
        <v>63</v>
      </c>
      <c r="B87" s="2" t="s">
        <v>115</v>
      </c>
      <c r="C87" s="8">
        <v>56.738999999999997</v>
      </c>
      <c r="D87" s="8">
        <v>1.9411</v>
      </c>
      <c r="E87" s="8">
        <v>12.5266</v>
      </c>
      <c r="F87" s="8">
        <v>10.967700000000001</v>
      </c>
      <c r="G87" s="8">
        <v>0.28620000000000001</v>
      </c>
      <c r="H87" s="8">
        <v>2.6869999999999998</v>
      </c>
      <c r="I87" s="8">
        <v>6.5514000000000001</v>
      </c>
      <c r="J87" s="8">
        <v>3.7158000000000002</v>
      </c>
      <c r="K87" s="8">
        <v>1.4968999999999999</v>
      </c>
      <c r="L87" s="8">
        <v>3.9199999999999999E-2</v>
      </c>
      <c r="M87" s="8">
        <v>0.62460000000000004</v>
      </c>
      <c r="N87" s="8">
        <v>97.566800000000001</v>
      </c>
      <c r="O87" s="29"/>
      <c r="P87" s="5">
        <v>63</v>
      </c>
      <c r="Q87" s="2" t="s">
        <v>115</v>
      </c>
      <c r="R87" s="8">
        <f t="shared" si="21"/>
        <v>58.154003206008596</v>
      </c>
      <c r="S87" s="8">
        <f t="shared" si="21"/>
        <v>1.9895087263290381</v>
      </c>
      <c r="T87" s="8">
        <f t="shared" si="21"/>
        <v>12.838998511788846</v>
      </c>
      <c r="U87" s="8">
        <f t="shared" si="21"/>
        <v>11.241221399082475</v>
      </c>
      <c r="V87" s="8">
        <f t="shared" si="21"/>
        <v>0.29333748775198121</v>
      </c>
      <c r="W87" s="8">
        <f t="shared" si="21"/>
        <v>2.7540105855680412</v>
      </c>
      <c r="X87" s="8">
        <f t="shared" si="21"/>
        <v>6.7147841273875946</v>
      </c>
      <c r="Y87" s="8">
        <f t="shared" si="21"/>
        <v>3.8084676344822217</v>
      </c>
      <c r="Z87" s="8">
        <f t="shared" si="21"/>
        <v>1.5342309064148869</v>
      </c>
      <c r="AA87" s="8">
        <f t="shared" si="21"/>
        <v>4.0177601397196581E-2</v>
      </c>
      <c r="AB87" s="8">
        <f t="shared" si="21"/>
        <v>0.64017678144614776</v>
      </c>
      <c r="AC87" s="8">
        <v>97.566800000000001</v>
      </c>
    </row>
    <row r="88" spans="1:29" s="4" customFormat="1">
      <c r="A88" s="3">
        <v>64</v>
      </c>
      <c r="B88" s="2" t="s">
        <v>116</v>
      </c>
      <c r="C88" s="8">
        <v>58.594900000000003</v>
      </c>
      <c r="D88" s="8">
        <v>2.0009999999999999</v>
      </c>
      <c r="E88" s="8">
        <v>12.7385</v>
      </c>
      <c r="F88" s="8">
        <v>11.4565</v>
      </c>
      <c r="G88" s="8">
        <v>0.2467</v>
      </c>
      <c r="H88" s="8">
        <v>2.7012</v>
      </c>
      <c r="I88" s="8">
        <v>5.2805999999999997</v>
      </c>
      <c r="J88" s="8">
        <v>3.5756999999999999</v>
      </c>
      <c r="K88" s="8">
        <v>1.9498</v>
      </c>
      <c r="L88" s="8">
        <v>0.1547</v>
      </c>
      <c r="M88" s="8">
        <v>0.49669999999999997</v>
      </c>
      <c r="N88" s="8">
        <v>99.161500000000004</v>
      </c>
      <c r="O88" s="29"/>
      <c r="P88" s="5">
        <v>64</v>
      </c>
      <c r="Q88" s="2" t="s">
        <v>116</v>
      </c>
      <c r="R88" s="8">
        <f t="shared" si="21"/>
        <v>59.090372775724454</v>
      </c>
      <c r="S88" s="8">
        <f t="shared" si="21"/>
        <v>2.0179202613917697</v>
      </c>
      <c r="T88" s="8">
        <f t="shared" si="21"/>
        <v>12.846215517110975</v>
      </c>
      <c r="U88" s="8">
        <f t="shared" si="21"/>
        <v>11.553375049792509</v>
      </c>
      <c r="V88" s="8">
        <f t="shared" si="21"/>
        <v>0.2487860712070713</v>
      </c>
      <c r="W88" s="8">
        <f t="shared" si="21"/>
        <v>2.7240410844934777</v>
      </c>
      <c r="X88" s="8">
        <f t="shared" si="21"/>
        <v>5.3252522400326736</v>
      </c>
      <c r="Y88" s="8">
        <f t="shared" si="21"/>
        <v>3.605935771443554</v>
      </c>
      <c r="Z88" s="8">
        <f t="shared" si="21"/>
        <v>1.9662873191712509</v>
      </c>
      <c r="AA88" s="8">
        <f t="shared" si="21"/>
        <v>0.15600812815457613</v>
      </c>
      <c r="AB88" s="8">
        <f t="shared" si="21"/>
        <v>0.50090004689319945</v>
      </c>
      <c r="AC88" s="8">
        <v>99.161500000000004</v>
      </c>
    </row>
    <row r="89" spans="1:29" s="4" customFormat="1">
      <c r="A89" s="3">
        <v>65</v>
      </c>
      <c r="B89" s="2" t="s">
        <v>117</v>
      </c>
      <c r="C89" s="8">
        <v>57.825499999999998</v>
      </c>
      <c r="D89" s="8">
        <v>1.9902</v>
      </c>
      <c r="E89" s="8">
        <v>13.1661</v>
      </c>
      <c r="F89" s="8">
        <v>11.249000000000001</v>
      </c>
      <c r="G89" s="8">
        <v>0.2676</v>
      </c>
      <c r="H89" s="8">
        <v>2.6202000000000001</v>
      </c>
      <c r="I89" s="8">
        <v>6.2964000000000002</v>
      </c>
      <c r="J89" s="8">
        <v>3.5556999999999999</v>
      </c>
      <c r="K89" s="8">
        <v>1.3226</v>
      </c>
      <c r="L89" s="8">
        <v>0.1129</v>
      </c>
      <c r="M89" s="8">
        <v>0.58930000000000005</v>
      </c>
      <c r="N89" s="8">
        <v>98.970100000000002</v>
      </c>
      <c r="O89" s="29"/>
      <c r="P89" s="5">
        <v>65</v>
      </c>
      <c r="Q89" s="2" t="s">
        <v>117</v>
      </c>
      <c r="R89" s="8">
        <f t="shared" si="21"/>
        <v>58.427242167078738</v>
      </c>
      <c r="S89" s="8">
        <f t="shared" si="21"/>
        <v>2.010910365857971</v>
      </c>
      <c r="T89" s="8">
        <f t="shared" si="21"/>
        <v>13.303108716673014</v>
      </c>
      <c r="U89" s="8">
        <f t="shared" si="21"/>
        <v>11.366059042074324</v>
      </c>
      <c r="V89" s="8">
        <f t="shared" si="21"/>
        <v>0.2703846919423139</v>
      </c>
      <c r="W89" s="8">
        <f t="shared" si="21"/>
        <v>2.6474662549598316</v>
      </c>
      <c r="X89" s="8">
        <f t="shared" si="21"/>
        <v>6.3619214287951618</v>
      </c>
      <c r="Y89" s="8">
        <f t="shared" si="21"/>
        <v>3.5927012299674344</v>
      </c>
      <c r="Z89" s="8">
        <f t="shared" si="21"/>
        <v>1.336363204644635</v>
      </c>
      <c r="AA89" s="8">
        <f t="shared" si="21"/>
        <v>0.11407485695174603</v>
      </c>
      <c r="AB89" s="8">
        <f t="shared" si="21"/>
        <v>0.59543235785353366</v>
      </c>
      <c r="AC89" s="8">
        <v>98.970100000000002</v>
      </c>
    </row>
    <row r="90" spans="1:29" s="4" customFormat="1">
      <c r="A90" s="3">
        <v>66</v>
      </c>
      <c r="B90" s="2" t="s">
        <v>118</v>
      </c>
      <c r="C90" s="8">
        <v>58.0989</v>
      </c>
      <c r="D90" s="8">
        <v>1.8442000000000001</v>
      </c>
      <c r="E90" s="8">
        <v>13.3504</v>
      </c>
      <c r="F90" s="8">
        <v>11.4015</v>
      </c>
      <c r="G90" s="8">
        <v>0.25240000000000001</v>
      </c>
      <c r="H90" s="8">
        <v>2.7427999999999999</v>
      </c>
      <c r="I90" s="8">
        <v>6.0481999999999996</v>
      </c>
      <c r="J90" s="8">
        <v>3.8593999999999999</v>
      </c>
      <c r="K90" s="8">
        <v>1.411</v>
      </c>
      <c r="L90" s="8">
        <v>0.1032</v>
      </c>
      <c r="M90" s="8">
        <v>0.55000000000000004</v>
      </c>
      <c r="N90" s="8">
        <v>99.638800000000003</v>
      </c>
      <c r="O90" s="29"/>
      <c r="P90" s="5">
        <v>66</v>
      </c>
      <c r="Q90" s="2" t="s">
        <v>118</v>
      </c>
      <c r="R90" s="8">
        <f t="shared" si="21"/>
        <v>58.309513964439553</v>
      </c>
      <c r="S90" s="8">
        <f t="shared" si="21"/>
        <v>1.8508853980577846</v>
      </c>
      <c r="T90" s="8">
        <f t="shared" si="21"/>
        <v>13.398796452787467</v>
      </c>
      <c r="U90" s="8">
        <f t="shared" si="21"/>
        <v>11.442831507404746</v>
      </c>
      <c r="V90" s="8">
        <f t="shared" si="21"/>
        <v>0.25331497368495004</v>
      </c>
      <c r="W90" s="8">
        <f t="shared" si="21"/>
        <v>2.7527429073814615</v>
      </c>
      <c r="X90" s="8">
        <f t="shared" si="21"/>
        <v>6.070125292556714</v>
      </c>
      <c r="Y90" s="8">
        <f t="shared" si="21"/>
        <v>3.8733906871620287</v>
      </c>
      <c r="Z90" s="8">
        <f t="shared" si="21"/>
        <v>1.4161150074067532</v>
      </c>
      <c r="AA90" s="8">
        <f t="shared" si="21"/>
        <v>0.10357410968417925</v>
      </c>
      <c r="AB90" s="8">
        <f t="shared" si="21"/>
        <v>0.55199380161142053</v>
      </c>
      <c r="AC90" s="8">
        <v>99.638800000000003</v>
      </c>
    </row>
    <row r="91" spans="1:29" s="4" customFormat="1">
      <c r="A91" s="3">
        <v>67</v>
      </c>
      <c r="B91" s="2" t="s">
        <v>119</v>
      </c>
      <c r="C91" s="8">
        <v>57.410899999999998</v>
      </c>
      <c r="D91" s="8">
        <v>1.9802</v>
      </c>
      <c r="E91" s="8">
        <v>13.5183</v>
      </c>
      <c r="F91" s="8">
        <v>11.5105</v>
      </c>
      <c r="G91" s="8">
        <v>0.32290000000000002</v>
      </c>
      <c r="H91" s="8">
        <v>2.5280999999999998</v>
      </c>
      <c r="I91" s="8">
        <v>6.2910000000000004</v>
      </c>
      <c r="J91" s="8">
        <v>3.5249000000000001</v>
      </c>
      <c r="K91" s="8">
        <v>1.3192999999999999</v>
      </c>
      <c r="L91" s="8">
        <v>5.8900000000000001E-2</v>
      </c>
      <c r="M91" s="8">
        <v>0.61240000000000006</v>
      </c>
      <c r="N91" s="8">
        <v>99.064099999999996</v>
      </c>
      <c r="O91" s="29"/>
      <c r="P91" s="5">
        <v>67</v>
      </c>
      <c r="Q91" s="2" t="s">
        <v>119</v>
      </c>
      <c r="R91" s="8">
        <f t="shared" si="21"/>
        <v>57.953284792371804</v>
      </c>
      <c r="S91" s="8">
        <f t="shared" si="21"/>
        <v>1.9989077778933033</v>
      </c>
      <c r="T91" s="8">
        <f t="shared" si="21"/>
        <v>13.646013036003962</v>
      </c>
      <c r="U91" s="8">
        <f t="shared" si="21"/>
        <v>11.61924450936313</v>
      </c>
      <c r="V91" s="8">
        <f t="shared" si="21"/>
        <v>0.32595057139771122</v>
      </c>
      <c r="W91" s="8">
        <f t="shared" si="21"/>
        <v>2.5519840184284717</v>
      </c>
      <c r="X91" s="8">
        <f t="shared" si="21"/>
        <v>6.350433709083311</v>
      </c>
      <c r="Y91" s="8">
        <f t="shared" si="21"/>
        <v>3.5582012050783285</v>
      </c>
      <c r="Z91" s="8">
        <f t="shared" si="21"/>
        <v>1.3317639790802118</v>
      </c>
      <c r="AA91" s="8">
        <f t="shared" si="21"/>
        <v>5.9456452943094422E-2</v>
      </c>
      <c r="AB91" s="8">
        <f t="shared" si="21"/>
        <v>0.61818559902123993</v>
      </c>
      <c r="AC91" s="8">
        <v>99.064099999999996</v>
      </c>
    </row>
    <row r="92" spans="1:29" s="4" customFormat="1">
      <c r="A92" s="3">
        <v>68</v>
      </c>
      <c r="B92" s="2" t="s">
        <v>120</v>
      </c>
      <c r="C92" s="8">
        <v>56.198</v>
      </c>
      <c r="D92" s="8">
        <v>1.8848</v>
      </c>
      <c r="E92" s="8">
        <v>12.66</v>
      </c>
      <c r="F92" s="8">
        <v>11.4274</v>
      </c>
      <c r="G92" s="8">
        <v>0.26900000000000002</v>
      </c>
      <c r="H92" s="8">
        <v>2.6440999999999999</v>
      </c>
      <c r="I92" s="8">
        <v>6.1406000000000001</v>
      </c>
      <c r="J92" s="8">
        <v>3.4952000000000001</v>
      </c>
      <c r="K92" s="8">
        <v>1.2876000000000001</v>
      </c>
      <c r="L92" s="8">
        <v>7.8600000000000003E-2</v>
      </c>
      <c r="M92" s="8">
        <v>0.64570000000000005</v>
      </c>
      <c r="N92" s="8">
        <v>96.713399999999993</v>
      </c>
      <c r="O92" s="29"/>
      <c r="P92" s="5">
        <v>68</v>
      </c>
      <c r="Q92" s="2" t="s">
        <v>120</v>
      </c>
      <c r="R92" s="8">
        <f t="shared" si="21"/>
        <v>58.107769967760412</v>
      </c>
      <c r="S92" s="8">
        <f t="shared" si="21"/>
        <v>1.9488509348239234</v>
      </c>
      <c r="T92" s="8">
        <f t="shared" si="21"/>
        <v>13.090223278263405</v>
      </c>
      <c r="U92" s="8">
        <f t="shared" si="21"/>
        <v>11.815735978675139</v>
      </c>
      <c r="V92" s="8">
        <f t="shared" si="21"/>
        <v>0.27814139509106295</v>
      </c>
      <c r="W92" s="8">
        <f t="shared" si="21"/>
        <v>2.7339541366553135</v>
      </c>
      <c r="X92" s="8">
        <f t="shared" si="21"/>
        <v>6.3492752813984419</v>
      </c>
      <c r="Y92" s="8">
        <f t="shared" si="21"/>
        <v>3.6139769669973352</v>
      </c>
      <c r="Z92" s="8">
        <f t="shared" si="21"/>
        <v>1.3313563580641361</v>
      </c>
      <c r="AA92" s="8">
        <f t="shared" si="21"/>
        <v>8.1271054476422092E-2</v>
      </c>
      <c r="AB92" s="8">
        <f t="shared" si="21"/>
        <v>0.66764274650668887</v>
      </c>
      <c r="AC92" s="8">
        <v>96.713399999999993</v>
      </c>
    </row>
    <row r="93" spans="1:29" s="4" customFormat="1">
      <c r="A93" s="3">
        <v>69</v>
      </c>
      <c r="B93" s="2" t="s">
        <v>121</v>
      </c>
      <c r="C93" s="8">
        <v>55.820799999999998</v>
      </c>
      <c r="D93" s="8">
        <v>1.9158999999999999</v>
      </c>
      <c r="E93" s="8">
        <v>12.7804</v>
      </c>
      <c r="F93" s="8">
        <v>11.0975</v>
      </c>
      <c r="G93" s="8">
        <v>0.27039999999999997</v>
      </c>
      <c r="H93" s="8">
        <v>2.5230000000000001</v>
      </c>
      <c r="I93" s="8">
        <v>5.9783999999999997</v>
      </c>
      <c r="J93" s="8">
        <v>4.1821999999999999</v>
      </c>
      <c r="K93" s="8">
        <v>1.3342000000000001</v>
      </c>
      <c r="L93" s="8">
        <v>8.1000000000000003E-2</v>
      </c>
      <c r="M93" s="8">
        <v>0.63890000000000002</v>
      </c>
      <c r="N93" s="8">
        <v>96.604500000000002</v>
      </c>
      <c r="O93" s="29"/>
      <c r="P93" s="5">
        <v>69</v>
      </c>
      <c r="Q93" s="2" t="s">
        <v>121</v>
      </c>
      <c r="R93" s="8">
        <f t="shared" si="21"/>
        <v>57.782815500313134</v>
      </c>
      <c r="S93" s="8">
        <f t="shared" si="21"/>
        <v>1.9832409463327278</v>
      </c>
      <c r="T93" s="8">
        <f t="shared" si="21"/>
        <v>13.229611457023225</v>
      </c>
      <c r="U93" s="8">
        <f t="shared" si="21"/>
        <v>11.487560103307818</v>
      </c>
      <c r="V93" s="8">
        <f t="shared" si="21"/>
        <v>0.27990414525203278</v>
      </c>
      <c r="W93" s="8">
        <f t="shared" si="21"/>
        <v>2.611679580143782</v>
      </c>
      <c r="X93" s="8">
        <f t="shared" si="21"/>
        <v>6.1885315901433158</v>
      </c>
      <c r="Y93" s="8">
        <f t="shared" si="21"/>
        <v>4.3291979152109885</v>
      </c>
      <c r="Z93" s="8">
        <f t="shared" si="21"/>
        <v>1.3810950835623601</v>
      </c>
      <c r="AA93" s="8">
        <f t="shared" si="21"/>
        <v>8.3847025759669583E-2</v>
      </c>
      <c r="AB93" s="8">
        <f t="shared" si="21"/>
        <v>0.66135635503522094</v>
      </c>
      <c r="AC93" s="8">
        <v>96.604500000000002</v>
      </c>
    </row>
    <row r="94" spans="1:29" s="4" customFormat="1">
      <c r="A94" s="3">
        <v>70</v>
      </c>
      <c r="B94" s="2" t="s">
        <v>122</v>
      </c>
      <c r="C94" s="8">
        <v>55.818899999999999</v>
      </c>
      <c r="D94" s="8">
        <v>2.0489999999999999</v>
      </c>
      <c r="E94" s="8">
        <v>12.6745</v>
      </c>
      <c r="F94" s="8">
        <v>11.053599999999999</v>
      </c>
      <c r="G94" s="8">
        <v>0.2601</v>
      </c>
      <c r="H94" s="8">
        <v>2.6147999999999998</v>
      </c>
      <c r="I94" s="8">
        <v>5.9153000000000002</v>
      </c>
      <c r="J94" s="8">
        <v>3.9597000000000002</v>
      </c>
      <c r="K94" s="8">
        <v>1.4191</v>
      </c>
      <c r="L94" s="8">
        <v>9.3299999999999994E-2</v>
      </c>
      <c r="M94" s="8">
        <v>0.56599999999999995</v>
      </c>
      <c r="N94" s="8">
        <v>96.403300000000002</v>
      </c>
      <c r="O94" s="29"/>
      <c r="P94" s="5">
        <v>70</v>
      </c>
      <c r="Q94" s="2" t="s">
        <v>122</v>
      </c>
      <c r="R94" s="8">
        <f t="shared" si="21"/>
        <v>57.901441133239217</v>
      </c>
      <c r="S94" s="8">
        <f t="shared" si="21"/>
        <v>2.1254459131585741</v>
      </c>
      <c r="T94" s="8">
        <f t="shared" si="21"/>
        <v>13.147371511141214</v>
      </c>
      <c r="U94" s="8">
        <f t="shared" si="21"/>
        <v>11.465997533279463</v>
      </c>
      <c r="V94" s="8">
        <f t="shared" si="21"/>
        <v>0.2698040419778161</v>
      </c>
      <c r="W94" s="8">
        <f t="shared" si="21"/>
        <v>2.7123552824436503</v>
      </c>
      <c r="X94" s="8">
        <f t="shared" si="21"/>
        <v>6.1359932699399291</v>
      </c>
      <c r="Y94" s="8">
        <f t="shared" si="21"/>
        <v>4.1074320069956114</v>
      </c>
      <c r="Z94" s="8">
        <f t="shared" si="21"/>
        <v>1.4720450441011874</v>
      </c>
      <c r="AA94" s="8">
        <f t="shared" si="21"/>
        <v>9.6780919325375789E-2</v>
      </c>
      <c r="AB94" s="8">
        <f t="shared" si="21"/>
        <v>0.58711683106283696</v>
      </c>
      <c r="AC94" s="8">
        <v>96.403300000000002</v>
      </c>
    </row>
    <row r="95" spans="1:29" s="4" customFormat="1">
      <c r="A95" s="3">
        <v>71</v>
      </c>
      <c r="B95" s="2" t="s">
        <v>123</v>
      </c>
      <c r="C95" s="8">
        <v>55.715800000000002</v>
      </c>
      <c r="D95" s="8">
        <v>1.8455999999999999</v>
      </c>
      <c r="E95" s="8">
        <v>12.791700000000001</v>
      </c>
      <c r="F95" s="8">
        <v>11.349</v>
      </c>
      <c r="G95" s="8">
        <v>0.25719999999999998</v>
      </c>
      <c r="H95" s="8">
        <v>2.7345000000000002</v>
      </c>
      <c r="I95" s="8">
        <v>6.2244000000000002</v>
      </c>
      <c r="J95" s="8">
        <v>3.8020999999999998</v>
      </c>
      <c r="K95" s="8">
        <v>1.2603</v>
      </c>
      <c r="L95" s="8">
        <v>0.1007</v>
      </c>
      <c r="M95" s="8">
        <v>0.53939999999999999</v>
      </c>
      <c r="N95" s="8">
        <v>96.598100000000002</v>
      </c>
      <c r="O95" s="29"/>
      <c r="P95" s="5">
        <v>71</v>
      </c>
      <c r="Q95" s="2" t="s">
        <v>123</v>
      </c>
      <c r="R95" s="8">
        <f t="shared" si="21"/>
        <v>57.67794604655785</v>
      </c>
      <c r="S95" s="8">
        <f t="shared" si="21"/>
        <v>1.9105965852330427</v>
      </c>
      <c r="T95" s="8">
        <f t="shared" si="21"/>
        <v>13.242185922911528</v>
      </c>
      <c r="U95" s="8">
        <f t="shared" si="21"/>
        <v>11.748678286632968</v>
      </c>
      <c r="V95" s="8">
        <f t="shared" si="21"/>
        <v>0.26625782494686745</v>
      </c>
      <c r="W95" s="8">
        <f t="shared" si="21"/>
        <v>2.8308010198958367</v>
      </c>
      <c r="X95" s="8">
        <f t="shared" si="21"/>
        <v>6.4436049984419981</v>
      </c>
      <c r="Y95" s="8">
        <f t="shared" si="21"/>
        <v>3.9359987411760686</v>
      </c>
      <c r="Z95" s="8">
        <f t="shared" si="21"/>
        <v>1.3046840465806262</v>
      </c>
      <c r="AA95" s="8">
        <f t="shared" si="21"/>
        <v>0.10424635681240108</v>
      </c>
      <c r="AB95" s="8">
        <f t="shared" si="21"/>
        <v>0.55839607611329833</v>
      </c>
      <c r="AC95" s="8">
        <v>96.598100000000002</v>
      </c>
    </row>
    <row r="96" spans="1:29" s="4" customFormat="1">
      <c r="A96" s="3">
        <v>72</v>
      </c>
      <c r="B96" s="2" t="s">
        <v>124</v>
      </c>
      <c r="C96" s="8">
        <v>56.582799999999999</v>
      </c>
      <c r="D96" s="8">
        <v>1.9917</v>
      </c>
      <c r="E96" s="8">
        <v>12.6782</v>
      </c>
      <c r="F96" s="8">
        <v>11.517200000000001</v>
      </c>
      <c r="G96" s="8">
        <v>0.28920000000000001</v>
      </c>
      <c r="H96" s="8">
        <v>2.6267</v>
      </c>
      <c r="I96" s="8">
        <v>6.0384000000000002</v>
      </c>
      <c r="J96" s="8">
        <v>3.5139999999999998</v>
      </c>
      <c r="K96" s="8">
        <v>1.3841000000000001</v>
      </c>
      <c r="L96" s="8">
        <v>7.1199999999999999E-2</v>
      </c>
      <c r="M96" s="8">
        <v>0.52669999999999995</v>
      </c>
      <c r="N96" s="8">
        <v>97.2042</v>
      </c>
      <c r="O96" s="29"/>
      <c r="P96" s="5">
        <v>72</v>
      </c>
      <c r="Q96" s="2" t="s">
        <v>124</v>
      </c>
      <c r="R96" s="8">
        <f t="shared" si="21"/>
        <v>58.210241944278131</v>
      </c>
      <c r="S96" s="8">
        <f t="shared" si="21"/>
        <v>2.0489855376619528</v>
      </c>
      <c r="T96" s="8">
        <f t="shared" si="21"/>
        <v>13.042852057832894</v>
      </c>
      <c r="U96" s="8">
        <f t="shared" si="21"/>
        <v>11.848459222955388</v>
      </c>
      <c r="V96" s="8">
        <f t="shared" si="21"/>
        <v>0.29751800848111504</v>
      </c>
      <c r="W96" s="8">
        <f t="shared" si="21"/>
        <v>2.7022494912771258</v>
      </c>
      <c r="X96" s="8">
        <f t="shared" si="21"/>
        <v>6.2120772559210407</v>
      </c>
      <c r="Y96" s="8">
        <f t="shared" si="21"/>
        <v>3.6150701307145163</v>
      </c>
      <c r="Z96" s="8">
        <f t="shared" si="21"/>
        <v>1.4239096664547419</v>
      </c>
      <c r="AA96" s="8">
        <f t="shared" si="21"/>
        <v>7.3247863775433575E-2</v>
      </c>
      <c r="AB96" s="8">
        <f t="shared" si="21"/>
        <v>0.54184901475450642</v>
      </c>
      <c r="AC96" s="8">
        <v>97.2042</v>
      </c>
    </row>
    <row r="97" spans="1:29" s="4" customFormat="1">
      <c r="A97" s="3">
        <v>73</v>
      </c>
      <c r="B97" s="2" t="s">
        <v>125</v>
      </c>
      <c r="C97" s="8">
        <v>55.4818</v>
      </c>
      <c r="D97" s="8">
        <v>1.9712000000000001</v>
      </c>
      <c r="E97" s="8">
        <v>13.2072</v>
      </c>
      <c r="F97" s="8">
        <v>11.1182</v>
      </c>
      <c r="G97" s="8">
        <v>0.22839999999999999</v>
      </c>
      <c r="H97" s="8">
        <v>2.7437</v>
      </c>
      <c r="I97" s="8">
        <v>5.5582000000000003</v>
      </c>
      <c r="J97" s="8">
        <v>3.8555999999999999</v>
      </c>
      <c r="K97" s="8">
        <v>1.2726</v>
      </c>
      <c r="L97" s="8">
        <v>2.2100000000000002E-2</v>
      </c>
      <c r="M97" s="8">
        <v>0.43209999999999998</v>
      </c>
      <c r="N97" s="8">
        <v>95.886099999999999</v>
      </c>
      <c r="O97" s="29"/>
      <c r="P97" s="5">
        <v>73</v>
      </c>
      <c r="Q97" s="2" t="s">
        <v>125</v>
      </c>
      <c r="R97" s="8">
        <f t="shared" si="21"/>
        <v>57.862192747436801</v>
      </c>
      <c r="S97" s="8">
        <f t="shared" si="21"/>
        <v>2.0557724216544422</v>
      </c>
      <c r="T97" s="8">
        <f t="shared" si="21"/>
        <v>13.773842089729376</v>
      </c>
      <c r="U97" s="8">
        <f t="shared" si="21"/>
        <v>11.595215573477281</v>
      </c>
      <c r="V97" s="8">
        <f t="shared" si="21"/>
        <v>0.23819928018763928</v>
      </c>
      <c r="W97" s="8">
        <f t="shared" si="21"/>
        <v>2.8614157839353149</v>
      </c>
      <c r="X97" s="8">
        <f t="shared" si="21"/>
        <v>5.7966691731126829</v>
      </c>
      <c r="Y97" s="8">
        <f t="shared" si="21"/>
        <v>4.0210207736053505</v>
      </c>
      <c r="Z97" s="8">
        <f t="shared" si="21"/>
        <v>1.3271996671050339</v>
      </c>
      <c r="AA97" s="8">
        <f t="shared" si="21"/>
        <v>2.304817903742044E-2</v>
      </c>
      <c r="AB97" s="8">
        <f t="shared" si="21"/>
        <v>0.45063883086286749</v>
      </c>
      <c r="AC97" s="8">
        <v>95.886099999999999</v>
      </c>
    </row>
    <row r="98" spans="1:29" s="4" customFormat="1">
      <c r="A98" s="3">
        <v>74</v>
      </c>
      <c r="B98" s="2" t="s">
        <v>126</v>
      </c>
      <c r="C98" s="8">
        <v>57.688400000000001</v>
      </c>
      <c r="D98" s="8">
        <v>2.0872000000000002</v>
      </c>
      <c r="E98" s="8">
        <v>12.687799999999999</v>
      </c>
      <c r="F98" s="8">
        <v>11.2111</v>
      </c>
      <c r="G98" s="8">
        <v>0.26850000000000002</v>
      </c>
      <c r="H98" s="8">
        <v>2.5409999999999999</v>
      </c>
      <c r="I98" s="8">
        <v>4.5301999999999998</v>
      </c>
      <c r="J98" s="8">
        <v>3.5914000000000001</v>
      </c>
      <c r="K98" s="8">
        <v>1.8914</v>
      </c>
      <c r="L98" s="8">
        <v>0.13539999999999999</v>
      </c>
      <c r="M98" s="8">
        <v>0.59209999999999996</v>
      </c>
      <c r="N98" s="8">
        <v>97.193899999999999</v>
      </c>
      <c r="O98" s="29"/>
      <c r="P98" s="5">
        <v>74</v>
      </c>
      <c r="Q98" s="2" t="s">
        <v>126</v>
      </c>
      <c r="R98" s="8">
        <f t="shared" si="21"/>
        <v>59.353930647911035</v>
      </c>
      <c r="S98" s="8">
        <f t="shared" si="21"/>
        <v>2.1474598714528383</v>
      </c>
      <c r="T98" s="8">
        <f t="shared" si="21"/>
        <v>13.054111420572688</v>
      </c>
      <c r="U98" s="8">
        <f t="shared" si="21"/>
        <v>11.534777388292888</v>
      </c>
      <c r="V98" s="8">
        <f t="shared" si="21"/>
        <v>0.27625190469772282</v>
      </c>
      <c r="W98" s="8">
        <f t="shared" si="21"/>
        <v>2.61436160088236</v>
      </c>
      <c r="X98" s="8">
        <f t="shared" si="21"/>
        <v>4.6609920992984124</v>
      </c>
      <c r="Y98" s="8">
        <f t="shared" si="21"/>
        <v>3.6950878604521482</v>
      </c>
      <c r="Z98" s="8">
        <f t="shared" si="21"/>
        <v>1.9460068996099551</v>
      </c>
      <c r="AA98" s="8">
        <f t="shared" si="21"/>
        <v>0.13930915417531348</v>
      </c>
      <c r="AB98" s="8">
        <f t="shared" si="21"/>
        <v>0.60919460994980135</v>
      </c>
      <c r="AC98" s="8">
        <v>97.193899999999999</v>
      </c>
    </row>
    <row r="99" spans="1:29" s="4" customFormat="1">
      <c r="A99" s="3">
        <v>75</v>
      </c>
      <c r="B99" s="2" t="s">
        <v>127</v>
      </c>
      <c r="C99" s="8">
        <v>57.920200000000001</v>
      </c>
      <c r="D99" s="8">
        <v>1.9729000000000001</v>
      </c>
      <c r="E99" s="8">
        <v>13.122400000000001</v>
      </c>
      <c r="F99" s="8">
        <v>10.1157</v>
      </c>
      <c r="G99" s="8">
        <v>0.20519999999999999</v>
      </c>
      <c r="H99" s="8">
        <v>2.5078999999999998</v>
      </c>
      <c r="I99" s="8">
        <v>7.5327999999999999</v>
      </c>
      <c r="J99" s="8">
        <v>4.8174999999999999</v>
      </c>
      <c r="K99" s="8">
        <v>0.71309999999999996</v>
      </c>
      <c r="L99" s="8">
        <v>5.16E-2</v>
      </c>
      <c r="M99" s="8">
        <v>0.53769999999999996</v>
      </c>
      <c r="N99" s="8">
        <v>99.485399999999998</v>
      </c>
      <c r="O99" s="29"/>
      <c r="P99" s="5">
        <v>75</v>
      </c>
      <c r="Q99" s="2" t="s">
        <v>127</v>
      </c>
      <c r="R99" s="8">
        <f t="shared" si="21"/>
        <v>58.219799086097055</v>
      </c>
      <c r="S99" s="8">
        <f t="shared" si="21"/>
        <v>1.9831050586317189</v>
      </c>
      <c r="T99" s="8">
        <f t="shared" si="21"/>
        <v>13.19027716629777</v>
      </c>
      <c r="U99" s="8">
        <f t="shared" si="21"/>
        <v>10.168024654873982</v>
      </c>
      <c r="V99" s="8">
        <f t="shared" si="21"/>
        <v>0.20626142127387537</v>
      </c>
      <c r="W99" s="8">
        <f t="shared" si="21"/>
        <v>2.5208724094188693</v>
      </c>
      <c r="X99" s="8">
        <f t="shared" si="21"/>
        <v>7.5717642990830818</v>
      </c>
      <c r="Y99" s="8">
        <f t="shared" si="21"/>
        <v>4.8424190886300904</v>
      </c>
      <c r="Z99" s="8">
        <f t="shared" si="21"/>
        <v>0.71678859410526563</v>
      </c>
      <c r="AA99" s="8">
        <f t="shared" si="21"/>
        <v>5.1866907103956965E-2</v>
      </c>
      <c r="AB99" s="8">
        <f t="shared" si="21"/>
        <v>0.54048131685654377</v>
      </c>
      <c r="AC99" s="8">
        <v>99.485399999999998</v>
      </c>
    </row>
    <row r="100" spans="1:29" s="4" customFormat="1">
      <c r="A100" s="3">
        <v>76</v>
      </c>
      <c r="B100" s="2" t="s">
        <v>128</v>
      </c>
      <c r="C100" s="8">
        <v>56.507899999999999</v>
      </c>
      <c r="D100" s="8">
        <v>1.9824999999999999</v>
      </c>
      <c r="E100" s="8">
        <v>12.7546</v>
      </c>
      <c r="F100" s="8">
        <v>9.0764999999999993</v>
      </c>
      <c r="G100" s="8">
        <v>0.31709999999999999</v>
      </c>
      <c r="H100" s="8">
        <v>3.0346000000000002</v>
      </c>
      <c r="I100" s="8">
        <v>6.8357999999999999</v>
      </c>
      <c r="J100" s="8">
        <v>3.0268999999999999</v>
      </c>
      <c r="K100" s="8">
        <v>1.5282</v>
      </c>
      <c r="L100" s="8">
        <v>9.8400000000000001E-2</v>
      </c>
      <c r="M100" s="8">
        <v>0.57089999999999996</v>
      </c>
      <c r="N100" s="8">
        <v>95.711299999999994</v>
      </c>
      <c r="O100" s="29"/>
      <c r="P100" s="5">
        <v>76</v>
      </c>
      <c r="Q100" s="2" t="s">
        <v>128</v>
      </c>
      <c r="R100" s="8">
        <f t="shared" si="21"/>
        <v>59.039946171455206</v>
      </c>
      <c r="S100" s="8">
        <f t="shared" si="21"/>
        <v>2.0713332699482714</v>
      </c>
      <c r="T100" s="8">
        <f t="shared" si="21"/>
        <v>13.326117187834665</v>
      </c>
      <c r="U100" s="8">
        <f t="shared" si="21"/>
        <v>9.4832062671805737</v>
      </c>
      <c r="V100" s="8">
        <f t="shared" si="21"/>
        <v>0.33130884232060376</v>
      </c>
      <c r="W100" s="8">
        <f t="shared" si="21"/>
        <v>3.1705765149987517</v>
      </c>
      <c r="X100" s="8">
        <f t="shared" si="21"/>
        <v>7.1421033880012086</v>
      </c>
      <c r="Y100" s="8">
        <f t="shared" si="21"/>
        <v>3.1625314879225339</v>
      </c>
      <c r="Z100" s="8">
        <f t="shared" si="21"/>
        <v>1.5966766724514243</v>
      </c>
      <c r="AA100" s="8">
        <f t="shared" si="21"/>
        <v>0.10280917718179569</v>
      </c>
      <c r="AB100" s="8">
        <f t="shared" si="21"/>
        <v>0.59648129322243038</v>
      </c>
      <c r="AC100" s="8">
        <v>95.711299999999994</v>
      </c>
    </row>
    <row r="101" spans="1:29" s="4" customFormat="1">
      <c r="A101" s="3">
        <v>77</v>
      </c>
      <c r="B101" s="2" t="s">
        <v>129</v>
      </c>
      <c r="C101" s="8">
        <v>56.824199999999998</v>
      </c>
      <c r="D101" s="8">
        <v>1.9592000000000001</v>
      </c>
      <c r="E101" s="8">
        <v>12.5932</v>
      </c>
      <c r="F101" s="8">
        <v>11.892099999999999</v>
      </c>
      <c r="G101" s="8">
        <v>0.25119999999999998</v>
      </c>
      <c r="H101" s="8">
        <v>2.5648</v>
      </c>
      <c r="I101" s="8">
        <v>6.1463999999999999</v>
      </c>
      <c r="J101" s="8">
        <v>3.6269999999999998</v>
      </c>
      <c r="K101" s="8">
        <v>1.3459000000000001</v>
      </c>
      <c r="L101" s="8">
        <v>3.6900000000000002E-2</v>
      </c>
      <c r="M101" s="8">
        <v>0.61040000000000005</v>
      </c>
      <c r="N101" s="8">
        <v>97.843000000000004</v>
      </c>
      <c r="O101" s="29"/>
      <c r="P101" s="5">
        <v>77</v>
      </c>
      <c r="Q101" s="2" t="s">
        <v>129</v>
      </c>
      <c r="R101" s="8">
        <f t="shared" si="21"/>
        <v>58.076919145978756</v>
      </c>
      <c r="S101" s="8">
        <f t="shared" si="21"/>
        <v>2.0023915865212638</v>
      </c>
      <c r="T101" s="8">
        <f t="shared" si="21"/>
        <v>12.870823666486103</v>
      </c>
      <c r="U101" s="8">
        <f t="shared" si="21"/>
        <v>12.154267551076723</v>
      </c>
      <c r="V101" s="8">
        <f t="shared" si="21"/>
        <v>0.25673783510317549</v>
      </c>
      <c r="W101" s="8">
        <f t="shared" si="21"/>
        <v>2.6213423545884731</v>
      </c>
      <c r="X101" s="8">
        <f t="shared" si="21"/>
        <v>6.2819005958525391</v>
      </c>
      <c r="Y101" s="8">
        <f t="shared" si="21"/>
        <v>3.7069591079586681</v>
      </c>
      <c r="Z101" s="8">
        <f t="shared" si="21"/>
        <v>1.3755710679353659</v>
      </c>
      <c r="AA101" s="8">
        <f t="shared" si="21"/>
        <v>3.7713479758388443E-2</v>
      </c>
      <c r="AB101" s="8">
        <f t="shared" si="21"/>
        <v>0.62385658657236598</v>
      </c>
      <c r="AC101" s="8">
        <v>97.843000000000004</v>
      </c>
    </row>
    <row r="102" spans="1:29" s="4" customFormat="1">
      <c r="A102" s="3">
        <v>78</v>
      </c>
      <c r="B102" s="2" t="s">
        <v>130</v>
      </c>
      <c r="C102" s="8">
        <v>57.924199999999999</v>
      </c>
      <c r="D102" s="8">
        <v>1.8737999999999999</v>
      </c>
      <c r="E102" s="8">
        <v>12.739100000000001</v>
      </c>
      <c r="F102" s="8">
        <v>11.8308</v>
      </c>
      <c r="G102" s="8">
        <v>0.3135</v>
      </c>
      <c r="H102" s="8">
        <v>2.7149999999999999</v>
      </c>
      <c r="I102" s="8">
        <v>5.9779999999999998</v>
      </c>
      <c r="J102" s="8">
        <v>3.7888999999999999</v>
      </c>
      <c r="K102" s="8">
        <v>1.2797000000000001</v>
      </c>
      <c r="L102" s="8">
        <v>0.11070000000000001</v>
      </c>
      <c r="M102" s="8">
        <v>0.53820000000000001</v>
      </c>
      <c r="N102" s="8">
        <v>99.066900000000004</v>
      </c>
      <c r="O102" s="29"/>
      <c r="P102" s="5">
        <v>78</v>
      </c>
      <c r="Q102" s="2" t="s">
        <v>130</v>
      </c>
      <c r="R102" s="8">
        <f t="shared" si="21"/>
        <v>58.469781531470147</v>
      </c>
      <c r="S102" s="8">
        <f t="shared" si="21"/>
        <v>1.8914491116609078</v>
      </c>
      <c r="T102" s="8">
        <f t="shared" si="21"/>
        <v>12.859088151542039</v>
      </c>
      <c r="U102" s="8">
        <f t="shared" si="21"/>
        <v>11.942232975898106</v>
      </c>
      <c r="V102" s="8">
        <f t="shared" si="21"/>
        <v>0.31645282127531998</v>
      </c>
      <c r="W102" s="8">
        <f t="shared" si="21"/>
        <v>2.7405722799441588</v>
      </c>
      <c r="X102" s="8">
        <f t="shared" si="21"/>
        <v>6.0343061103153524</v>
      </c>
      <c r="Y102" s="8">
        <f t="shared" si="21"/>
        <v>3.8245872233813714</v>
      </c>
      <c r="Z102" s="8">
        <f t="shared" si="21"/>
        <v>1.2917533505136427</v>
      </c>
      <c r="AA102" s="8">
        <f t="shared" si="21"/>
        <v>0.11174267086181157</v>
      </c>
      <c r="AB102" s="8">
        <f t="shared" si="21"/>
        <v>0.54326924532815701</v>
      </c>
      <c r="AC102" s="8">
        <v>99.066900000000004</v>
      </c>
    </row>
    <row r="103" spans="1:29" s="4" customFormat="1">
      <c r="A103" s="3">
        <v>79</v>
      </c>
      <c r="B103" s="2" t="s">
        <v>131</v>
      </c>
      <c r="C103" s="8">
        <v>57.2029</v>
      </c>
      <c r="D103" s="8">
        <v>1.8904000000000001</v>
      </c>
      <c r="E103" s="8">
        <v>12.6774</v>
      </c>
      <c r="F103" s="8">
        <v>11.653</v>
      </c>
      <c r="G103" s="8">
        <v>0.24429999999999999</v>
      </c>
      <c r="H103" s="8">
        <v>2.6953999999999998</v>
      </c>
      <c r="I103" s="8">
        <v>6.0949999999999998</v>
      </c>
      <c r="J103" s="8">
        <v>3.5152000000000001</v>
      </c>
      <c r="K103" s="8">
        <v>1.3740000000000001</v>
      </c>
      <c r="L103" s="8">
        <v>0.11799999999999999</v>
      </c>
      <c r="M103" s="8">
        <v>0.56769999999999998</v>
      </c>
      <c r="N103" s="8">
        <v>98.006799999999998</v>
      </c>
      <c r="O103" s="29"/>
      <c r="P103" s="5">
        <v>79</v>
      </c>
      <c r="Q103" s="2" t="s">
        <v>131</v>
      </c>
      <c r="R103" s="8">
        <f t="shared" si="21"/>
        <v>58.366256218956238</v>
      </c>
      <c r="S103" s="8">
        <f t="shared" si="21"/>
        <v>1.928845753559957</v>
      </c>
      <c r="T103" s="8">
        <f t="shared" si="21"/>
        <v>12.935224902761849</v>
      </c>
      <c r="U103" s="8">
        <f t="shared" si="21"/>
        <v>11.889991306725657</v>
      </c>
      <c r="V103" s="8">
        <f t="shared" si="21"/>
        <v>0.2492684181097638</v>
      </c>
      <c r="W103" s="8">
        <f t="shared" si="21"/>
        <v>2.7502173318586056</v>
      </c>
      <c r="X103" s="8">
        <f t="shared" si="21"/>
        <v>6.2189562356897685</v>
      </c>
      <c r="Y103" s="8">
        <f t="shared" si="21"/>
        <v>3.5866899031495771</v>
      </c>
      <c r="Z103" s="8">
        <f t="shared" si="21"/>
        <v>1.4019435386116066</v>
      </c>
      <c r="AA103" s="8">
        <f t="shared" si="21"/>
        <v>0.1203998089928454</v>
      </c>
      <c r="AB103" s="8">
        <f t="shared" si="21"/>
        <v>0.57924552173930788</v>
      </c>
      <c r="AC103" s="8">
        <v>98.006799999999998</v>
      </c>
    </row>
    <row r="104" spans="1:29" s="4" customFormat="1">
      <c r="A104" s="3">
        <v>80</v>
      </c>
      <c r="B104" s="2" t="s">
        <v>132</v>
      </c>
      <c r="C104" s="8">
        <v>58.1541</v>
      </c>
      <c r="D104" s="8">
        <v>1.8239000000000001</v>
      </c>
      <c r="E104" s="8">
        <v>13.1333</v>
      </c>
      <c r="F104" s="8">
        <v>11.1134</v>
      </c>
      <c r="G104" s="8">
        <v>0.28179999999999999</v>
      </c>
      <c r="H104" s="8">
        <v>2.8271999999999999</v>
      </c>
      <c r="I104" s="8">
        <v>6.1223999999999998</v>
      </c>
      <c r="J104" s="8">
        <v>4.1018999999999997</v>
      </c>
      <c r="K104" s="8">
        <v>1.3069999999999999</v>
      </c>
      <c r="L104" s="8">
        <v>9.0999999999999998E-2</v>
      </c>
      <c r="M104" s="8">
        <v>0.58819999999999995</v>
      </c>
      <c r="N104" s="8">
        <v>99.523799999999994</v>
      </c>
      <c r="O104" s="29"/>
      <c r="P104" s="5">
        <v>80</v>
      </c>
      <c r="Q104" s="2" t="s">
        <v>132</v>
      </c>
      <c r="R104" s="8">
        <f t="shared" si="21"/>
        <v>58.432354873909567</v>
      </c>
      <c r="S104" s="8">
        <f t="shared" si="21"/>
        <v>1.8326269696293751</v>
      </c>
      <c r="T104" s="8">
        <f t="shared" si="21"/>
        <v>13.19614001876938</v>
      </c>
      <c r="U104" s="8">
        <f t="shared" si="21"/>
        <v>11.166575231251219</v>
      </c>
      <c r="V104" s="8">
        <f t="shared" si="21"/>
        <v>0.2831483524543878</v>
      </c>
      <c r="W104" s="8">
        <f t="shared" si="21"/>
        <v>2.8407275445672293</v>
      </c>
      <c r="X104" s="8">
        <f t="shared" si="21"/>
        <v>6.1516943685831933</v>
      </c>
      <c r="Y104" s="8">
        <f t="shared" si="21"/>
        <v>4.1215267101939439</v>
      </c>
      <c r="Z104" s="8">
        <f t="shared" si="21"/>
        <v>1.3132537141869582</v>
      </c>
      <c r="AA104" s="8">
        <f t="shared" si="21"/>
        <v>9.1435415448365115E-2</v>
      </c>
      <c r="AB104" s="8">
        <f t="shared" si="21"/>
        <v>0.59101441062338855</v>
      </c>
      <c r="AC104" s="8">
        <v>99.523799999999994</v>
      </c>
    </row>
    <row r="105" spans="1:29" s="4" customFormat="1">
      <c r="A105" s="3">
        <v>81</v>
      </c>
      <c r="B105" s="2" t="s">
        <v>133</v>
      </c>
      <c r="C105" s="8">
        <v>57.2605</v>
      </c>
      <c r="D105" s="8">
        <v>1.9533</v>
      </c>
      <c r="E105" s="8">
        <v>12.597899999999999</v>
      </c>
      <c r="F105" s="8">
        <v>11.404199999999999</v>
      </c>
      <c r="G105" s="8">
        <v>0.29149999999999998</v>
      </c>
      <c r="H105" s="8">
        <v>2.7425999999999999</v>
      </c>
      <c r="I105" s="8">
        <v>6.2518000000000002</v>
      </c>
      <c r="J105" s="8">
        <v>3.9815</v>
      </c>
      <c r="K105" s="8">
        <v>1.2479</v>
      </c>
      <c r="L105" s="8">
        <v>5.8999999999999997E-2</v>
      </c>
      <c r="M105" s="8">
        <v>0.60750000000000004</v>
      </c>
      <c r="N105" s="8">
        <v>98.384399999999999</v>
      </c>
      <c r="O105" s="29"/>
      <c r="P105" s="5">
        <v>81</v>
      </c>
      <c r="Q105" s="2" t="s">
        <v>133</v>
      </c>
      <c r="R105" s="8">
        <f t="shared" si="21"/>
        <v>58.200791995478966</v>
      </c>
      <c r="S105" s="8">
        <f t="shared" si="21"/>
        <v>1.9853757302987058</v>
      </c>
      <c r="T105" s="8">
        <f t="shared" ref="T105:AB126" si="22">E105/$N105*100</f>
        <v>12.804773927573883</v>
      </c>
      <c r="U105" s="8">
        <f t="shared" si="22"/>
        <v>11.591471818702964</v>
      </c>
      <c r="V105" s="8">
        <f t="shared" si="22"/>
        <v>0.29628680969747234</v>
      </c>
      <c r="W105" s="8">
        <f t="shared" si="22"/>
        <v>2.7876370644126505</v>
      </c>
      <c r="X105" s="8">
        <f t="shared" si="22"/>
        <v>6.3544626993710382</v>
      </c>
      <c r="Y105" s="8">
        <f t="shared" si="22"/>
        <v>4.0468814161594722</v>
      </c>
      <c r="Z105" s="8">
        <f t="shared" si="22"/>
        <v>1.2683921434698997</v>
      </c>
      <c r="AA105" s="8">
        <f t="shared" si="22"/>
        <v>5.9968856851289436E-2</v>
      </c>
      <c r="AB105" s="8">
        <f t="shared" si="22"/>
        <v>0.61747594130776828</v>
      </c>
      <c r="AC105" s="8">
        <v>98.384399999999999</v>
      </c>
    </row>
    <row r="106" spans="1:29" s="4" customFormat="1">
      <c r="A106" s="3">
        <v>82</v>
      </c>
      <c r="B106" s="2" t="s">
        <v>134</v>
      </c>
      <c r="C106" s="8">
        <v>56.682099999999998</v>
      </c>
      <c r="D106" s="8">
        <v>2.0118</v>
      </c>
      <c r="E106" s="8">
        <v>12.785600000000001</v>
      </c>
      <c r="F106" s="8">
        <v>11.6896</v>
      </c>
      <c r="G106" s="8">
        <v>0.29970000000000002</v>
      </c>
      <c r="H106" s="8">
        <v>2.7652999999999999</v>
      </c>
      <c r="I106" s="8">
        <v>6.3418999999999999</v>
      </c>
      <c r="J106" s="8">
        <v>3.6185999999999998</v>
      </c>
      <c r="K106" s="8">
        <v>1.1552</v>
      </c>
      <c r="L106" s="8">
        <v>5.16E-2</v>
      </c>
      <c r="M106" s="8">
        <v>0.66169999999999995</v>
      </c>
      <c r="N106" s="8">
        <v>98.051500000000004</v>
      </c>
      <c r="O106" s="29"/>
      <c r="P106" s="5">
        <v>82</v>
      </c>
      <c r="Q106" s="2" t="s">
        <v>134</v>
      </c>
      <c r="R106" s="8">
        <f t="shared" ref="R106:S126" si="23">C106/$N106*100</f>
        <v>57.808498595126025</v>
      </c>
      <c r="S106" s="8">
        <f t="shared" si="23"/>
        <v>2.0517789121023133</v>
      </c>
      <c r="T106" s="8">
        <f t="shared" si="22"/>
        <v>13.03967812833052</v>
      </c>
      <c r="U106" s="8">
        <f t="shared" si="22"/>
        <v>11.921898186157275</v>
      </c>
      <c r="V106" s="8">
        <f t="shared" si="22"/>
        <v>0.30565570134062203</v>
      </c>
      <c r="W106" s="8">
        <f t="shared" si="22"/>
        <v>2.8202526223464197</v>
      </c>
      <c r="X106" s="8">
        <f t="shared" si="22"/>
        <v>6.4679275686756448</v>
      </c>
      <c r="Y106" s="8">
        <f t="shared" si="22"/>
        <v>3.6905095791497327</v>
      </c>
      <c r="Z106" s="8">
        <f t="shared" si="22"/>
        <v>1.1781563770059611</v>
      </c>
      <c r="AA106" s="8">
        <f t="shared" si="22"/>
        <v>5.2625406036623606E-2</v>
      </c>
      <c r="AB106" s="8">
        <f t="shared" si="22"/>
        <v>0.67484944136499692</v>
      </c>
      <c r="AC106" s="8">
        <v>98.051500000000004</v>
      </c>
    </row>
    <row r="107" spans="1:29" s="4" customFormat="1">
      <c r="A107" s="3">
        <v>83</v>
      </c>
      <c r="B107" s="2" t="s">
        <v>135</v>
      </c>
      <c r="C107" s="8">
        <v>56.944800000000001</v>
      </c>
      <c r="D107" s="8">
        <v>2.0350999999999999</v>
      </c>
      <c r="E107" s="8">
        <v>12.756</v>
      </c>
      <c r="F107" s="8">
        <v>11.8644</v>
      </c>
      <c r="G107" s="8">
        <v>0.29820000000000002</v>
      </c>
      <c r="H107" s="8">
        <v>2.8207</v>
      </c>
      <c r="I107" s="8">
        <v>6.1653000000000002</v>
      </c>
      <c r="J107" s="8">
        <v>3.7317</v>
      </c>
      <c r="K107" s="8">
        <v>1.3943000000000001</v>
      </c>
      <c r="L107" s="8">
        <v>0.1056</v>
      </c>
      <c r="M107" s="8">
        <v>0.64810000000000001</v>
      </c>
      <c r="N107" s="8">
        <v>98.740499999999997</v>
      </c>
      <c r="O107" s="29"/>
      <c r="P107" s="5">
        <v>83</v>
      </c>
      <c r="Q107" s="2" t="s">
        <v>135</v>
      </c>
      <c r="R107" s="8">
        <f t="shared" si="23"/>
        <v>57.671168365564284</v>
      </c>
      <c r="S107" s="8">
        <f t="shared" si="23"/>
        <v>2.0610590385910545</v>
      </c>
      <c r="T107" s="8">
        <f t="shared" si="22"/>
        <v>12.918711167150256</v>
      </c>
      <c r="U107" s="8">
        <f t="shared" si="22"/>
        <v>12.015738222917648</v>
      </c>
      <c r="V107" s="8">
        <f t="shared" si="22"/>
        <v>0.30200373706837624</v>
      </c>
      <c r="W107" s="8">
        <f t="shared" si="22"/>
        <v>2.8566798831279971</v>
      </c>
      <c r="X107" s="8">
        <f t="shared" si="22"/>
        <v>6.2439424552235412</v>
      </c>
      <c r="Y107" s="8">
        <f t="shared" si="22"/>
        <v>3.7793002871162287</v>
      </c>
      <c r="Z107" s="8">
        <f t="shared" si="22"/>
        <v>1.4120852132610227</v>
      </c>
      <c r="AA107" s="8">
        <f t="shared" si="22"/>
        <v>0.10694699743266441</v>
      </c>
      <c r="AB107" s="8">
        <f t="shared" si="22"/>
        <v>0.65636694162982778</v>
      </c>
      <c r="AC107" s="8">
        <v>98.740499999999997</v>
      </c>
    </row>
    <row r="108" spans="1:29" s="4" customFormat="1">
      <c r="A108" s="3">
        <v>84</v>
      </c>
      <c r="B108" s="2" t="s">
        <v>136</v>
      </c>
      <c r="C108" s="8">
        <v>57.484900000000003</v>
      </c>
      <c r="D108" s="8">
        <v>2.0777999999999999</v>
      </c>
      <c r="E108" s="8">
        <v>12.861000000000001</v>
      </c>
      <c r="F108" s="8">
        <v>11.927</v>
      </c>
      <c r="G108" s="8">
        <v>0.29139999999999999</v>
      </c>
      <c r="H108" s="8">
        <v>2.8913000000000002</v>
      </c>
      <c r="I108" s="8">
        <v>6.5662000000000003</v>
      </c>
      <c r="J108" s="8">
        <v>3.9662999999999999</v>
      </c>
      <c r="K108" s="8">
        <v>1.2709999999999999</v>
      </c>
      <c r="L108" s="8">
        <v>0.1056</v>
      </c>
      <c r="M108" s="8">
        <v>0.68759999999999999</v>
      </c>
      <c r="N108" s="8">
        <v>100.1062</v>
      </c>
      <c r="O108" s="29"/>
      <c r="P108" s="5">
        <v>84</v>
      </c>
      <c r="Q108" s="2" t="s">
        <v>136</v>
      </c>
      <c r="R108" s="8">
        <f t="shared" si="23"/>
        <v>57.4239158014189</v>
      </c>
      <c r="S108" s="8">
        <f t="shared" si="23"/>
        <v>2.0755957173481763</v>
      </c>
      <c r="T108" s="8">
        <f t="shared" si="22"/>
        <v>12.847356107813502</v>
      </c>
      <c r="U108" s="8">
        <f t="shared" si="22"/>
        <v>11.914346963524736</v>
      </c>
      <c r="V108" s="8">
        <f t="shared" si="22"/>
        <v>0.29109086150508162</v>
      </c>
      <c r="W108" s="8">
        <f t="shared" si="22"/>
        <v>2.8882326968759182</v>
      </c>
      <c r="X108" s="8">
        <f t="shared" si="22"/>
        <v>6.559234093392817</v>
      </c>
      <c r="Y108" s="8">
        <f t="shared" si="22"/>
        <v>3.9620922580219804</v>
      </c>
      <c r="Z108" s="8">
        <f t="shared" si="22"/>
        <v>1.2696516299689729</v>
      </c>
      <c r="AA108" s="8">
        <f t="shared" si="22"/>
        <v>0.10548797177397604</v>
      </c>
      <c r="AB108" s="8">
        <f t="shared" si="22"/>
        <v>0.68687054348282128</v>
      </c>
      <c r="AC108" s="8">
        <v>100.1062</v>
      </c>
    </row>
    <row r="109" spans="1:29" s="4" customFormat="1">
      <c r="A109" s="3">
        <v>85</v>
      </c>
      <c r="B109" s="2" t="s">
        <v>137</v>
      </c>
      <c r="C109" s="8">
        <v>56.620699999999999</v>
      </c>
      <c r="D109" s="8">
        <v>1.9016</v>
      </c>
      <c r="E109" s="8">
        <v>12.578099999999999</v>
      </c>
      <c r="F109" s="8">
        <v>11.732900000000001</v>
      </c>
      <c r="G109" s="8">
        <v>0.2873</v>
      </c>
      <c r="H109" s="8">
        <v>3.1480999999999999</v>
      </c>
      <c r="I109" s="8">
        <v>6.1825999999999999</v>
      </c>
      <c r="J109" s="8">
        <v>4.0019999999999998</v>
      </c>
      <c r="K109" s="8">
        <v>1.2464</v>
      </c>
      <c r="L109" s="8">
        <v>0.1057</v>
      </c>
      <c r="M109" s="8">
        <v>0.50439999999999996</v>
      </c>
      <c r="N109" s="8">
        <v>98.286000000000001</v>
      </c>
      <c r="O109" s="29"/>
      <c r="P109" s="5">
        <v>85</v>
      </c>
      <c r="Q109" s="2" t="s">
        <v>137</v>
      </c>
      <c r="R109" s="8">
        <f t="shared" si="23"/>
        <v>57.60810288342185</v>
      </c>
      <c r="S109" s="8">
        <f t="shared" si="23"/>
        <v>1.9347618175528558</v>
      </c>
      <c r="T109" s="8">
        <f t="shared" si="22"/>
        <v>12.797448263231793</v>
      </c>
      <c r="U109" s="8">
        <f t="shared" si="22"/>
        <v>11.9375089025904</v>
      </c>
      <c r="V109" s="8">
        <f t="shared" si="22"/>
        <v>0.29231019677268377</v>
      </c>
      <c r="W109" s="8">
        <f t="shared" si="22"/>
        <v>3.202999409885436</v>
      </c>
      <c r="X109" s="8">
        <f t="shared" si="22"/>
        <v>6.2904177604134874</v>
      </c>
      <c r="Y109" s="8">
        <f t="shared" si="22"/>
        <v>4.0717904889811365</v>
      </c>
      <c r="Z109" s="8">
        <f t="shared" si="22"/>
        <v>1.2681358484423011</v>
      </c>
      <c r="AA109" s="8">
        <f t="shared" si="22"/>
        <v>0.10754329202531387</v>
      </c>
      <c r="AB109" s="8">
        <f t="shared" si="22"/>
        <v>0.51319618256923671</v>
      </c>
      <c r="AC109" s="8">
        <v>98.286000000000001</v>
      </c>
    </row>
    <row r="110" spans="1:29" s="4" customFormat="1">
      <c r="A110" s="3">
        <v>86</v>
      </c>
      <c r="B110" s="2" t="s">
        <v>138</v>
      </c>
      <c r="C110" s="8">
        <v>58.039299999999997</v>
      </c>
      <c r="D110" s="8">
        <v>1.883</v>
      </c>
      <c r="E110" s="8">
        <v>13.0924</v>
      </c>
      <c r="F110" s="8">
        <v>10.2545</v>
      </c>
      <c r="G110" s="8">
        <v>0.27389999999999998</v>
      </c>
      <c r="H110" s="8">
        <v>2.8500999999999999</v>
      </c>
      <c r="I110" s="8">
        <v>5.7838000000000003</v>
      </c>
      <c r="J110" s="8">
        <v>4.2594000000000003</v>
      </c>
      <c r="K110" s="8">
        <v>1.335</v>
      </c>
      <c r="L110" s="8">
        <v>7.8899999999999998E-2</v>
      </c>
      <c r="M110" s="8">
        <v>0.52629999999999999</v>
      </c>
      <c r="N110" s="8">
        <v>98.358900000000006</v>
      </c>
      <c r="O110" s="29"/>
      <c r="P110" s="5">
        <v>86</v>
      </c>
      <c r="Q110" s="2" t="s">
        <v>138</v>
      </c>
      <c r="R110" s="8">
        <f t="shared" si="23"/>
        <v>59.007674953664576</v>
      </c>
      <c r="S110" s="8">
        <f t="shared" si="23"/>
        <v>1.9144175056858097</v>
      </c>
      <c r="T110" s="8">
        <f t="shared" si="22"/>
        <v>13.310844265236799</v>
      </c>
      <c r="U110" s="8">
        <f t="shared" si="22"/>
        <v>10.425594430193911</v>
      </c>
      <c r="V110" s="8">
        <f t="shared" si="22"/>
        <v>0.27846997068897678</v>
      </c>
      <c r="W110" s="8">
        <f t="shared" si="22"/>
        <v>2.8976533897796739</v>
      </c>
      <c r="X110" s="8">
        <f t="shared" si="22"/>
        <v>5.8803016300507629</v>
      </c>
      <c r="Y110" s="8">
        <f t="shared" si="22"/>
        <v>4.3304672988412847</v>
      </c>
      <c r="Z110" s="8">
        <f t="shared" si="22"/>
        <v>1.3572742273449578</v>
      </c>
      <c r="AA110" s="8">
        <f t="shared" si="22"/>
        <v>8.0216431863308749E-2</v>
      </c>
      <c r="AB110" s="8">
        <f t="shared" si="22"/>
        <v>0.53508121786640561</v>
      </c>
      <c r="AC110" s="8">
        <v>98.358900000000006</v>
      </c>
    </row>
    <row r="111" spans="1:29" s="4" customFormat="1">
      <c r="A111" s="3">
        <v>87</v>
      </c>
      <c r="B111" s="2" t="s">
        <v>139</v>
      </c>
      <c r="C111" s="8">
        <v>58.151000000000003</v>
      </c>
      <c r="D111" s="8">
        <v>1.9388000000000001</v>
      </c>
      <c r="E111" s="8">
        <v>13.018000000000001</v>
      </c>
      <c r="F111" s="8">
        <v>10.868600000000001</v>
      </c>
      <c r="G111" s="8">
        <v>0.2641</v>
      </c>
      <c r="H111" s="8">
        <v>2.7122000000000002</v>
      </c>
      <c r="I111" s="8">
        <v>6.0335999999999999</v>
      </c>
      <c r="J111" s="8">
        <v>3.9275000000000002</v>
      </c>
      <c r="K111" s="8">
        <v>1.3024</v>
      </c>
      <c r="L111" s="8">
        <v>9.3600000000000003E-2</v>
      </c>
      <c r="M111" s="8">
        <v>0.47910000000000003</v>
      </c>
      <c r="N111" s="8">
        <v>98.767799999999994</v>
      </c>
      <c r="O111" s="29"/>
      <c r="P111" s="5">
        <v>87</v>
      </c>
      <c r="Q111" s="2" t="s">
        <v>139</v>
      </c>
      <c r="R111" s="8">
        <f t="shared" si="23"/>
        <v>58.876475936489427</v>
      </c>
      <c r="S111" s="8">
        <f t="shared" si="23"/>
        <v>1.9629879373642019</v>
      </c>
      <c r="T111" s="8">
        <f t="shared" si="22"/>
        <v>13.180408999694235</v>
      </c>
      <c r="U111" s="8">
        <f t="shared" si="22"/>
        <v>11.004193674456657</v>
      </c>
      <c r="V111" s="8">
        <f t="shared" si="22"/>
        <v>0.26739483920872997</v>
      </c>
      <c r="W111" s="8">
        <f t="shared" si="22"/>
        <v>2.7460366637709863</v>
      </c>
      <c r="X111" s="8">
        <f t="shared" si="22"/>
        <v>6.1088735397568845</v>
      </c>
      <c r="Y111" s="8">
        <f t="shared" si="22"/>
        <v>3.9764984134505381</v>
      </c>
      <c r="Z111" s="8">
        <f t="shared" si="22"/>
        <v>1.31864838540496</v>
      </c>
      <c r="AA111" s="8">
        <f t="shared" si="22"/>
        <v>9.4767727943722554E-2</v>
      </c>
      <c r="AB111" s="8">
        <f t="shared" si="22"/>
        <v>0.48507712027604144</v>
      </c>
      <c r="AC111" s="8">
        <v>98.767799999999994</v>
      </c>
    </row>
    <row r="112" spans="1:29" s="4" customFormat="1">
      <c r="A112" s="3">
        <v>88</v>
      </c>
      <c r="B112" s="2" t="s">
        <v>140</v>
      </c>
      <c r="C112" s="8">
        <v>58.522599999999997</v>
      </c>
      <c r="D112" s="8">
        <v>1.907</v>
      </c>
      <c r="E112" s="8">
        <v>13.3584</v>
      </c>
      <c r="F112" s="8">
        <v>11.2752</v>
      </c>
      <c r="G112" s="8">
        <v>0.3236</v>
      </c>
      <c r="H112" s="8">
        <v>2.7452000000000001</v>
      </c>
      <c r="I112" s="8">
        <v>6.1734999999999998</v>
      </c>
      <c r="J112" s="8">
        <v>3.6004</v>
      </c>
      <c r="K112" s="8">
        <v>1.2639</v>
      </c>
      <c r="L112" s="8">
        <v>6.9000000000000006E-2</v>
      </c>
      <c r="M112" s="8">
        <v>0.48830000000000001</v>
      </c>
      <c r="N112" s="8">
        <v>99.711500000000001</v>
      </c>
      <c r="O112" s="29"/>
      <c r="P112" s="5">
        <v>88</v>
      </c>
      <c r="Q112" s="2" t="s">
        <v>140</v>
      </c>
      <c r="R112" s="8">
        <f t="shared" si="23"/>
        <v>58.6919262071075</v>
      </c>
      <c r="S112" s="8">
        <f t="shared" si="23"/>
        <v>1.9125176133144122</v>
      </c>
      <c r="T112" s="8">
        <f t="shared" si="22"/>
        <v>13.397050490665569</v>
      </c>
      <c r="U112" s="8">
        <f t="shared" si="22"/>
        <v>11.307823069555669</v>
      </c>
      <c r="V112" s="8">
        <f t="shared" si="22"/>
        <v>0.32453628718853894</v>
      </c>
      <c r="W112" s="8">
        <f t="shared" si="22"/>
        <v>2.7531428170271233</v>
      </c>
      <c r="X112" s="8">
        <f t="shared" si="22"/>
        <v>6.1913620795996449</v>
      </c>
      <c r="Y112" s="8">
        <f t="shared" si="22"/>
        <v>3.610817207644053</v>
      </c>
      <c r="Z112" s="8">
        <f t="shared" si="22"/>
        <v>1.2675569016612929</v>
      </c>
      <c r="AA112" s="8">
        <f t="shared" si="22"/>
        <v>6.9199640964181672E-2</v>
      </c>
      <c r="AB112" s="8">
        <f t="shared" si="22"/>
        <v>0.48971282148999862</v>
      </c>
      <c r="AC112" s="8">
        <v>99.711500000000001</v>
      </c>
    </row>
    <row r="113" spans="1:29" s="4" customFormat="1">
      <c r="A113" s="3">
        <v>89</v>
      </c>
      <c r="B113" s="2" t="s">
        <v>141</v>
      </c>
      <c r="C113" s="8">
        <v>56.568199999999997</v>
      </c>
      <c r="D113" s="8">
        <v>1.8315999999999999</v>
      </c>
      <c r="E113" s="8">
        <v>12.955500000000001</v>
      </c>
      <c r="F113" s="8">
        <v>11.2111</v>
      </c>
      <c r="G113" s="8">
        <v>0.2681</v>
      </c>
      <c r="H113" s="8">
        <v>2.5901000000000001</v>
      </c>
      <c r="I113" s="8">
        <v>6.3625999999999996</v>
      </c>
      <c r="J113" s="8">
        <v>3.7027000000000001</v>
      </c>
      <c r="K113" s="8">
        <v>1.3474999999999999</v>
      </c>
      <c r="L113" s="8">
        <v>9.5899999999999999E-2</v>
      </c>
      <c r="M113" s="8">
        <v>0.56040000000000001</v>
      </c>
      <c r="N113" s="8">
        <v>97.472200000000001</v>
      </c>
      <c r="O113" s="29"/>
      <c r="P113" s="5">
        <v>89</v>
      </c>
      <c r="Q113" s="2" t="s">
        <v>141</v>
      </c>
      <c r="R113" s="8">
        <f t="shared" si="23"/>
        <v>58.035214143109513</v>
      </c>
      <c r="S113" s="8">
        <f t="shared" si="23"/>
        <v>1.8790998869421229</v>
      </c>
      <c r="T113" s="8">
        <f t="shared" si="22"/>
        <v>13.291482084122446</v>
      </c>
      <c r="U113" s="8">
        <f t="shared" si="22"/>
        <v>11.501843602586174</v>
      </c>
      <c r="V113" s="8">
        <f t="shared" si="22"/>
        <v>0.27505278428105656</v>
      </c>
      <c r="W113" s="8">
        <f t="shared" si="22"/>
        <v>2.6572704832762573</v>
      </c>
      <c r="X113" s="8">
        <f t="shared" si="22"/>
        <v>6.5276047939822837</v>
      </c>
      <c r="Y113" s="8">
        <f t="shared" si="22"/>
        <v>3.7987241490394181</v>
      </c>
      <c r="Z113" s="8">
        <f t="shared" si="22"/>
        <v>1.382445456242908</v>
      </c>
      <c r="AA113" s="8">
        <f t="shared" si="22"/>
        <v>9.8387027275469316E-2</v>
      </c>
      <c r="AB113" s="8">
        <f t="shared" si="22"/>
        <v>0.57493316042933273</v>
      </c>
      <c r="AC113" s="8">
        <v>97.472200000000001</v>
      </c>
    </row>
    <row r="114" spans="1:29" s="4" customFormat="1">
      <c r="A114" s="3">
        <v>90</v>
      </c>
      <c r="B114" s="2" t="s">
        <v>142</v>
      </c>
      <c r="C114" s="8">
        <v>56.606400000000001</v>
      </c>
      <c r="D114" s="8">
        <v>1.9648000000000001</v>
      </c>
      <c r="E114" s="8">
        <v>13.036099999999999</v>
      </c>
      <c r="F114" s="8">
        <v>11.067600000000001</v>
      </c>
      <c r="G114" s="8">
        <v>0.32090000000000002</v>
      </c>
      <c r="H114" s="8">
        <v>2.6610999999999998</v>
      </c>
      <c r="I114" s="8">
        <v>6.1966000000000001</v>
      </c>
      <c r="J114" s="8">
        <v>4.0358999999999998</v>
      </c>
      <c r="K114" s="8">
        <v>1.3536999999999999</v>
      </c>
      <c r="L114" s="8">
        <v>5.91E-2</v>
      </c>
      <c r="M114" s="8">
        <v>0.55400000000000005</v>
      </c>
      <c r="N114" s="8">
        <v>97.843000000000004</v>
      </c>
      <c r="O114" s="29"/>
      <c r="P114" s="5">
        <v>90</v>
      </c>
      <c r="Q114" s="2" t="s">
        <v>142</v>
      </c>
      <c r="R114" s="8">
        <f t="shared" si="23"/>
        <v>57.854317631307296</v>
      </c>
      <c r="S114" s="8">
        <f t="shared" si="23"/>
        <v>2.0081150414439461</v>
      </c>
      <c r="T114" s="8">
        <f t="shared" si="22"/>
        <v>13.323487628138956</v>
      </c>
      <c r="U114" s="8">
        <f t="shared" si="22"/>
        <v>11.311591018263954</v>
      </c>
      <c r="V114" s="8">
        <f t="shared" si="22"/>
        <v>0.32797440798013144</v>
      </c>
      <c r="W114" s="8">
        <f t="shared" si="22"/>
        <v>2.7197653383481697</v>
      </c>
      <c r="X114" s="8">
        <f t="shared" si="22"/>
        <v>6.3332072810522986</v>
      </c>
      <c r="Y114" s="8">
        <f t="shared" si="22"/>
        <v>4.1248735218666637</v>
      </c>
      <c r="Z114" s="8">
        <f t="shared" si="22"/>
        <v>1.3835430230062447</v>
      </c>
      <c r="AA114" s="8">
        <f t="shared" si="22"/>
        <v>6.0402890344735949E-2</v>
      </c>
      <c r="AB114" s="8">
        <f t="shared" si="22"/>
        <v>0.56621321913678035</v>
      </c>
      <c r="AC114" s="8">
        <v>97.843000000000004</v>
      </c>
    </row>
    <row r="115" spans="1:29" s="4" customFormat="1">
      <c r="A115" s="3">
        <v>91</v>
      </c>
      <c r="B115" s="2" t="s">
        <v>143</v>
      </c>
      <c r="C115" s="8">
        <v>57.324399999999997</v>
      </c>
      <c r="D115" s="8">
        <v>2.0609999999999999</v>
      </c>
      <c r="E115" s="8">
        <v>13.200699999999999</v>
      </c>
      <c r="F115" s="8">
        <v>10.968299999999999</v>
      </c>
      <c r="G115" s="8">
        <v>0.29189999999999999</v>
      </c>
      <c r="H115" s="8">
        <v>2.6682999999999999</v>
      </c>
      <c r="I115" s="8">
        <v>6.1650999999999998</v>
      </c>
      <c r="J115" s="8">
        <v>4.1294000000000004</v>
      </c>
      <c r="K115" s="8">
        <v>1.397</v>
      </c>
      <c r="L115" s="8">
        <v>0.10580000000000001</v>
      </c>
      <c r="M115" s="8">
        <v>0.52010000000000001</v>
      </c>
      <c r="N115" s="8">
        <v>98.808199999999999</v>
      </c>
      <c r="O115" s="29"/>
      <c r="P115" s="5">
        <v>91</v>
      </c>
      <c r="Q115" s="2" t="s">
        <v>143</v>
      </c>
      <c r="R115" s="8">
        <f t="shared" si="23"/>
        <v>58.015832694047653</v>
      </c>
      <c r="S115" s="8">
        <f t="shared" si="23"/>
        <v>2.0858592707892663</v>
      </c>
      <c r="T115" s="8">
        <f t="shared" si="22"/>
        <v>13.359923569096491</v>
      </c>
      <c r="U115" s="8">
        <f t="shared" si="22"/>
        <v>11.100596914021306</v>
      </c>
      <c r="V115" s="8">
        <f t="shared" si="22"/>
        <v>0.29542082539708242</v>
      </c>
      <c r="W115" s="8">
        <f t="shared" si="22"/>
        <v>2.700484372754488</v>
      </c>
      <c r="X115" s="8">
        <f t="shared" si="22"/>
        <v>6.2394619070077182</v>
      </c>
      <c r="Y115" s="8">
        <f t="shared" si="22"/>
        <v>4.1792077985430369</v>
      </c>
      <c r="Z115" s="8">
        <f t="shared" si="22"/>
        <v>1.413850267487921</v>
      </c>
      <c r="AA115" s="8">
        <f t="shared" si="22"/>
        <v>0.10707613335735294</v>
      </c>
      <c r="AB115" s="8">
        <f t="shared" si="22"/>
        <v>0.52637331719432201</v>
      </c>
      <c r="AC115" s="8">
        <v>98.808199999999999</v>
      </c>
    </row>
    <row r="116" spans="1:29" s="4" customFormat="1">
      <c r="A116" s="3">
        <v>92</v>
      </c>
      <c r="B116" s="2" t="s">
        <v>144</v>
      </c>
      <c r="C116" s="8">
        <v>55.203000000000003</v>
      </c>
      <c r="D116" s="8">
        <v>1.8523000000000001</v>
      </c>
      <c r="E116" s="8">
        <v>12.9901</v>
      </c>
      <c r="F116" s="8">
        <v>12.203099999999999</v>
      </c>
      <c r="G116" s="8">
        <v>0.29289999999999999</v>
      </c>
      <c r="H116" s="8">
        <v>3.4422000000000001</v>
      </c>
      <c r="I116" s="8">
        <v>7.0629999999999997</v>
      </c>
      <c r="J116" s="8">
        <v>3.3258000000000001</v>
      </c>
      <c r="K116" s="8">
        <v>1.1302000000000001</v>
      </c>
      <c r="L116" s="8">
        <v>7.6100000000000001E-2</v>
      </c>
      <c r="M116" s="8">
        <v>0.3926</v>
      </c>
      <c r="N116" s="8">
        <v>97.9542</v>
      </c>
      <c r="O116" s="29"/>
      <c r="P116" s="5">
        <v>92</v>
      </c>
      <c r="Q116" s="2" t="s">
        <v>144</v>
      </c>
      <c r="R116" s="8">
        <f t="shared" si="23"/>
        <v>56.35592960791881</v>
      </c>
      <c r="S116" s="8">
        <f t="shared" si="23"/>
        <v>1.8909857872352589</v>
      </c>
      <c r="T116" s="8">
        <f t="shared" si="22"/>
        <v>13.261401757147729</v>
      </c>
      <c r="U116" s="8">
        <f t="shared" si="22"/>
        <v>12.457965048971866</v>
      </c>
      <c r="V116" s="8">
        <f t="shared" si="22"/>
        <v>0.29901729583825909</v>
      </c>
      <c r="W116" s="8">
        <f t="shared" si="22"/>
        <v>3.5140912793938393</v>
      </c>
      <c r="X116" s="8">
        <f t="shared" si="22"/>
        <v>7.2105126681653253</v>
      </c>
      <c r="Y116" s="8">
        <f t="shared" si="22"/>
        <v>3.395260233864398</v>
      </c>
      <c r="Z116" s="8">
        <f t="shared" si="22"/>
        <v>1.1538045331389568</v>
      </c>
      <c r="AA116" s="8">
        <f t="shared" si="22"/>
        <v>7.7689369113320306E-2</v>
      </c>
      <c r="AB116" s="8">
        <f t="shared" si="22"/>
        <v>0.40079955734414657</v>
      </c>
      <c r="AC116" s="8">
        <v>97.9542</v>
      </c>
    </row>
    <row r="117" spans="1:29" s="4" customFormat="1">
      <c r="A117" s="3">
        <v>93</v>
      </c>
      <c r="B117" s="2" t="s">
        <v>145</v>
      </c>
      <c r="C117" s="8">
        <v>58.429299999999998</v>
      </c>
      <c r="D117" s="8">
        <v>1.8761000000000001</v>
      </c>
      <c r="E117" s="8">
        <v>13.6203</v>
      </c>
      <c r="F117" s="8">
        <v>10.876200000000001</v>
      </c>
      <c r="G117" s="8">
        <v>0.24479999999999999</v>
      </c>
      <c r="H117" s="8">
        <v>3.0221</v>
      </c>
      <c r="I117" s="8">
        <v>5.8779000000000003</v>
      </c>
      <c r="J117" s="8">
        <v>2.5053999999999998</v>
      </c>
      <c r="K117" s="8">
        <v>1.0536000000000001</v>
      </c>
      <c r="L117" s="8">
        <v>9.6299999999999997E-2</v>
      </c>
      <c r="M117" s="8">
        <v>0.50209999999999999</v>
      </c>
      <c r="N117" s="8">
        <v>98.082400000000007</v>
      </c>
      <c r="O117" s="29"/>
      <c r="P117" s="5">
        <v>93</v>
      </c>
      <c r="Q117" s="2" t="s">
        <v>145</v>
      </c>
      <c r="R117" s="8">
        <f t="shared" si="23"/>
        <v>59.571645881422143</v>
      </c>
      <c r="S117" s="8">
        <f t="shared" si="23"/>
        <v>1.9127794589039417</v>
      </c>
      <c r="T117" s="8">
        <f t="shared" si="22"/>
        <v>13.886589235173691</v>
      </c>
      <c r="U117" s="8">
        <f t="shared" si="22"/>
        <v>11.088839587938306</v>
      </c>
      <c r="V117" s="8">
        <f t="shared" si="22"/>
        <v>0.24958606233126432</v>
      </c>
      <c r="W117" s="8">
        <f t="shared" si="22"/>
        <v>3.0811847997194195</v>
      </c>
      <c r="X117" s="8">
        <f t="shared" si="22"/>
        <v>5.992818283402527</v>
      </c>
      <c r="Y117" s="8">
        <f t="shared" si="22"/>
        <v>2.5543828454442385</v>
      </c>
      <c r="Z117" s="8">
        <f t="shared" si="22"/>
        <v>1.074198836896324</v>
      </c>
      <c r="AA117" s="8">
        <f t="shared" si="22"/>
        <v>9.8182752461195885E-2</v>
      </c>
      <c r="AB117" s="8">
        <f t="shared" si="22"/>
        <v>0.51191651101522795</v>
      </c>
      <c r="AC117" s="8">
        <v>98.082400000000007</v>
      </c>
    </row>
    <row r="118" spans="1:29" s="4" customFormat="1">
      <c r="A118" s="3">
        <v>94</v>
      </c>
      <c r="B118" s="2" t="s">
        <v>146</v>
      </c>
      <c r="C118" s="8">
        <v>57.5595</v>
      </c>
      <c r="D118" s="8">
        <v>1.9080999999999999</v>
      </c>
      <c r="E118" s="8">
        <v>12.6533</v>
      </c>
      <c r="F118" s="8">
        <v>12.128399999999999</v>
      </c>
      <c r="G118" s="8">
        <v>0.28960000000000002</v>
      </c>
      <c r="H118" s="8">
        <v>2.7894000000000001</v>
      </c>
      <c r="I118" s="8">
        <v>6.2633999999999999</v>
      </c>
      <c r="J118" s="8">
        <v>3.7382</v>
      </c>
      <c r="K118" s="8">
        <v>1.2827999999999999</v>
      </c>
      <c r="L118" s="8">
        <v>8.3699999999999997E-2</v>
      </c>
      <c r="M118" s="8">
        <v>0.63600000000000001</v>
      </c>
      <c r="N118" s="8">
        <v>99.313500000000005</v>
      </c>
      <c r="O118" s="29"/>
      <c r="P118" s="5">
        <v>94</v>
      </c>
      <c r="Q118" s="2" t="s">
        <v>146</v>
      </c>
      <c r="R118" s="8">
        <f t="shared" si="23"/>
        <v>57.95737739582232</v>
      </c>
      <c r="S118" s="8">
        <f t="shared" si="23"/>
        <v>1.9212896534710786</v>
      </c>
      <c r="T118" s="8">
        <f t="shared" si="22"/>
        <v>12.740765354156283</v>
      </c>
      <c r="U118" s="8">
        <f t="shared" si="22"/>
        <v>12.212237007053419</v>
      </c>
      <c r="V118" s="8">
        <f t="shared" si="22"/>
        <v>0.2916018466774406</v>
      </c>
      <c r="W118" s="8">
        <f t="shared" si="22"/>
        <v>2.8086815991783594</v>
      </c>
      <c r="X118" s="8">
        <f t="shared" si="22"/>
        <v>6.3066954643628508</v>
      </c>
      <c r="Y118" s="8">
        <f t="shared" si="22"/>
        <v>3.7640401355304158</v>
      </c>
      <c r="Z118" s="8">
        <f t="shared" si="22"/>
        <v>1.2916672959869502</v>
      </c>
      <c r="AA118" s="8">
        <f t="shared" si="22"/>
        <v>8.4278572399522717E-2</v>
      </c>
      <c r="AB118" s="8">
        <f t="shared" si="22"/>
        <v>0.64039632074189301</v>
      </c>
      <c r="AC118" s="8">
        <v>99.313500000000005</v>
      </c>
    </row>
    <row r="119" spans="1:29" s="4" customFormat="1">
      <c r="A119" s="3">
        <v>95</v>
      </c>
      <c r="B119" s="2" t="s">
        <v>147</v>
      </c>
      <c r="C119" s="8">
        <v>57.526600000000002</v>
      </c>
      <c r="D119" s="8">
        <v>1.7907999999999999</v>
      </c>
      <c r="E119" s="8">
        <v>13.017799999999999</v>
      </c>
      <c r="F119" s="8">
        <v>11.220800000000001</v>
      </c>
      <c r="G119" s="8">
        <v>0.32169999999999999</v>
      </c>
      <c r="H119" s="8">
        <v>2.7181000000000002</v>
      </c>
      <c r="I119" s="8">
        <v>6.2732000000000001</v>
      </c>
      <c r="J119" s="8">
        <v>3.7515000000000001</v>
      </c>
      <c r="K119" s="8">
        <v>1.2614000000000001</v>
      </c>
      <c r="L119" s="8">
        <v>0.1305</v>
      </c>
      <c r="M119" s="8">
        <v>0.51049999999999995</v>
      </c>
      <c r="N119" s="8">
        <v>98.493600000000001</v>
      </c>
      <c r="O119" s="29"/>
      <c r="P119" s="5">
        <v>95</v>
      </c>
      <c r="Q119" s="2" t="s">
        <v>147</v>
      </c>
      <c r="R119" s="8">
        <f t="shared" si="23"/>
        <v>58.406434529756247</v>
      </c>
      <c r="S119" s="8">
        <f t="shared" si="23"/>
        <v>1.8181892021410528</v>
      </c>
      <c r="T119" s="8">
        <f t="shared" si="22"/>
        <v>13.216899372141947</v>
      </c>
      <c r="U119" s="8">
        <f t="shared" si="22"/>
        <v>11.392415344753365</v>
      </c>
      <c r="V119" s="8">
        <f t="shared" si="22"/>
        <v>0.32662020679516235</v>
      </c>
      <c r="W119" s="8">
        <f t="shared" si="22"/>
        <v>2.7596716944045094</v>
      </c>
      <c r="X119" s="8">
        <f t="shared" si="22"/>
        <v>6.3691447972254043</v>
      </c>
      <c r="Y119" s="8">
        <f t="shared" si="22"/>
        <v>3.8088769219522893</v>
      </c>
      <c r="Z119" s="8">
        <f t="shared" si="22"/>
        <v>1.2806923495536766</v>
      </c>
      <c r="AA119" s="8">
        <f t="shared" si="22"/>
        <v>0.13249591851653306</v>
      </c>
      <c r="AB119" s="8">
        <f t="shared" si="22"/>
        <v>0.51830778852636106</v>
      </c>
      <c r="AC119" s="8">
        <v>98.493600000000001</v>
      </c>
    </row>
    <row r="120" spans="1:29" s="4" customFormat="1">
      <c r="A120" s="3">
        <v>96</v>
      </c>
      <c r="B120" s="2" t="s">
        <v>148</v>
      </c>
      <c r="C120" s="8">
        <v>57.598199999999999</v>
      </c>
      <c r="D120" s="8">
        <v>1.9493</v>
      </c>
      <c r="E120" s="8">
        <v>13.0143</v>
      </c>
      <c r="F120" s="8">
        <v>11.5893</v>
      </c>
      <c r="G120" s="8">
        <v>0.2717</v>
      </c>
      <c r="H120" s="8">
        <v>2.6617000000000002</v>
      </c>
      <c r="I120" s="8">
        <v>6.2411000000000003</v>
      </c>
      <c r="J120" s="8">
        <v>3.4845999999999999</v>
      </c>
      <c r="K120" s="8">
        <v>1.3602000000000001</v>
      </c>
      <c r="L120" s="8">
        <v>0.1452</v>
      </c>
      <c r="M120" s="8">
        <v>0.47699999999999998</v>
      </c>
      <c r="N120" s="8">
        <v>98.759799999999998</v>
      </c>
      <c r="O120" s="29"/>
      <c r="P120" s="5">
        <v>96</v>
      </c>
      <c r="Q120" s="2" t="s">
        <v>148</v>
      </c>
      <c r="R120" s="8">
        <f t="shared" si="23"/>
        <v>58.321503283724752</v>
      </c>
      <c r="S120" s="8">
        <f t="shared" si="23"/>
        <v>1.97377880473634</v>
      </c>
      <c r="T120" s="8">
        <f t="shared" si="22"/>
        <v>13.177730210065231</v>
      </c>
      <c r="U120" s="8">
        <f t="shared" si="22"/>
        <v>11.734835428990339</v>
      </c>
      <c r="V120" s="8">
        <f t="shared" si="22"/>
        <v>0.27511193825827918</v>
      </c>
      <c r="W120" s="8">
        <f t="shared" si="22"/>
        <v>2.6951249394996752</v>
      </c>
      <c r="X120" s="8">
        <f t="shared" si="22"/>
        <v>6.3194741180115797</v>
      </c>
      <c r="Y120" s="8">
        <f t="shared" si="22"/>
        <v>3.5283587046551332</v>
      </c>
      <c r="Z120" s="8">
        <f t="shared" si="22"/>
        <v>1.3772810394512749</v>
      </c>
      <c r="AA120" s="8">
        <f t="shared" si="22"/>
        <v>0.14702338400847309</v>
      </c>
      <c r="AB120" s="8">
        <f t="shared" si="22"/>
        <v>0.48299004250717398</v>
      </c>
      <c r="AC120" s="8">
        <v>98.759799999999998</v>
      </c>
    </row>
    <row r="121" spans="1:29" s="4" customFormat="1">
      <c r="A121" s="3">
        <v>97</v>
      </c>
      <c r="B121" s="2" t="s">
        <v>149</v>
      </c>
      <c r="C121" s="8">
        <v>57.018500000000003</v>
      </c>
      <c r="D121" s="8">
        <v>2.0499999999999998</v>
      </c>
      <c r="E121" s="8">
        <v>13.0688</v>
      </c>
      <c r="F121" s="8">
        <v>11.9276</v>
      </c>
      <c r="G121" s="8">
        <v>0.25569999999999998</v>
      </c>
      <c r="H121" s="8">
        <v>2.6303000000000001</v>
      </c>
      <c r="I121" s="8">
        <v>5.5282</v>
      </c>
      <c r="J121" s="8">
        <v>3.5463</v>
      </c>
      <c r="K121" s="8">
        <v>1.5309999999999999</v>
      </c>
      <c r="L121" s="8">
        <v>8.8700000000000001E-2</v>
      </c>
      <c r="M121" s="8">
        <v>0.67</v>
      </c>
      <c r="N121" s="8">
        <v>98.295100000000005</v>
      </c>
      <c r="O121" s="29"/>
      <c r="P121" s="5">
        <v>97</v>
      </c>
      <c r="Q121" s="2" t="s">
        <v>149</v>
      </c>
      <c r="R121" s="8">
        <f t="shared" si="23"/>
        <v>58.007469344860532</v>
      </c>
      <c r="S121" s="8">
        <f t="shared" si="23"/>
        <v>2.085556655418225</v>
      </c>
      <c r="T121" s="8">
        <f t="shared" si="22"/>
        <v>13.295474545526684</v>
      </c>
      <c r="U121" s="8">
        <f t="shared" si="22"/>
        <v>12.134480762520207</v>
      </c>
      <c r="V121" s="8">
        <f t="shared" si="22"/>
        <v>0.26013504233680007</v>
      </c>
      <c r="W121" s="8">
        <f t="shared" si="22"/>
        <v>2.675921790608077</v>
      </c>
      <c r="X121" s="8">
        <f t="shared" si="22"/>
        <v>5.6240850256014792</v>
      </c>
      <c r="Y121" s="8">
        <f t="shared" si="22"/>
        <v>3.6078095449315373</v>
      </c>
      <c r="Z121" s="8">
        <f t="shared" si="22"/>
        <v>1.557554750948928</v>
      </c>
      <c r="AA121" s="8">
        <f t="shared" si="22"/>
        <v>9.0238475773461752E-2</v>
      </c>
      <c r="AB121" s="8">
        <f t="shared" si="22"/>
        <v>0.68162095567327363</v>
      </c>
      <c r="AC121" s="8">
        <v>98.295100000000005</v>
      </c>
    </row>
    <row r="122" spans="1:29" s="4" customFormat="1">
      <c r="A122" s="3">
        <v>98</v>
      </c>
      <c r="B122" s="2" t="s">
        <v>150</v>
      </c>
      <c r="C122" s="8">
        <v>56.722700000000003</v>
      </c>
      <c r="D122" s="8">
        <v>2.0912999999999999</v>
      </c>
      <c r="E122" s="8">
        <v>13.0717</v>
      </c>
      <c r="F122" s="8">
        <v>11.9146</v>
      </c>
      <c r="G122" s="8">
        <v>0.2044</v>
      </c>
      <c r="H122" s="8">
        <v>2.5911</v>
      </c>
      <c r="I122" s="8">
        <v>5.3754999999999997</v>
      </c>
      <c r="J122" s="8">
        <v>3.5362</v>
      </c>
      <c r="K122" s="8">
        <v>1.5424</v>
      </c>
      <c r="L122" s="8">
        <v>7.1400000000000005E-2</v>
      </c>
      <c r="M122" s="8">
        <v>0.57040000000000002</v>
      </c>
      <c r="N122" s="8">
        <v>97.675600000000003</v>
      </c>
      <c r="O122" s="29"/>
      <c r="P122" s="5">
        <v>98</v>
      </c>
      <c r="Q122" s="2" t="s">
        <v>150</v>
      </c>
      <c r="R122" s="8">
        <f t="shared" si="23"/>
        <v>58.072538075015665</v>
      </c>
      <c r="S122" s="8">
        <f t="shared" si="23"/>
        <v>2.1410669604281929</v>
      </c>
      <c r="T122" s="8">
        <f t="shared" si="22"/>
        <v>13.382769084602501</v>
      </c>
      <c r="U122" s="8">
        <f t="shared" si="22"/>
        <v>12.198133413053004</v>
      </c>
      <c r="V122" s="8">
        <f t="shared" si="22"/>
        <v>0.20926413556712217</v>
      </c>
      <c r="W122" s="8">
        <f t="shared" si="22"/>
        <v>2.6527607713697177</v>
      </c>
      <c r="X122" s="8">
        <f t="shared" si="22"/>
        <v>5.503421530044351</v>
      </c>
      <c r="Y122" s="8">
        <f t="shared" si="22"/>
        <v>3.6203514490824729</v>
      </c>
      <c r="Z122" s="8">
        <f t="shared" si="22"/>
        <v>1.5791047098763662</v>
      </c>
      <c r="AA122" s="8">
        <f t="shared" si="22"/>
        <v>7.3099115848789253E-2</v>
      </c>
      <c r="AB122" s="8">
        <f t="shared" si="22"/>
        <v>0.58397388907772263</v>
      </c>
      <c r="AC122" s="8">
        <v>97.675600000000003</v>
      </c>
    </row>
    <row r="123" spans="1:29" s="4" customFormat="1">
      <c r="A123" s="3">
        <v>99</v>
      </c>
      <c r="B123" s="2" t="s">
        <v>151</v>
      </c>
      <c r="C123" s="8">
        <v>56.770600000000002</v>
      </c>
      <c r="D123" s="8">
        <v>2.0257999999999998</v>
      </c>
      <c r="E123" s="8">
        <v>13.023</v>
      </c>
      <c r="F123" s="8">
        <v>12.150399999999999</v>
      </c>
      <c r="G123" s="8">
        <v>0.25700000000000001</v>
      </c>
      <c r="H123" s="8">
        <v>2.5575999999999999</v>
      </c>
      <c r="I123" s="8">
        <v>5.7293000000000003</v>
      </c>
      <c r="J123" s="8">
        <v>3.5771000000000002</v>
      </c>
      <c r="K123" s="8">
        <v>1.5720000000000001</v>
      </c>
      <c r="L123" s="8">
        <v>8.8599999999999998E-2</v>
      </c>
      <c r="M123" s="8">
        <v>0.55640000000000001</v>
      </c>
      <c r="N123" s="8">
        <v>98.287899999999993</v>
      </c>
      <c r="O123" s="29"/>
      <c r="P123" s="5">
        <v>99</v>
      </c>
      <c r="Q123" s="2" t="s">
        <v>151</v>
      </c>
      <c r="R123" s="8">
        <f t="shared" si="23"/>
        <v>57.759500406458983</v>
      </c>
      <c r="S123" s="8">
        <f t="shared" si="23"/>
        <v>2.0610878856909141</v>
      </c>
      <c r="T123" s="8">
        <f t="shared" si="22"/>
        <v>13.249850693727305</v>
      </c>
      <c r="U123" s="8">
        <f t="shared" si="22"/>
        <v>12.362050669512728</v>
      </c>
      <c r="V123" s="8">
        <f t="shared" si="22"/>
        <v>0.26147674332242321</v>
      </c>
      <c r="W123" s="8">
        <f t="shared" si="22"/>
        <v>2.602151434713734</v>
      </c>
      <c r="X123" s="8">
        <f t="shared" si="22"/>
        <v>5.8291000214675464</v>
      </c>
      <c r="Y123" s="8">
        <f t="shared" si="22"/>
        <v>3.6394103445083275</v>
      </c>
      <c r="Z123" s="8">
        <f t="shared" si="22"/>
        <v>1.5993830369760673</v>
      </c>
      <c r="AA123" s="8">
        <f t="shared" si="22"/>
        <v>9.0143344195979358E-2</v>
      </c>
      <c r="AB123" s="8">
        <f t="shared" si="22"/>
        <v>0.56609206219687269</v>
      </c>
      <c r="AC123" s="8">
        <v>98.287899999999993</v>
      </c>
    </row>
    <row r="124" spans="1:29" s="4" customFormat="1">
      <c r="A124" s="3">
        <v>100</v>
      </c>
      <c r="B124" s="2" t="s">
        <v>152</v>
      </c>
      <c r="C124" s="8">
        <v>57.400599999999997</v>
      </c>
      <c r="D124" s="8">
        <v>2.0213999999999999</v>
      </c>
      <c r="E124" s="8">
        <v>13.037000000000001</v>
      </c>
      <c r="F124" s="8">
        <v>11.945</v>
      </c>
      <c r="G124" s="8">
        <v>0.2495</v>
      </c>
      <c r="H124" s="8">
        <v>2.7410999999999999</v>
      </c>
      <c r="I124" s="8">
        <v>6.0911</v>
      </c>
      <c r="J124" s="8">
        <v>3.1936</v>
      </c>
      <c r="K124" s="8">
        <v>1.3729</v>
      </c>
      <c r="L124" s="8">
        <v>8.8599999999999998E-2</v>
      </c>
      <c r="M124" s="8">
        <v>0.56020000000000003</v>
      </c>
      <c r="N124" s="8">
        <v>98.681100000000001</v>
      </c>
      <c r="O124" s="29"/>
      <c r="P124" s="5">
        <v>100</v>
      </c>
      <c r="Q124" s="2" t="s">
        <v>152</v>
      </c>
      <c r="R124" s="8">
        <f t="shared" si="23"/>
        <v>58.167774781594453</v>
      </c>
      <c r="S124" s="8">
        <f t="shared" si="23"/>
        <v>2.0484165660901632</v>
      </c>
      <c r="T124" s="8">
        <f t="shared" si="22"/>
        <v>13.211243085048707</v>
      </c>
      <c r="U124" s="8">
        <f t="shared" si="22"/>
        <v>12.104648205178094</v>
      </c>
      <c r="V124" s="8">
        <f t="shared" si="22"/>
        <v>0.25283463601439382</v>
      </c>
      <c r="W124" s="8">
        <f t="shared" si="22"/>
        <v>2.7777355542246687</v>
      </c>
      <c r="X124" s="8">
        <f t="shared" si="22"/>
        <v>6.1725092241574115</v>
      </c>
      <c r="Y124" s="8">
        <f t="shared" si="22"/>
        <v>3.2362833409842411</v>
      </c>
      <c r="Z124" s="8">
        <f t="shared" si="22"/>
        <v>1.3912491855076605</v>
      </c>
      <c r="AA124" s="8">
        <f t="shared" si="22"/>
        <v>8.9784163330161496E-2</v>
      </c>
      <c r="AB124" s="8">
        <f t="shared" si="22"/>
        <v>0.56768722683472317</v>
      </c>
      <c r="AC124" s="8">
        <v>98.681100000000001</v>
      </c>
    </row>
    <row r="125" spans="1:29" s="4" customFormat="1">
      <c r="A125" s="3">
        <v>101</v>
      </c>
      <c r="B125" s="2" t="s">
        <v>153</v>
      </c>
      <c r="C125" s="8">
        <v>56.969499999999996</v>
      </c>
      <c r="D125" s="8">
        <v>2.0678999999999998</v>
      </c>
      <c r="E125" s="8">
        <v>12.768700000000001</v>
      </c>
      <c r="F125" s="8">
        <v>12.0174</v>
      </c>
      <c r="G125" s="8">
        <v>0.2591</v>
      </c>
      <c r="H125" s="8">
        <v>2.544</v>
      </c>
      <c r="I125" s="8">
        <v>4.9531999999999998</v>
      </c>
      <c r="J125" s="8">
        <v>3.7926000000000002</v>
      </c>
      <c r="K125" s="8">
        <v>1.6637999999999999</v>
      </c>
      <c r="L125" s="8">
        <v>9.6100000000000005E-2</v>
      </c>
      <c r="M125" s="8">
        <v>0.63370000000000004</v>
      </c>
      <c r="N125" s="8">
        <v>97.744399999999999</v>
      </c>
      <c r="O125" s="29"/>
      <c r="P125" s="5">
        <v>101</v>
      </c>
      <c r="Q125" s="2" t="s">
        <v>153</v>
      </c>
      <c r="R125" s="8">
        <f t="shared" si="23"/>
        <v>58.284157455567787</v>
      </c>
      <c r="S125" s="8">
        <f t="shared" si="23"/>
        <v>2.1156199229827997</v>
      </c>
      <c r="T125" s="8">
        <f t="shared" si="22"/>
        <v>13.063357082349475</v>
      </c>
      <c r="U125" s="8">
        <f t="shared" si="22"/>
        <v>12.294719697496737</v>
      </c>
      <c r="V125" s="8">
        <f t="shared" si="22"/>
        <v>0.26507912473758088</v>
      </c>
      <c r="W125" s="8">
        <f t="shared" si="22"/>
        <v>2.6027066512250321</v>
      </c>
      <c r="X125" s="8">
        <f t="shared" si="22"/>
        <v>5.0675025883835803</v>
      </c>
      <c r="Y125" s="8">
        <f t="shared" si="22"/>
        <v>3.8801199864135438</v>
      </c>
      <c r="Z125" s="8">
        <f t="shared" si="22"/>
        <v>1.7021947037375029</v>
      </c>
      <c r="AA125" s="8">
        <f t="shared" si="22"/>
        <v>9.8317652980631109E-2</v>
      </c>
      <c r="AB125" s="8">
        <f t="shared" si="22"/>
        <v>0.64832358682441149</v>
      </c>
      <c r="AC125" s="8">
        <v>97.744399999999999</v>
      </c>
    </row>
    <row r="126" spans="1:29" s="4" customFormat="1">
      <c r="A126" s="3">
        <v>102</v>
      </c>
      <c r="B126" s="2" t="s">
        <v>154</v>
      </c>
      <c r="C126" s="8">
        <v>56.295400000000001</v>
      </c>
      <c r="D126" s="8">
        <v>1.99</v>
      </c>
      <c r="E126" s="8">
        <v>13.1427</v>
      </c>
      <c r="F126" s="8">
        <v>11.7584</v>
      </c>
      <c r="G126" s="8">
        <v>0.24940000000000001</v>
      </c>
      <c r="H126" s="8">
        <v>2.4763999999999999</v>
      </c>
      <c r="I126" s="8">
        <v>4.7803000000000004</v>
      </c>
      <c r="J126" s="8">
        <v>3.9184999999999999</v>
      </c>
      <c r="K126" s="8">
        <v>1.7096</v>
      </c>
      <c r="L126" s="8">
        <v>8.1299999999999997E-2</v>
      </c>
      <c r="M126" s="8">
        <v>0.48099999999999998</v>
      </c>
      <c r="N126" s="8">
        <v>96.864800000000002</v>
      </c>
      <c r="O126" s="29"/>
      <c r="P126" s="5">
        <v>102</v>
      </c>
      <c r="Q126" s="2" t="s">
        <v>154</v>
      </c>
      <c r="R126" s="8">
        <f t="shared" si="23"/>
        <v>58.117499855468658</v>
      </c>
      <c r="S126" s="8">
        <f t="shared" si="23"/>
        <v>2.0544098578637442</v>
      </c>
      <c r="T126" s="8">
        <f t="shared" si="22"/>
        <v>13.568086652736596</v>
      </c>
      <c r="U126" s="8">
        <f t="shared" si="22"/>
        <v>12.138981343067863</v>
      </c>
      <c r="V126" s="8">
        <f t="shared" si="22"/>
        <v>0.25747227062875266</v>
      </c>
      <c r="W126" s="8">
        <f t="shared" si="22"/>
        <v>2.5565530512632035</v>
      </c>
      <c r="X126" s="8">
        <f t="shared" si="22"/>
        <v>4.9350228359527923</v>
      </c>
      <c r="Y126" s="8">
        <f t="shared" si="22"/>
        <v>4.0453291598186336</v>
      </c>
      <c r="Z126" s="8">
        <f t="shared" si="22"/>
        <v>1.7649342175898777</v>
      </c>
      <c r="AA126" s="8">
        <f t="shared" si="22"/>
        <v>8.3931417811217282E-2</v>
      </c>
      <c r="AB126" s="8">
        <f t="shared" si="22"/>
        <v>0.49656841288063358</v>
      </c>
      <c r="AC126" s="8">
        <v>96.864800000000002</v>
      </c>
    </row>
    <row r="127" spans="1:29" s="4" customFormat="1">
      <c r="A127" s="3"/>
      <c r="B127" s="28"/>
      <c r="C127" s="8"/>
      <c r="D127" s="8"/>
      <c r="E127" s="8"/>
      <c r="F127" s="8"/>
      <c r="G127" s="8"/>
      <c r="H127" s="8"/>
      <c r="I127" s="8"/>
      <c r="J127" s="8"/>
      <c r="K127" s="8"/>
      <c r="L127" s="8"/>
      <c r="M127" s="8"/>
      <c r="N127" s="36">
        <f>AVERAGE(N81:N126)</f>
        <v>98.092608888888876</v>
      </c>
      <c r="O127" s="29"/>
      <c r="P127" s="30" t="s">
        <v>43</v>
      </c>
      <c r="Q127" s="31"/>
      <c r="R127" s="38">
        <f>COUNT(R82:R126)</f>
        <v>45</v>
      </c>
      <c r="S127" s="38">
        <f t="shared" ref="S127:AB127" si="24">COUNT(S82:S126)</f>
        <v>45</v>
      </c>
      <c r="T127" s="38">
        <f t="shared" si="24"/>
        <v>45</v>
      </c>
      <c r="U127" s="38">
        <f t="shared" si="24"/>
        <v>45</v>
      </c>
      <c r="V127" s="38">
        <f t="shared" si="24"/>
        <v>45</v>
      </c>
      <c r="W127" s="38">
        <f t="shared" si="24"/>
        <v>45</v>
      </c>
      <c r="X127" s="38">
        <f t="shared" si="24"/>
        <v>45</v>
      </c>
      <c r="Y127" s="38">
        <f t="shared" si="24"/>
        <v>45</v>
      </c>
      <c r="Z127" s="38">
        <f t="shared" si="24"/>
        <v>45</v>
      </c>
      <c r="AA127" s="38">
        <f t="shared" si="24"/>
        <v>45</v>
      </c>
      <c r="AB127" s="38">
        <f t="shared" si="24"/>
        <v>45</v>
      </c>
      <c r="AC127" s="39">
        <v>98.092608888888876</v>
      </c>
    </row>
    <row r="128" spans="1:29" s="4" customFormat="1">
      <c r="A128" s="3"/>
      <c r="B128" s="28"/>
      <c r="C128" s="8"/>
      <c r="D128" s="8"/>
      <c r="E128" s="8"/>
      <c r="F128" s="8"/>
      <c r="G128" s="8"/>
      <c r="H128" s="8"/>
      <c r="I128" s="8"/>
      <c r="J128" s="8"/>
      <c r="K128" s="8"/>
      <c r="L128" s="8"/>
      <c r="M128" s="8"/>
      <c r="N128" s="36">
        <f>STDEV(N81:N125)</f>
        <v>1.0573136336062854</v>
      </c>
      <c r="O128" s="29"/>
      <c r="P128" s="30" t="s">
        <v>44</v>
      </c>
      <c r="Q128" s="31"/>
      <c r="R128" s="39">
        <f>AVERAGE(R82:R126)</f>
        <v>58.190976576078548</v>
      </c>
      <c r="S128" s="39">
        <f t="shared" ref="S128:AB128" si="25">AVERAGE(S82:S126)</f>
        <v>2.0001978598229706</v>
      </c>
      <c r="T128" s="39">
        <f t="shared" si="25"/>
        <v>13.186360255860468</v>
      </c>
      <c r="U128" s="39">
        <f t="shared" si="25"/>
        <v>11.603540566912647</v>
      </c>
      <c r="V128" s="39">
        <f t="shared" si="25"/>
        <v>0.27112756215906292</v>
      </c>
      <c r="W128" s="39">
        <f t="shared" si="25"/>
        <v>2.7694619247372048</v>
      </c>
      <c r="X128" s="39">
        <f t="shared" si="25"/>
        <v>6.1775438378780176</v>
      </c>
      <c r="Y128" s="39">
        <f t="shared" si="25"/>
        <v>3.7794886603377758</v>
      </c>
      <c r="Z128" s="39">
        <f t="shared" si="25"/>
        <v>1.3849672299541669</v>
      </c>
      <c r="AA128" s="39">
        <f>AVERAGE(AA82:AA126)</f>
        <v>8.8216918998607938E-2</v>
      </c>
      <c r="AB128" s="39">
        <f t="shared" si="25"/>
        <v>0.56796153814042882</v>
      </c>
      <c r="AC128" s="39">
        <v>1.0573136336062854</v>
      </c>
    </row>
    <row r="129" spans="1:32" s="4" customFormat="1">
      <c r="A129" s="3"/>
      <c r="B129" s="28"/>
      <c r="C129" s="8"/>
      <c r="D129" s="8"/>
      <c r="E129" s="8"/>
      <c r="F129" s="8"/>
      <c r="G129" s="8"/>
      <c r="H129" s="8"/>
      <c r="I129" s="8"/>
      <c r="J129" s="8"/>
      <c r="K129" s="8"/>
      <c r="L129" s="8"/>
      <c r="M129" s="8"/>
      <c r="N129" s="8"/>
      <c r="O129" s="29"/>
      <c r="P129" s="30" t="s">
        <v>45</v>
      </c>
      <c r="Q129" s="31"/>
      <c r="R129" s="39">
        <f>STDEV(R82:R126)</f>
        <v>0.53598644594585387</v>
      </c>
      <c r="S129" s="39">
        <f t="shared" ref="S129:AB129" si="26">STDEV(S82:S126)</f>
        <v>8.5743909480751349E-2</v>
      </c>
      <c r="T129" s="39">
        <f t="shared" si="26"/>
        <v>0.2593184106685274</v>
      </c>
      <c r="U129" s="39">
        <f t="shared" si="26"/>
        <v>0.5670444423539337</v>
      </c>
      <c r="V129" s="39">
        <f t="shared" si="26"/>
        <v>3.6862382091939962E-2</v>
      </c>
      <c r="W129" s="39">
        <f t="shared" si="26"/>
        <v>0.18219380930823251</v>
      </c>
      <c r="X129" s="39">
        <f t="shared" si="26"/>
        <v>0.52165139472862165</v>
      </c>
      <c r="Y129" s="39">
        <f t="shared" si="26"/>
        <v>0.35912978491428504</v>
      </c>
      <c r="Z129" s="39">
        <f t="shared" si="26"/>
        <v>0.20841501030214715</v>
      </c>
      <c r="AA129" s="39">
        <f>STDEV(AA82:AA126)</f>
        <v>2.8828268873770314E-2</v>
      </c>
      <c r="AB129" s="39">
        <f t="shared" si="26"/>
        <v>6.8331932727377323E-2</v>
      </c>
      <c r="AC129" s="39"/>
      <c r="AD129" s="3"/>
      <c r="AE129" s="3"/>
      <c r="AF129" s="3"/>
    </row>
    <row r="130" spans="1:32" s="4" customFormat="1">
      <c r="A130" s="3"/>
      <c r="B130" s="28"/>
      <c r="C130" s="8"/>
      <c r="D130" s="8"/>
      <c r="E130" s="8"/>
      <c r="F130" s="8"/>
      <c r="G130" s="8"/>
      <c r="H130" s="8"/>
      <c r="I130" s="8"/>
      <c r="J130" s="8"/>
      <c r="K130" s="8"/>
      <c r="L130" s="8"/>
      <c r="M130" s="8"/>
      <c r="N130" s="8"/>
      <c r="O130" s="29"/>
      <c r="P130" s="5"/>
      <c r="Q130" s="2"/>
      <c r="R130" s="36"/>
      <c r="S130" s="36"/>
      <c r="T130" s="36"/>
      <c r="U130" s="36"/>
      <c r="V130" s="36"/>
      <c r="W130" s="36"/>
      <c r="X130" s="36"/>
      <c r="Y130" s="36"/>
      <c r="Z130" s="36"/>
      <c r="AA130" s="36"/>
      <c r="AB130" s="36"/>
      <c r="AC130" s="36"/>
    </row>
    <row r="131" spans="1:32" s="4" customFormat="1">
      <c r="A131" s="3">
        <v>106</v>
      </c>
      <c r="B131" s="28" t="s">
        <v>109</v>
      </c>
      <c r="C131" s="8">
        <v>50.126800000000003</v>
      </c>
      <c r="D131" s="8">
        <v>1.8833</v>
      </c>
      <c r="E131" s="8">
        <v>13.694599999999999</v>
      </c>
      <c r="F131" s="8">
        <v>11.732699999999999</v>
      </c>
      <c r="G131" s="8">
        <v>0.22140000000000001</v>
      </c>
      <c r="H131" s="8">
        <v>6.5751999999999997</v>
      </c>
      <c r="I131" s="8">
        <v>10.976599999999999</v>
      </c>
      <c r="J131" s="8">
        <v>2.9264000000000001</v>
      </c>
      <c r="K131" s="8">
        <v>0.20330000000000001</v>
      </c>
      <c r="L131" s="8">
        <v>2.1999999999999999E-2</v>
      </c>
      <c r="M131" s="8">
        <v>0.2392</v>
      </c>
      <c r="N131" s="8">
        <v>98.596599999999995</v>
      </c>
      <c r="O131" s="29"/>
      <c r="P131" s="5">
        <v>106</v>
      </c>
      <c r="Q131" s="2" t="s">
        <v>109</v>
      </c>
      <c r="R131" s="8">
        <f t="shared" ref="R131:AB133" si="27">C131/$N131*100</f>
        <v>50.8402926672928</v>
      </c>
      <c r="S131" s="8">
        <f t="shared" si="27"/>
        <v>1.9101064336904112</v>
      </c>
      <c r="T131" s="8">
        <f t="shared" si="27"/>
        <v>13.889525602302715</v>
      </c>
      <c r="U131" s="8">
        <f t="shared" si="27"/>
        <v>11.899700395348319</v>
      </c>
      <c r="V131" s="8">
        <f t="shared" si="27"/>
        <v>0.22455135369779489</v>
      </c>
      <c r="W131" s="8">
        <f t="shared" si="27"/>
        <v>6.6687897959970224</v>
      </c>
      <c r="X131" s="8">
        <f t="shared" si="27"/>
        <v>11.132838252028975</v>
      </c>
      <c r="Y131" s="8">
        <f t="shared" si="27"/>
        <v>2.9680536651365266</v>
      </c>
      <c r="Z131" s="8">
        <f t="shared" si="27"/>
        <v>0.20619372270443406</v>
      </c>
      <c r="AA131" s="8">
        <f t="shared" si="27"/>
        <v>2.2313142643863988E-2</v>
      </c>
      <c r="AB131" s="8">
        <f t="shared" si="27"/>
        <v>0.24260471456419391</v>
      </c>
      <c r="AC131" s="8">
        <v>98.596599999999995</v>
      </c>
      <c r="AD131" s="33" t="s">
        <v>47</v>
      </c>
      <c r="AE131" s="3"/>
      <c r="AF131" s="3"/>
    </row>
    <row r="132" spans="1:32" s="4" customFormat="1">
      <c r="A132" s="3">
        <v>107</v>
      </c>
      <c r="B132" s="28" t="s">
        <v>41</v>
      </c>
      <c r="C132" s="8">
        <v>50.3401</v>
      </c>
      <c r="D132" s="8">
        <v>1.798</v>
      </c>
      <c r="E132" s="8">
        <v>13.742800000000001</v>
      </c>
      <c r="F132" s="8">
        <v>11.9343</v>
      </c>
      <c r="G132" s="8">
        <v>0.1948</v>
      </c>
      <c r="H132" s="8">
        <v>6.7133000000000003</v>
      </c>
      <c r="I132" s="8">
        <v>11.033099999999999</v>
      </c>
      <c r="J132" s="8">
        <v>2.8791000000000002</v>
      </c>
      <c r="K132" s="8">
        <v>0.20449999999999999</v>
      </c>
      <c r="L132" s="8">
        <v>2.69E-2</v>
      </c>
      <c r="M132" s="8">
        <v>0.21279999999999999</v>
      </c>
      <c r="N132" s="8">
        <v>99.073700000000002</v>
      </c>
      <c r="O132" s="29"/>
      <c r="P132" s="5">
        <v>107</v>
      </c>
      <c r="Q132" s="2" t="s">
        <v>41</v>
      </c>
      <c r="R132" s="8">
        <f t="shared" si="27"/>
        <v>50.810760070533348</v>
      </c>
      <c r="S132" s="8">
        <f t="shared" si="27"/>
        <v>1.8148105904997998</v>
      </c>
      <c r="T132" s="8">
        <f t="shared" si="27"/>
        <v>13.871289757019269</v>
      </c>
      <c r="U132" s="8">
        <f t="shared" si="27"/>
        <v>12.045880995662825</v>
      </c>
      <c r="V132" s="8">
        <f t="shared" si="27"/>
        <v>0.19662130313090154</v>
      </c>
      <c r="W132" s="8">
        <f t="shared" si="27"/>
        <v>6.7760667058967217</v>
      </c>
      <c r="X132" s="8">
        <f t="shared" si="27"/>
        <v>11.136255131281056</v>
      </c>
      <c r="Y132" s="8">
        <f t="shared" si="27"/>
        <v>2.9060184488920875</v>
      </c>
      <c r="Z132" s="8">
        <f t="shared" si="27"/>
        <v>0.20641199430323082</v>
      </c>
      <c r="AA132" s="8">
        <f t="shared" si="27"/>
        <v>2.7151504385119363E-2</v>
      </c>
      <c r="AB132" s="8">
        <f t="shared" si="27"/>
        <v>0.2147895960280074</v>
      </c>
      <c r="AC132" s="8">
        <v>99.073700000000002</v>
      </c>
      <c r="AD132" s="33" t="s">
        <v>47</v>
      </c>
      <c r="AE132" s="3"/>
      <c r="AF132" s="3"/>
    </row>
    <row r="133" spans="1:32" s="4" customFormat="1">
      <c r="A133" s="3">
        <v>108</v>
      </c>
      <c r="B133" s="28" t="s">
        <v>42</v>
      </c>
      <c r="C133" s="8">
        <v>50.277000000000001</v>
      </c>
      <c r="D133" s="8">
        <v>1.7706</v>
      </c>
      <c r="E133" s="8">
        <v>13.783099999999999</v>
      </c>
      <c r="F133" s="8">
        <v>11.689399999999999</v>
      </c>
      <c r="G133" s="8">
        <v>0.22140000000000001</v>
      </c>
      <c r="H133" s="8">
        <v>6.6924999999999999</v>
      </c>
      <c r="I133" s="8">
        <v>10.944100000000001</v>
      </c>
      <c r="J133" s="8">
        <v>2.8797000000000001</v>
      </c>
      <c r="K133" s="8">
        <v>0.16270000000000001</v>
      </c>
      <c r="L133" s="8">
        <v>3.1800000000000002E-2</v>
      </c>
      <c r="M133" s="8">
        <v>0.20649999999999999</v>
      </c>
      <c r="N133" s="8">
        <v>98.651600000000002</v>
      </c>
      <c r="O133" s="29"/>
      <c r="P133" s="5">
        <v>108</v>
      </c>
      <c r="Q133" s="2" t="s">
        <v>42</v>
      </c>
      <c r="R133" s="8">
        <f t="shared" si="27"/>
        <v>50.964201290197018</v>
      </c>
      <c r="S133" s="8">
        <f t="shared" si="27"/>
        <v>1.7948010980055062</v>
      </c>
      <c r="T133" s="8">
        <f t="shared" si="27"/>
        <v>13.971491592635092</v>
      </c>
      <c r="U133" s="8">
        <f t="shared" si="27"/>
        <v>11.849174265800047</v>
      </c>
      <c r="V133" s="8">
        <f t="shared" si="27"/>
        <v>0.22442616237344351</v>
      </c>
      <c r="W133" s="8">
        <f t="shared" si="27"/>
        <v>6.7839751205251613</v>
      </c>
      <c r="X133" s="8">
        <f t="shared" si="27"/>
        <v>11.093687279273727</v>
      </c>
      <c r="Y133" s="8">
        <f t="shared" si="27"/>
        <v>2.9190606133098704</v>
      </c>
      <c r="Z133" s="8">
        <f t="shared" si="27"/>
        <v>0.16492383296368229</v>
      </c>
      <c r="AA133" s="8">
        <f t="shared" si="27"/>
        <v>3.2234652048218175E-2</v>
      </c>
      <c r="AB133" s="8">
        <f t="shared" si="27"/>
        <v>0.2093225046527375</v>
      </c>
      <c r="AC133" s="8">
        <v>98.651600000000002</v>
      </c>
      <c r="AD133" s="33" t="s">
        <v>47</v>
      </c>
      <c r="AE133" s="3"/>
      <c r="AF133" s="3"/>
    </row>
    <row r="134" spans="1:32" s="4" customFormat="1">
      <c r="A134" s="3"/>
      <c r="B134" s="28"/>
      <c r="C134" s="8"/>
      <c r="D134" s="8"/>
      <c r="E134" s="8"/>
      <c r="F134" s="8"/>
      <c r="G134" s="8"/>
      <c r="H134" s="8"/>
      <c r="I134" s="8"/>
      <c r="J134" s="8"/>
      <c r="K134" s="8"/>
      <c r="L134" s="8"/>
      <c r="M134" s="8"/>
      <c r="N134" s="8"/>
      <c r="O134" s="29"/>
      <c r="P134" s="30" t="s">
        <v>43</v>
      </c>
      <c r="Q134" s="31"/>
      <c r="R134" s="30">
        <f>COUNT(R131:R133)</f>
        <v>3</v>
      </c>
      <c r="S134" s="30">
        <f t="shared" ref="S134:AC134" si="28">COUNT(S131:S133)</f>
        <v>3</v>
      </c>
      <c r="T134" s="30">
        <f t="shared" si="28"/>
        <v>3</v>
      </c>
      <c r="U134" s="30">
        <f t="shared" si="28"/>
        <v>3</v>
      </c>
      <c r="V134" s="30">
        <f t="shared" si="28"/>
        <v>3</v>
      </c>
      <c r="W134" s="30">
        <f t="shared" si="28"/>
        <v>3</v>
      </c>
      <c r="X134" s="30">
        <f t="shared" si="28"/>
        <v>3</v>
      </c>
      <c r="Y134" s="30">
        <f t="shared" si="28"/>
        <v>3</v>
      </c>
      <c r="Z134" s="30">
        <f t="shared" si="28"/>
        <v>3</v>
      </c>
      <c r="AA134" s="30">
        <f t="shared" si="28"/>
        <v>3</v>
      </c>
      <c r="AB134" s="30">
        <f t="shared" si="28"/>
        <v>3</v>
      </c>
      <c r="AC134" s="30">
        <f t="shared" si="28"/>
        <v>3</v>
      </c>
    </row>
    <row r="135" spans="1:32" s="4" customFormat="1">
      <c r="A135" s="3"/>
      <c r="B135" s="28"/>
      <c r="C135" s="8"/>
      <c r="D135" s="8"/>
      <c r="E135" s="8"/>
      <c r="F135" s="8"/>
      <c r="G135" s="8"/>
      <c r="H135" s="8"/>
      <c r="I135" s="8"/>
      <c r="J135" s="8"/>
      <c r="K135" s="8"/>
      <c r="L135" s="8"/>
      <c r="M135" s="8"/>
      <c r="N135" s="8"/>
      <c r="O135" s="29"/>
      <c r="P135" s="30" t="s">
        <v>44</v>
      </c>
      <c r="Q135" s="31"/>
      <c r="R135" s="32">
        <f>AVERAGE(R131:R133)</f>
        <v>50.871751342674393</v>
      </c>
      <c r="S135" s="32">
        <f t="shared" ref="S135:AC135" si="29">AVERAGE(S131:S133)</f>
        <v>1.8399060407319059</v>
      </c>
      <c r="T135" s="32">
        <f t="shared" si="29"/>
        <v>13.910768983985692</v>
      </c>
      <c r="U135" s="32">
        <f t="shared" si="29"/>
        <v>11.931585218937064</v>
      </c>
      <c r="V135" s="32">
        <f t="shared" si="29"/>
        <v>0.21519960640071331</v>
      </c>
      <c r="W135" s="32">
        <f t="shared" si="29"/>
        <v>6.7429438741396348</v>
      </c>
      <c r="X135" s="32">
        <f t="shared" si="29"/>
        <v>11.12092688752792</v>
      </c>
      <c r="Y135" s="32">
        <f t="shared" si="29"/>
        <v>2.9310442424461614</v>
      </c>
      <c r="Z135" s="32">
        <f t="shared" si="29"/>
        <v>0.19250984999044907</v>
      </c>
      <c r="AA135" s="32">
        <f>AVERAGE(AA131:AA133)</f>
        <v>2.7233099692400509E-2</v>
      </c>
      <c r="AB135" s="32">
        <f t="shared" si="29"/>
        <v>0.22223893841497958</v>
      </c>
      <c r="AC135" s="32">
        <f t="shared" si="29"/>
        <v>98.773966666666681</v>
      </c>
    </row>
    <row r="136" spans="1:32" s="4" customFormat="1">
      <c r="A136" s="3"/>
      <c r="B136" s="28"/>
      <c r="C136" s="8"/>
      <c r="D136" s="8"/>
      <c r="E136" s="8"/>
      <c r="F136" s="8"/>
      <c r="G136" s="8"/>
      <c r="H136" s="8"/>
      <c r="I136" s="8"/>
      <c r="J136" s="8"/>
      <c r="K136" s="8"/>
      <c r="L136" s="8"/>
      <c r="M136" s="8"/>
      <c r="N136" s="8"/>
      <c r="O136" s="29"/>
      <c r="P136" s="30" t="s">
        <v>45</v>
      </c>
      <c r="Q136" s="31"/>
      <c r="R136" s="32">
        <f>STDEV(R131:R133)</f>
        <v>8.1414299515144922E-2</v>
      </c>
      <c r="S136" s="32">
        <f t="shared" ref="S136:AC136" si="30">STDEV(S131:S133)</f>
        <v>6.1613036981764145E-2</v>
      </c>
      <c r="T136" s="32">
        <f t="shared" si="30"/>
        <v>5.3371930021234353E-2</v>
      </c>
      <c r="U136" s="32">
        <f t="shared" si="30"/>
        <v>0.10215608584314058</v>
      </c>
      <c r="V136" s="32">
        <f t="shared" si="30"/>
        <v>1.6089404355219224E-2</v>
      </c>
      <c r="W136" s="32">
        <f t="shared" si="30"/>
        <v>6.4340937468841453E-2</v>
      </c>
      <c r="X136" s="32">
        <f t="shared" si="30"/>
        <v>2.3651975801975193E-2</v>
      </c>
      <c r="Y136" s="32">
        <f t="shared" si="30"/>
        <v>3.2707759615734959E-2</v>
      </c>
      <c r="Z136" s="32">
        <f t="shared" si="30"/>
        <v>2.3890440811619697E-2</v>
      </c>
      <c r="AA136" s="32">
        <f>STDEV(AA131:AA133)</f>
        <v>4.9612579615254714E-3</v>
      </c>
      <c r="AB136" s="32">
        <f t="shared" si="30"/>
        <v>1.784785423086813E-2</v>
      </c>
      <c r="AC136" s="32">
        <f t="shared" si="30"/>
        <v>0.26102931508421551</v>
      </c>
      <c r="AD136" s="3"/>
      <c r="AE136" s="3"/>
      <c r="AF136" s="3"/>
    </row>
    <row r="137" spans="1:32" s="4" customFormat="1">
      <c r="A137" s="3"/>
      <c r="B137" s="28"/>
      <c r="C137" s="8"/>
      <c r="D137" s="8"/>
      <c r="E137" s="8"/>
      <c r="F137" s="8"/>
      <c r="G137" s="8"/>
      <c r="H137" s="8"/>
      <c r="I137" s="8"/>
      <c r="J137" s="8"/>
      <c r="K137" s="8"/>
      <c r="L137" s="8"/>
      <c r="M137" s="8"/>
      <c r="N137" s="8"/>
      <c r="O137" s="29"/>
      <c r="P137" s="5"/>
      <c r="Q137" s="2"/>
      <c r="R137" s="8"/>
      <c r="S137" s="8"/>
      <c r="T137" s="8"/>
      <c r="U137" s="8"/>
      <c r="V137" s="8"/>
      <c r="W137" s="8"/>
      <c r="X137" s="8"/>
      <c r="Y137" s="8"/>
      <c r="Z137" s="8"/>
      <c r="AA137" s="8"/>
      <c r="AB137" s="8"/>
      <c r="AC137" s="8"/>
      <c r="AD137" s="3"/>
      <c r="AE137" s="3"/>
      <c r="AF137" s="3"/>
    </row>
    <row r="138" spans="1:32" s="4" customFormat="1">
      <c r="A138" s="3">
        <v>109</v>
      </c>
      <c r="B138" s="2" t="s">
        <v>155</v>
      </c>
      <c r="C138" s="8">
        <v>54.752600000000001</v>
      </c>
      <c r="D138" s="8">
        <v>1.6471</v>
      </c>
      <c r="E138" s="8">
        <v>12.525</v>
      </c>
      <c r="F138" s="8">
        <v>12.1251</v>
      </c>
      <c r="G138" s="8">
        <v>0.26179999999999998</v>
      </c>
      <c r="H138" s="8">
        <v>4.5491999999999999</v>
      </c>
      <c r="I138" s="8">
        <v>5.0240999999999998</v>
      </c>
      <c r="J138" s="8">
        <v>3.7635999999999998</v>
      </c>
      <c r="K138" s="8">
        <v>1.3226</v>
      </c>
      <c r="L138" s="8">
        <v>0.1207</v>
      </c>
      <c r="M138" s="8">
        <v>0.63219999999999998</v>
      </c>
      <c r="N138" s="8">
        <v>96.696899999999999</v>
      </c>
      <c r="O138" s="29"/>
      <c r="P138" s="5">
        <v>109</v>
      </c>
      <c r="Q138" s="2" t="s">
        <v>155</v>
      </c>
      <c r="R138" s="8">
        <f t="shared" ref="R138:AB161" si="31">C138/$N138*100</f>
        <v>56.622911385990662</v>
      </c>
      <c r="S138" s="8">
        <f t="shared" si="31"/>
        <v>1.7033638100083872</v>
      </c>
      <c r="T138" s="8">
        <f t="shared" si="31"/>
        <v>12.952845437651053</v>
      </c>
      <c r="U138" s="8">
        <f t="shared" si="31"/>
        <v>12.539285127030961</v>
      </c>
      <c r="V138" s="8">
        <f t="shared" si="31"/>
        <v>0.27074290902810738</v>
      </c>
      <c r="W138" s="8">
        <f t="shared" si="31"/>
        <v>4.704597562072828</v>
      </c>
      <c r="X138" s="8">
        <f t="shared" si="31"/>
        <v>5.1957198214213696</v>
      </c>
      <c r="Y138" s="8">
        <f t="shared" si="31"/>
        <v>3.8921620031252298</v>
      </c>
      <c r="Z138" s="8">
        <f t="shared" si="31"/>
        <v>1.367779111843296</v>
      </c>
      <c r="AA138" s="8">
        <f t="shared" si="31"/>
        <v>0.12482302948698459</v>
      </c>
      <c r="AB138" s="8">
        <f t="shared" si="31"/>
        <v>0.65379551981500961</v>
      </c>
      <c r="AC138" s="8">
        <v>96.696899999999999</v>
      </c>
      <c r="AD138" s="3"/>
      <c r="AE138" s="3"/>
      <c r="AF138" s="3"/>
    </row>
    <row r="139" spans="1:32" s="4" customFormat="1">
      <c r="A139" s="3">
        <v>110</v>
      </c>
      <c r="B139" s="2" t="s">
        <v>156</v>
      </c>
      <c r="C139" s="8">
        <v>57.333599999999997</v>
      </c>
      <c r="D139" s="8">
        <v>1.8569</v>
      </c>
      <c r="E139" s="8">
        <v>13.7539</v>
      </c>
      <c r="F139" s="8">
        <v>11.2591</v>
      </c>
      <c r="G139" s="8">
        <v>0.28989999999999999</v>
      </c>
      <c r="H139" s="8">
        <v>2.8290000000000002</v>
      </c>
      <c r="I139" s="8">
        <v>5.5228000000000002</v>
      </c>
      <c r="J139" s="8">
        <v>3.6726999999999999</v>
      </c>
      <c r="K139" s="8">
        <v>1.4068000000000001</v>
      </c>
      <c r="L139" s="8">
        <v>0.13320000000000001</v>
      </c>
      <c r="M139" s="8">
        <v>0.42659999999999998</v>
      </c>
      <c r="N139" s="8">
        <v>98.454400000000007</v>
      </c>
      <c r="O139" s="29"/>
      <c r="P139" s="5">
        <v>110</v>
      </c>
      <c r="Q139" s="2" t="s">
        <v>156</v>
      </c>
      <c r="R139" s="8">
        <f t="shared" si="31"/>
        <v>58.233659440309417</v>
      </c>
      <c r="S139" s="8">
        <f t="shared" si="31"/>
        <v>1.8860508011830857</v>
      </c>
      <c r="T139" s="8">
        <f t="shared" si="31"/>
        <v>13.969817499268697</v>
      </c>
      <c r="U139" s="8">
        <f t="shared" si="31"/>
        <v>11.435852536808918</v>
      </c>
      <c r="V139" s="8">
        <f t="shared" si="31"/>
        <v>0.294451035200052</v>
      </c>
      <c r="W139" s="8">
        <f t="shared" si="31"/>
        <v>2.8734114473299313</v>
      </c>
      <c r="X139" s="8">
        <f t="shared" si="31"/>
        <v>5.6095004387818115</v>
      </c>
      <c r="Y139" s="8">
        <f t="shared" si="31"/>
        <v>3.7303563883381541</v>
      </c>
      <c r="Z139" s="8">
        <f t="shared" si="31"/>
        <v>1.428884844151201</v>
      </c>
      <c r="AA139" s="8">
        <f t="shared" si="31"/>
        <v>0.13529105860174864</v>
      </c>
      <c r="AB139" s="8">
        <f t="shared" si="31"/>
        <v>0.43329703903533001</v>
      </c>
      <c r="AC139" s="8">
        <v>98.454400000000007</v>
      </c>
      <c r="AD139" s="3"/>
      <c r="AE139" s="3"/>
      <c r="AF139" s="3"/>
    </row>
    <row r="140" spans="1:32" s="4" customFormat="1">
      <c r="A140" s="3">
        <v>111</v>
      </c>
      <c r="B140" s="2" t="s">
        <v>157</v>
      </c>
      <c r="C140" s="8">
        <v>58.432499999999997</v>
      </c>
      <c r="D140" s="8">
        <v>1.8871</v>
      </c>
      <c r="E140" s="8">
        <v>13.7204</v>
      </c>
      <c r="F140" s="8">
        <v>11.4603</v>
      </c>
      <c r="G140" s="8">
        <v>0.27460000000000001</v>
      </c>
      <c r="H140" s="8">
        <v>3.0293999999999999</v>
      </c>
      <c r="I140" s="8">
        <v>5.1082000000000001</v>
      </c>
      <c r="J140" s="8">
        <v>3.645</v>
      </c>
      <c r="K140" s="8">
        <v>1.3173999999999999</v>
      </c>
      <c r="L140" s="8">
        <v>0.1086</v>
      </c>
      <c r="M140" s="8">
        <v>0.56069999999999998</v>
      </c>
      <c r="N140" s="8">
        <v>99.519800000000004</v>
      </c>
      <c r="O140" s="29"/>
      <c r="P140" s="5">
        <v>111</v>
      </c>
      <c r="Q140" s="2" t="s">
        <v>157</v>
      </c>
      <c r="R140" s="8">
        <f t="shared" si="31"/>
        <v>58.714446773405896</v>
      </c>
      <c r="S140" s="8">
        <f t="shared" si="31"/>
        <v>1.8962055791912764</v>
      </c>
      <c r="T140" s="8">
        <f t="shared" si="31"/>
        <v>13.786603268897244</v>
      </c>
      <c r="U140" s="8">
        <f t="shared" si="31"/>
        <v>11.515597901121184</v>
      </c>
      <c r="V140" s="8">
        <f t="shared" si="31"/>
        <v>0.27592499181067487</v>
      </c>
      <c r="W140" s="8">
        <f t="shared" si="31"/>
        <v>3.0440173714175471</v>
      </c>
      <c r="X140" s="8">
        <f t="shared" si="31"/>
        <v>5.1328479357876526</v>
      </c>
      <c r="Y140" s="8">
        <f t="shared" si="31"/>
        <v>3.6625877463580112</v>
      </c>
      <c r="Z140" s="8">
        <f t="shared" si="31"/>
        <v>1.3237566795753206</v>
      </c>
      <c r="AA140" s="8">
        <f t="shared" si="31"/>
        <v>0.10912401351288888</v>
      </c>
      <c r="AB140" s="8">
        <f t="shared" si="31"/>
        <v>0.56340547308173838</v>
      </c>
      <c r="AC140" s="8">
        <v>99.519800000000004</v>
      </c>
      <c r="AD140" s="3"/>
      <c r="AE140" s="3"/>
      <c r="AF140" s="3"/>
    </row>
    <row r="141" spans="1:32" s="4" customFormat="1">
      <c r="A141" s="3">
        <v>112</v>
      </c>
      <c r="B141" s="2" t="s">
        <v>158</v>
      </c>
      <c r="C141" s="8">
        <v>57.0184</v>
      </c>
      <c r="D141" s="8">
        <v>1.8262</v>
      </c>
      <c r="E141" s="8">
        <v>13.3969</v>
      </c>
      <c r="F141" s="8">
        <v>10.9725</v>
      </c>
      <c r="G141" s="8">
        <v>0.31159999999999999</v>
      </c>
      <c r="H141" s="8">
        <v>2.8774000000000002</v>
      </c>
      <c r="I141" s="8">
        <v>6.1063999999999998</v>
      </c>
      <c r="J141" s="8">
        <v>4.0511999999999997</v>
      </c>
      <c r="K141" s="8">
        <v>1.3319000000000001</v>
      </c>
      <c r="L141" s="8">
        <v>6.6600000000000006E-2</v>
      </c>
      <c r="M141" s="8">
        <v>0.5675</v>
      </c>
      <c r="N141" s="8">
        <v>98.511600000000001</v>
      </c>
      <c r="O141" s="29"/>
      <c r="P141" s="5">
        <v>112</v>
      </c>
      <c r="Q141" s="2" t="s">
        <v>158</v>
      </c>
      <c r="R141" s="8">
        <f t="shared" si="31"/>
        <v>57.879884196378903</v>
      </c>
      <c r="S141" s="8">
        <f t="shared" si="31"/>
        <v>1.8537918377125131</v>
      </c>
      <c r="T141" s="8">
        <f t="shared" si="31"/>
        <v>13.599312162222521</v>
      </c>
      <c r="U141" s="8">
        <f t="shared" si="31"/>
        <v>11.13828219214793</v>
      </c>
      <c r="V141" s="8">
        <f t="shared" si="31"/>
        <v>0.31630792718827022</v>
      </c>
      <c r="W141" s="8">
        <f t="shared" si="31"/>
        <v>2.9208742929766647</v>
      </c>
      <c r="X141" s="8">
        <f t="shared" si="31"/>
        <v>6.1986608683647404</v>
      </c>
      <c r="Y141" s="8">
        <f t="shared" si="31"/>
        <v>4.1124090969997438</v>
      </c>
      <c r="Z141" s="8">
        <f t="shared" si="31"/>
        <v>1.3520235180425453</v>
      </c>
      <c r="AA141" s="8">
        <f t="shared" si="31"/>
        <v>6.7606251446530152E-2</v>
      </c>
      <c r="AB141" s="8">
        <f t="shared" si="31"/>
        <v>0.57607428972831631</v>
      </c>
      <c r="AC141" s="8">
        <v>98.511600000000001</v>
      </c>
      <c r="AD141" s="3"/>
      <c r="AE141" s="3"/>
      <c r="AF141" s="3"/>
    </row>
    <row r="142" spans="1:32" s="4" customFormat="1">
      <c r="A142" s="3">
        <v>113</v>
      </c>
      <c r="B142" s="2" t="s">
        <v>159</v>
      </c>
      <c r="C142" s="8">
        <v>56.832500000000003</v>
      </c>
      <c r="D142" s="8">
        <v>1.9068000000000001</v>
      </c>
      <c r="E142" s="8">
        <v>13.506</v>
      </c>
      <c r="F142" s="8">
        <v>11.1477</v>
      </c>
      <c r="G142" s="8">
        <v>0.30590000000000001</v>
      </c>
      <c r="H142" s="8">
        <v>2.9134000000000002</v>
      </c>
      <c r="I142" s="8">
        <v>6.1866000000000003</v>
      </c>
      <c r="J142" s="8">
        <v>4.1257999999999999</v>
      </c>
      <c r="K142" s="8">
        <v>1.4628000000000001</v>
      </c>
      <c r="L142" s="8">
        <v>6.6500000000000004E-2</v>
      </c>
      <c r="M142" s="8">
        <v>0.53359999999999996</v>
      </c>
      <c r="N142" s="8">
        <v>98.9726</v>
      </c>
      <c r="O142" s="29"/>
      <c r="P142" s="5">
        <v>113</v>
      </c>
      <c r="Q142" s="2" t="s">
        <v>159</v>
      </c>
      <c r="R142" s="8">
        <f t="shared" si="31"/>
        <v>57.422458336953866</v>
      </c>
      <c r="S142" s="8">
        <f t="shared" si="31"/>
        <v>1.9265938249576144</v>
      </c>
      <c r="T142" s="8">
        <f t="shared" si="31"/>
        <v>13.646201069791033</v>
      </c>
      <c r="U142" s="8">
        <f t="shared" si="31"/>
        <v>11.263420380994337</v>
      </c>
      <c r="V142" s="8">
        <f t="shared" si="31"/>
        <v>0.30907544108167312</v>
      </c>
      <c r="W142" s="8">
        <f t="shared" si="31"/>
        <v>2.9436429880593216</v>
      </c>
      <c r="X142" s="8">
        <f t="shared" si="31"/>
        <v>6.2508209342787806</v>
      </c>
      <c r="Y142" s="8">
        <f t="shared" si="31"/>
        <v>4.1686284890969825</v>
      </c>
      <c r="Z142" s="8">
        <f t="shared" si="31"/>
        <v>1.4779848159995799</v>
      </c>
      <c r="AA142" s="8">
        <f t="shared" si="31"/>
        <v>6.7190313278624597E-2</v>
      </c>
      <c r="AB142" s="8">
        <f t="shared" si="31"/>
        <v>0.53913911527028691</v>
      </c>
      <c r="AC142" s="8">
        <v>98.9726</v>
      </c>
      <c r="AD142" s="3"/>
      <c r="AE142" s="3"/>
      <c r="AF142" s="3"/>
    </row>
    <row r="143" spans="1:32" s="4" customFormat="1">
      <c r="A143" s="3">
        <v>114</v>
      </c>
      <c r="B143" s="2" t="s">
        <v>160</v>
      </c>
      <c r="C143" s="8">
        <v>58.175400000000003</v>
      </c>
      <c r="D143" s="8">
        <v>1.9504999999999999</v>
      </c>
      <c r="E143" s="8">
        <v>13.8253</v>
      </c>
      <c r="F143" s="8">
        <v>10.6393</v>
      </c>
      <c r="G143" s="8">
        <v>0.26590000000000003</v>
      </c>
      <c r="H143" s="8">
        <v>2.8719000000000001</v>
      </c>
      <c r="I143" s="8">
        <v>6.0064000000000002</v>
      </c>
      <c r="J143" s="8">
        <v>4.1837</v>
      </c>
      <c r="K143" s="8">
        <v>1.3460000000000001</v>
      </c>
      <c r="L143" s="8">
        <v>7.3999999999999996E-2</v>
      </c>
      <c r="M143" s="8">
        <v>0.51490000000000002</v>
      </c>
      <c r="N143" s="8">
        <v>99.836699999999993</v>
      </c>
      <c r="O143" s="29"/>
      <c r="P143" s="5">
        <v>114</v>
      </c>
      <c r="Q143" s="2" t="s">
        <v>160</v>
      </c>
      <c r="R143" s="8">
        <f t="shared" si="31"/>
        <v>58.270555817650227</v>
      </c>
      <c r="S143" s="8">
        <f t="shared" si="31"/>
        <v>1.9536903763846363</v>
      </c>
      <c r="T143" s="8">
        <f t="shared" si="31"/>
        <v>13.847913642978988</v>
      </c>
      <c r="U143" s="8">
        <f t="shared" si="31"/>
        <v>10.656702395011054</v>
      </c>
      <c r="V143" s="8">
        <f t="shared" si="31"/>
        <v>0.26633492493241467</v>
      </c>
      <c r="W143" s="8">
        <f t="shared" si="31"/>
        <v>2.8765974836908672</v>
      </c>
      <c r="X143" s="8">
        <f t="shared" si="31"/>
        <v>6.0162244945996823</v>
      </c>
      <c r="Y143" s="8">
        <f t="shared" si="31"/>
        <v>4.1905431569753411</v>
      </c>
      <c r="Z143" s="8">
        <f t="shared" si="31"/>
        <v>1.3482016132344119</v>
      </c>
      <c r="AA143" s="8">
        <f t="shared" si="31"/>
        <v>7.4121039657761123E-2</v>
      </c>
      <c r="AB143" s="8">
        <f t="shared" si="31"/>
        <v>0.51574220702407036</v>
      </c>
      <c r="AC143" s="8">
        <v>99.836699999999993</v>
      </c>
      <c r="AD143" s="3"/>
      <c r="AE143" s="3"/>
      <c r="AF143" s="3"/>
    </row>
    <row r="144" spans="1:32" s="4" customFormat="1">
      <c r="A144" s="3">
        <v>115</v>
      </c>
      <c r="B144" s="2" t="s">
        <v>161</v>
      </c>
      <c r="C144" s="8">
        <v>56.563200000000002</v>
      </c>
      <c r="D144" s="8">
        <v>1.8569</v>
      </c>
      <c r="E144" s="8">
        <v>13.204499999999999</v>
      </c>
      <c r="F144" s="8">
        <v>11.164400000000001</v>
      </c>
      <c r="G144" s="8">
        <v>0.28460000000000002</v>
      </c>
      <c r="H144" s="8">
        <v>2.7544</v>
      </c>
      <c r="I144" s="8">
        <v>6.2882999999999996</v>
      </c>
      <c r="J144" s="8">
        <v>4.0872000000000002</v>
      </c>
      <c r="K144" s="8">
        <v>1.2411000000000001</v>
      </c>
      <c r="L144" s="8">
        <v>8.6300000000000002E-2</v>
      </c>
      <c r="M144" s="8">
        <v>0.54330000000000001</v>
      </c>
      <c r="N144" s="8">
        <v>98.054699999999997</v>
      </c>
      <c r="O144" s="29"/>
      <c r="P144" s="5">
        <v>115</v>
      </c>
      <c r="Q144" s="2" t="s">
        <v>161</v>
      </c>
      <c r="R144" s="8">
        <f t="shared" si="31"/>
        <v>57.685353175319499</v>
      </c>
      <c r="S144" s="8">
        <f t="shared" si="31"/>
        <v>1.8937389028776797</v>
      </c>
      <c r="T144" s="8">
        <f t="shared" si="31"/>
        <v>13.466463106816908</v>
      </c>
      <c r="U144" s="8">
        <f t="shared" si="31"/>
        <v>11.385889712578797</v>
      </c>
      <c r="V144" s="8">
        <f t="shared" si="31"/>
        <v>0.29024615852172314</v>
      </c>
      <c r="W144" s="8">
        <f t="shared" si="31"/>
        <v>2.8090443395370137</v>
      </c>
      <c r="X144" s="8">
        <f t="shared" si="31"/>
        <v>6.4130531223898499</v>
      </c>
      <c r="Y144" s="8">
        <f t="shared" si="31"/>
        <v>4.1682856609627077</v>
      </c>
      <c r="Z144" s="8">
        <f t="shared" si="31"/>
        <v>1.2657220918528129</v>
      </c>
      <c r="AA144" s="8">
        <f t="shared" si="31"/>
        <v>8.8012099369025654E-2</v>
      </c>
      <c r="AB144" s="8">
        <f t="shared" si="31"/>
        <v>0.55407848884347211</v>
      </c>
      <c r="AC144" s="8">
        <v>98.054699999999997</v>
      </c>
      <c r="AD144" s="3"/>
      <c r="AE144" s="3"/>
      <c r="AF144" s="3"/>
    </row>
    <row r="145" spans="1:29" s="4" customFormat="1">
      <c r="A145" s="3">
        <v>116</v>
      </c>
      <c r="B145" s="2" t="s">
        <v>162</v>
      </c>
      <c r="C145" s="8">
        <v>56.076099999999997</v>
      </c>
      <c r="D145" s="8">
        <v>1.9065000000000001</v>
      </c>
      <c r="E145" s="8">
        <v>13.711</v>
      </c>
      <c r="F145" s="8">
        <v>11.0571</v>
      </c>
      <c r="G145" s="8">
        <v>0.24429999999999999</v>
      </c>
      <c r="H145" s="8">
        <v>2.7734000000000001</v>
      </c>
      <c r="I145" s="8">
        <v>6.3371000000000004</v>
      </c>
      <c r="J145" s="8">
        <v>3.9765999999999999</v>
      </c>
      <c r="K145" s="8">
        <v>1.2635000000000001</v>
      </c>
      <c r="L145" s="8">
        <v>0.1183</v>
      </c>
      <c r="M145" s="8">
        <v>0.49640000000000001</v>
      </c>
      <c r="N145" s="8">
        <v>97.933599999999998</v>
      </c>
      <c r="O145" s="29"/>
      <c r="P145" s="5">
        <v>116</v>
      </c>
      <c r="Q145" s="2" t="s">
        <v>162</v>
      </c>
      <c r="R145" s="8">
        <f t="shared" si="31"/>
        <v>57.259306305496779</v>
      </c>
      <c r="S145" s="8">
        <f t="shared" si="31"/>
        <v>1.9467271702459628</v>
      </c>
      <c r="T145" s="8">
        <f t="shared" si="31"/>
        <v>14.000302245603145</v>
      </c>
      <c r="U145" s="8">
        <f t="shared" si="31"/>
        <v>11.290404927420211</v>
      </c>
      <c r="V145" s="8">
        <f t="shared" si="31"/>
        <v>0.24945473259432921</v>
      </c>
      <c r="W145" s="8">
        <f t="shared" si="31"/>
        <v>2.8319187694519554</v>
      </c>
      <c r="X145" s="8">
        <f t="shared" si="31"/>
        <v>6.4708128772964546</v>
      </c>
      <c r="Y145" s="8">
        <f t="shared" si="31"/>
        <v>4.0605063022292658</v>
      </c>
      <c r="Z145" s="8">
        <f t="shared" si="31"/>
        <v>1.2901598634176625</v>
      </c>
      <c r="AA145" s="8">
        <f t="shared" si="31"/>
        <v>0.12079613125627978</v>
      </c>
      <c r="AB145" s="8">
        <f t="shared" si="31"/>
        <v>0.50687404527149005</v>
      </c>
      <c r="AC145" s="8">
        <v>97.933599999999998</v>
      </c>
    </row>
    <row r="146" spans="1:29" s="4" customFormat="1">
      <c r="A146" s="3">
        <v>117</v>
      </c>
      <c r="B146" s="2" t="s">
        <v>163</v>
      </c>
      <c r="C146" s="8">
        <v>55.588799999999999</v>
      </c>
      <c r="D146" s="8">
        <v>1.9455</v>
      </c>
      <c r="E146" s="8">
        <v>13.2926</v>
      </c>
      <c r="F146" s="8">
        <v>11.1058</v>
      </c>
      <c r="G146" s="8">
        <v>0.22209999999999999</v>
      </c>
      <c r="H146" s="8">
        <v>2.8374000000000001</v>
      </c>
      <c r="I146" s="8">
        <v>6.1159999999999997</v>
      </c>
      <c r="J146" s="8">
        <v>4.3190999999999997</v>
      </c>
      <c r="K146" s="8">
        <v>1.2965</v>
      </c>
      <c r="L146" s="8">
        <v>9.6100000000000005E-2</v>
      </c>
      <c r="M146" s="8">
        <v>0.57620000000000005</v>
      </c>
      <c r="N146" s="8">
        <v>97.374499999999998</v>
      </c>
      <c r="O146" s="29"/>
      <c r="P146" s="5">
        <v>117</v>
      </c>
      <c r="Q146" s="2" t="s">
        <v>163</v>
      </c>
      <c r="R146" s="8">
        <f t="shared" si="31"/>
        <v>57.087635880030199</v>
      </c>
      <c r="S146" s="8">
        <f t="shared" si="31"/>
        <v>1.9979563438066437</v>
      </c>
      <c r="T146" s="8">
        <f t="shared" si="31"/>
        <v>13.651007193875195</v>
      </c>
      <c r="U146" s="8">
        <f t="shared" si="31"/>
        <v>11.405244699587675</v>
      </c>
      <c r="V146" s="8">
        <f t="shared" si="31"/>
        <v>0.22808846258517371</v>
      </c>
      <c r="W146" s="8">
        <f t="shared" si="31"/>
        <v>2.9139045643366592</v>
      </c>
      <c r="X146" s="8">
        <f t="shared" si="31"/>
        <v>6.2809051651099619</v>
      </c>
      <c r="Y146" s="8">
        <f t="shared" si="31"/>
        <v>4.435555509912759</v>
      </c>
      <c r="Z146" s="8">
        <f t="shared" si="31"/>
        <v>1.3314574144154785</v>
      </c>
      <c r="AA146" s="8">
        <f t="shared" si="31"/>
        <v>9.8691135769631677E-2</v>
      </c>
      <c r="AB146" s="8">
        <f t="shared" si="31"/>
        <v>0.5917360294532964</v>
      </c>
      <c r="AC146" s="8">
        <v>97.374499999999998</v>
      </c>
    </row>
    <row r="147" spans="1:29" s="4" customFormat="1">
      <c r="A147" s="3">
        <v>118</v>
      </c>
      <c r="B147" s="2" t="s">
        <v>164</v>
      </c>
      <c r="C147" s="8">
        <v>55.668599999999998</v>
      </c>
      <c r="D147" s="8">
        <v>1.8761000000000001</v>
      </c>
      <c r="E147" s="8">
        <v>13.1142</v>
      </c>
      <c r="F147" s="8">
        <v>11.402699999999999</v>
      </c>
      <c r="G147" s="8">
        <v>0.28310000000000002</v>
      </c>
      <c r="H147" s="8">
        <v>2.9234</v>
      </c>
      <c r="I147" s="8">
        <v>6.0155000000000003</v>
      </c>
      <c r="J147" s="8">
        <v>4.2241</v>
      </c>
      <c r="K147" s="8">
        <v>1.3455999999999999</v>
      </c>
      <c r="L147" s="8">
        <v>5.91E-2</v>
      </c>
      <c r="M147" s="8">
        <v>0.46489999999999998</v>
      </c>
      <c r="N147" s="8">
        <v>97.364000000000004</v>
      </c>
      <c r="O147" s="29"/>
      <c r="P147" s="5">
        <v>118</v>
      </c>
      <c r="Q147" s="2" t="s">
        <v>164</v>
      </c>
      <c r="R147" s="8">
        <f t="shared" si="31"/>
        <v>57.175752844994044</v>
      </c>
      <c r="S147" s="8">
        <f t="shared" si="31"/>
        <v>1.9268928967585555</v>
      </c>
      <c r="T147" s="8">
        <f t="shared" si="31"/>
        <v>13.469249414568013</v>
      </c>
      <c r="U147" s="8">
        <f t="shared" si="31"/>
        <v>11.711412842529064</v>
      </c>
      <c r="V147" s="8">
        <f t="shared" si="31"/>
        <v>0.29076455363378662</v>
      </c>
      <c r="W147" s="8">
        <f t="shared" si="31"/>
        <v>3.002547142681073</v>
      </c>
      <c r="X147" s="8">
        <f t="shared" si="31"/>
        <v>6.1783616120948199</v>
      </c>
      <c r="Y147" s="8">
        <f t="shared" si="31"/>
        <v>4.3384618544842031</v>
      </c>
      <c r="Z147" s="8">
        <f t="shared" si="31"/>
        <v>1.382030319214494</v>
      </c>
      <c r="AA147" s="8">
        <f t="shared" si="31"/>
        <v>6.0700053407830405E-2</v>
      </c>
      <c r="AB147" s="8">
        <f t="shared" si="31"/>
        <v>0.47748654533503138</v>
      </c>
      <c r="AC147" s="8">
        <v>97.364000000000004</v>
      </c>
    </row>
    <row r="148" spans="1:29" s="4" customFormat="1">
      <c r="A148" s="3">
        <v>119</v>
      </c>
      <c r="B148" s="2" t="s">
        <v>165</v>
      </c>
      <c r="C148" s="8">
        <v>57.248899999999999</v>
      </c>
      <c r="D148" s="8">
        <v>1.8005</v>
      </c>
      <c r="E148" s="8">
        <v>13.129300000000001</v>
      </c>
      <c r="F148" s="8">
        <v>10.998799999999999</v>
      </c>
      <c r="G148" s="8">
        <v>0.2611</v>
      </c>
      <c r="H148" s="8">
        <v>2.8488000000000002</v>
      </c>
      <c r="I148" s="8">
        <v>6.1291000000000002</v>
      </c>
      <c r="J148" s="8">
        <v>3.9533</v>
      </c>
      <c r="K148" s="8">
        <v>1.3471</v>
      </c>
      <c r="L148" s="8">
        <v>3.95E-2</v>
      </c>
      <c r="M148" s="8">
        <v>0.49909999999999999</v>
      </c>
      <c r="N148" s="8">
        <v>98.246700000000004</v>
      </c>
      <c r="O148" s="29"/>
      <c r="P148" s="5">
        <v>119</v>
      </c>
      <c r="Q148" s="2" t="s">
        <v>165</v>
      </c>
      <c r="R148" s="8">
        <f t="shared" si="31"/>
        <v>58.270557687942691</v>
      </c>
      <c r="S148" s="8">
        <f t="shared" si="31"/>
        <v>1.8326315285907822</v>
      </c>
      <c r="T148" s="8">
        <f t="shared" si="31"/>
        <v>13.363604070162152</v>
      </c>
      <c r="U148" s="8">
        <f t="shared" si="31"/>
        <v>11.195083397203161</v>
      </c>
      <c r="V148" s="8">
        <f t="shared" si="31"/>
        <v>0.26575956240769405</v>
      </c>
      <c r="W148" s="8">
        <f t="shared" si="31"/>
        <v>2.8996393772004558</v>
      </c>
      <c r="X148" s="8">
        <f t="shared" si="31"/>
        <v>6.2384792568096437</v>
      </c>
      <c r="Y148" s="8">
        <f t="shared" si="31"/>
        <v>4.0238501649419263</v>
      </c>
      <c r="Z148" s="8">
        <f t="shared" si="31"/>
        <v>1.3711402011467051</v>
      </c>
      <c r="AA148" s="8">
        <f t="shared" si="31"/>
        <v>4.0204912734982445E-2</v>
      </c>
      <c r="AB148" s="8">
        <f t="shared" si="31"/>
        <v>0.50800688470961364</v>
      </c>
      <c r="AC148" s="8">
        <v>98.246700000000004</v>
      </c>
    </row>
    <row r="149" spans="1:29" s="4" customFormat="1">
      <c r="A149" s="3">
        <v>120</v>
      </c>
      <c r="B149" s="2" t="s">
        <v>166</v>
      </c>
      <c r="C149" s="8">
        <v>56.746699999999997</v>
      </c>
      <c r="D149" s="8">
        <v>1.7682</v>
      </c>
      <c r="E149" s="8">
        <v>12.8592</v>
      </c>
      <c r="F149" s="8">
        <v>10.403499999999999</v>
      </c>
      <c r="G149" s="8">
        <v>0.28489999999999999</v>
      </c>
      <c r="H149" s="8">
        <v>2.7035</v>
      </c>
      <c r="I149" s="8">
        <v>5.8844000000000003</v>
      </c>
      <c r="J149" s="8">
        <v>3.7728000000000002</v>
      </c>
      <c r="K149" s="8">
        <v>1.3487</v>
      </c>
      <c r="L149" s="8">
        <v>7.6600000000000001E-2</v>
      </c>
      <c r="M149" s="8">
        <v>0.41970000000000002</v>
      </c>
      <c r="N149" s="8">
        <v>96.250900000000001</v>
      </c>
      <c r="O149" s="29"/>
      <c r="P149" s="5">
        <v>120</v>
      </c>
      <c r="Q149" s="2" t="s">
        <v>166</v>
      </c>
      <c r="R149" s="8">
        <f t="shared" si="31"/>
        <v>58.957059102823969</v>
      </c>
      <c r="S149" s="8">
        <f t="shared" si="31"/>
        <v>1.8370737312586167</v>
      </c>
      <c r="T149" s="8">
        <f t="shared" si="31"/>
        <v>13.360082866757608</v>
      </c>
      <c r="U149" s="8">
        <f t="shared" si="31"/>
        <v>10.808730100186075</v>
      </c>
      <c r="V149" s="8">
        <f t="shared" si="31"/>
        <v>0.29599723223367258</v>
      </c>
      <c r="W149" s="8">
        <f t="shared" si="31"/>
        <v>2.808804904681411</v>
      </c>
      <c r="X149" s="8">
        <f t="shared" si="31"/>
        <v>6.1136051714841111</v>
      </c>
      <c r="Y149" s="8">
        <f t="shared" si="31"/>
        <v>3.9197555555324679</v>
      </c>
      <c r="Z149" s="8">
        <f t="shared" si="31"/>
        <v>1.4012336508022263</v>
      </c>
      <c r="AA149" s="8">
        <f t="shared" si="31"/>
        <v>7.9583671425410049E-2</v>
      </c>
      <c r="AB149" s="8">
        <f t="shared" si="31"/>
        <v>0.43604787072120887</v>
      </c>
      <c r="AC149" s="8">
        <v>96.250900000000001</v>
      </c>
    </row>
    <row r="150" spans="1:29" s="4" customFormat="1">
      <c r="A150" s="3">
        <v>121</v>
      </c>
      <c r="B150" s="2" t="s">
        <v>167</v>
      </c>
      <c r="C150" s="8">
        <v>57.781799999999997</v>
      </c>
      <c r="D150" s="8">
        <v>2.0417000000000001</v>
      </c>
      <c r="E150" s="8">
        <v>13.1708</v>
      </c>
      <c r="F150" s="8">
        <v>11.072699999999999</v>
      </c>
      <c r="G150" s="8">
        <v>0.25230000000000002</v>
      </c>
      <c r="H150" s="8">
        <v>2.8355000000000001</v>
      </c>
      <c r="I150" s="8">
        <v>5.9659000000000004</v>
      </c>
      <c r="J150" s="8">
        <v>3.7189999999999999</v>
      </c>
      <c r="K150" s="8">
        <v>1.2464</v>
      </c>
      <c r="L150" s="8">
        <v>8.8900000000000007E-2</v>
      </c>
      <c r="M150" s="8">
        <v>0.56210000000000004</v>
      </c>
      <c r="N150" s="8">
        <v>98.716999999999999</v>
      </c>
      <c r="O150" s="29"/>
      <c r="P150" s="5">
        <v>121</v>
      </c>
      <c r="Q150" s="2" t="s">
        <v>167</v>
      </c>
      <c r="R150" s="8">
        <f t="shared" si="31"/>
        <v>58.532775509790611</v>
      </c>
      <c r="S150" s="8">
        <f t="shared" si="31"/>
        <v>2.0682354609641704</v>
      </c>
      <c r="T150" s="8">
        <f t="shared" si="31"/>
        <v>13.341977572251992</v>
      </c>
      <c r="U150" s="8">
        <f t="shared" si="31"/>
        <v>11.216609094684806</v>
      </c>
      <c r="V150" s="8">
        <f t="shared" si="31"/>
        <v>0.25557907959115456</v>
      </c>
      <c r="W150" s="8">
        <f t="shared" si="31"/>
        <v>2.8723522797491818</v>
      </c>
      <c r="X150" s="8">
        <f t="shared" si="31"/>
        <v>6.043437300566266</v>
      </c>
      <c r="Y150" s="8">
        <f t="shared" si="31"/>
        <v>3.7673349068549489</v>
      </c>
      <c r="Z150" s="8">
        <f t="shared" si="31"/>
        <v>1.2625991470567379</v>
      </c>
      <c r="AA150" s="8">
        <f t="shared" si="31"/>
        <v>9.0055410922130943E-2</v>
      </c>
      <c r="AB150" s="8">
        <f t="shared" si="31"/>
        <v>0.56940547220843429</v>
      </c>
      <c r="AC150" s="8">
        <v>98.716999999999999</v>
      </c>
    </row>
    <row r="151" spans="1:29" s="4" customFormat="1">
      <c r="A151" s="3">
        <v>122</v>
      </c>
      <c r="B151" s="2" t="s">
        <v>168</v>
      </c>
      <c r="C151" s="8">
        <v>57.698900000000002</v>
      </c>
      <c r="D151" s="8">
        <v>1.9778</v>
      </c>
      <c r="E151" s="8">
        <v>13.061199999999999</v>
      </c>
      <c r="F151" s="8">
        <v>10.994999999999999</v>
      </c>
      <c r="G151" s="8">
        <v>0.2482</v>
      </c>
      <c r="H151" s="8">
        <v>2.8828</v>
      </c>
      <c r="I151" s="8">
        <v>6.1074000000000002</v>
      </c>
      <c r="J151" s="8">
        <v>3.8422999999999998</v>
      </c>
      <c r="K151" s="8">
        <v>1.3261000000000001</v>
      </c>
      <c r="L151" s="8">
        <v>9.8799999999999999E-2</v>
      </c>
      <c r="M151" s="8">
        <v>0.51529999999999998</v>
      </c>
      <c r="N151" s="8">
        <v>98.7316</v>
      </c>
      <c r="O151" s="29"/>
      <c r="P151" s="5">
        <v>122</v>
      </c>
      <c r="Q151" s="2" t="s">
        <v>168</v>
      </c>
      <c r="R151" s="8">
        <f t="shared" si="31"/>
        <v>58.440154925069585</v>
      </c>
      <c r="S151" s="8">
        <f t="shared" si="31"/>
        <v>2.0032086991398903</v>
      </c>
      <c r="T151" s="8">
        <f t="shared" si="31"/>
        <v>13.228996592782858</v>
      </c>
      <c r="U151" s="8">
        <f t="shared" si="31"/>
        <v>11.136252223199056</v>
      </c>
      <c r="V151" s="8">
        <f t="shared" si="31"/>
        <v>0.25138861316944117</v>
      </c>
      <c r="W151" s="8">
        <f t="shared" si="31"/>
        <v>2.9198351895441785</v>
      </c>
      <c r="X151" s="8">
        <f t="shared" si="31"/>
        <v>6.1858614668454681</v>
      </c>
      <c r="Y151" s="8">
        <f t="shared" si="31"/>
        <v>3.8916618387628681</v>
      </c>
      <c r="Z151" s="8">
        <f t="shared" si="31"/>
        <v>1.3431363413537309</v>
      </c>
      <c r="AA151" s="8">
        <f t="shared" si="31"/>
        <v>0.10006927873142946</v>
      </c>
      <c r="AB151" s="8">
        <f t="shared" si="31"/>
        <v>0.52192003370754647</v>
      </c>
      <c r="AC151" s="8">
        <v>98.7316</v>
      </c>
    </row>
    <row r="152" spans="1:29" s="4" customFormat="1">
      <c r="A152" s="3">
        <v>123</v>
      </c>
      <c r="B152" s="2" t="s">
        <v>169</v>
      </c>
      <c r="C152" s="8">
        <v>56.817999999999998</v>
      </c>
      <c r="D152" s="8">
        <v>1.8162</v>
      </c>
      <c r="E152" s="8">
        <v>12.761799999999999</v>
      </c>
      <c r="F152" s="8">
        <v>10.9413</v>
      </c>
      <c r="G152" s="8">
        <v>0.25940000000000002</v>
      </c>
      <c r="H152" s="8">
        <v>2.7294999999999998</v>
      </c>
      <c r="I152" s="8">
        <v>6.1212999999999997</v>
      </c>
      <c r="J152" s="8">
        <v>3.3969999999999998</v>
      </c>
      <c r="K152" s="8">
        <v>1.3504</v>
      </c>
      <c r="L152" s="8">
        <v>0.1037</v>
      </c>
      <c r="M152" s="8">
        <v>0.51539999999999997</v>
      </c>
      <c r="N152" s="8">
        <v>96.790700000000001</v>
      </c>
      <c r="O152" s="29"/>
      <c r="P152" s="5">
        <v>123</v>
      </c>
      <c r="Q152" s="2" t="s">
        <v>169</v>
      </c>
      <c r="R152" s="8">
        <f t="shared" si="31"/>
        <v>58.701920742385369</v>
      </c>
      <c r="S152" s="8">
        <f t="shared" si="31"/>
        <v>1.8764199453046626</v>
      </c>
      <c r="T152" s="8">
        <f t="shared" si="31"/>
        <v>13.184944421313205</v>
      </c>
      <c r="U152" s="8">
        <f t="shared" si="31"/>
        <v>11.304081900430516</v>
      </c>
      <c r="V152" s="8">
        <f t="shared" si="31"/>
        <v>0.26800095463717077</v>
      </c>
      <c r="W152" s="8">
        <f t="shared" si="31"/>
        <v>2.8200023349350709</v>
      </c>
      <c r="X152" s="8">
        <f t="shared" si="31"/>
        <v>6.3242646245971983</v>
      </c>
      <c r="Y152" s="8">
        <f t="shared" si="31"/>
        <v>3.5096347066402038</v>
      </c>
      <c r="Z152" s="8">
        <f t="shared" si="31"/>
        <v>1.3951753629222641</v>
      </c>
      <c r="AA152" s="8">
        <f t="shared" si="31"/>
        <v>0.10713839242819817</v>
      </c>
      <c r="AB152" s="8">
        <f t="shared" si="31"/>
        <v>0.53248917509636762</v>
      </c>
      <c r="AC152" s="8">
        <v>96.790700000000001</v>
      </c>
    </row>
    <row r="153" spans="1:29" s="4" customFormat="1">
      <c r="A153" s="3">
        <v>124</v>
      </c>
      <c r="B153" s="2" t="s">
        <v>170</v>
      </c>
      <c r="C153" s="8">
        <v>56.276499999999999</v>
      </c>
      <c r="D153" s="8">
        <v>1.7703</v>
      </c>
      <c r="E153" s="8">
        <v>13.033200000000001</v>
      </c>
      <c r="F153" s="8">
        <v>11.228</v>
      </c>
      <c r="G153" s="8">
        <v>0.2344</v>
      </c>
      <c r="H153" s="8">
        <v>2.6977000000000002</v>
      </c>
      <c r="I153" s="8">
        <v>6.1292</v>
      </c>
      <c r="J153" s="8">
        <v>3.3077999999999999</v>
      </c>
      <c r="K153" s="8">
        <v>1.3448</v>
      </c>
      <c r="L153" s="8">
        <v>0.11119999999999999</v>
      </c>
      <c r="M153" s="8">
        <v>0.57699999999999996</v>
      </c>
      <c r="N153" s="8">
        <v>96.685100000000006</v>
      </c>
      <c r="O153" s="29"/>
      <c r="P153" s="5">
        <v>124</v>
      </c>
      <c r="Q153" s="2" t="s">
        <v>170</v>
      </c>
      <c r="R153" s="8">
        <f t="shared" si="31"/>
        <v>58.205969689228219</v>
      </c>
      <c r="S153" s="8">
        <f t="shared" si="31"/>
        <v>1.8309956756521943</v>
      </c>
      <c r="T153" s="8">
        <f t="shared" si="31"/>
        <v>13.480050183533967</v>
      </c>
      <c r="U153" s="8">
        <f t="shared" si="31"/>
        <v>11.61295794284745</v>
      </c>
      <c r="V153" s="8">
        <f t="shared" si="31"/>
        <v>0.24243652848267208</v>
      </c>
      <c r="W153" s="8">
        <f t="shared" si="31"/>
        <v>2.7901920771659752</v>
      </c>
      <c r="X153" s="8">
        <f t="shared" si="31"/>
        <v>6.3393428770306901</v>
      </c>
      <c r="Y153" s="8">
        <f t="shared" si="31"/>
        <v>3.4212096796714278</v>
      </c>
      <c r="Z153" s="8">
        <f t="shared" si="31"/>
        <v>1.3909071821821561</v>
      </c>
      <c r="AA153" s="8">
        <f t="shared" si="31"/>
        <v>0.1150125510549195</v>
      </c>
      <c r="AB153" s="8">
        <f t="shared" si="31"/>
        <v>0.59678275142705539</v>
      </c>
      <c r="AC153" s="8">
        <v>96.685100000000006</v>
      </c>
    </row>
    <row r="154" spans="1:29" s="4" customFormat="1">
      <c r="A154" s="3">
        <v>125</v>
      </c>
      <c r="B154" s="2" t="s">
        <v>171</v>
      </c>
      <c r="C154" s="8">
        <v>56.066400000000002</v>
      </c>
      <c r="D154" s="8">
        <v>1.7023999999999999</v>
      </c>
      <c r="E154" s="8">
        <v>13.0799</v>
      </c>
      <c r="F154" s="8">
        <v>11.63</v>
      </c>
      <c r="G154" s="8">
        <v>0.26469999999999999</v>
      </c>
      <c r="H154" s="8">
        <v>3.3956</v>
      </c>
      <c r="I154" s="8">
        <v>5.8882000000000003</v>
      </c>
      <c r="J154" s="8">
        <v>3.6979000000000002</v>
      </c>
      <c r="K154" s="8">
        <v>1.3131999999999999</v>
      </c>
      <c r="L154" s="8">
        <v>7.9000000000000001E-2</v>
      </c>
      <c r="M154" s="8">
        <v>0.70989999999999998</v>
      </c>
      <c r="N154" s="8">
        <v>97.8095</v>
      </c>
      <c r="O154" s="29"/>
      <c r="P154" s="5">
        <v>125</v>
      </c>
      <c r="Q154" s="2" t="s">
        <v>171</v>
      </c>
      <c r="R154" s="8">
        <f t="shared" si="31"/>
        <v>57.322039270214042</v>
      </c>
      <c r="S154" s="8">
        <f t="shared" si="31"/>
        <v>1.7405262270024897</v>
      </c>
      <c r="T154" s="8">
        <f t="shared" si="31"/>
        <v>13.372831882383613</v>
      </c>
      <c r="U154" s="8">
        <f t="shared" si="31"/>
        <v>11.890460538086792</v>
      </c>
      <c r="V154" s="8">
        <f t="shared" si="31"/>
        <v>0.27062810872154547</v>
      </c>
      <c r="W154" s="8">
        <f t="shared" si="31"/>
        <v>3.4716464147143169</v>
      </c>
      <c r="X154" s="8">
        <f t="shared" si="31"/>
        <v>6.0200696251386621</v>
      </c>
      <c r="Y154" s="8">
        <f t="shared" si="31"/>
        <v>3.7807165970585679</v>
      </c>
      <c r="Z154" s="8">
        <f t="shared" si="31"/>
        <v>1.3426098691844861</v>
      </c>
      <c r="AA154" s="8">
        <f t="shared" si="31"/>
        <v>8.0769250430684128E-2</v>
      </c>
      <c r="AB154" s="8">
        <f t="shared" si="31"/>
        <v>0.72579861874357809</v>
      </c>
      <c r="AC154" s="8">
        <v>97.8095</v>
      </c>
    </row>
    <row r="155" spans="1:29" s="4" customFormat="1">
      <c r="A155" s="3">
        <v>126</v>
      </c>
      <c r="B155" s="2" t="s">
        <v>172</v>
      </c>
      <c r="C155" s="8">
        <v>55.939</v>
      </c>
      <c r="D155" s="8">
        <v>1.7313000000000001</v>
      </c>
      <c r="E155" s="8">
        <v>12.9947</v>
      </c>
      <c r="F155" s="8">
        <v>10.855700000000001</v>
      </c>
      <c r="G155" s="8">
        <v>0.25380000000000003</v>
      </c>
      <c r="H155" s="8">
        <v>2.7648000000000001</v>
      </c>
      <c r="I155" s="8">
        <v>6.0890000000000004</v>
      </c>
      <c r="J155" s="8">
        <v>3.5872000000000002</v>
      </c>
      <c r="K155" s="8">
        <v>1.298</v>
      </c>
      <c r="L155" s="8">
        <v>7.6600000000000001E-2</v>
      </c>
      <c r="M155" s="8">
        <v>0.58379999999999999</v>
      </c>
      <c r="N155" s="8">
        <v>96.156599999999997</v>
      </c>
      <c r="O155" s="29"/>
      <c r="P155" s="5">
        <v>126</v>
      </c>
      <c r="Q155" s="2" t="s">
        <v>172</v>
      </c>
      <c r="R155" s="8">
        <f t="shared" si="31"/>
        <v>58.174893871039536</v>
      </c>
      <c r="S155" s="8">
        <f t="shared" si="31"/>
        <v>1.8005004336675801</v>
      </c>
      <c r="T155" s="8">
        <f t="shared" si="31"/>
        <v>13.514100956148617</v>
      </c>
      <c r="U155" s="8">
        <f t="shared" si="31"/>
        <v>11.289604665722376</v>
      </c>
      <c r="V155" s="8">
        <f t="shared" si="31"/>
        <v>0.26394444063122036</v>
      </c>
      <c r="W155" s="8">
        <f t="shared" si="31"/>
        <v>2.8753096511315919</v>
      </c>
      <c r="X155" s="8">
        <f t="shared" si="31"/>
        <v>6.3323786406757314</v>
      </c>
      <c r="Y155" s="8">
        <f t="shared" si="31"/>
        <v>3.7305811561556879</v>
      </c>
      <c r="Z155" s="8">
        <f t="shared" si="31"/>
        <v>1.3498813393984397</v>
      </c>
      <c r="AA155" s="8">
        <f t="shared" si="31"/>
        <v>7.9661718488382494E-2</v>
      </c>
      <c r="AB155" s="8">
        <f t="shared" si="31"/>
        <v>0.60713461166472193</v>
      </c>
      <c r="AC155" s="8">
        <v>96.156599999999997</v>
      </c>
    </row>
    <row r="156" spans="1:29" s="4" customFormat="1">
      <c r="A156" s="3">
        <v>127</v>
      </c>
      <c r="B156" s="2" t="s">
        <v>173</v>
      </c>
      <c r="C156" s="8">
        <v>56.179900000000004</v>
      </c>
      <c r="D156" s="8">
        <v>1.8885000000000001</v>
      </c>
      <c r="E156" s="8">
        <v>13.154500000000001</v>
      </c>
      <c r="F156" s="8">
        <v>10.7521</v>
      </c>
      <c r="G156" s="8">
        <v>0.3165</v>
      </c>
      <c r="H156" s="8">
        <v>2.7621000000000002</v>
      </c>
      <c r="I156" s="8">
        <v>6.0702999999999996</v>
      </c>
      <c r="J156" s="8">
        <v>3.6269</v>
      </c>
      <c r="K156" s="8">
        <v>1.2527999999999999</v>
      </c>
      <c r="L156" s="8">
        <v>9.8799999999999999E-2</v>
      </c>
      <c r="M156" s="8">
        <v>0.52059999999999995</v>
      </c>
      <c r="N156" s="8">
        <v>96.600700000000003</v>
      </c>
      <c r="O156" s="29"/>
      <c r="P156" s="5">
        <v>127</v>
      </c>
      <c r="Q156" s="2" t="s">
        <v>173</v>
      </c>
      <c r="R156" s="8">
        <f t="shared" si="31"/>
        <v>58.156824950543836</v>
      </c>
      <c r="S156" s="8">
        <f t="shared" si="31"/>
        <v>1.9549547777604097</v>
      </c>
      <c r="T156" s="8">
        <f t="shared" si="31"/>
        <v>13.617396147232888</v>
      </c>
      <c r="U156" s="8">
        <f t="shared" si="31"/>
        <v>11.130457646787239</v>
      </c>
      <c r="V156" s="8">
        <f t="shared" si="31"/>
        <v>0.32763737736890103</v>
      </c>
      <c r="W156" s="8">
        <f t="shared" si="31"/>
        <v>2.8592960506497365</v>
      </c>
      <c r="X156" s="8">
        <f t="shared" si="31"/>
        <v>6.2839089157739014</v>
      </c>
      <c r="Y156" s="8">
        <f t="shared" si="31"/>
        <v>3.754527658702266</v>
      </c>
      <c r="Z156" s="8">
        <f t="shared" si="31"/>
        <v>1.2968850122204083</v>
      </c>
      <c r="AA156" s="8">
        <f t="shared" si="31"/>
        <v>0.10227669157676911</v>
      </c>
      <c r="AB156" s="8">
        <f t="shared" si="31"/>
        <v>0.53891949023143715</v>
      </c>
      <c r="AC156" s="8">
        <v>96.600700000000003</v>
      </c>
    </row>
    <row r="157" spans="1:29" s="4" customFormat="1">
      <c r="A157" s="3">
        <v>128</v>
      </c>
      <c r="B157" s="2" t="s">
        <v>174</v>
      </c>
      <c r="C157" s="8">
        <v>57.409300000000002</v>
      </c>
      <c r="D157" s="8">
        <v>1.776</v>
      </c>
      <c r="E157" s="8">
        <v>13.6838</v>
      </c>
      <c r="F157" s="8">
        <v>11.0328</v>
      </c>
      <c r="G157" s="8">
        <v>0.29849999999999999</v>
      </c>
      <c r="H157" s="8">
        <v>2.9775</v>
      </c>
      <c r="I157" s="8">
        <v>6.0339999999999998</v>
      </c>
      <c r="J157" s="8">
        <v>3.4119999999999999</v>
      </c>
      <c r="K157" s="8">
        <v>1.1444000000000001</v>
      </c>
      <c r="L157" s="8">
        <v>8.4099999999999994E-2</v>
      </c>
      <c r="M157" s="8">
        <v>0.5081</v>
      </c>
      <c r="N157" s="8">
        <v>98.3416</v>
      </c>
      <c r="O157" s="29"/>
      <c r="P157" s="5">
        <v>128</v>
      </c>
      <c r="Q157" s="2" t="s">
        <v>174</v>
      </c>
      <c r="R157" s="8">
        <f t="shared" si="31"/>
        <v>58.377431321027927</v>
      </c>
      <c r="S157" s="8">
        <f t="shared" si="31"/>
        <v>1.8059498726886689</v>
      </c>
      <c r="T157" s="8">
        <f t="shared" si="31"/>
        <v>13.91455904723942</v>
      </c>
      <c r="U157" s="8">
        <f t="shared" si="31"/>
        <v>11.218853465878123</v>
      </c>
      <c r="V157" s="8">
        <f t="shared" si="31"/>
        <v>0.30353380461574753</v>
      </c>
      <c r="W157" s="8">
        <f t="shared" si="31"/>
        <v>3.0277115686545675</v>
      </c>
      <c r="X157" s="8">
        <f t="shared" si="31"/>
        <v>6.1357553670064346</v>
      </c>
      <c r="Y157" s="8">
        <f t="shared" si="31"/>
        <v>3.4695388319897171</v>
      </c>
      <c r="Z157" s="8">
        <f t="shared" si="31"/>
        <v>1.1636987805770906</v>
      </c>
      <c r="AA157" s="8">
        <f t="shared" si="31"/>
        <v>8.551823439927761E-2</v>
      </c>
      <c r="AB157" s="8">
        <f t="shared" si="31"/>
        <v>0.51666842923035616</v>
      </c>
      <c r="AC157" s="8">
        <v>98.3416</v>
      </c>
    </row>
    <row r="158" spans="1:29" s="4" customFormat="1">
      <c r="A158" s="3">
        <v>129</v>
      </c>
      <c r="B158" s="2" t="s">
        <v>175</v>
      </c>
      <c r="C158" s="8">
        <v>58.632199999999997</v>
      </c>
      <c r="D158" s="8">
        <v>2.0421</v>
      </c>
      <c r="E158" s="8">
        <v>12.9407</v>
      </c>
      <c r="F158" s="8">
        <v>11.5107</v>
      </c>
      <c r="G158" s="8">
        <v>0.33329999999999999</v>
      </c>
      <c r="H158" s="8">
        <v>2.6254</v>
      </c>
      <c r="I158" s="8">
        <v>5.6273999999999997</v>
      </c>
      <c r="J158" s="8">
        <v>2.6749000000000001</v>
      </c>
      <c r="K158" s="8">
        <v>1.3713</v>
      </c>
      <c r="L158" s="8">
        <v>7.6700000000000004E-2</v>
      </c>
      <c r="M158" s="8">
        <v>0.622</v>
      </c>
      <c r="N158" s="8">
        <v>98.439400000000006</v>
      </c>
      <c r="O158" s="29"/>
      <c r="P158" s="5">
        <v>129</v>
      </c>
      <c r="Q158" s="2" t="s">
        <v>175</v>
      </c>
      <c r="R158" s="8">
        <f t="shared" si="31"/>
        <v>59.561720205527457</v>
      </c>
      <c r="S158" s="8">
        <f t="shared" si="31"/>
        <v>2.0744742450685396</v>
      </c>
      <c r="T158" s="8">
        <f t="shared" si="31"/>
        <v>13.145854200655426</v>
      </c>
      <c r="U158" s="8">
        <f t="shared" si="31"/>
        <v>11.693183826801057</v>
      </c>
      <c r="V158" s="8">
        <f t="shared" si="31"/>
        <v>0.33858394098298039</v>
      </c>
      <c r="W158" s="8">
        <f t="shared" si="31"/>
        <v>2.6670215381239624</v>
      </c>
      <c r="X158" s="8">
        <f t="shared" si="31"/>
        <v>5.7166134698098521</v>
      </c>
      <c r="Y158" s="8">
        <f t="shared" si="31"/>
        <v>2.7173062818343063</v>
      </c>
      <c r="Z158" s="8">
        <f t="shared" si="31"/>
        <v>1.3930397787877615</v>
      </c>
      <c r="AA158" s="8">
        <f t="shared" si="31"/>
        <v>7.7915956415825369E-2</v>
      </c>
      <c r="AB158" s="8">
        <f t="shared" si="31"/>
        <v>0.631860819956237</v>
      </c>
      <c r="AC158" s="8">
        <v>98.439400000000006</v>
      </c>
    </row>
    <row r="159" spans="1:29" s="4" customFormat="1">
      <c r="A159" s="3">
        <v>130</v>
      </c>
      <c r="B159" s="2" t="s">
        <v>176</v>
      </c>
      <c r="C159" s="8">
        <v>57.3444</v>
      </c>
      <c r="D159" s="8">
        <v>1.8859999999999999</v>
      </c>
      <c r="E159" s="8">
        <v>13.414</v>
      </c>
      <c r="F159" s="8">
        <v>10.9871</v>
      </c>
      <c r="G159" s="8">
        <v>0.27010000000000001</v>
      </c>
      <c r="H159" s="8">
        <v>2.8872</v>
      </c>
      <c r="I159" s="8">
        <v>6.2264999999999997</v>
      </c>
      <c r="J159" s="8">
        <v>3.0581</v>
      </c>
      <c r="K159" s="8">
        <v>1.1599999999999999</v>
      </c>
      <c r="L159" s="8">
        <v>0.1014</v>
      </c>
      <c r="M159" s="8">
        <v>0.43540000000000001</v>
      </c>
      <c r="N159" s="8">
        <v>97.747399999999999</v>
      </c>
      <c r="O159" s="29"/>
      <c r="P159" s="5">
        <v>130</v>
      </c>
      <c r="Q159" s="2" t="s">
        <v>176</v>
      </c>
      <c r="R159" s="8">
        <f t="shared" si="31"/>
        <v>58.665908249221978</v>
      </c>
      <c r="S159" s="8">
        <f t="shared" si="31"/>
        <v>1.9294630854631429</v>
      </c>
      <c r="T159" s="8">
        <f t="shared" si="31"/>
        <v>13.72312716246161</v>
      </c>
      <c r="U159" s="8">
        <f t="shared" si="31"/>
        <v>11.240298974704187</v>
      </c>
      <c r="V159" s="8">
        <f t="shared" si="31"/>
        <v>0.27632448535715531</v>
      </c>
      <c r="W159" s="8">
        <f t="shared" si="31"/>
        <v>2.9537358538436829</v>
      </c>
      <c r="X159" s="8">
        <f t="shared" si="31"/>
        <v>6.3699904038368285</v>
      </c>
      <c r="Y159" s="8">
        <f t="shared" si="31"/>
        <v>3.128574263867888</v>
      </c>
      <c r="Z159" s="8">
        <f t="shared" si="31"/>
        <v>1.1867323325223995</v>
      </c>
      <c r="AA159" s="8">
        <f t="shared" si="31"/>
        <v>0.10373677458428562</v>
      </c>
      <c r="AB159" s="8">
        <f t="shared" si="31"/>
        <v>0.4454338427415972</v>
      </c>
      <c r="AC159" s="8">
        <v>97.747399999999999</v>
      </c>
    </row>
    <row r="160" spans="1:29" s="4" customFormat="1">
      <c r="A160" s="3">
        <v>131</v>
      </c>
      <c r="B160" s="2" t="s">
        <v>177</v>
      </c>
      <c r="C160" s="8">
        <v>57.533999999999999</v>
      </c>
      <c r="D160" s="8">
        <v>1.8101</v>
      </c>
      <c r="E160" s="8">
        <v>13.4162</v>
      </c>
      <c r="F160" s="8">
        <v>11.1363</v>
      </c>
      <c r="G160" s="8">
        <v>0.28399999999999997</v>
      </c>
      <c r="H160" s="8">
        <v>2.7848999999999999</v>
      </c>
      <c r="I160" s="8">
        <v>6.2919999999999998</v>
      </c>
      <c r="J160" s="8">
        <v>3.2967</v>
      </c>
      <c r="K160" s="8">
        <v>1.1261000000000001</v>
      </c>
      <c r="L160" s="8">
        <v>0.10639999999999999</v>
      </c>
      <c r="M160" s="8">
        <v>0.62890000000000001</v>
      </c>
      <c r="N160" s="8">
        <v>98.391599999999997</v>
      </c>
      <c r="O160" s="29"/>
      <c r="P160" s="5">
        <v>131</v>
      </c>
      <c r="Q160" s="2" t="s">
        <v>177</v>
      </c>
      <c r="R160" s="8">
        <f t="shared" si="31"/>
        <v>58.474503921066436</v>
      </c>
      <c r="S160" s="8">
        <f t="shared" si="31"/>
        <v>1.8396895669955566</v>
      </c>
      <c r="T160" s="8">
        <f t="shared" si="31"/>
        <v>13.635513600754537</v>
      </c>
      <c r="U160" s="8">
        <f t="shared" si="31"/>
        <v>11.318344248899297</v>
      </c>
      <c r="V160" s="8">
        <f t="shared" si="31"/>
        <v>0.28864252639452959</v>
      </c>
      <c r="W160" s="8">
        <f t="shared" si="31"/>
        <v>2.8304245484370618</v>
      </c>
      <c r="X160" s="8">
        <f t="shared" si="31"/>
        <v>6.3948548453323246</v>
      </c>
      <c r="Y160" s="8">
        <f t="shared" si="31"/>
        <v>3.35059090410157</v>
      </c>
      <c r="Z160" s="8">
        <f t="shared" si="31"/>
        <v>1.1445082710312671</v>
      </c>
      <c r="AA160" s="8">
        <f t="shared" si="31"/>
        <v>0.10813931270555616</v>
      </c>
      <c r="AB160" s="8">
        <f t="shared" si="31"/>
        <v>0.63918058045605519</v>
      </c>
      <c r="AC160" s="8">
        <v>98.391599999999997</v>
      </c>
    </row>
    <row r="161" spans="1:29" s="4" customFormat="1">
      <c r="A161" s="3">
        <v>132</v>
      </c>
      <c r="B161" s="2" t="s">
        <v>178</v>
      </c>
      <c r="C161" s="8">
        <v>55.710599999999999</v>
      </c>
      <c r="D161" s="8">
        <v>1.7605999999999999</v>
      </c>
      <c r="E161" s="8">
        <v>13.1586</v>
      </c>
      <c r="F161" s="8">
        <v>10.900700000000001</v>
      </c>
      <c r="G161" s="8">
        <v>0.21729999999999999</v>
      </c>
      <c r="H161" s="8">
        <v>2.6726000000000001</v>
      </c>
      <c r="I161" s="8">
        <v>5.7882999999999996</v>
      </c>
      <c r="J161" s="8">
        <v>3.6149</v>
      </c>
      <c r="K161" s="8">
        <v>1.2563</v>
      </c>
      <c r="L161" s="8">
        <v>6.4399999999999999E-2</v>
      </c>
      <c r="M161" s="8">
        <v>0.44230000000000003</v>
      </c>
      <c r="N161" s="8">
        <v>95.572199999999995</v>
      </c>
      <c r="O161" s="29"/>
      <c r="P161" s="5">
        <v>132</v>
      </c>
      <c r="Q161" s="2" t="s">
        <v>178</v>
      </c>
      <c r="R161" s="8">
        <f t="shared" si="31"/>
        <v>58.291637107861916</v>
      </c>
      <c r="S161" s="8">
        <f t="shared" si="31"/>
        <v>1.8421674922205411</v>
      </c>
      <c r="T161" s="8">
        <f t="shared" ref="T161:AB182" si="32">E161/$N161*100</f>
        <v>13.768229673482457</v>
      </c>
      <c r="U161" s="8">
        <f t="shared" si="32"/>
        <v>11.405722584600962</v>
      </c>
      <c r="V161" s="8">
        <f t="shared" si="32"/>
        <v>0.22736737252046099</v>
      </c>
      <c r="W161" s="8">
        <f t="shared" si="32"/>
        <v>2.7964198794210033</v>
      </c>
      <c r="X161" s="8">
        <f t="shared" si="32"/>
        <v>6.0564683035443361</v>
      </c>
      <c r="Y161" s="8">
        <f t="shared" si="32"/>
        <v>3.7823760465909544</v>
      </c>
      <c r="Z161" s="8">
        <f t="shared" si="32"/>
        <v>1.3145035899560751</v>
      </c>
      <c r="AA161" s="8">
        <f t="shared" si="32"/>
        <v>6.738361155231333E-2</v>
      </c>
      <c r="AB161" s="8">
        <f t="shared" si="32"/>
        <v>0.46279148120478553</v>
      </c>
      <c r="AC161" s="8">
        <v>95.572199999999995</v>
      </c>
    </row>
    <row r="162" spans="1:29" s="4" customFormat="1">
      <c r="A162" s="3">
        <v>133</v>
      </c>
      <c r="B162" s="2" t="s">
        <v>179</v>
      </c>
      <c r="C162" s="8">
        <v>57.736400000000003</v>
      </c>
      <c r="D162" s="8">
        <v>1.8567</v>
      </c>
      <c r="E162" s="8">
        <v>13.676600000000001</v>
      </c>
      <c r="F162" s="8">
        <v>10.954599999999999</v>
      </c>
      <c r="G162" s="8">
        <v>0.25790000000000002</v>
      </c>
      <c r="H162" s="8">
        <v>2.8222</v>
      </c>
      <c r="I162" s="8">
        <v>6.0773999999999999</v>
      </c>
      <c r="J162" s="8">
        <v>3.9222999999999999</v>
      </c>
      <c r="K162" s="8">
        <v>1.1818</v>
      </c>
      <c r="L162" s="8">
        <v>8.6699999999999999E-2</v>
      </c>
      <c r="M162" s="8">
        <v>0.46110000000000001</v>
      </c>
      <c r="N162" s="8">
        <v>99.014099999999999</v>
      </c>
      <c r="O162" s="29"/>
      <c r="P162" s="5">
        <v>133</v>
      </c>
      <c r="Q162" s="2" t="s">
        <v>179</v>
      </c>
      <c r="R162" s="8">
        <f t="shared" ref="R162:S182" si="33">C162/$N162*100</f>
        <v>58.311291018147926</v>
      </c>
      <c r="S162" s="8">
        <f t="shared" si="33"/>
        <v>1.8751874732992575</v>
      </c>
      <c r="T162" s="8">
        <f t="shared" si="32"/>
        <v>13.812780199991719</v>
      </c>
      <c r="U162" s="8">
        <f t="shared" si="32"/>
        <v>11.063676789467358</v>
      </c>
      <c r="V162" s="8">
        <f t="shared" si="32"/>
        <v>0.2604679535540898</v>
      </c>
      <c r="W162" s="8">
        <f t="shared" si="32"/>
        <v>2.850301118729555</v>
      </c>
      <c r="X162" s="8">
        <f t="shared" si="32"/>
        <v>6.1379136910803611</v>
      </c>
      <c r="Y162" s="8">
        <f t="shared" si="32"/>
        <v>3.9613549989344952</v>
      </c>
      <c r="Z162" s="8">
        <f t="shared" si="32"/>
        <v>1.1935673808073799</v>
      </c>
      <c r="AA162" s="8">
        <f t="shared" si="32"/>
        <v>8.7563286441022042E-2</v>
      </c>
      <c r="AB162" s="8">
        <f t="shared" si="32"/>
        <v>0.46569125003408607</v>
      </c>
      <c r="AC162" s="8">
        <v>99.014099999999999</v>
      </c>
    </row>
    <row r="163" spans="1:29" s="4" customFormat="1">
      <c r="A163" s="3">
        <v>134</v>
      </c>
      <c r="B163" s="2" t="s">
        <v>180</v>
      </c>
      <c r="C163" s="8">
        <v>57.489899999999999</v>
      </c>
      <c r="D163" s="8">
        <v>1.8019000000000001</v>
      </c>
      <c r="E163" s="8">
        <v>13.6747</v>
      </c>
      <c r="F163" s="8">
        <v>10.866199999999999</v>
      </c>
      <c r="G163" s="8">
        <v>0.2147</v>
      </c>
      <c r="H163" s="8">
        <v>2.8165</v>
      </c>
      <c r="I163" s="8">
        <v>5.9313000000000002</v>
      </c>
      <c r="J163" s="8">
        <v>3.8557999999999999</v>
      </c>
      <c r="K163" s="8">
        <v>1.2647999999999999</v>
      </c>
      <c r="L163" s="8">
        <v>8.4199999999999997E-2</v>
      </c>
      <c r="M163" s="8">
        <v>0.4546</v>
      </c>
      <c r="N163" s="8">
        <v>98.435599999999994</v>
      </c>
      <c r="O163" s="29"/>
      <c r="P163" s="5">
        <v>134</v>
      </c>
      <c r="Q163" s="2" t="s">
        <v>180</v>
      </c>
      <c r="R163" s="8">
        <f t="shared" si="33"/>
        <v>58.403565376753939</v>
      </c>
      <c r="S163" s="8">
        <f t="shared" si="33"/>
        <v>1.8305369195697494</v>
      </c>
      <c r="T163" s="8">
        <f t="shared" si="32"/>
        <v>13.892026868328125</v>
      </c>
      <c r="U163" s="8">
        <f t="shared" si="32"/>
        <v>11.038892433225378</v>
      </c>
      <c r="V163" s="8">
        <f t="shared" si="32"/>
        <v>0.21811214641857213</v>
      </c>
      <c r="W163" s="8">
        <f t="shared" si="32"/>
        <v>2.861261576096453</v>
      </c>
      <c r="X163" s="8">
        <f t="shared" si="32"/>
        <v>6.0255639219957011</v>
      </c>
      <c r="Y163" s="8">
        <f t="shared" si="32"/>
        <v>3.9170787804412224</v>
      </c>
      <c r="Z163" s="8">
        <f t="shared" si="32"/>
        <v>1.2849009911048441</v>
      </c>
      <c r="AA163" s="8">
        <f t="shared" si="32"/>
        <v>8.5538158958750693E-2</v>
      </c>
      <c r="AB163" s="8">
        <f t="shared" si="32"/>
        <v>0.46182478696731677</v>
      </c>
      <c r="AC163" s="8">
        <v>98.435599999999994</v>
      </c>
    </row>
    <row r="164" spans="1:29" s="4" customFormat="1">
      <c r="A164" s="3">
        <v>135</v>
      </c>
      <c r="B164" s="2" t="s">
        <v>181</v>
      </c>
      <c r="C164" s="8">
        <v>55.063200000000002</v>
      </c>
      <c r="D164" s="8">
        <v>1.8764000000000001</v>
      </c>
      <c r="E164" s="8">
        <v>12.8781</v>
      </c>
      <c r="F164" s="8">
        <v>11.115</v>
      </c>
      <c r="G164" s="8">
        <v>0.2772</v>
      </c>
      <c r="H164" s="8">
        <v>2.8317000000000001</v>
      </c>
      <c r="I164" s="8">
        <v>6.1638000000000002</v>
      </c>
      <c r="J164" s="8">
        <v>3.7456</v>
      </c>
      <c r="K164" s="8">
        <v>1.2567999999999999</v>
      </c>
      <c r="L164" s="8">
        <v>0.10879999999999999</v>
      </c>
      <c r="M164" s="8">
        <v>0.44</v>
      </c>
      <c r="N164" s="8">
        <v>95.732100000000003</v>
      </c>
      <c r="O164" s="29"/>
      <c r="P164" s="5">
        <v>135</v>
      </c>
      <c r="Q164" s="2" t="s">
        <v>181</v>
      </c>
      <c r="R164" s="8">
        <f t="shared" si="33"/>
        <v>57.518011200005013</v>
      </c>
      <c r="S164" s="8">
        <f t="shared" si="33"/>
        <v>1.9600531065337541</v>
      </c>
      <c r="T164" s="8">
        <f t="shared" si="32"/>
        <v>13.452227622709623</v>
      </c>
      <c r="U164" s="8">
        <f t="shared" si="32"/>
        <v>11.610525623066872</v>
      </c>
      <c r="V164" s="8">
        <f t="shared" si="32"/>
        <v>0.28955804792749767</v>
      </c>
      <c r="W164" s="8">
        <f t="shared" si="32"/>
        <v>2.9579420069130418</v>
      </c>
      <c r="X164" s="8">
        <f t="shared" si="32"/>
        <v>6.4385926977471506</v>
      </c>
      <c r="Y164" s="8">
        <f t="shared" si="32"/>
        <v>3.9125852248096513</v>
      </c>
      <c r="Z164" s="8">
        <f t="shared" si="32"/>
        <v>1.3128302836770527</v>
      </c>
      <c r="AA164" s="8">
        <f t="shared" si="32"/>
        <v>0.11365048922984036</v>
      </c>
      <c r="AB164" s="8">
        <f t="shared" si="32"/>
        <v>0.45961594909126613</v>
      </c>
      <c r="AC164" s="8">
        <v>95.732100000000003</v>
      </c>
    </row>
    <row r="165" spans="1:29" s="4" customFormat="1">
      <c r="A165" s="3">
        <v>136</v>
      </c>
      <c r="B165" s="2" t="s">
        <v>182</v>
      </c>
      <c r="C165" s="8">
        <v>56.194200000000002</v>
      </c>
      <c r="D165" s="8">
        <v>1.8048999999999999</v>
      </c>
      <c r="E165" s="8">
        <v>13.2974</v>
      </c>
      <c r="F165" s="8">
        <v>11.126200000000001</v>
      </c>
      <c r="G165" s="8">
        <v>0.23069999999999999</v>
      </c>
      <c r="H165" s="8">
        <v>2.8809999999999998</v>
      </c>
      <c r="I165" s="8">
        <v>6.0282999999999998</v>
      </c>
      <c r="J165" s="8">
        <v>3.8853</v>
      </c>
      <c r="K165" s="8">
        <v>1.17</v>
      </c>
      <c r="L165" s="8">
        <v>0.12130000000000001</v>
      </c>
      <c r="M165" s="8">
        <v>0.38300000000000001</v>
      </c>
      <c r="N165" s="8">
        <v>97.094899999999996</v>
      </c>
      <c r="O165" s="29"/>
      <c r="P165" s="5">
        <v>136</v>
      </c>
      <c r="Q165" s="2" t="s">
        <v>182</v>
      </c>
      <c r="R165" s="8">
        <f t="shared" si="33"/>
        <v>57.875542381731691</v>
      </c>
      <c r="S165" s="8">
        <f t="shared" si="33"/>
        <v>1.8589029907853039</v>
      </c>
      <c r="T165" s="8">
        <f t="shared" si="32"/>
        <v>13.695261028128151</v>
      </c>
      <c r="U165" s="8">
        <f t="shared" si="32"/>
        <v>11.459098263657516</v>
      </c>
      <c r="V165" s="8">
        <f t="shared" si="32"/>
        <v>0.23760259292712593</v>
      </c>
      <c r="W165" s="8">
        <f t="shared" si="32"/>
        <v>2.9672001310058511</v>
      </c>
      <c r="X165" s="8">
        <f t="shared" si="32"/>
        <v>6.2086680144889179</v>
      </c>
      <c r="Y165" s="8">
        <f t="shared" si="32"/>
        <v>4.0015489999989704</v>
      </c>
      <c r="Z165" s="8">
        <f t="shared" si="32"/>
        <v>1.2050066481349688</v>
      </c>
      <c r="AA165" s="8">
        <f t="shared" si="32"/>
        <v>0.12492932172544595</v>
      </c>
      <c r="AB165" s="8">
        <f t="shared" si="32"/>
        <v>0.39445944122708815</v>
      </c>
      <c r="AC165" s="8">
        <v>97.094899999999996</v>
      </c>
    </row>
    <row r="166" spans="1:29" s="4" customFormat="1">
      <c r="A166" s="3">
        <v>137</v>
      </c>
      <c r="B166" s="2" t="s">
        <v>183</v>
      </c>
      <c r="C166" s="8">
        <v>55.825899999999997</v>
      </c>
      <c r="D166" s="8">
        <v>1.8241000000000001</v>
      </c>
      <c r="E166" s="8">
        <v>13.222</v>
      </c>
      <c r="F166" s="8">
        <v>10.791499999999999</v>
      </c>
      <c r="G166" s="8">
        <v>0.25440000000000002</v>
      </c>
      <c r="H166" s="8">
        <v>2.8222</v>
      </c>
      <c r="I166" s="8">
        <v>6.3003</v>
      </c>
      <c r="J166" s="8">
        <v>3.95</v>
      </c>
      <c r="K166" s="8">
        <v>1.1465000000000001</v>
      </c>
      <c r="L166" s="8">
        <v>8.1699999999999995E-2</v>
      </c>
      <c r="M166" s="8">
        <v>0.50290000000000001</v>
      </c>
      <c r="N166" s="8">
        <v>96.703199999999995</v>
      </c>
      <c r="O166" s="29"/>
      <c r="P166" s="5">
        <v>137</v>
      </c>
      <c r="Q166" s="2" t="s">
        <v>183</v>
      </c>
      <c r="R166" s="8">
        <f t="shared" si="33"/>
        <v>57.729113410931589</v>
      </c>
      <c r="S166" s="8">
        <f t="shared" si="33"/>
        <v>1.8862871135598411</v>
      </c>
      <c r="T166" s="8">
        <f t="shared" si="32"/>
        <v>13.672763672763674</v>
      </c>
      <c r="U166" s="8">
        <f t="shared" si="32"/>
        <v>11.15940320485775</v>
      </c>
      <c r="V166" s="8">
        <f t="shared" si="32"/>
        <v>0.26307299034571763</v>
      </c>
      <c r="W166" s="8">
        <f t="shared" si="32"/>
        <v>2.9184142820506458</v>
      </c>
      <c r="X166" s="8">
        <f t="shared" si="32"/>
        <v>6.5150894696349244</v>
      </c>
      <c r="Y166" s="8">
        <f t="shared" si="32"/>
        <v>4.0846631755722669</v>
      </c>
      <c r="Z166" s="8">
        <f t="shared" si="32"/>
        <v>1.1855864128591402</v>
      </c>
      <c r="AA166" s="8">
        <f t="shared" si="32"/>
        <v>8.4485311758039028E-2</v>
      </c>
      <c r="AB166" s="8">
        <f t="shared" si="32"/>
        <v>0.52004483822665648</v>
      </c>
      <c r="AC166" s="8">
        <v>96.703199999999995</v>
      </c>
    </row>
    <row r="167" spans="1:29" s="4" customFormat="1">
      <c r="A167" s="3">
        <v>138</v>
      </c>
      <c r="B167" s="2" t="s">
        <v>184</v>
      </c>
      <c r="C167" s="8">
        <v>56.494599999999998</v>
      </c>
      <c r="D167" s="8">
        <v>1.8842000000000001</v>
      </c>
      <c r="E167" s="8">
        <v>13.638199999999999</v>
      </c>
      <c r="F167" s="8">
        <v>10.9407</v>
      </c>
      <c r="G167" s="8">
        <v>0.27950000000000003</v>
      </c>
      <c r="H167" s="8">
        <v>2.7921999999999998</v>
      </c>
      <c r="I167" s="8">
        <v>6.1619000000000002</v>
      </c>
      <c r="J167" s="8">
        <v>4.1882999999999999</v>
      </c>
      <c r="K167" s="8">
        <v>1.1997</v>
      </c>
      <c r="L167" s="8">
        <v>0.1188</v>
      </c>
      <c r="M167" s="8">
        <v>0.46960000000000002</v>
      </c>
      <c r="N167" s="8">
        <v>98.141000000000005</v>
      </c>
      <c r="O167" s="29"/>
      <c r="P167" s="5">
        <v>138</v>
      </c>
      <c r="Q167" s="2" t="s">
        <v>184</v>
      </c>
      <c r="R167" s="8">
        <f t="shared" si="33"/>
        <v>57.564728299079896</v>
      </c>
      <c r="S167" s="8">
        <f t="shared" si="33"/>
        <v>1.9198907694032055</v>
      </c>
      <c r="T167" s="8">
        <f t="shared" si="32"/>
        <v>13.896536615685594</v>
      </c>
      <c r="U167" s="8">
        <f t="shared" si="32"/>
        <v>11.147940208475561</v>
      </c>
      <c r="V167" s="8">
        <f t="shared" si="32"/>
        <v>0.28479432653019637</v>
      </c>
      <c r="W167" s="8">
        <f t="shared" si="32"/>
        <v>2.8450902273259899</v>
      </c>
      <c r="X167" s="8">
        <f t="shared" si="32"/>
        <v>6.2786195371964819</v>
      </c>
      <c r="Y167" s="8">
        <f t="shared" si="32"/>
        <v>4.2676353409889849</v>
      </c>
      <c r="Z167" s="8">
        <f t="shared" si="32"/>
        <v>1.2224248784911504</v>
      </c>
      <c r="AA167" s="8">
        <f t="shared" si="32"/>
        <v>0.12105032555201189</v>
      </c>
      <c r="AB167" s="8">
        <f t="shared" si="32"/>
        <v>0.47849522625610086</v>
      </c>
      <c r="AC167" s="8">
        <v>98.141000000000005</v>
      </c>
    </row>
    <row r="168" spans="1:29" s="4" customFormat="1">
      <c r="A168" s="3">
        <v>139</v>
      </c>
      <c r="B168" s="2" t="s">
        <v>185</v>
      </c>
      <c r="C168" s="8">
        <v>57.607100000000003</v>
      </c>
      <c r="D168" s="8">
        <v>1.8089999999999999</v>
      </c>
      <c r="E168" s="8">
        <v>13.427899999999999</v>
      </c>
      <c r="F168" s="8">
        <v>10.5679</v>
      </c>
      <c r="G168" s="8">
        <v>0.26979999999999998</v>
      </c>
      <c r="H168" s="8">
        <v>2.9022999999999999</v>
      </c>
      <c r="I168" s="8">
        <v>5.7545999999999999</v>
      </c>
      <c r="J168" s="8">
        <v>4.5105000000000004</v>
      </c>
      <c r="K168" s="8">
        <v>1.3765000000000001</v>
      </c>
      <c r="L168" s="8">
        <v>5.45E-2</v>
      </c>
      <c r="M168" s="8">
        <v>0.57420000000000004</v>
      </c>
      <c r="N168" s="8">
        <v>98.842100000000002</v>
      </c>
      <c r="O168" s="29"/>
      <c r="P168" s="5">
        <v>139</v>
      </c>
      <c r="Q168" s="2" t="s">
        <v>185</v>
      </c>
      <c r="R168" s="8">
        <f t="shared" si="33"/>
        <v>58.281946660380548</v>
      </c>
      <c r="S168" s="8">
        <f t="shared" si="33"/>
        <v>1.8301917907450367</v>
      </c>
      <c r="T168" s="8">
        <f t="shared" si="32"/>
        <v>13.585203066304741</v>
      </c>
      <c r="U168" s="8">
        <f t="shared" si="32"/>
        <v>10.691699184861511</v>
      </c>
      <c r="V168" s="8">
        <f t="shared" si="32"/>
        <v>0.27296061091377055</v>
      </c>
      <c r="W168" s="8">
        <f t="shared" si="32"/>
        <v>2.9362994108785627</v>
      </c>
      <c r="X168" s="8">
        <f t="shared" si="32"/>
        <v>5.822013089564062</v>
      </c>
      <c r="Y168" s="8">
        <f t="shared" si="32"/>
        <v>4.5633389011362571</v>
      </c>
      <c r="Z168" s="8">
        <f t="shared" si="32"/>
        <v>1.3926252072750378</v>
      </c>
      <c r="AA168" s="8">
        <f t="shared" si="32"/>
        <v>5.5138448090439197E-2</v>
      </c>
      <c r="AB168" s="8">
        <f t="shared" si="32"/>
        <v>0.58092654850514103</v>
      </c>
      <c r="AC168" s="8">
        <v>98.842100000000002</v>
      </c>
    </row>
    <row r="169" spans="1:29" s="4" customFormat="1">
      <c r="A169" s="3">
        <v>140</v>
      </c>
      <c r="B169" s="2" t="s">
        <v>186</v>
      </c>
      <c r="C169" s="8">
        <v>56.506</v>
      </c>
      <c r="D169" s="8">
        <v>1.7985</v>
      </c>
      <c r="E169" s="8">
        <v>13.555899999999999</v>
      </c>
      <c r="F169" s="8">
        <v>11.0389</v>
      </c>
      <c r="G169" s="8">
        <v>0.2447</v>
      </c>
      <c r="H169" s="8">
        <v>2.8727999999999998</v>
      </c>
      <c r="I169" s="8">
        <v>6.2367999999999997</v>
      </c>
      <c r="J169" s="8">
        <v>3.9135</v>
      </c>
      <c r="K169" s="8">
        <v>1.1574</v>
      </c>
      <c r="L169" s="8">
        <v>7.6799999999999993E-2</v>
      </c>
      <c r="M169" s="8">
        <v>0.50009999999999999</v>
      </c>
      <c r="N169" s="8">
        <v>97.884200000000007</v>
      </c>
      <c r="O169" s="29"/>
      <c r="P169" s="5">
        <v>140</v>
      </c>
      <c r="Q169" s="2" t="s">
        <v>186</v>
      </c>
      <c r="R169" s="8">
        <f t="shared" si="33"/>
        <v>57.727396249854415</v>
      </c>
      <c r="S169" s="8">
        <f t="shared" si="33"/>
        <v>1.8373751841461643</v>
      </c>
      <c r="T169" s="8">
        <f t="shared" si="32"/>
        <v>13.84891535099638</v>
      </c>
      <c r="U169" s="8">
        <f t="shared" si="32"/>
        <v>11.277509546995326</v>
      </c>
      <c r="V169" s="8">
        <f t="shared" si="32"/>
        <v>0.24998927303895827</v>
      </c>
      <c r="W169" s="8">
        <f t="shared" si="32"/>
        <v>2.9348965410147905</v>
      </c>
      <c r="X169" s="8">
        <f t="shared" si="32"/>
        <v>6.37161053571465</v>
      </c>
      <c r="Y169" s="8">
        <f t="shared" si="32"/>
        <v>3.9980916225499104</v>
      </c>
      <c r="Z169" s="8">
        <f t="shared" si="32"/>
        <v>1.182417591398816</v>
      </c>
      <c r="AA169" s="8">
        <f t="shared" si="32"/>
        <v>7.846005790515731E-2</v>
      </c>
      <c r="AB169" s="8">
        <f t="shared" si="32"/>
        <v>0.51090983018709857</v>
      </c>
      <c r="AC169" s="8">
        <v>97.884200000000007</v>
      </c>
    </row>
    <row r="170" spans="1:29" s="4" customFormat="1">
      <c r="A170" s="3">
        <v>141</v>
      </c>
      <c r="B170" s="2" t="s">
        <v>187</v>
      </c>
      <c r="C170" s="8">
        <v>57.447200000000002</v>
      </c>
      <c r="D170" s="8">
        <v>1.895</v>
      </c>
      <c r="E170" s="8">
        <v>13.454700000000001</v>
      </c>
      <c r="F170" s="8">
        <v>11.211499999999999</v>
      </c>
      <c r="G170" s="8">
        <v>0.2545</v>
      </c>
      <c r="H170" s="8">
        <v>2.8233000000000001</v>
      </c>
      <c r="I170" s="8">
        <v>6.1733000000000002</v>
      </c>
      <c r="J170" s="8">
        <v>3.4702000000000002</v>
      </c>
      <c r="K170" s="8">
        <v>1.2215</v>
      </c>
      <c r="L170" s="8">
        <v>5.9499999999999997E-2</v>
      </c>
      <c r="M170" s="8">
        <v>0.5403</v>
      </c>
      <c r="N170" s="8">
        <v>98.537700000000001</v>
      </c>
      <c r="O170" s="29"/>
      <c r="P170" s="5">
        <v>141</v>
      </c>
      <c r="Q170" s="2" t="s">
        <v>187</v>
      </c>
      <c r="R170" s="8">
        <f t="shared" si="33"/>
        <v>58.299716758154496</v>
      </c>
      <c r="S170" s="8">
        <f t="shared" si="33"/>
        <v>1.9231218102310081</v>
      </c>
      <c r="T170" s="8">
        <f t="shared" si="32"/>
        <v>13.654367820641236</v>
      </c>
      <c r="U170" s="8">
        <f t="shared" si="32"/>
        <v>11.377878720530314</v>
      </c>
      <c r="V170" s="8">
        <f t="shared" si="32"/>
        <v>0.25827678137403248</v>
      </c>
      <c r="W170" s="8">
        <f t="shared" si="32"/>
        <v>2.8651977872428525</v>
      </c>
      <c r="X170" s="8">
        <f t="shared" si="32"/>
        <v>6.26491180532933</v>
      </c>
      <c r="Y170" s="8">
        <f t="shared" si="32"/>
        <v>3.5216977867354324</v>
      </c>
      <c r="Z170" s="8">
        <f t="shared" si="32"/>
        <v>1.2396270665948161</v>
      </c>
      <c r="AA170" s="8">
        <f t="shared" si="32"/>
        <v>6.0382980321237449E-2</v>
      </c>
      <c r="AB170" s="8">
        <f t="shared" si="32"/>
        <v>0.5483180549170521</v>
      </c>
      <c r="AC170" s="8">
        <v>98.537700000000001</v>
      </c>
    </row>
    <row r="171" spans="1:29" s="4" customFormat="1">
      <c r="A171" s="3">
        <v>142</v>
      </c>
      <c r="B171" s="2" t="s">
        <v>188</v>
      </c>
      <c r="C171" s="8">
        <v>56.830399999999997</v>
      </c>
      <c r="D171" s="8">
        <v>1.8245</v>
      </c>
      <c r="E171" s="8">
        <v>13.2044</v>
      </c>
      <c r="F171" s="8">
        <v>11.214700000000001</v>
      </c>
      <c r="G171" s="8">
        <v>0.2586</v>
      </c>
      <c r="H171" s="8">
        <v>2.7526999999999999</v>
      </c>
      <c r="I171" s="8">
        <v>5.8849999999999998</v>
      </c>
      <c r="J171" s="8">
        <v>4.0087000000000002</v>
      </c>
      <c r="K171" s="8">
        <v>1.2332000000000001</v>
      </c>
      <c r="L171" s="8">
        <v>0.1164</v>
      </c>
      <c r="M171" s="8">
        <v>0.39240000000000003</v>
      </c>
      <c r="N171" s="8">
        <v>97.694800000000001</v>
      </c>
      <c r="O171" s="29"/>
      <c r="P171" s="5">
        <v>142</v>
      </c>
      <c r="Q171" s="2" t="s">
        <v>188</v>
      </c>
      <c r="R171" s="8">
        <f t="shared" si="33"/>
        <v>58.171366336795813</v>
      </c>
      <c r="S171" s="8">
        <f t="shared" si="33"/>
        <v>1.8675507805942588</v>
      </c>
      <c r="T171" s="8">
        <f t="shared" si="32"/>
        <v>13.515970143753814</v>
      </c>
      <c r="U171" s="8">
        <f t="shared" si="32"/>
        <v>11.47932131495228</v>
      </c>
      <c r="V171" s="8">
        <f t="shared" si="32"/>
        <v>0.26470190839225832</v>
      </c>
      <c r="W171" s="8">
        <f t="shared" si="32"/>
        <v>2.8176525260300447</v>
      </c>
      <c r="X171" s="8">
        <f t="shared" si="32"/>
        <v>6.0238620684007742</v>
      </c>
      <c r="Y171" s="8">
        <f t="shared" si="32"/>
        <v>4.1032890184533874</v>
      </c>
      <c r="Z171" s="8">
        <f t="shared" si="32"/>
        <v>1.2622985051404987</v>
      </c>
      <c r="AA171" s="8">
        <f t="shared" si="32"/>
        <v>0.11914656665451999</v>
      </c>
      <c r="AB171" s="8">
        <f t="shared" si="32"/>
        <v>0.40165904428894883</v>
      </c>
      <c r="AC171" s="8">
        <v>97.694800000000001</v>
      </c>
    </row>
    <row r="172" spans="1:29" s="4" customFormat="1">
      <c r="A172" s="3">
        <v>143</v>
      </c>
      <c r="B172" s="2" t="s">
        <v>189</v>
      </c>
      <c r="C172" s="8">
        <v>56.6584</v>
      </c>
      <c r="D172" s="8">
        <v>1.8949</v>
      </c>
      <c r="E172" s="8">
        <v>13.694800000000001</v>
      </c>
      <c r="F172" s="8">
        <v>10.889200000000001</v>
      </c>
      <c r="G172" s="8">
        <v>0.25850000000000001</v>
      </c>
      <c r="H172" s="8">
        <v>2.7915000000000001</v>
      </c>
      <c r="I172" s="8">
        <v>5.4541000000000004</v>
      </c>
      <c r="J172" s="8">
        <v>4.2991000000000001</v>
      </c>
      <c r="K172" s="8">
        <v>1.5298</v>
      </c>
      <c r="L172" s="8">
        <v>0.10150000000000001</v>
      </c>
      <c r="M172" s="8">
        <v>0.52600000000000002</v>
      </c>
      <c r="N172" s="8">
        <v>98.075000000000003</v>
      </c>
      <c r="O172" s="29"/>
      <c r="P172" s="5">
        <v>143</v>
      </c>
      <c r="Q172" s="2" t="s">
        <v>189</v>
      </c>
      <c r="R172" s="8">
        <f t="shared" si="33"/>
        <v>57.770481774152437</v>
      </c>
      <c r="S172" s="8">
        <f t="shared" si="33"/>
        <v>1.9320927861330612</v>
      </c>
      <c r="T172" s="8">
        <f t="shared" si="32"/>
        <v>13.963599286260514</v>
      </c>
      <c r="U172" s="8">
        <f t="shared" si="32"/>
        <v>11.10293143002804</v>
      </c>
      <c r="V172" s="8">
        <f t="shared" si="32"/>
        <v>0.26357379556461891</v>
      </c>
      <c r="W172" s="8">
        <f t="shared" si="32"/>
        <v>2.8462911037471321</v>
      </c>
      <c r="X172" s="8">
        <f t="shared" si="32"/>
        <v>5.5611521794545</v>
      </c>
      <c r="Y172" s="8">
        <f t="shared" si="32"/>
        <v>4.3834820290593939</v>
      </c>
      <c r="Z172" s="8">
        <f t="shared" si="32"/>
        <v>1.5598266632679072</v>
      </c>
      <c r="AA172" s="8">
        <f t="shared" si="32"/>
        <v>0.10349222533775172</v>
      </c>
      <c r="AB172" s="8">
        <f t="shared" si="32"/>
        <v>0.53632424165179715</v>
      </c>
      <c r="AC172" s="8">
        <v>98.075000000000003</v>
      </c>
    </row>
    <row r="173" spans="1:29" s="4" customFormat="1">
      <c r="A173" s="3">
        <v>144</v>
      </c>
      <c r="B173" s="2" t="s">
        <v>190</v>
      </c>
      <c r="C173" s="8">
        <v>57.961100000000002</v>
      </c>
      <c r="D173" s="8">
        <v>1.9196</v>
      </c>
      <c r="E173" s="8">
        <v>13.3119</v>
      </c>
      <c r="F173" s="8">
        <v>11.4534</v>
      </c>
      <c r="G173" s="8">
        <v>0.26700000000000002</v>
      </c>
      <c r="H173" s="8">
        <v>2.8847</v>
      </c>
      <c r="I173" s="8">
        <v>6.1494</v>
      </c>
      <c r="J173" s="8">
        <v>3.68</v>
      </c>
      <c r="K173" s="8">
        <v>1.2616000000000001</v>
      </c>
      <c r="L173" s="8">
        <v>0.1313</v>
      </c>
      <c r="M173" s="8">
        <v>0.4325</v>
      </c>
      <c r="N173" s="8">
        <v>99.423000000000002</v>
      </c>
      <c r="O173" s="29"/>
      <c r="P173" s="5">
        <v>144</v>
      </c>
      <c r="Q173" s="2" t="s">
        <v>190</v>
      </c>
      <c r="R173" s="8">
        <f t="shared" si="33"/>
        <v>58.297476439053341</v>
      </c>
      <c r="S173" s="8">
        <f t="shared" si="33"/>
        <v>1.9307403719461289</v>
      </c>
      <c r="T173" s="8">
        <f t="shared" si="32"/>
        <v>13.38915542681271</v>
      </c>
      <c r="U173" s="8">
        <f t="shared" si="32"/>
        <v>11.5198696478682</v>
      </c>
      <c r="V173" s="8">
        <f t="shared" si="32"/>
        <v>0.26854953079267374</v>
      </c>
      <c r="W173" s="8">
        <f t="shared" si="32"/>
        <v>2.9014413163956023</v>
      </c>
      <c r="X173" s="8">
        <f t="shared" si="32"/>
        <v>6.1850879575148605</v>
      </c>
      <c r="Y173" s="8">
        <f t="shared" si="32"/>
        <v>3.7013568289027687</v>
      </c>
      <c r="Z173" s="8">
        <f t="shared" si="32"/>
        <v>1.2689216780825363</v>
      </c>
      <c r="AA173" s="8">
        <f t="shared" si="32"/>
        <v>0.13206199772688412</v>
      </c>
      <c r="AB173" s="8">
        <f t="shared" si="32"/>
        <v>0.43501000774468684</v>
      </c>
      <c r="AC173" s="8">
        <v>99.423000000000002</v>
      </c>
    </row>
    <row r="174" spans="1:29" s="4" customFormat="1">
      <c r="A174" s="3">
        <v>145</v>
      </c>
      <c r="B174" s="2" t="s">
        <v>191</v>
      </c>
      <c r="C174" s="8">
        <v>59.206499999999998</v>
      </c>
      <c r="D174" s="8">
        <v>1.9140999999999999</v>
      </c>
      <c r="E174" s="8">
        <v>13.5252</v>
      </c>
      <c r="F174" s="8">
        <v>10.6225</v>
      </c>
      <c r="G174" s="8">
        <v>0.3216</v>
      </c>
      <c r="H174" s="8">
        <v>2.7113999999999998</v>
      </c>
      <c r="I174" s="8">
        <v>5.0113000000000003</v>
      </c>
      <c r="J174" s="8">
        <v>4.6459999999999999</v>
      </c>
      <c r="K174" s="8">
        <v>1.5353000000000001</v>
      </c>
      <c r="L174" s="8">
        <v>6.7000000000000004E-2</v>
      </c>
      <c r="M174" s="8">
        <v>0.54549999999999998</v>
      </c>
      <c r="N174" s="8">
        <v>100.0913</v>
      </c>
      <c r="O174" s="29"/>
      <c r="P174" s="5">
        <v>145</v>
      </c>
      <c r="Q174" s="2" t="s">
        <v>191</v>
      </c>
      <c r="R174" s="8">
        <f t="shared" si="33"/>
        <v>59.152493773185078</v>
      </c>
      <c r="S174" s="8">
        <f t="shared" si="33"/>
        <v>1.9123540207790286</v>
      </c>
      <c r="T174" s="8">
        <f t="shared" si="32"/>
        <v>13.512862756303495</v>
      </c>
      <c r="U174" s="8">
        <f t="shared" si="32"/>
        <v>10.61281050400984</v>
      </c>
      <c r="V174" s="8">
        <f t="shared" si="32"/>
        <v>0.32130664703126044</v>
      </c>
      <c r="W174" s="8">
        <f t="shared" si="32"/>
        <v>2.7089267498773615</v>
      </c>
      <c r="X174" s="8">
        <f t="shared" si="32"/>
        <v>5.0067288565539663</v>
      </c>
      <c r="Y174" s="8">
        <f t="shared" si="32"/>
        <v>4.6417620712289676</v>
      </c>
      <c r="Z174" s="8">
        <f t="shared" si="32"/>
        <v>1.5338995497111139</v>
      </c>
      <c r="AA174" s="8">
        <f t="shared" si="32"/>
        <v>6.6938884798179263E-2</v>
      </c>
      <c r="AB174" s="8">
        <f t="shared" si="32"/>
        <v>0.54500241279711614</v>
      </c>
      <c r="AC174" s="8">
        <v>100.0913</v>
      </c>
    </row>
    <row r="175" spans="1:29" s="4" customFormat="1">
      <c r="A175" s="3">
        <v>146</v>
      </c>
      <c r="B175" s="2" t="s">
        <v>192</v>
      </c>
      <c r="C175" s="8">
        <v>57.648299999999999</v>
      </c>
      <c r="D175" s="8">
        <v>1.9005000000000001</v>
      </c>
      <c r="E175" s="8">
        <v>13.676500000000001</v>
      </c>
      <c r="F175" s="8">
        <v>10.881399999999999</v>
      </c>
      <c r="G175" s="8">
        <v>0.3034</v>
      </c>
      <c r="H175" s="8">
        <v>2.8613</v>
      </c>
      <c r="I175" s="8">
        <v>5.7348999999999997</v>
      </c>
      <c r="J175" s="8">
        <v>3.9681000000000002</v>
      </c>
      <c r="K175" s="8">
        <v>1.3185</v>
      </c>
      <c r="L175" s="8">
        <v>9.9199999999999997E-2</v>
      </c>
      <c r="M175" s="8">
        <v>0.59770000000000001</v>
      </c>
      <c r="N175" s="8">
        <v>98.967500000000001</v>
      </c>
      <c r="O175" s="29"/>
      <c r="P175" s="5">
        <v>146</v>
      </c>
      <c r="Q175" s="2" t="s">
        <v>192</v>
      </c>
      <c r="R175" s="8">
        <f t="shared" si="33"/>
        <v>58.249728446207087</v>
      </c>
      <c r="S175" s="8">
        <f t="shared" si="33"/>
        <v>1.9203273802005709</v>
      </c>
      <c r="T175" s="8">
        <f t="shared" si="32"/>
        <v>13.81918306514765</v>
      </c>
      <c r="U175" s="8">
        <f t="shared" si="32"/>
        <v>10.994922575592996</v>
      </c>
      <c r="V175" s="8">
        <f t="shared" si="32"/>
        <v>0.30656528658397958</v>
      </c>
      <c r="W175" s="8">
        <f t="shared" si="32"/>
        <v>2.8911511354737667</v>
      </c>
      <c r="X175" s="8">
        <f t="shared" si="32"/>
        <v>5.7947305933766131</v>
      </c>
      <c r="Y175" s="8">
        <f t="shared" si="32"/>
        <v>4.0094980675474279</v>
      </c>
      <c r="Z175" s="8">
        <f t="shared" si="32"/>
        <v>1.3322555384343344</v>
      </c>
      <c r="AA175" s="8">
        <f t="shared" si="32"/>
        <v>0.10023492560689115</v>
      </c>
      <c r="AB175" s="8">
        <f t="shared" si="32"/>
        <v>0.60393563543587547</v>
      </c>
      <c r="AC175" s="8">
        <v>98.967500000000001</v>
      </c>
    </row>
    <row r="176" spans="1:29" s="4" customFormat="1">
      <c r="A176" s="3">
        <v>147</v>
      </c>
      <c r="B176" s="2" t="s">
        <v>193</v>
      </c>
      <c r="C176" s="8">
        <v>57.963500000000003</v>
      </c>
      <c r="D176" s="8">
        <v>2.0478000000000001</v>
      </c>
      <c r="E176" s="8">
        <v>12.986800000000001</v>
      </c>
      <c r="F176" s="8">
        <v>11.495200000000001</v>
      </c>
      <c r="G176" s="8">
        <v>0.31569999999999998</v>
      </c>
      <c r="H176" s="8">
        <v>2.7639999999999998</v>
      </c>
      <c r="I176" s="8">
        <v>5.6833999999999998</v>
      </c>
      <c r="J176" s="8">
        <v>4.1692999999999998</v>
      </c>
      <c r="K176" s="8">
        <v>1.3346</v>
      </c>
      <c r="L176" s="8">
        <v>0.1016</v>
      </c>
      <c r="M176" s="8">
        <v>0.53029999999999999</v>
      </c>
      <c r="N176" s="8">
        <v>99.369399999999999</v>
      </c>
      <c r="O176" s="29"/>
      <c r="P176" s="5">
        <v>147</v>
      </c>
      <c r="Q176" s="2" t="s">
        <v>193</v>
      </c>
      <c r="R176" s="8">
        <f t="shared" si="33"/>
        <v>58.331337413730985</v>
      </c>
      <c r="S176" s="8">
        <f t="shared" si="33"/>
        <v>2.060795375638778</v>
      </c>
      <c r="T176" s="8">
        <f t="shared" si="32"/>
        <v>13.069214466425278</v>
      </c>
      <c r="U176" s="8">
        <f t="shared" si="32"/>
        <v>11.568148745992229</v>
      </c>
      <c r="V176" s="8">
        <f t="shared" si="32"/>
        <v>0.31770343787926664</v>
      </c>
      <c r="W176" s="8">
        <f t="shared" si="32"/>
        <v>2.7815403937228158</v>
      </c>
      <c r="X176" s="8">
        <f t="shared" si="32"/>
        <v>5.719466958641191</v>
      </c>
      <c r="Y176" s="8">
        <f t="shared" si="32"/>
        <v>4.1957584528033784</v>
      </c>
      <c r="Z176" s="8">
        <f t="shared" si="32"/>
        <v>1.3430693956087085</v>
      </c>
      <c r="AA176" s="8">
        <f t="shared" si="32"/>
        <v>0.10224475542772724</v>
      </c>
      <c r="AB176" s="8">
        <f t="shared" si="32"/>
        <v>0.53366529333980084</v>
      </c>
      <c r="AC176" s="8">
        <v>99.369399999999999</v>
      </c>
    </row>
    <row r="177" spans="1:32" s="4" customFormat="1">
      <c r="A177" s="3">
        <v>148</v>
      </c>
      <c r="B177" s="2" t="s">
        <v>194</v>
      </c>
      <c r="C177" s="8">
        <v>57.624400000000001</v>
      </c>
      <c r="D177" s="8">
        <v>2.1236999999999999</v>
      </c>
      <c r="E177" s="8">
        <v>12.5425</v>
      </c>
      <c r="F177" s="8">
        <v>11.6448</v>
      </c>
      <c r="G177" s="8">
        <v>0.2369</v>
      </c>
      <c r="H177" s="8">
        <v>2.8792</v>
      </c>
      <c r="I177" s="8">
        <v>6.1106999999999996</v>
      </c>
      <c r="J177" s="8">
        <v>3.3748</v>
      </c>
      <c r="K177" s="8">
        <v>1.1808000000000001</v>
      </c>
      <c r="L177" s="8">
        <v>7.6700000000000004E-2</v>
      </c>
      <c r="M177" s="8">
        <v>0.61670000000000003</v>
      </c>
      <c r="N177" s="8">
        <v>98.394000000000005</v>
      </c>
      <c r="O177" s="29"/>
      <c r="P177" s="5">
        <v>148</v>
      </c>
      <c r="Q177" s="2" t="s">
        <v>194</v>
      </c>
      <c r="R177" s="8">
        <f t="shared" si="33"/>
        <v>58.564953147549645</v>
      </c>
      <c r="S177" s="8">
        <f t="shared" si="33"/>
        <v>2.1583633148362704</v>
      </c>
      <c r="T177" s="8">
        <f t="shared" si="32"/>
        <v>12.747220358964977</v>
      </c>
      <c r="U177" s="8">
        <f t="shared" si="32"/>
        <v>11.834867979754863</v>
      </c>
      <c r="V177" s="8">
        <f t="shared" si="32"/>
        <v>0.24076671341748479</v>
      </c>
      <c r="W177" s="8">
        <f t="shared" si="32"/>
        <v>2.9261946866678863</v>
      </c>
      <c r="X177" s="8">
        <f t="shared" si="32"/>
        <v>6.2104396609549353</v>
      </c>
      <c r="Y177" s="8">
        <f t="shared" si="32"/>
        <v>3.4298839360123581</v>
      </c>
      <c r="Z177" s="8">
        <f t="shared" si="32"/>
        <v>1.2000731751936093</v>
      </c>
      <c r="AA177" s="8">
        <f t="shared" si="32"/>
        <v>7.7951907636644502E-2</v>
      </c>
      <c r="AB177" s="8">
        <f t="shared" si="32"/>
        <v>0.62676585970689269</v>
      </c>
      <c r="AC177" s="8">
        <v>98.394000000000005</v>
      </c>
      <c r="AD177" s="3"/>
      <c r="AE177" s="3"/>
      <c r="AF177" s="3"/>
    </row>
    <row r="178" spans="1:32" s="4" customFormat="1">
      <c r="A178" s="3">
        <v>149</v>
      </c>
      <c r="B178" s="2" t="s">
        <v>195</v>
      </c>
      <c r="C178" s="8">
        <v>58.135199999999998</v>
      </c>
      <c r="D178" s="8">
        <v>1.9789000000000001</v>
      </c>
      <c r="E178" s="8">
        <v>12.844099999999999</v>
      </c>
      <c r="F178" s="8">
        <v>11.9222</v>
      </c>
      <c r="G178" s="8">
        <v>0.31909999999999999</v>
      </c>
      <c r="H178" s="8">
        <v>2.8271999999999999</v>
      </c>
      <c r="I178" s="8">
        <v>5.9728000000000003</v>
      </c>
      <c r="J178" s="8">
        <v>3.4748000000000001</v>
      </c>
      <c r="K178" s="8">
        <v>1.2666999999999999</v>
      </c>
      <c r="L178" s="8">
        <v>4.7100000000000003E-2</v>
      </c>
      <c r="M178" s="8">
        <v>0.66369999999999996</v>
      </c>
      <c r="N178" s="8">
        <v>99.441299999999998</v>
      </c>
      <c r="O178" s="29"/>
      <c r="P178" s="5">
        <v>149</v>
      </c>
      <c r="Q178" s="2" t="s">
        <v>195</v>
      </c>
      <c r="R178" s="8">
        <f t="shared" si="33"/>
        <v>58.461826223108503</v>
      </c>
      <c r="S178" s="8">
        <f t="shared" si="33"/>
        <v>1.9900182318614099</v>
      </c>
      <c r="T178" s="8">
        <f t="shared" si="32"/>
        <v>12.9162631622877</v>
      </c>
      <c r="U178" s="8">
        <f t="shared" si="32"/>
        <v>11.989183568597756</v>
      </c>
      <c r="V178" s="8">
        <f t="shared" si="32"/>
        <v>0.32089282823132848</v>
      </c>
      <c r="W178" s="8">
        <f t="shared" si="32"/>
        <v>2.8430843120514315</v>
      </c>
      <c r="X178" s="8">
        <f t="shared" si="32"/>
        <v>6.0063575194612309</v>
      </c>
      <c r="Y178" s="8">
        <f t="shared" si="32"/>
        <v>3.4943227813795676</v>
      </c>
      <c r="Z178" s="8">
        <f t="shared" si="32"/>
        <v>1.2738168145428508</v>
      </c>
      <c r="AA178" s="8">
        <f t="shared" si="32"/>
        <v>4.736462616639163E-2</v>
      </c>
      <c r="AB178" s="8">
        <f t="shared" si="32"/>
        <v>0.66742892540624466</v>
      </c>
      <c r="AC178" s="8">
        <v>99.441299999999998</v>
      </c>
      <c r="AD178" s="3"/>
      <c r="AE178" s="3"/>
      <c r="AF178" s="3"/>
    </row>
    <row r="179" spans="1:32" s="4" customFormat="1">
      <c r="A179" s="3">
        <v>150</v>
      </c>
      <c r="B179" s="2" t="s">
        <v>196</v>
      </c>
      <c r="C179" s="8">
        <v>56.619599999999998</v>
      </c>
      <c r="D179" s="8">
        <v>1.8293999999999999</v>
      </c>
      <c r="E179" s="8">
        <v>13.2102</v>
      </c>
      <c r="F179" s="8">
        <v>11.1351</v>
      </c>
      <c r="G179" s="8">
        <v>0.26629999999999998</v>
      </c>
      <c r="H179" s="8">
        <v>2.8736999999999999</v>
      </c>
      <c r="I179" s="8">
        <v>6.0871000000000004</v>
      </c>
      <c r="J179" s="8">
        <v>3.9866000000000001</v>
      </c>
      <c r="K179" s="8">
        <v>1.2501</v>
      </c>
      <c r="L179" s="8">
        <v>9.6600000000000005E-2</v>
      </c>
      <c r="M179" s="8">
        <v>0.57679999999999998</v>
      </c>
      <c r="N179" s="8">
        <v>97.909700000000001</v>
      </c>
      <c r="O179" s="29"/>
      <c r="P179" s="5">
        <v>150</v>
      </c>
      <c r="Q179" s="2" t="s">
        <v>196</v>
      </c>
      <c r="R179" s="8">
        <f t="shared" si="33"/>
        <v>57.828386768624561</v>
      </c>
      <c r="S179" s="8">
        <f t="shared" si="33"/>
        <v>1.8684563429363994</v>
      </c>
      <c r="T179" s="8">
        <f t="shared" si="32"/>
        <v>13.492228042778192</v>
      </c>
      <c r="U179" s="8">
        <f t="shared" si="32"/>
        <v>11.37282618576096</v>
      </c>
      <c r="V179" s="8">
        <f t="shared" si="32"/>
        <v>0.27198530891219153</v>
      </c>
      <c r="W179" s="8">
        <f t="shared" si="32"/>
        <v>2.9350513789747081</v>
      </c>
      <c r="X179" s="8">
        <f t="shared" si="32"/>
        <v>6.2170551028141237</v>
      </c>
      <c r="Y179" s="8">
        <f t="shared" si="32"/>
        <v>4.0717109744999727</v>
      </c>
      <c r="Z179" s="8">
        <f t="shared" si="32"/>
        <v>1.2767887144991763</v>
      </c>
      <c r="AA179" s="8">
        <f t="shared" si="32"/>
        <v>9.8662338869386801E-2</v>
      </c>
      <c r="AB179" s="8">
        <f t="shared" si="32"/>
        <v>0.58911425527807759</v>
      </c>
      <c r="AC179" s="8">
        <v>97.909700000000001</v>
      </c>
      <c r="AD179" s="3"/>
      <c r="AE179" s="3"/>
      <c r="AF179" s="3"/>
    </row>
    <row r="180" spans="1:32" s="4" customFormat="1">
      <c r="A180" s="3">
        <v>151</v>
      </c>
      <c r="B180" s="2" t="s">
        <v>197</v>
      </c>
      <c r="C180" s="8">
        <v>56.925899999999999</v>
      </c>
      <c r="D180" s="8">
        <v>1.8333999999999999</v>
      </c>
      <c r="E180" s="8">
        <v>13.4092</v>
      </c>
      <c r="F180" s="8">
        <v>11.253399999999999</v>
      </c>
      <c r="G180" s="8">
        <v>0.254</v>
      </c>
      <c r="H180" s="8">
        <v>2.9390000000000001</v>
      </c>
      <c r="I180" s="8">
        <v>6.0602999999999998</v>
      </c>
      <c r="J180" s="8">
        <v>4.1520999999999999</v>
      </c>
      <c r="K180" s="8">
        <v>1.2326999999999999</v>
      </c>
      <c r="L180" s="8">
        <v>8.1799999999999998E-2</v>
      </c>
      <c r="M180" s="8">
        <v>0.3659</v>
      </c>
      <c r="N180" s="8">
        <v>98.4893</v>
      </c>
      <c r="O180" s="29"/>
      <c r="P180" s="5">
        <v>151</v>
      </c>
      <c r="Q180" s="2" t="s">
        <v>197</v>
      </c>
      <c r="R180" s="8">
        <f t="shared" si="33"/>
        <v>57.799070558933806</v>
      </c>
      <c r="S180" s="8">
        <f t="shared" si="33"/>
        <v>1.8615220130511638</v>
      </c>
      <c r="T180" s="8">
        <f t="shared" si="32"/>
        <v>13.614879992039745</v>
      </c>
      <c r="U180" s="8">
        <f t="shared" si="32"/>
        <v>11.426012774991801</v>
      </c>
      <c r="V180" s="8">
        <f t="shared" si="32"/>
        <v>0.25789603540689193</v>
      </c>
      <c r="W180" s="8">
        <f t="shared" si="32"/>
        <v>2.9840805041765961</v>
      </c>
      <c r="X180" s="8">
        <f t="shared" si="32"/>
        <v>6.1532572573873505</v>
      </c>
      <c r="Y180" s="8">
        <f t="shared" si="32"/>
        <v>4.2157879079250238</v>
      </c>
      <c r="Z180" s="8">
        <f t="shared" si="32"/>
        <v>1.2516080427010852</v>
      </c>
      <c r="AA180" s="8">
        <f t="shared" si="32"/>
        <v>8.3054707465684094E-2</v>
      </c>
      <c r="AB180" s="8">
        <f t="shared" si="32"/>
        <v>0.37151243840701481</v>
      </c>
      <c r="AC180" s="8">
        <v>98.4893</v>
      </c>
      <c r="AD180" s="3"/>
      <c r="AE180" s="3"/>
      <c r="AF180" s="3"/>
    </row>
    <row r="181" spans="1:32" s="4" customFormat="1">
      <c r="A181" s="3">
        <v>152</v>
      </c>
      <c r="B181" s="2" t="s">
        <v>198</v>
      </c>
      <c r="C181" s="8">
        <v>55.955100000000002</v>
      </c>
      <c r="D181" s="8">
        <v>1.9803999999999999</v>
      </c>
      <c r="E181" s="8">
        <v>13.388500000000001</v>
      </c>
      <c r="F181" s="8">
        <v>11.2423</v>
      </c>
      <c r="G181" s="8">
        <v>0.35449999999999998</v>
      </c>
      <c r="H181" s="8">
        <v>3.1029</v>
      </c>
      <c r="I181" s="8">
        <v>6.1289999999999996</v>
      </c>
      <c r="J181" s="8">
        <v>3.8641999999999999</v>
      </c>
      <c r="K181" s="8">
        <v>1.1868000000000001</v>
      </c>
      <c r="L181" s="8">
        <v>9.6699999999999994E-2</v>
      </c>
      <c r="M181" s="8">
        <v>0.5595</v>
      </c>
      <c r="N181" s="8">
        <v>97.838200000000001</v>
      </c>
      <c r="O181" s="29"/>
      <c r="P181" s="5">
        <v>152</v>
      </c>
      <c r="Q181" s="2" t="s">
        <v>198</v>
      </c>
      <c r="R181" s="8">
        <f t="shared" si="33"/>
        <v>57.191465092366791</v>
      </c>
      <c r="S181" s="8">
        <f t="shared" si="33"/>
        <v>2.0241582531158588</v>
      </c>
      <c r="T181" s="8">
        <f t="shared" si="32"/>
        <v>13.684327798344615</v>
      </c>
      <c r="U181" s="8">
        <f t="shared" si="32"/>
        <v>11.49070608412665</v>
      </c>
      <c r="V181" s="8">
        <f t="shared" si="32"/>
        <v>0.36233291291131681</v>
      </c>
      <c r="W181" s="8">
        <f t="shared" si="32"/>
        <v>3.1714606360296895</v>
      </c>
      <c r="X181" s="8">
        <f t="shared" si="32"/>
        <v>6.2644243250591272</v>
      </c>
      <c r="Y181" s="8">
        <f t="shared" si="32"/>
        <v>3.9495820650829634</v>
      </c>
      <c r="Z181" s="8">
        <f t="shared" si="32"/>
        <v>1.2130231341132605</v>
      </c>
      <c r="AA181" s="8">
        <f t="shared" si="32"/>
        <v>9.8836650715160332E-2</v>
      </c>
      <c r="AB181" s="8">
        <f t="shared" si="32"/>
        <v>0.57186252404480054</v>
      </c>
      <c r="AC181" s="8">
        <v>97.838200000000001</v>
      </c>
      <c r="AD181" s="3"/>
      <c r="AE181" s="3"/>
      <c r="AF181" s="3"/>
    </row>
    <row r="182" spans="1:32" s="4" customFormat="1">
      <c r="A182" s="3">
        <v>153</v>
      </c>
      <c r="B182" s="2" t="s">
        <v>199</v>
      </c>
      <c r="C182" s="8">
        <v>57.056199999999997</v>
      </c>
      <c r="D182" s="8">
        <v>1.831</v>
      </c>
      <c r="E182" s="8">
        <v>13.635199999999999</v>
      </c>
      <c r="F182" s="8">
        <v>11.446999999999999</v>
      </c>
      <c r="G182" s="8">
        <v>0.28889999999999999</v>
      </c>
      <c r="H182" s="8">
        <v>2.964</v>
      </c>
      <c r="I182" s="8">
        <v>6.0758000000000001</v>
      </c>
      <c r="J182" s="8">
        <v>4.1589999999999998</v>
      </c>
      <c r="K182" s="8">
        <v>1.3070999999999999</v>
      </c>
      <c r="L182" s="8">
        <v>8.43E-2</v>
      </c>
      <c r="M182" s="8">
        <v>0.48630000000000001</v>
      </c>
      <c r="N182" s="8">
        <v>99.315799999999996</v>
      </c>
      <c r="O182" s="29"/>
      <c r="P182" s="5">
        <v>153</v>
      </c>
      <c r="Q182" s="2" t="s">
        <v>199</v>
      </c>
      <c r="R182" s="8">
        <f t="shared" si="33"/>
        <v>57.449267890909603</v>
      </c>
      <c r="S182" s="8">
        <f t="shared" si="33"/>
        <v>1.8436140070361415</v>
      </c>
      <c r="T182" s="8">
        <f t="shared" si="32"/>
        <v>13.729134739890331</v>
      </c>
      <c r="U182" s="8">
        <f t="shared" si="32"/>
        <v>11.525859933666144</v>
      </c>
      <c r="V182" s="8">
        <f t="shared" si="32"/>
        <v>0.29089027123579531</v>
      </c>
      <c r="W182" s="8">
        <f t="shared" si="32"/>
        <v>2.9844193975178168</v>
      </c>
      <c r="X182" s="8">
        <f t="shared" si="32"/>
        <v>6.1176570092573392</v>
      </c>
      <c r="Y182" s="8">
        <f t="shared" si="32"/>
        <v>4.1876519143983133</v>
      </c>
      <c r="Z182" s="8">
        <f t="shared" si="32"/>
        <v>1.3161047889661059</v>
      </c>
      <c r="AA182" s="8">
        <f t="shared" si="32"/>
        <v>8.4880754119686902E-2</v>
      </c>
      <c r="AB182" s="8">
        <f t="shared" si="32"/>
        <v>0.48965018657655679</v>
      </c>
      <c r="AC182" s="8">
        <v>99.315799999999996</v>
      </c>
      <c r="AD182" s="3"/>
      <c r="AE182" s="3"/>
      <c r="AF182" s="3"/>
    </row>
    <row r="183" spans="1:32" s="4" customFormat="1">
      <c r="A183" s="3"/>
      <c r="B183" s="28"/>
      <c r="C183" s="8"/>
      <c r="D183" s="8"/>
      <c r="E183" s="8"/>
      <c r="F183" s="8"/>
      <c r="G183" s="8"/>
      <c r="H183" s="8"/>
      <c r="I183" s="8"/>
      <c r="J183" s="8"/>
      <c r="K183" s="8"/>
      <c r="L183" s="8"/>
      <c r="M183" s="8"/>
      <c r="N183" s="36">
        <f>AVERAGE(N137:N182)</f>
        <v>98.057644444444463</v>
      </c>
      <c r="O183" s="29"/>
      <c r="P183" s="30" t="s">
        <v>43</v>
      </c>
      <c r="Q183" s="31"/>
      <c r="R183" s="38">
        <f>COUNT(R138:R182)</f>
        <v>45</v>
      </c>
      <c r="S183" s="38">
        <f t="shared" ref="S183:AB183" si="34">COUNT(S138:S182)</f>
        <v>45</v>
      </c>
      <c r="T183" s="38">
        <f t="shared" si="34"/>
        <v>45</v>
      </c>
      <c r="U183" s="38">
        <f t="shared" si="34"/>
        <v>45</v>
      </c>
      <c r="V183" s="38">
        <f t="shared" si="34"/>
        <v>45</v>
      </c>
      <c r="W183" s="38">
        <f t="shared" si="34"/>
        <v>45</v>
      </c>
      <c r="X183" s="38">
        <f t="shared" si="34"/>
        <v>45</v>
      </c>
      <c r="Y183" s="38">
        <f t="shared" si="34"/>
        <v>45</v>
      </c>
      <c r="Z183" s="38">
        <f t="shared" si="34"/>
        <v>45</v>
      </c>
      <c r="AA183" s="38">
        <f t="shared" si="34"/>
        <v>45</v>
      </c>
      <c r="AB183" s="38">
        <f t="shared" si="34"/>
        <v>45</v>
      </c>
      <c r="AC183" s="39">
        <v>98.057644444444463</v>
      </c>
      <c r="AD183" s="3"/>
      <c r="AE183" s="3"/>
      <c r="AF183" s="3"/>
    </row>
    <row r="184" spans="1:32" s="4" customFormat="1">
      <c r="A184" s="3"/>
      <c r="B184" s="28"/>
      <c r="C184" s="8"/>
      <c r="D184" s="8"/>
      <c r="E184" s="8"/>
      <c r="F184" s="8"/>
      <c r="G184" s="8"/>
      <c r="H184" s="8"/>
      <c r="I184" s="8"/>
      <c r="J184" s="8"/>
      <c r="K184" s="8"/>
      <c r="L184" s="8"/>
      <c r="M184" s="8"/>
      <c r="N184" s="36">
        <f>STDEV(N137:N181)</f>
        <v>1.0831139428775785</v>
      </c>
      <c r="O184" s="29"/>
      <c r="P184" s="30" t="s">
        <v>44</v>
      </c>
      <c r="Q184" s="31"/>
      <c r="R184" s="39">
        <f>AVERAGE(R138:R182)</f>
        <v>58.076989465109548</v>
      </c>
      <c r="S184" s="39">
        <f t="shared" ref="S184:AB184" si="35">AVERAGE(S138:S182)</f>
        <v>1.9047298293623549</v>
      </c>
      <c r="T184" s="39">
        <f t="shared" si="35"/>
        <v>13.555668997853141</v>
      </c>
      <c r="U184" s="39">
        <f t="shared" si="35"/>
        <v>11.345484845460902</v>
      </c>
      <c r="V184" s="39">
        <f t="shared" si="35"/>
        <v>0.27753810140176838</v>
      </c>
      <c r="W184" s="39">
        <f t="shared" si="35"/>
        <v>2.94312988559397</v>
      </c>
      <c r="X184" s="39">
        <f t="shared" si="35"/>
        <v>6.0805586620045355</v>
      </c>
      <c r="Y184" s="39">
        <f t="shared" si="35"/>
        <v>3.9026496817699541</v>
      </c>
      <c r="Z184" s="39">
        <f t="shared" si="35"/>
        <v>1.3105494131442874</v>
      </c>
      <c r="AA184" s="39">
        <f>AVERAGE(AA138:AA182)</f>
        <v>9.1330880305429338E-2</v>
      </c>
      <c r="AB184" s="39">
        <f t="shared" si="35"/>
        <v>0.53191745700103676</v>
      </c>
      <c r="AC184" s="39">
        <v>1.0831139428775785</v>
      </c>
      <c r="AD184" s="3"/>
      <c r="AE184" s="3"/>
      <c r="AF184" s="3"/>
    </row>
    <row r="185" spans="1:32" s="4" customFormat="1">
      <c r="A185" s="3"/>
      <c r="B185" s="28"/>
      <c r="C185" s="8"/>
      <c r="D185" s="8"/>
      <c r="E185" s="8"/>
      <c r="F185" s="8"/>
      <c r="G185" s="8"/>
      <c r="H185" s="8"/>
      <c r="I185" s="8"/>
      <c r="J185" s="8"/>
      <c r="K185" s="8"/>
      <c r="L185" s="8"/>
      <c r="M185" s="8"/>
      <c r="N185" s="8"/>
      <c r="O185" s="29"/>
      <c r="P185" s="30" t="s">
        <v>45</v>
      </c>
      <c r="Q185" s="31"/>
      <c r="R185" s="39">
        <f>STDEV(R138:R182)</f>
        <v>0.58136416097236721</v>
      </c>
      <c r="S185" s="39">
        <f t="shared" ref="S185:AB185" si="36">STDEV(S138:S182)</f>
        <v>8.795888738739481E-2</v>
      </c>
      <c r="T185" s="39">
        <f t="shared" si="36"/>
        <v>0.29186401717155452</v>
      </c>
      <c r="U185" s="39">
        <f t="shared" si="36"/>
        <v>0.34922138502146777</v>
      </c>
      <c r="V185" s="39">
        <f t="shared" si="36"/>
        <v>3.0927907715337054E-2</v>
      </c>
      <c r="W185" s="39">
        <f t="shared" si="36"/>
        <v>0.29538553821755675</v>
      </c>
      <c r="X185" s="39">
        <f t="shared" si="36"/>
        <v>0.3421070289629215</v>
      </c>
      <c r="Y185" s="39">
        <f t="shared" si="36"/>
        <v>0.37471490100602395</v>
      </c>
      <c r="Z185" s="39">
        <f t="shared" si="36"/>
        <v>9.3163714093968258E-2</v>
      </c>
      <c r="AA185" s="39">
        <f>STDEV(AA138:AA182)</f>
        <v>2.2693808682796544E-2</v>
      </c>
      <c r="AB185" s="39">
        <f t="shared" si="36"/>
        <v>7.6761314404840061E-2</v>
      </c>
      <c r="AC185" s="39"/>
      <c r="AD185" s="3"/>
      <c r="AE185" s="3"/>
      <c r="AF185" s="3"/>
    </row>
    <row r="186" spans="1:32" s="4" customFormat="1">
      <c r="A186" s="3"/>
      <c r="B186" s="28"/>
      <c r="C186" s="8"/>
      <c r="D186" s="8"/>
      <c r="E186" s="8"/>
      <c r="F186" s="8"/>
      <c r="G186" s="8"/>
      <c r="H186" s="8"/>
      <c r="I186" s="8"/>
      <c r="J186" s="8"/>
      <c r="K186" s="8"/>
      <c r="L186" s="8"/>
      <c r="M186" s="8"/>
      <c r="N186" s="8"/>
      <c r="O186" s="29"/>
      <c r="P186" s="5"/>
      <c r="Q186" s="2"/>
      <c r="R186" s="36"/>
      <c r="S186" s="36"/>
      <c r="T186" s="36"/>
      <c r="U186" s="36"/>
      <c r="V186" s="36"/>
      <c r="W186" s="36"/>
      <c r="X186" s="36"/>
      <c r="Y186" s="36"/>
      <c r="Z186" s="36"/>
      <c r="AA186" s="36"/>
      <c r="AB186" s="36"/>
      <c r="AC186" s="36"/>
    </row>
    <row r="187" spans="1:32" s="4" customFormat="1" ht="15.75">
      <c r="A187" s="3">
        <v>154</v>
      </c>
      <c r="B187" s="28" t="s">
        <v>46</v>
      </c>
      <c r="C187" s="8">
        <v>74.866200000000006</v>
      </c>
      <c r="D187" s="8">
        <v>0.1094</v>
      </c>
      <c r="E187" s="8">
        <v>11.331899999999999</v>
      </c>
      <c r="F187" s="8">
        <v>2.1762000000000001</v>
      </c>
      <c r="G187" s="8">
        <v>8.4599999999999995E-2</v>
      </c>
      <c r="H187" s="8">
        <v>2.7900000000000001E-2</v>
      </c>
      <c r="I187" s="8">
        <v>9.6299999999999997E-2</v>
      </c>
      <c r="J187" s="8">
        <v>4.9424000000000001</v>
      </c>
      <c r="K187" s="8">
        <v>4.0526999999999997</v>
      </c>
      <c r="L187" s="8">
        <v>0.18</v>
      </c>
      <c r="M187" s="8">
        <v>0</v>
      </c>
      <c r="N187" s="8">
        <v>97.827100000000002</v>
      </c>
      <c r="O187" s="29"/>
      <c r="P187" s="5">
        <v>154</v>
      </c>
      <c r="Q187" s="2" t="s">
        <v>46</v>
      </c>
      <c r="R187" s="8">
        <f t="shared" ref="R187:AB189" si="37">C187/$N187*100</f>
        <v>76.529100831978056</v>
      </c>
      <c r="S187" s="8">
        <f t="shared" si="37"/>
        <v>0.11182995304981952</v>
      </c>
      <c r="T187" s="8">
        <f t="shared" si="37"/>
        <v>11.583600045386195</v>
      </c>
      <c r="U187" s="8">
        <f t="shared" si="37"/>
        <v>2.2245369636838874</v>
      </c>
      <c r="V187" s="8">
        <f t="shared" si="37"/>
        <v>8.6479104460829362E-2</v>
      </c>
      <c r="W187" s="8">
        <f t="shared" si="37"/>
        <v>2.8519704662613936E-2</v>
      </c>
      <c r="X187" s="8">
        <f t="shared" si="37"/>
        <v>9.8438980609667465E-2</v>
      </c>
      <c r="Y187" s="8">
        <f t="shared" si="37"/>
        <v>5.0521787929929438</v>
      </c>
      <c r="Z187" s="8">
        <f t="shared" si="37"/>
        <v>4.1427170998629217</v>
      </c>
      <c r="AA187" s="8">
        <f t="shared" si="37"/>
        <v>0.18399809459750927</v>
      </c>
      <c r="AB187" s="8">
        <f t="shared" si="37"/>
        <v>0</v>
      </c>
      <c r="AC187" s="8">
        <v>97.827100000000002</v>
      </c>
      <c r="AD187" s="41" t="s">
        <v>200</v>
      </c>
      <c r="AE187" s="3"/>
      <c r="AF187" s="3"/>
    </row>
    <row r="188" spans="1:32" s="4" customFormat="1" ht="15.75">
      <c r="A188" s="3">
        <v>155</v>
      </c>
      <c r="B188" s="28" t="s">
        <v>48</v>
      </c>
      <c r="C188" s="8">
        <v>75.341300000000004</v>
      </c>
      <c r="D188" s="8">
        <v>0.18659999999999999</v>
      </c>
      <c r="E188" s="8">
        <v>11.3728</v>
      </c>
      <c r="F188" s="8">
        <v>2.1674000000000002</v>
      </c>
      <c r="G188" s="8">
        <v>0.1678</v>
      </c>
      <c r="H188" s="8">
        <v>3.9399999999999998E-2</v>
      </c>
      <c r="I188" s="8">
        <v>0.1065</v>
      </c>
      <c r="J188" s="8">
        <v>4.8461999999999996</v>
      </c>
      <c r="K188" s="8">
        <v>4.1262999999999996</v>
      </c>
      <c r="L188" s="8">
        <v>0.1774</v>
      </c>
      <c r="M188" s="8">
        <v>0</v>
      </c>
      <c r="N188" s="8">
        <v>98.491699999999994</v>
      </c>
      <c r="O188" s="29"/>
      <c r="P188" s="5">
        <v>155</v>
      </c>
      <c r="Q188" s="2" t="s">
        <v>48</v>
      </c>
      <c r="R188" s="8">
        <f t="shared" si="37"/>
        <v>76.495075219536275</v>
      </c>
      <c r="S188" s="8">
        <f t="shared" si="37"/>
        <v>0.18945758881205219</v>
      </c>
      <c r="T188" s="8">
        <f t="shared" si="37"/>
        <v>11.546962840523618</v>
      </c>
      <c r="U188" s="8">
        <f t="shared" si="37"/>
        <v>2.2005915219251984</v>
      </c>
      <c r="V188" s="8">
        <f t="shared" si="37"/>
        <v>0.17036968597353891</v>
      </c>
      <c r="W188" s="8">
        <f t="shared" si="37"/>
        <v>4.0003370842416161E-2</v>
      </c>
      <c r="X188" s="8">
        <f t="shared" si="37"/>
        <v>0.10813093895221629</v>
      </c>
      <c r="Y188" s="8">
        <f t="shared" si="37"/>
        <v>4.9204146136171873</v>
      </c>
      <c r="Z188" s="8">
        <f t="shared" si="37"/>
        <v>4.1894900788594374</v>
      </c>
      <c r="AA188" s="8">
        <f t="shared" si="37"/>
        <v>0.18011670018894993</v>
      </c>
      <c r="AB188" s="8">
        <f t="shared" si="37"/>
        <v>0</v>
      </c>
      <c r="AC188" s="8">
        <v>98.491699999999994</v>
      </c>
      <c r="AD188" s="41" t="s">
        <v>200</v>
      </c>
      <c r="AE188" s="3"/>
      <c r="AF188" s="3"/>
    </row>
    <row r="189" spans="1:32" s="4" customFormat="1" ht="15.75">
      <c r="A189" s="3">
        <v>156</v>
      </c>
      <c r="B189" s="28" t="s">
        <v>49</v>
      </c>
      <c r="C189" s="8">
        <v>74.846800000000002</v>
      </c>
      <c r="D189" s="8">
        <v>0.13869999999999999</v>
      </c>
      <c r="E189" s="8">
        <v>11.1755</v>
      </c>
      <c r="F189" s="8">
        <v>2.1482999999999999</v>
      </c>
      <c r="G189" s="8">
        <v>0.1086</v>
      </c>
      <c r="H189" s="8">
        <v>1.89E-2</v>
      </c>
      <c r="I189" s="8">
        <v>0.13400000000000001</v>
      </c>
      <c r="J189" s="8">
        <v>4.7424999999999997</v>
      </c>
      <c r="K189" s="8">
        <v>4.2298999999999998</v>
      </c>
      <c r="L189" s="8">
        <v>0.15959999999999999</v>
      </c>
      <c r="M189" s="8">
        <v>8.0000000000000004E-4</v>
      </c>
      <c r="N189" s="8">
        <v>97.667599999999993</v>
      </c>
      <c r="O189" s="29"/>
      <c r="P189" s="5">
        <v>156</v>
      </c>
      <c r="Q189" s="2" t="s">
        <v>49</v>
      </c>
      <c r="R189" s="8">
        <f t="shared" si="37"/>
        <v>76.634216464825599</v>
      </c>
      <c r="S189" s="8">
        <f t="shared" si="37"/>
        <v>0.14201229476305346</v>
      </c>
      <c r="T189" s="8">
        <f t="shared" si="37"/>
        <v>11.442382120580417</v>
      </c>
      <c r="U189" s="8">
        <f t="shared" si="37"/>
        <v>2.1996035532766243</v>
      </c>
      <c r="V189" s="8">
        <f t="shared" si="37"/>
        <v>0.11119347664936992</v>
      </c>
      <c r="W189" s="8">
        <f t="shared" si="37"/>
        <v>1.9351350908592E-2</v>
      </c>
      <c r="X189" s="8">
        <f t="shared" si="37"/>
        <v>0.13720005406091684</v>
      </c>
      <c r="Y189" s="8">
        <f t="shared" si="37"/>
        <v>4.8557556446559555</v>
      </c>
      <c r="Z189" s="8">
        <f t="shared" si="37"/>
        <v>4.3309142438229262</v>
      </c>
      <c r="AA189" s="8">
        <f t="shared" si="37"/>
        <v>0.16341140767255466</v>
      </c>
      <c r="AB189" s="8">
        <f t="shared" si="37"/>
        <v>8.1910480036368274E-4</v>
      </c>
      <c r="AC189" s="8">
        <v>97.667599999999993</v>
      </c>
      <c r="AD189" s="41" t="s">
        <v>200</v>
      </c>
      <c r="AE189" s="3"/>
      <c r="AF189" s="3"/>
    </row>
    <row r="190" spans="1:32" s="4" customFormat="1">
      <c r="A190" s="3"/>
      <c r="B190" s="28"/>
      <c r="C190" s="8"/>
      <c r="D190" s="8"/>
      <c r="E190" s="8"/>
      <c r="F190" s="8"/>
      <c r="G190" s="8"/>
      <c r="H190" s="8"/>
      <c r="I190" s="8"/>
      <c r="J190" s="8"/>
      <c r="K190" s="8"/>
      <c r="L190" s="8"/>
      <c r="M190" s="8"/>
      <c r="N190" s="8"/>
      <c r="O190" s="29"/>
      <c r="P190" s="30" t="s">
        <v>43</v>
      </c>
      <c r="Q190" s="31"/>
      <c r="R190" s="30">
        <f>COUNT(R187:R189)</f>
        <v>3</v>
      </c>
      <c r="S190" s="30">
        <f t="shared" ref="S190:AC190" si="38">COUNT(S187:S189)</f>
        <v>3</v>
      </c>
      <c r="T190" s="30">
        <f t="shared" si="38"/>
        <v>3</v>
      </c>
      <c r="U190" s="30">
        <f t="shared" si="38"/>
        <v>3</v>
      </c>
      <c r="V190" s="30">
        <f t="shared" si="38"/>
        <v>3</v>
      </c>
      <c r="W190" s="30">
        <f t="shared" si="38"/>
        <v>3</v>
      </c>
      <c r="X190" s="30">
        <f t="shared" si="38"/>
        <v>3</v>
      </c>
      <c r="Y190" s="30">
        <f t="shared" si="38"/>
        <v>3</v>
      </c>
      <c r="Z190" s="30">
        <f t="shared" si="38"/>
        <v>3</v>
      </c>
      <c r="AA190" s="30">
        <f t="shared" si="38"/>
        <v>3</v>
      </c>
      <c r="AB190" s="30">
        <f t="shared" si="38"/>
        <v>3</v>
      </c>
      <c r="AC190" s="30">
        <f t="shared" si="38"/>
        <v>3</v>
      </c>
    </row>
    <row r="191" spans="1:32" s="4" customFormat="1" ht="15.75">
      <c r="A191" s="3"/>
      <c r="B191" s="28"/>
      <c r="C191" s="8"/>
      <c r="D191" s="8"/>
      <c r="E191" s="8"/>
      <c r="F191" s="8"/>
      <c r="G191" s="8"/>
      <c r="H191" s="8"/>
      <c r="I191" s="8"/>
      <c r="J191" s="8"/>
      <c r="K191" s="8"/>
      <c r="L191" s="8"/>
      <c r="M191" s="8"/>
      <c r="N191" s="8"/>
      <c r="O191" s="29"/>
      <c r="P191" s="30" t="s">
        <v>44</v>
      </c>
      <c r="Q191" s="31"/>
      <c r="R191" s="32">
        <f>AVERAGE(R187:R189)</f>
        <v>76.552797505446634</v>
      </c>
      <c r="S191" s="32">
        <f t="shared" ref="S191:AC191" si="39">AVERAGE(S187:S189)</f>
        <v>0.14776661220830836</v>
      </c>
      <c r="T191" s="32">
        <f t="shared" si="39"/>
        <v>11.52431500216341</v>
      </c>
      <c r="U191" s="32">
        <f t="shared" si="39"/>
        <v>2.2082440129619036</v>
      </c>
      <c r="V191" s="32">
        <f t="shared" si="39"/>
        <v>0.12268075569457938</v>
      </c>
      <c r="W191" s="32">
        <f t="shared" si="39"/>
        <v>2.9291475471207362E-2</v>
      </c>
      <c r="X191" s="32">
        <f t="shared" si="39"/>
        <v>0.1145899912076002</v>
      </c>
      <c r="Y191" s="32">
        <f t="shared" si="39"/>
        <v>4.9427830170886953</v>
      </c>
      <c r="Z191" s="32">
        <f t="shared" si="39"/>
        <v>4.2210404741817618</v>
      </c>
      <c r="AA191" s="32">
        <f>AVERAGE(AA187:AA189)</f>
        <v>0.17584206748633793</v>
      </c>
      <c r="AB191" s="32">
        <f t="shared" si="39"/>
        <v>2.730349334545609E-4</v>
      </c>
      <c r="AC191" s="32">
        <f t="shared" si="39"/>
        <v>97.995466666666672</v>
      </c>
      <c r="AD191" s="41"/>
    </row>
    <row r="192" spans="1:32" s="4" customFormat="1">
      <c r="A192" s="3"/>
      <c r="B192" s="28"/>
      <c r="C192" s="8"/>
      <c r="D192" s="8"/>
      <c r="E192" s="8"/>
      <c r="F192" s="8"/>
      <c r="G192" s="8"/>
      <c r="H192" s="8"/>
      <c r="I192" s="8"/>
      <c r="J192" s="8"/>
      <c r="K192" s="8"/>
      <c r="L192" s="8"/>
      <c r="M192" s="8"/>
      <c r="N192" s="8"/>
      <c r="O192" s="29"/>
      <c r="P192" s="30" t="s">
        <v>45</v>
      </c>
      <c r="Q192" s="31"/>
      <c r="R192" s="32">
        <f>STDEV(R187:R189)</f>
        <v>7.2534273176709796E-2</v>
      </c>
      <c r="S192" s="32">
        <f t="shared" ref="S192:AC192" si="40">STDEV(S187:S189)</f>
        <v>3.9132423710448297E-2</v>
      </c>
      <c r="T192" s="32">
        <f t="shared" si="40"/>
        <v>7.3282460441808014E-2</v>
      </c>
      <c r="U192" s="32">
        <f t="shared" si="40"/>
        <v>1.4118753589973597E-2</v>
      </c>
      <c r="V192" s="32">
        <f t="shared" si="40"/>
        <v>4.310888077336298E-2</v>
      </c>
      <c r="W192" s="32">
        <f t="shared" si="40"/>
        <v>1.0347618299517808E-2</v>
      </c>
      <c r="X192" s="32">
        <f t="shared" si="40"/>
        <v>2.0171631585016149E-2</v>
      </c>
      <c r="Y192" s="32">
        <f t="shared" si="40"/>
        <v>0.10010380814959918</v>
      </c>
      <c r="Z192" s="32">
        <f t="shared" si="40"/>
        <v>9.7985263343126641E-2</v>
      </c>
      <c r="AA192" s="32">
        <f>STDEV(AA187:AA189)</f>
        <v>1.0938797154769992E-2</v>
      </c>
      <c r="AB192" s="32">
        <f t="shared" si="40"/>
        <v>4.7291037698448697E-4</v>
      </c>
      <c r="AC192" s="32">
        <f t="shared" si="40"/>
        <v>0.43708775244032244</v>
      </c>
    </row>
    <row r="193" spans="1:32" s="4" customFormat="1">
      <c r="A193" s="3"/>
      <c r="B193" s="28"/>
      <c r="C193" s="8"/>
      <c r="D193" s="8"/>
      <c r="E193" s="8"/>
      <c r="F193" s="8"/>
      <c r="G193" s="8"/>
      <c r="H193" s="8"/>
      <c r="I193" s="8"/>
      <c r="J193" s="8"/>
      <c r="K193" s="8"/>
      <c r="L193" s="8"/>
      <c r="M193" s="8"/>
      <c r="N193" s="8"/>
      <c r="O193" s="29"/>
      <c r="P193" s="5"/>
      <c r="Q193" s="2"/>
      <c r="R193" s="8"/>
      <c r="S193" s="8"/>
      <c r="T193" s="8"/>
      <c r="U193" s="8"/>
      <c r="V193" s="8"/>
      <c r="W193" s="8"/>
      <c r="X193" s="8"/>
      <c r="Y193" s="8"/>
      <c r="Z193" s="8"/>
      <c r="AA193" s="8"/>
      <c r="AB193" s="8"/>
      <c r="AC193" s="8"/>
    </row>
    <row r="194" spans="1:32" s="4" customFormat="1" ht="15.75">
      <c r="A194" s="3">
        <v>157</v>
      </c>
      <c r="B194" s="28" t="s">
        <v>109</v>
      </c>
      <c r="C194" s="8">
        <v>50.642400000000002</v>
      </c>
      <c r="D194" s="8">
        <v>1.7522</v>
      </c>
      <c r="E194" s="8">
        <v>13.8857</v>
      </c>
      <c r="F194" s="8">
        <v>11.965199999999999</v>
      </c>
      <c r="G194" s="8">
        <v>0.22639999999999999</v>
      </c>
      <c r="H194" s="8">
        <v>6.6539999999999999</v>
      </c>
      <c r="I194" s="8">
        <v>11.004300000000001</v>
      </c>
      <c r="J194" s="8">
        <v>2.8157000000000001</v>
      </c>
      <c r="K194" s="8">
        <v>0.15809999999999999</v>
      </c>
      <c r="L194" s="8">
        <v>5.1700000000000003E-2</v>
      </c>
      <c r="M194" s="8">
        <v>0.16900000000000001</v>
      </c>
      <c r="N194" s="8">
        <v>99.313100000000006</v>
      </c>
      <c r="O194" s="29"/>
      <c r="P194" s="5">
        <v>157</v>
      </c>
      <c r="Q194" s="2" t="s">
        <v>109</v>
      </c>
      <c r="R194" s="8">
        <f t="shared" ref="R194:AB196" si="41">C194/$N194*100</f>
        <v>50.992668640894301</v>
      </c>
      <c r="S194" s="8">
        <f t="shared" si="41"/>
        <v>1.7643191079525258</v>
      </c>
      <c r="T194" s="8">
        <f t="shared" si="41"/>
        <v>13.981740576016657</v>
      </c>
      <c r="U194" s="8">
        <f t="shared" si="41"/>
        <v>12.047957419514645</v>
      </c>
      <c r="V194" s="8">
        <f t="shared" si="41"/>
        <v>0.2279658977516561</v>
      </c>
      <c r="W194" s="8">
        <f t="shared" si="41"/>
        <v>6.7000224542381606</v>
      </c>
      <c r="X194" s="8">
        <f t="shared" si="41"/>
        <v>11.080411345532463</v>
      </c>
      <c r="Y194" s="8">
        <f t="shared" si="41"/>
        <v>2.8351748158097974</v>
      </c>
      <c r="Z194" s="8">
        <f t="shared" si="41"/>
        <v>0.15919350015254782</v>
      </c>
      <c r="AA194" s="8">
        <f t="shared" si="41"/>
        <v>5.2057583541345501E-2</v>
      </c>
      <c r="AB194" s="8">
        <f t="shared" si="41"/>
        <v>0.17016889010613906</v>
      </c>
      <c r="AC194" s="8">
        <v>99.313100000000006</v>
      </c>
      <c r="AD194" s="41" t="s">
        <v>200</v>
      </c>
      <c r="AE194" s="3"/>
      <c r="AF194" s="3"/>
    </row>
    <row r="195" spans="1:32" s="4" customFormat="1" ht="15.75">
      <c r="A195" s="3">
        <v>158</v>
      </c>
      <c r="B195" s="28" t="s">
        <v>41</v>
      </c>
      <c r="C195" s="8">
        <v>50.295000000000002</v>
      </c>
      <c r="D195" s="8">
        <v>1.8050999999999999</v>
      </c>
      <c r="E195" s="8">
        <v>13.8294</v>
      </c>
      <c r="F195" s="8">
        <v>11.787599999999999</v>
      </c>
      <c r="G195" s="8">
        <v>0.21379999999999999</v>
      </c>
      <c r="H195" s="8">
        <v>6.6574999999999998</v>
      </c>
      <c r="I195" s="8">
        <v>11.072900000000001</v>
      </c>
      <c r="J195" s="8">
        <v>2.8496999999999999</v>
      </c>
      <c r="K195" s="8">
        <v>0.1623</v>
      </c>
      <c r="L195" s="8">
        <v>3.44E-2</v>
      </c>
      <c r="M195" s="8">
        <v>0.20200000000000001</v>
      </c>
      <c r="N195" s="8">
        <v>98.902000000000001</v>
      </c>
      <c r="O195" s="29"/>
      <c r="P195" s="5">
        <v>158</v>
      </c>
      <c r="Q195" s="2" t="s">
        <v>41</v>
      </c>
      <c r="R195" s="8">
        <f t="shared" si="41"/>
        <v>50.853370002628864</v>
      </c>
      <c r="S195" s="8">
        <f t="shared" si="41"/>
        <v>1.8251400376129907</v>
      </c>
      <c r="T195" s="8">
        <f t="shared" si="41"/>
        <v>13.982932599947423</v>
      </c>
      <c r="U195" s="8">
        <f t="shared" si="41"/>
        <v>11.918464742876786</v>
      </c>
      <c r="V195" s="8">
        <f t="shared" si="41"/>
        <v>0.21617358597399444</v>
      </c>
      <c r="W195" s="8">
        <f t="shared" si="41"/>
        <v>6.731410891589654</v>
      </c>
      <c r="X195" s="8">
        <f t="shared" si="41"/>
        <v>11.195830215769146</v>
      </c>
      <c r="Y195" s="8">
        <f t="shared" si="41"/>
        <v>2.8813370811510381</v>
      </c>
      <c r="Z195" s="8">
        <f t="shared" si="41"/>
        <v>0.16410183818325211</v>
      </c>
      <c r="AA195" s="8">
        <f t="shared" si="41"/>
        <v>3.4781905320418194E-2</v>
      </c>
      <c r="AB195" s="8">
        <f t="shared" si="41"/>
        <v>0.20424258356757197</v>
      </c>
      <c r="AC195" s="8">
        <v>98.902000000000001</v>
      </c>
      <c r="AD195" s="41" t="s">
        <v>200</v>
      </c>
      <c r="AE195" s="3"/>
      <c r="AF195" s="3"/>
    </row>
    <row r="196" spans="1:32" s="4" customFormat="1" ht="15.75">
      <c r="A196" s="3">
        <v>159</v>
      </c>
      <c r="B196" s="28" t="s">
        <v>42</v>
      </c>
      <c r="C196" s="8">
        <v>50.8292</v>
      </c>
      <c r="D196" s="8">
        <v>1.7603</v>
      </c>
      <c r="E196" s="8">
        <v>13.704499999999999</v>
      </c>
      <c r="F196" s="8">
        <v>11.731299999999999</v>
      </c>
      <c r="G196" s="8">
        <v>0.2306</v>
      </c>
      <c r="H196" s="8">
        <v>6.7386999999999997</v>
      </c>
      <c r="I196" s="8">
        <v>10.8607</v>
      </c>
      <c r="J196" s="8">
        <v>2.8879000000000001</v>
      </c>
      <c r="K196" s="8">
        <v>0.22170000000000001</v>
      </c>
      <c r="L196" s="8">
        <v>4.6800000000000001E-2</v>
      </c>
      <c r="M196" s="8">
        <v>0.16900000000000001</v>
      </c>
      <c r="N196" s="8">
        <v>99.170199999999994</v>
      </c>
      <c r="O196" s="29"/>
      <c r="P196" s="5">
        <v>159</v>
      </c>
      <c r="Q196" s="2" t="s">
        <v>42</v>
      </c>
      <c r="R196" s="8">
        <f t="shared" si="41"/>
        <v>51.254509923343917</v>
      </c>
      <c r="S196" s="8">
        <f t="shared" si="41"/>
        <v>1.7750291922371844</v>
      </c>
      <c r="T196" s="8">
        <f t="shared" si="41"/>
        <v>13.819171484982384</v>
      </c>
      <c r="U196" s="8">
        <f t="shared" si="41"/>
        <v>11.829460866268295</v>
      </c>
      <c r="V196" s="8">
        <f t="shared" si="41"/>
        <v>0.23252953004027418</v>
      </c>
      <c r="W196" s="8">
        <f t="shared" si="41"/>
        <v>6.7950856204787327</v>
      </c>
      <c r="X196" s="8">
        <f t="shared" si="41"/>
        <v>10.951576179134458</v>
      </c>
      <c r="Y196" s="8">
        <f t="shared" si="41"/>
        <v>2.9120643096414049</v>
      </c>
      <c r="Z196" s="8">
        <f t="shared" si="41"/>
        <v>0.22355505988694185</v>
      </c>
      <c r="AA196" s="8">
        <f t="shared" si="41"/>
        <v>4.7191595862466754E-2</v>
      </c>
      <c r="AB196" s="8">
        <f t="shared" si="41"/>
        <v>0.17041409617001882</v>
      </c>
      <c r="AC196" s="8">
        <v>99.170199999999994</v>
      </c>
      <c r="AD196" s="41" t="s">
        <v>200</v>
      </c>
      <c r="AE196" s="3"/>
      <c r="AF196" s="3"/>
    </row>
    <row r="197" spans="1:32" s="4" customFormat="1">
      <c r="A197" s="3"/>
      <c r="B197" s="28"/>
      <c r="C197" s="8"/>
      <c r="D197" s="8"/>
      <c r="E197" s="8"/>
      <c r="F197" s="8"/>
      <c r="G197" s="8"/>
      <c r="H197" s="8"/>
      <c r="I197" s="8"/>
      <c r="J197" s="8"/>
      <c r="K197" s="8"/>
      <c r="L197" s="8"/>
      <c r="M197" s="8"/>
      <c r="N197" s="8"/>
      <c r="O197" s="29"/>
      <c r="P197" s="30" t="s">
        <v>43</v>
      </c>
      <c r="Q197" s="31"/>
      <c r="R197" s="30">
        <f>COUNT(R194:R196)</f>
        <v>3</v>
      </c>
      <c r="S197" s="30">
        <f t="shared" ref="S197:AC197" si="42">COUNT(S194:S196)</f>
        <v>3</v>
      </c>
      <c r="T197" s="30">
        <f t="shared" si="42"/>
        <v>3</v>
      </c>
      <c r="U197" s="30">
        <f t="shared" si="42"/>
        <v>3</v>
      </c>
      <c r="V197" s="30">
        <f t="shared" si="42"/>
        <v>3</v>
      </c>
      <c r="W197" s="30">
        <f t="shared" si="42"/>
        <v>3</v>
      </c>
      <c r="X197" s="30">
        <f t="shared" si="42"/>
        <v>3</v>
      </c>
      <c r="Y197" s="30">
        <f t="shared" si="42"/>
        <v>3</v>
      </c>
      <c r="Z197" s="30">
        <f t="shared" si="42"/>
        <v>3</v>
      </c>
      <c r="AA197" s="30">
        <f t="shared" si="42"/>
        <v>3</v>
      </c>
      <c r="AB197" s="30">
        <f t="shared" si="42"/>
        <v>3</v>
      </c>
      <c r="AC197" s="30">
        <f t="shared" si="42"/>
        <v>3</v>
      </c>
    </row>
    <row r="198" spans="1:32" s="4" customFormat="1">
      <c r="A198" s="3"/>
      <c r="B198" s="28"/>
      <c r="C198" s="8"/>
      <c r="D198" s="8"/>
      <c r="E198" s="8"/>
      <c r="F198" s="8"/>
      <c r="G198" s="8"/>
      <c r="H198" s="8"/>
      <c r="I198" s="8"/>
      <c r="J198" s="8"/>
      <c r="K198" s="8"/>
      <c r="L198" s="8"/>
      <c r="M198" s="8"/>
      <c r="N198" s="8"/>
      <c r="O198" s="29"/>
      <c r="P198" s="30" t="s">
        <v>44</v>
      </c>
      <c r="Q198" s="31"/>
      <c r="R198" s="32">
        <f>AVERAGE(R194:R196)</f>
        <v>51.033516188955694</v>
      </c>
      <c r="S198" s="32">
        <f t="shared" ref="S198:AC198" si="43">AVERAGE(S194:S196)</f>
        <v>1.7881627792675669</v>
      </c>
      <c r="T198" s="32">
        <f t="shared" si="43"/>
        <v>13.927948220315487</v>
      </c>
      <c r="U198" s="32">
        <f t="shared" si="43"/>
        <v>11.931961009553243</v>
      </c>
      <c r="V198" s="32">
        <f t="shared" si="43"/>
        <v>0.22555633792197491</v>
      </c>
      <c r="W198" s="32">
        <f t="shared" si="43"/>
        <v>6.7421729887688491</v>
      </c>
      <c r="X198" s="32">
        <f t="shared" si="43"/>
        <v>11.075939246812021</v>
      </c>
      <c r="Y198" s="32">
        <f t="shared" si="43"/>
        <v>2.8761920688674132</v>
      </c>
      <c r="Z198" s="32">
        <f t="shared" si="43"/>
        <v>0.18228346607424725</v>
      </c>
      <c r="AA198" s="32">
        <f>AVERAGE(AA194:AA196)</f>
        <v>4.4677028241410149E-2</v>
      </c>
      <c r="AB198" s="32">
        <f t="shared" si="43"/>
        <v>0.1816085232812433</v>
      </c>
      <c r="AC198" s="32">
        <f t="shared" si="43"/>
        <v>99.128433333333348</v>
      </c>
    </row>
    <row r="199" spans="1:32" s="4" customFormat="1">
      <c r="A199" s="3"/>
      <c r="B199" s="28"/>
      <c r="C199" s="8"/>
      <c r="D199" s="8"/>
      <c r="E199" s="8"/>
      <c r="F199" s="8"/>
      <c r="G199" s="8"/>
      <c r="H199" s="8"/>
      <c r="I199" s="8"/>
      <c r="J199" s="8"/>
      <c r="K199" s="8"/>
      <c r="L199" s="8"/>
      <c r="M199" s="8"/>
      <c r="N199" s="8"/>
      <c r="O199" s="29"/>
      <c r="P199" s="30" t="s">
        <v>45</v>
      </c>
      <c r="Q199" s="31"/>
      <c r="R199" s="32">
        <f>STDEV(R194:R196)</f>
        <v>0.20366565894816596</v>
      </c>
      <c r="S199" s="32">
        <f t="shared" ref="S199:AC199" si="44">STDEV(S194:S196)</f>
        <v>3.2467902648681837E-2</v>
      </c>
      <c r="T199" s="32">
        <f t="shared" si="44"/>
        <v>9.4205301562911056E-2</v>
      </c>
      <c r="U199" s="32">
        <f t="shared" si="44"/>
        <v>0.10987173365240621</v>
      </c>
      <c r="V199" s="32">
        <f t="shared" si="44"/>
        <v>8.4400065464683028E-3</v>
      </c>
      <c r="W199" s="32">
        <f t="shared" si="44"/>
        <v>4.843674685289559E-2</v>
      </c>
      <c r="X199" s="32">
        <f t="shared" si="44"/>
        <v>0.12218841333493489</v>
      </c>
      <c r="Y199" s="32">
        <f t="shared" si="44"/>
        <v>3.8702092048999007E-2</v>
      </c>
      <c r="Z199" s="32">
        <f t="shared" si="44"/>
        <v>3.5826404891308235E-2</v>
      </c>
      <c r="AA199" s="32">
        <f>STDEV(AA194:AA196)</f>
        <v>8.9081172106627252E-3</v>
      </c>
      <c r="AB199" s="32">
        <f t="shared" si="44"/>
        <v>1.9602054619026851E-2</v>
      </c>
      <c r="AC199" s="32">
        <f t="shared" si="44"/>
        <v>0.20870827327476482</v>
      </c>
    </row>
    <row r="200" spans="1:32" s="4" customFormat="1">
      <c r="A200" s="3"/>
      <c r="B200" s="28"/>
      <c r="C200" s="8"/>
      <c r="D200" s="8"/>
      <c r="E200" s="8"/>
      <c r="F200" s="8"/>
      <c r="G200" s="8"/>
      <c r="H200" s="8"/>
      <c r="I200" s="8"/>
      <c r="J200" s="8"/>
      <c r="K200" s="8"/>
      <c r="L200" s="8"/>
      <c r="M200" s="8"/>
      <c r="N200" s="8"/>
      <c r="O200" s="29"/>
      <c r="P200" s="5"/>
      <c r="Q200" s="2"/>
      <c r="R200" s="8"/>
      <c r="S200" s="8"/>
      <c r="T200" s="8"/>
      <c r="U200" s="8"/>
      <c r="V200" s="8"/>
      <c r="W200" s="8"/>
      <c r="X200" s="8"/>
      <c r="Y200" s="8"/>
      <c r="Z200" s="8"/>
      <c r="AA200" s="8"/>
      <c r="AB200" s="8"/>
      <c r="AC200" s="8"/>
      <c r="AD200" s="3"/>
      <c r="AE200" s="3"/>
      <c r="AF200" s="3"/>
    </row>
    <row r="201" spans="1:32" s="4" customFormat="1">
      <c r="A201" s="3">
        <v>166</v>
      </c>
      <c r="B201" s="2" t="s">
        <v>201</v>
      </c>
      <c r="C201" s="8">
        <v>57.038499999999999</v>
      </c>
      <c r="D201" s="8">
        <v>2.0105</v>
      </c>
      <c r="E201" s="8">
        <v>13.516400000000001</v>
      </c>
      <c r="F201" s="8">
        <v>11.253</v>
      </c>
      <c r="G201" s="8">
        <v>0.2994</v>
      </c>
      <c r="H201" s="8">
        <v>2.8881000000000001</v>
      </c>
      <c r="I201" s="8">
        <v>0</v>
      </c>
      <c r="J201" s="8">
        <v>3.5209999999999999</v>
      </c>
      <c r="K201" s="8">
        <v>0</v>
      </c>
      <c r="L201" s="8">
        <v>1.7600000000000001E-2</v>
      </c>
      <c r="M201" s="8">
        <v>0</v>
      </c>
      <c r="N201" s="8">
        <v>90.540599999999998</v>
      </c>
      <c r="O201" s="29"/>
      <c r="P201" s="5">
        <v>166</v>
      </c>
      <c r="Q201" s="2" t="s">
        <v>201</v>
      </c>
      <c r="R201" s="8">
        <f t="shared" ref="R201:AB207" si="45">C201/$N201*100</f>
        <v>62.997704897029614</v>
      </c>
      <c r="S201" s="8">
        <f t="shared" si="45"/>
        <v>2.2205507805338156</v>
      </c>
      <c r="T201" s="8">
        <f t="shared" si="45"/>
        <v>14.928551390205058</v>
      </c>
      <c r="U201" s="8">
        <f t="shared" si="45"/>
        <v>12.428678405047018</v>
      </c>
      <c r="V201" s="8">
        <f t="shared" si="45"/>
        <v>0.33068037985169085</v>
      </c>
      <c r="W201" s="8">
        <f t="shared" si="45"/>
        <v>3.1898396962246771</v>
      </c>
      <c r="X201" s="8">
        <f t="shared" si="45"/>
        <v>0</v>
      </c>
      <c r="Y201" s="8">
        <f t="shared" si="45"/>
        <v>3.8888631177615345</v>
      </c>
      <c r="Z201" s="8">
        <f t="shared" si="45"/>
        <v>0</v>
      </c>
      <c r="AA201" s="8">
        <f t="shared" si="45"/>
        <v>1.9438793204374614E-2</v>
      </c>
      <c r="AB201" s="8">
        <f t="shared" si="45"/>
        <v>0</v>
      </c>
      <c r="AC201" s="8">
        <v>90.540599999999998</v>
      </c>
      <c r="AD201" s="3"/>
      <c r="AE201" s="3"/>
      <c r="AF201" s="3"/>
    </row>
    <row r="202" spans="1:32" s="4" customFormat="1">
      <c r="A202" s="3">
        <v>167</v>
      </c>
      <c r="B202" s="2" t="s">
        <v>202</v>
      </c>
      <c r="C202" s="8">
        <v>57.874699999999997</v>
      </c>
      <c r="D202" s="8">
        <v>2.0363000000000002</v>
      </c>
      <c r="E202" s="8">
        <v>13.4512</v>
      </c>
      <c r="F202" s="8">
        <v>11.122299999999999</v>
      </c>
      <c r="G202" s="8">
        <v>0.22140000000000001</v>
      </c>
      <c r="H202" s="8">
        <v>2.9331999999999998</v>
      </c>
      <c r="I202" s="8">
        <v>0</v>
      </c>
      <c r="J202" s="8">
        <v>4.0693999999999999</v>
      </c>
      <c r="K202" s="8">
        <v>2.8999999999999998E-3</v>
      </c>
      <c r="L202" s="8">
        <v>1.7600000000000001E-2</v>
      </c>
      <c r="M202" s="8">
        <v>1.11E-2</v>
      </c>
      <c r="N202" s="8">
        <v>91.736199999999997</v>
      </c>
      <c r="O202" s="29"/>
      <c r="P202" s="5">
        <v>167</v>
      </c>
      <c r="Q202" s="2" t="s">
        <v>202</v>
      </c>
      <c r="R202" s="8">
        <f t="shared" si="45"/>
        <v>63.08818111061936</v>
      </c>
      <c r="S202" s="8">
        <f t="shared" si="45"/>
        <v>2.2197344123693812</v>
      </c>
      <c r="T202" s="8">
        <f t="shared" si="45"/>
        <v>14.6629138769646</v>
      </c>
      <c r="U202" s="8">
        <f t="shared" si="45"/>
        <v>12.12422140877865</v>
      </c>
      <c r="V202" s="8">
        <f t="shared" si="45"/>
        <v>0.24134420217972841</v>
      </c>
      <c r="W202" s="8">
        <f t="shared" si="45"/>
        <v>3.1974291501065011</v>
      </c>
      <c r="X202" s="8">
        <f t="shared" si="45"/>
        <v>0</v>
      </c>
      <c r="Y202" s="8">
        <f t="shared" si="45"/>
        <v>4.4359805616539596</v>
      </c>
      <c r="Z202" s="8">
        <f t="shared" si="45"/>
        <v>3.1612384206016818E-3</v>
      </c>
      <c r="AA202" s="8">
        <f t="shared" si="45"/>
        <v>1.9185446966410207E-2</v>
      </c>
      <c r="AB202" s="8">
        <f t="shared" si="45"/>
        <v>1.2099912575406439E-2</v>
      </c>
      <c r="AC202" s="8">
        <v>91.736199999999997</v>
      </c>
      <c r="AD202" s="3"/>
      <c r="AE202" s="3"/>
      <c r="AF202" s="3"/>
    </row>
    <row r="203" spans="1:32" s="4" customFormat="1">
      <c r="A203" s="3">
        <v>168</v>
      </c>
      <c r="B203" s="2" t="s">
        <v>203</v>
      </c>
      <c r="C203" s="8">
        <v>55.712000000000003</v>
      </c>
      <c r="D203" s="8">
        <v>1.8251999999999999</v>
      </c>
      <c r="E203" s="8">
        <v>13.2784</v>
      </c>
      <c r="F203" s="8">
        <v>11.516400000000001</v>
      </c>
      <c r="G203" s="8">
        <v>0.29239999999999999</v>
      </c>
      <c r="H203" s="8">
        <v>3.0347</v>
      </c>
      <c r="I203" s="8">
        <v>8.6E-3</v>
      </c>
      <c r="J203" s="8">
        <v>3.1307</v>
      </c>
      <c r="K203" s="8">
        <v>0</v>
      </c>
      <c r="L203" s="8">
        <v>1.01E-2</v>
      </c>
      <c r="M203" s="8">
        <v>4.3E-3</v>
      </c>
      <c r="N203" s="8">
        <v>88.810599999999994</v>
      </c>
      <c r="O203" s="29"/>
      <c r="P203" s="5">
        <v>168</v>
      </c>
      <c r="Q203" s="2" t="s">
        <v>203</v>
      </c>
      <c r="R203" s="8">
        <f t="shared" si="45"/>
        <v>62.731250548920968</v>
      </c>
      <c r="S203" s="8">
        <f t="shared" si="45"/>
        <v>2.055160082242435</v>
      </c>
      <c r="T203" s="8">
        <f t="shared" si="45"/>
        <v>14.951368417733921</v>
      </c>
      <c r="U203" s="8">
        <f t="shared" si="45"/>
        <v>12.967371012018839</v>
      </c>
      <c r="V203" s="8">
        <f t="shared" si="45"/>
        <v>0.32923997811072103</v>
      </c>
      <c r="W203" s="8">
        <f t="shared" si="45"/>
        <v>3.417047064201796</v>
      </c>
      <c r="X203" s="8">
        <f t="shared" si="45"/>
        <v>9.6835287679623832E-3</v>
      </c>
      <c r="Y203" s="8">
        <f t="shared" si="45"/>
        <v>3.5251422690534691</v>
      </c>
      <c r="Z203" s="8">
        <f t="shared" si="45"/>
        <v>0</v>
      </c>
      <c r="AA203" s="8">
        <f t="shared" si="45"/>
        <v>1.1372516343769776E-2</v>
      </c>
      <c r="AB203" s="8">
        <f t="shared" si="45"/>
        <v>4.8417643839811916E-3</v>
      </c>
      <c r="AC203" s="8">
        <v>88.810599999999994</v>
      </c>
      <c r="AD203" s="3"/>
      <c r="AE203" s="3"/>
      <c r="AF203" s="3"/>
    </row>
    <row r="204" spans="1:32" s="4" customFormat="1">
      <c r="A204" s="3">
        <v>169</v>
      </c>
      <c r="B204" s="2" t="s">
        <v>204</v>
      </c>
      <c r="C204" s="8">
        <v>57.567700000000002</v>
      </c>
      <c r="D204" s="8">
        <v>1.8607</v>
      </c>
      <c r="E204" s="8">
        <v>13.5779</v>
      </c>
      <c r="F204" s="8">
        <v>11.221</v>
      </c>
      <c r="G204" s="8">
        <v>0.29260000000000003</v>
      </c>
      <c r="H204" s="8">
        <v>2.9569000000000001</v>
      </c>
      <c r="I204" s="8">
        <v>1.4E-3</v>
      </c>
      <c r="J204" s="8">
        <v>3.5931000000000002</v>
      </c>
      <c r="K204" s="8">
        <v>1.4E-3</v>
      </c>
      <c r="L204" s="8">
        <v>0</v>
      </c>
      <c r="M204" s="8">
        <v>4.2900000000000001E-2</v>
      </c>
      <c r="N204" s="8">
        <v>91.115700000000004</v>
      </c>
      <c r="O204" s="29"/>
      <c r="P204" s="5">
        <v>169</v>
      </c>
      <c r="Q204" s="2" t="s">
        <v>204</v>
      </c>
      <c r="R204" s="8">
        <f t="shared" si="45"/>
        <v>63.18087881671326</v>
      </c>
      <c r="S204" s="8">
        <f t="shared" si="45"/>
        <v>2.0421288537540732</v>
      </c>
      <c r="T204" s="8">
        <f t="shared" si="45"/>
        <v>14.901822627713992</v>
      </c>
      <c r="U204" s="8">
        <f t="shared" si="45"/>
        <v>12.315111446216184</v>
      </c>
      <c r="V204" s="8">
        <f t="shared" si="45"/>
        <v>0.32113016746839462</v>
      </c>
      <c r="W204" s="8">
        <f t="shared" si="45"/>
        <v>3.2452146007768143</v>
      </c>
      <c r="X204" s="8">
        <f t="shared" si="45"/>
        <v>1.5365079783176772E-3</v>
      </c>
      <c r="Y204" s="8">
        <f t="shared" si="45"/>
        <v>3.9434477263523191</v>
      </c>
      <c r="Z204" s="8">
        <f t="shared" si="45"/>
        <v>1.5365079783176772E-3</v>
      </c>
      <c r="AA204" s="8">
        <f t="shared" si="45"/>
        <v>0</v>
      </c>
      <c r="AB204" s="8">
        <f t="shared" si="45"/>
        <v>4.7082994478448832E-2</v>
      </c>
      <c r="AC204" s="8">
        <v>91.115700000000004</v>
      </c>
      <c r="AD204" s="3"/>
      <c r="AE204" s="3"/>
      <c r="AF204" s="3"/>
    </row>
    <row r="205" spans="1:32" s="4" customFormat="1">
      <c r="A205" s="3">
        <v>170</v>
      </c>
      <c r="B205" s="2" t="s">
        <v>205</v>
      </c>
      <c r="C205" s="8">
        <v>55.626100000000001</v>
      </c>
      <c r="D205" s="8">
        <v>1.8817999999999999</v>
      </c>
      <c r="E205" s="8">
        <v>13.3081</v>
      </c>
      <c r="F205" s="8">
        <v>11.3721</v>
      </c>
      <c r="G205" s="8">
        <v>0.32169999999999999</v>
      </c>
      <c r="H205" s="8">
        <v>2.8607999999999998</v>
      </c>
      <c r="I205" s="8">
        <v>0</v>
      </c>
      <c r="J205" s="8">
        <v>3.2109999999999999</v>
      </c>
      <c r="K205" s="8">
        <v>0</v>
      </c>
      <c r="L205" s="8">
        <v>0</v>
      </c>
      <c r="M205" s="8">
        <v>0</v>
      </c>
      <c r="N205" s="8">
        <v>88.581699999999998</v>
      </c>
      <c r="O205" s="29"/>
      <c r="P205" s="5">
        <v>170</v>
      </c>
      <c r="Q205" s="2" t="s">
        <v>205</v>
      </c>
      <c r="R205" s="8">
        <f t="shared" si="45"/>
        <v>62.796378936055639</v>
      </c>
      <c r="S205" s="8">
        <f t="shared" si="45"/>
        <v>2.124366545234512</v>
      </c>
      <c r="T205" s="8">
        <f t="shared" si="45"/>
        <v>15.023531948472426</v>
      </c>
      <c r="U205" s="8">
        <f t="shared" si="45"/>
        <v>12.83797895050558</v>
      </c>
      <c r="V205" s="8">
        <f t="shared" si="45"/>
        <v>0.36316756169728059</v>
      </c>
      <c r="W205" s="8">
        <f t="shared" si="45"/>
        <v>3.2295609589791114</v>
      </c>
      <c r="X205" s="8">
        <f t="shared" si="45"/>
        <v>0</v>
      </c>
      <c r="Y205" s="8">
        <f t="shared" si="45"/>
        <v>3.6249022089212559</v>
      </c>
      <c r="Z205" s="8">
        <f t="shared" si="45"/>
        <v>0</v>
      </c>
      <c r="AA205" s="8">
        <f t="shared" si="45"/>
        <v>0</v>
      </c>
      <c r="AB205" s="8">
        <f t="shared" si="45"/>
        <v>0</v>
      </c>
      <c r="AC205" s="8">
        <v>88.581699999999998</v>
      </c>
      <c r="AD205" s="3"/>
      <c r="AE205" s="3"/>
      <c r="AF205" s="3"/>
    </row>
    <row r="206" spans="1:32" s="4" customFormat="1">
      <c r="A206" s="3">
        <v>171</v>
      </c>
      <c r="B206" s="2" t="s">
        <v>206</v>
      </c>
      <c r="C206" s="8">
        <v>54.9754</v>
      </c>
      <c r="D206" s="8">
        <v>1.68</v>
      </c>
      <c r="E206" s="8">
        <v>13.2714</v>
      </c>
      <c r="F206" s="8">
        <v>12.1965</v>
      </c>
      <c r="G206" s="8">
        <v>0.2797</v>
      </c>
      <c r="H206" s="8">
        <v>4.2045000000000003</v>
      </c>
      <c r="I206" s="8">
        <v>0</v>
      </c>
      <c r="J206" s="8">
        <v>3.1012</v>
      </c>
      <c r="K206" s="8">
        <v>2.8999999999999998E-3</v>
      </c>
      <c r="L206" s="8">
        <v>5.0000000000000001E-3</v>
      </c>
      <c r="M206" s="8">
        <v>1.5299999999999999E-2</v>
      </c>
      <c r="N206" s="8">
        <v>89.730900000000005</v>
      </c>
      <c r="O206" s="29"/>
      <c r="P206" s="5">
        <v>171</v>
      </c>
      <c r="Q206" s="2" t="s">
        <v>206</v>
      </c>
      <c r="R206" s="8">
        <f t="shared" si="45"/>
        <v>61.266966006136123</v>
      </c>
      <c r="S206" s="8">
        <f t="shared" si="45"/>
        <v>1.8722647382339859</v>
      </c>
      <c r="T206" s="8">
        <f t="shared" si="45"/>
        <v>14.790222766070549</v>
      </c>
      <c r="U206" s="8">
        <f t="shared" si="45"/>
        <v>13.59230766658977</v>
      </c>
      <c r="V206" s="8">
        <f t="shared" si="45"/>
        <v>0.31170979005002736</v>
      </c>
      <c r="W206" s="8">
        <f t="shared" si="45"/>
        <v>4.6856768404195215</v>
      </c>
      <c r="X206" s="8">
        <f t="shared" si="45"/>
        <v>0</v>
      </c>
      <c r="Y206" s="8">
        <f t="shared" si="45"/>
        <v>3.4561115513162126</v>
      </c>
      <c r="Z206" s="8">
        <f t="shared" si="45"/>
        <v>3.2318855600467614E-3</v>
      </c>
      <c r="AA206" s="8">
        <f t="shared" si="45"/>
        <v>5.5722164828392448E-3</v>
      </c>
      <c r="AB206" s="8">
        <f t="shared" si="45"/>
        <v>1.705098243748809E-2</v>
      </c>
      <c r="AC206" s="8">
        <v>89.730900000000005</v>
      </c>
      <c r="AD206" s="3"/>
      <c r="AE206" s="3"/>
      <c r="AF206" s="3"/>
    </row>
    <row r="207" spans="1:32" s="4" customFormat="1">
      <c r="A207" s="3">
        <v>172</v>
      </c>
      <c r="B207" s="2" t="s">
        <v>207</v>
      </c>
      <c r="C207" s="8">
        <v>53.884900000000002</v>
      </c>
      <c r="D207" s="8">
        <v>2.1027999999999998</v>
      </c>
      <c r="E207" s="8">
        <v>12.6684</v>
      </c>
      <c r="F207" s="8">
        <v>12.2155</v>
      </c>
      <c r="G207" s="8">
        <v>0.28460000000000002</v>
      </c>
      <c r="H207" s="8">
        <v>3.0648</v>
      </c>
      <c r="I207" s="8">
        <v>7.1000000000000004E-3</v>
      </c>
      <c r="J207" s="8">
        <v>3.3685999999999998</v>
      </c>
      <c r="K207" s="8">
        <v>2.8999999999999998E-3</v>
      </c>
      <c r="L207" s="8">
        <v>0</v>
      </c>
      <c r="M207" s="8">
        <v>3.3999999999999998E-3</v>
      </c>
      <c r="N207" s="8">
        <v>87.603099999999998</v>
      </c>
      <c r="O207" s="29"/>
      <c r="P207" s="5">
        <v>172</v>
      </c>
      <c r="Q207" s="2" t="s">
        <v>207</v>
      </c>
      <c r="R207" s="8">
        <f t="shared" si="45"/>
        <v>61.510266189210206</v>
      </c>
      <c r="S207" s="8">
        <f t="shared" si="45"/>
        <v>2.4003716763447867</v>
      </c>
      <c r="T207" s="8">
        <f t="shared" si="45"/>
        <v>14.461132083225367</v>
      </c>
      <c r="U207" s="8">
        <f t="shared" si="45"/>
        <v>13.944141246143115</v>
      </c>
      <c r="V207" s="8">
        <f t="shared" si="45"/>
        <v>0.32487434805389309</v>
      </c>
      <c r="W207" s="8">
        <f t="shared" si="45"/>
        <v>3.4985063313969484</v>
      </c>
      <c r="X207" s="8">
        <f t="shared" si="45"/>
        <v>8.1047360196157443E-3</v>
      </c>
      <c r="Y207" s="8">
        <f t="shared" si="45"/>
        <v>3.8452977120672673</v>
      </c>
      <c r="Z207" s="8">
        <f t="shared" si="45"/>
        <v>3.3103851347726274E-3</v>
      </c>
      <c r="AA207" s="8">
        <f t="shared" si="45"/>
        <v>0</v>
      </c>
      <c r="AB207" s="8">
        <f t="shared" si="45"/>
        <v>3.881141192492046E-3</v>
      </c>
      <c r="AC207" s="8">
        <v>87.603099999999998</v>
      </c>
      <c r="AD207" s="3"/>
      <c r="AE207" s="3"/>
      <c r="AF207" s="3"/>
    </row>
    <row r="208" spans="1:32" s="4" customFormat="1" ht="15.75">
      <c r="A208" s="3">
        <v>173</v>
      </c>
      <c r="B208" s="28" t="s">
        <v>208</v>
      </c>
      <c r="C208" s="8">
        <v>46.9572</v>
      </c>
      <c r="D208" s="8">
        <v>2.0491000000000001</v>
      </c>
      <c r="E208" s="8">
        <v>11.292999999999999</v>
      </c>
      <c r="F208" s="8">
        <v>11.000299999999999</v>
      </c>
      <c r="G208" s="8">
        <v>0.31369999999999998</v>
      </c>
      <c r="H208" s="8">
        <v>2.9037000000000002</v>
      </c>
      <c r="I208" s="8">
        <v>0</v>
      </c>
      <c r="J208" s="8">
        <v>3.3647</v>
      </c>
      <c r="K208" s="8">
        <v>1.4E-3</v>
      </c>
      <c r="L208" s="8">
        <v>0</v>
      </c>
      <c r="M208" s="8">
        <v>3.3999999999999998E-3</v>
      </c>
      <c r="N208" s="8">
        <v>77.886600000000001</v>
      </c>
      <c r="O208" s="29"/>
      <c r="P208" s="42"/>
      <c r="Q208" s="28" t="s">
        <v>208</v>
      </c>
      <c r="R208" s="40"/>
      <c r="S208" s="43"/>
      <c r="T208" s="43"/>
      <c r="U208" s="43"/>
      <c r="V208" s="43"/>
      <c r="W208" s="43"/>
      <c r="X208" s="43"/>
      <c r="Y208" s="43"/>
      <c r="Z208" s="43"/>
      <c r="AA208" s="43"/>
      <c r="AB208" s="43"/>
      <c r="AC208" s="8">
        <v>77.886600000000001</v>
      </c>
      <c r="AD208" s="41" t="s">
        <v>209</v>
      </c>
      <c r="AE208" s="3"/>
      <c r="AF208" s="3"/>
    </row>
    <row r="209" spans="1:30" s="4" customFormat="1" ht="15.75">
      <c r="A209" s="3">
        <v>174</v>
      </c>
      <c r="B209" s="28" t="s">
        <v>210</v>
      </c>
      <c r="C209" s="8">
        <v>28.4391</v>
      </c>
      <c r="D209" s="8">
        <v>1.84</v>
      </c>
      <c r="E209" s="8">
        <v>6.7061999999999999</v>
      </c>
      <c r="F209" s="8">
        <v>11.7751</v>
      </c>
      <c r="G209" s="8">
        <v>0.2903</v>
      </c>
      <c r="H209" s="8">
        <v>3.2825000000000002</v>
      </c>
      <c r="I209" s="8">
        <v>7.0000000000000001E-3</v>
      </c>
      <c r="J209" s="8">
        <v>3.3573</v>
      </c>
      <c r="K209" s="8">
        <v>0</v>
      </c>
      <c r="L209" s="8">
        <v>0</v>
      </c>
      <c r="M209" s="8">
        <v>1.6799999999999999E-2</v>
      </c>
      <c r="N209" s="8">
        <v>55.714300000000001</v>
      </c>
      <c r="O209" s="29"/>
      <c r="P209" s="42"/>
      <c r="Q209" s="28" t="s">
        <v>210</v>
      </c>
      <c r="R209" s="40"/>
      <c r="S209" s="40"/>
      <c r="T209" s="40"/>
      <c r="U209" s="40"/>
      <c r="V209" s="40"/>
      <c r="W209" s="40"/>
      <c r="X209" s="40"/>
      <c r="Y209" s="40"/>
      <c r="Z209" s="40"/>
      <c r="AA209" s="40"/>
      <c r="AB209" s="40"/>
      <c r="AC209" s="8">
        <v>55.714300000000001</v>
      </c>
      <c r="AD209" s="41" t="s">
        <v>209</v>
      </c>
    </row>
    <row r="210" spans="1:30" s="4" customFormat="1" ht="15.75">
      <c r="A210" s="3">
        <v>175</v>
      </c>
      <c r="B210" s="28" t="s">
        <v>211</v>
      </c>
      <c r="C210" s="8">
        <v>25.8049</v>
      </c>
      <c r="D210" s="8">
        <v>1.8952</v>
      </c>
      <c r="E210" s="8">
        <v>5.7072000000000003</v>
      </c>
      <c r="F210" s="8">
        <v>11.5505</v>
      </c>
      <c r="G210" s="8">
        <v>0.21410000000000001</v>
      </c>
      <c r="H210" s="8">
        <v>3.1234999999999999</v>
      </c>
      <c r="I210" s="8">
        <v>0</v>
      </c>
      <c r="J210" s="8">
        <v>3.758</v>
      </c>
      <c r="K210" s="8">
        <v>1.4E-3</v>
      </c>
      <c r="L210" s="8">
        <v>0</v>
      </c>
      <c r="M210" s="8">
        <v>5.0000000000000001E-3</v>
      </c>
      <c r="N210" s="8">
        <v>52.059800000000003</v>
      </c>
      <c r="O210" s="29"/>
      <c r="P210" s="42"/>
      <c r="Q210" s="28" t="s">
        <v>211</v>
      </c>
      <c r="R210" s="40"/>
      <c r="S210" s="40"/>
      <c r="T210" s="40"/>
      <c r="U210" s="40"/>
      <c r="V210" s="40"/>
      <c r="W210" s="40"/>
      <c r="X210" s="40"/>
      <c r="Y210" s="40"/>
      <c r="Z210" s="40"/>
      <c r="AA210" s="40"/>
      <c r="AB210" s="40"/>
      <c r="AC210" s="8">
        <v>52.059800000000003</v>
      </c>
      <c r="AD210" s="41" t="s">
        <v>209</v>
      </c>
    </row>
    <row r="211" spans="1:30" s="4" customFormat="1" ht="15.75">
      <c r="A211" s="3">
        <v>176</v>
      </c>
      <c r="B211" s="28" t="s">
        <v>212</v>
      </c>
      <c r="C211" s="8">
        <v>23.680499999999999</v>
      </c>
      <c r="D211" s="8">
        <v>1.8975</v>
      </c>
      <c r="E211" s="8">
        <v>5.3855000000000004</v>
      </c>
      <c r="F211" s="8">
        <v>11.632199999999999</v>
      </c>
      <c r="G211" s="8">
        <v>0.26200000000000001</v>
      </c>
      <c r="H211" s="8">
        <v>3.1465000000000001</v>
      </c>
      <c r="I211" s="8">
        <v>3.2000000000000002E-3</v>
      </c>
      <c r="J211" s="8">
        <v>3.5394000000000001</v>
      </c>
      <c r="K211" s="8">
        <v>2.8E-3</v>
      </c>
      <c r="L211" s="8">
        <v>0</v>
      </c>
      <c r="M211" s="8">
        <v>2.4899999999999999E-2</v>
      </c>
      <c r="N211" s="8">
        <v>49.574599999999997</v>
      </c>
      <c r="O211" s="29"/>
      <c r="P211" s="5"/>
      <c r="Q211" s="28" t="s">
        <v>212</v>
      </c>
      <c r="R211" s="8"/>
      <c r="S211" s="8"/>
      <c r="T211" s="8"/>
      <c r="U211" s="8"/>
      <c r="V211" s="8"/>
      <c r="W211" s="8"/>
      <c r="X211" s="8"/>
      <c r="Y211" s="8"/>
      <c r="Z211" s="8"/>
      <c r="AA211" s="8"/>
      <c r="AB211" s="8"/>
      <c r="AC211" s="8">
        <v>49.574599999999997</v>
      </c>
      <c r="AD211" s="41" t="s">
        <v>209</v>
      </c>
    </row>
    <row r="212" spans="1:30" s="4" customFormat="1" ht="15.75">
      <c r="A212" s="3">
        <v>177</v>
      </c>
      <c r="B212" s="28" t="s">
        <v>213</v>
      </c>
      <c r="C212" s="8">
        <v>10.513500000000001</v>
      </c>
      <c r="D212" s="8">
        <v>1.9075</v>
      </c>
      <c r="E212" s="8">
        <v>2.3938999999999999</v>
      </c>
      <c r="F212" s="8">
        <v>10.323600000000001</v>
      </c>
      <c r="G212" s="8">
        <v>0.27529999999999999</v>
      </c>
      <c r="H212" s="8">
        <v>3.2359</v>
      </c>
      <c r="I212" s="8">
        <v>0</v>
      </c>
      <c r="J212" s="8">
        <v>4.3426</v>
      </c>
      <c r="K212" s="8">
        <v>1.26E-2</v>
      </c>
      <c r="L212" s="8">
        <v>0</v>
      </c>
      <c r="M212" s="8">
        <v>0</v>
      </c>
      <c r="N212" s="8">
        <v>33.004899999999999</v>
      </c>
      <c r="O212" s="29"/>
      <c r="P212" s="5"/>
      <c r="Q212" s="28" t="s">
        <v>213</v>
      </c>
      <c r="R212" s="8"/>
      <c r="S212" s="8"/>
      <c r="T212" s="8"/>
      <c r="U212" s="8"/>
      <c r="V212" s="8"/>
      <c r="W212" s="8"/>
      <c r="X212" s="8"/>
      <c r="Y212" s="8"/>
      <c r="Z212" s="8"/>
      <c r="AA212" s="8"/>
      <c r="AB212" s="8"/>
      <c r="AC212" s="8">
        <v>33.004899999999999</v>
      </c>
      <c r="AD212" s="41" t="s">
        <v>209</v>
      </c>
    </row>
    <row r="213" spans="1:30" s="4" customFormat="1" ht="15.75">
      <c r="A213" s="3">
        <v>178</v>
      </c>
      <c r="B213" s="28" t="s">
        <v>214</v>
      </c>
      <c r="C213" s="8">
        <v>14.3262</v>
      </c>
      <c r="D213" s="8">
        <v>1.9440999999999999</v>
      </c>
      <c r="E213" s="8">
        <v>3.0543</v>
      </c>
      <c r="F213" s="8">
        <v>11.1266</v>
      </c>
      <c r="G213" s="8">
        <v>0.27360000000000001</v>
      </c>
      <c r="H213" s="8">
        <v>3.6829000000000001</v>
      </c>
      <c r="I213" s="8">
        <v>0</v>
      </c>
      <c r="J213" s="8">
        <v>3.5129000000000001</v>
      </c>
      <c r="K213" s="8">
        <v>5.5999999999999999E-3</v>
      </c>
      <c r="L213" s="8">
        <v>1.7000000000000001E-2</v>
      </c>
      <c r="M213" s="8">
        <v>0</v>
      </c>
      <c r="N213" s="8">
        <v>37.939399999999999</v>
      </c>
      <c r="O213" s="29"/>
      <c r="P213" s="5"/>
      <c r="Q213" s="28" t="s">
        <v>214</v>
      </c>
      <c r="R213" s="8"/>
      <c r="S213" s="8"/>
      <c r="T213" s="8"/>
      <c r="U213" s="8"/>
      <c r="V213" s="8"/>
      <c r="W213" s="8"/>
      <c r="X213" s="8"/>
      <c r="Y213" s="8"/>
      <c r="Z213" s="8"/>
      <c r="AA213" s="8"/>
      <c r="AB213" s="8"/>
      <c r="AC213" s="8">
        <v>37.939399999999999</v>
      </c>
      <c r="AD213" s="41" t="s">
        <v>209</v>
      </c>
    </row>
    <row r="214" spans="1:30" s="4" customFormat="1" ht="15.75">
      <c r="A214" s="3">
        <v>179</v>
      </c>
      <c r="B214" s="28" t="s">
        <v>215</v>
      </c>
      <c r="C214" s="8">
        <v>0.40899999999999997</v>
      </c>
      <c r="D214" s="8">
        <v>1.6786000000000001</v>
      </c>
      <c r="E214" s="8">
        <v>0</v>
      </c>
      <c r="F214" s="8">
        <v>10.2529</v>
      </c>
      <c r="G214" s="8">
        <v>0.1983</v>
      </c>
      <c r="H214" s="8">
        <v>4.1123000000000003</v>
      </c>
      <c r="I214" s="8">
        <v>4.4000000000000003E-3</v>
      </c>
      <c r="J214" s="8">
        <v>4.2907000000000002</v>
      </c>
      <c r="K214" s="8">
        <v>1.2999999999999999E-3</v>
      </c>
      <c r="L214" s="8">
        <v>7.0000000000000001E-3</v>
      </c>
      <c r="M214" s="8">
        <v>3.0999999999999999E-3</v>
      </c>
      <c r="N214" s="8">
        <v>20.956099999999999</v>
      </c>
      <c r="O214" s="29"/>
      <c r="P214" s="5"/>
      <c r="Q214" s="28" t="s">
        <v>215</v>
      </c>
      <c r="R214" s="8"/>
      <c r="S214" s="8"/>
      <c r="T214" s="8"/>
      <c r="U214" s="8"/>
      <c r="V214" s="8"/>
      <c r="W214" s="8"/>
      <c r="X214" s="8"/>
      <c r="Y214" s="8"/>
      <c r="Z214" s="8"/>
      <c r="AA214" s="8"/>
      <c r="AB214" s="8"/>
      <c r="AC214" s="8">
        <v>20.956099999999999</v>
      </c>
      <c r="AD214" s="41" t="s">
        <v>209</v>
      </c>
    </row>
    <row r="215" spans="1:30" s="4" customFormat="1" ht="15.75">
      <c r="A215" s="3">
        <v>180</v>
      </c>
      <c r="B215" s="28" t="s">
        <v>216</v>
      </c>
      <c r="C215" s="8">
        <v>7.1000000000000004E-3</v>
      </c>
      <c r="D215" s="8">
        <v>1.6412</v>
      </c>
      <c r="E215" s="8">
        <v>0</v>
      </c>
      <c r="F215" s="8">
        <v>11.0137</v>
      </c>
      <c r="G215" s="8">
        <v>0.2455</v>
      </c>
      <c r="H215" s="8">
        <v>4.2801</v>
      </c>
      <c r="I215" s="8">
        <v>2.8999999999999998E-3</v>
      </c>
      <c r="J215" s="8">
        <v>4.1382000000000003</v>
      </c>
      <c r="K215" s="8">
        <v>0</v>
      </c>
      <c r="L215" s="8">
        <v>7.0000000000000001E-3</v>
      </c>
      <c r="M215" s="8">
        <v>3.0999999999999999E-3</v>
      </c>
      <c r="N215" s="8">
        <v>21.337199999999999</v>
      </c>
      <c r="O215" s="29"/>
      <c r="P215" s="5"/>
      <c r="Q215" s="28" t="s">
        <v>216</v>
      </c>
      <c r="R215" s="8"/>
      <c r="S215" s="8"/>
      <c r="T215" s="8"/>
      <c r="U215" s="8"/>
      <c r="V215" s="8"/>
      <c r="W215" s="8"/>
      <c r="X215" s="8"/>
      <c r="Y215" s="8"/>
      <c r="Z215" s="8"/>
      <c r="AA215" s="8"/>
      <c r="AB215" s="8"/>
      <c r="AC215" s="8">
        <v>21.337199999999999</v>
      </c>
      <c r="AD215" s="41" t="s">
        <v>209</v>
      </c>
    </row>
    <row r="216" spans="1:30" s="4" customFormat="1" ht="15.75">
      <c r="A216" s="3">
        <v>181</v>
      </c>
      <c r="B216" s="28" t="s">
        <v>217</v>
      </c>
      <c r="C216" s="8">
        <v>8.9999999999999993E-3</v>
      </c>
      <c r="D216" s="8">
        <v>1.7010000000000001</v>
      </c>
      <c r="E216" s="8">
        <v>0</v>
      </c>
      <c r="F216" s="8">
        <v>11.5786</v>
      </c>
      <c r="G216" s="8">
        <v>0.22020000000000001</v>
      </c>
      <c r="H216" s="8">
        <v>5.3529</v>
      </c>
      <c r="I216" s="8">
        <v>0</v>
      </c>
      <c r="J216" s="8">
        <v>4.8338999999999999</v>
      </c>
      <c r="K216" s="8">
        <v>0</v>
      </c>
      <c r="L216" s="8">
        <v>2.3E-3</v>
      </c>
      <c r="M216" s="8">
        <v>6.1999999999999998E-3</v>
      </c>
      <c r="N216" s="8">
        <v>23.703600000000002</v>
      </c>
      <c r="O216" s="29"/>
      <c r="P216" s="5"/>
      <c r="Q216" s="28" t="s">
        <v>217</v>
      </c>
      <c r="R216" s="8"/>
      <c r="S216" s="8"/>
      <c r="T216" s="8"/>
      <c r="U216" s="8"/>
      <c r="V216" s="8"/>
      <c r="W216" s="8"/>
      <c r="X216" s="8"/>
      <c r="Y216" s="8"/>
      <c r="Z216" s="8"/>
      <c r="AA216" s="8"/>
      <c r="AB216" s="8"/>
      <c r="AC216" s="8">
        <v>23.703600000000002</v>
      </c>
      <c r="AD216" s="41" t="s">
        <v>209</v>
      </c>
    </row>
    <row r="217" spans="1:30" s="4" customFormat="1" ht="15.75">
      <c r="A217" s="3">
        <v>182</v>
      </c>
      <c r="B217" s="28" t="s">
        <v>218</v>
      </c>
      <c r="C217" s="8">
        <v>0</v>
      </c>
      <c r="D217" s="8">
        <v>1.6919</v>
      </c>
      <c r="E217" s="8">
        <v>5.1999999999999998E-3</v>
      </c>
      <c r="F217" s="8">
        <v>10.7483</v>
      </c>
      <c r="G217" s="8">
        <v>0.26769999999999999</v>
      </c>
      <c r="H217" s="8">
        <v>4.0667</v>
      </c>
      <c r="I217" s="8">
        <v>2.0000000000000001E-4</v>
      </c>
      <c r="J217" s="8">
        <v>5.0225</v>
      </c>
      <c r="K217" s="8">
        <v>1.2999999999999999E-3</v>
      </c>
      <c r="L217" s="8">
        <v>0</v>
      </c>
      <c r="M217" s="8">
        <v>1.84E-2</v>
      </c>
      <c r="N217" s="8">
        <v>21.822299999999998</v>
      </c>
      <c r="O217" s="29"/>
      <c r="P217" s="5"/>
      <c r="Q217" s="28" t="s">
        <v>218</v>
      </c>
      <c r="R217" s="8"/>
      <c r="S217" s="8"/>
      <c r="T217" s="8"/>
      <c r="U217" s="8"/>
      <c r="V217" s="8"/>
      <c r="W217" s="8"/>
      <c r="X217" s="8"/>
      <c r="Y217" s="8"/>
      <c r="Z217" s="8"/>
      <c r="AA217" s="8"/>
      <c r="AB217" s="8"/>
      <c r="AC217" s="8">
        <v>21.822299999999998</v>
      </c>
      <c r="AD217" s="41" t="s">
        <v>209</v>
      </c>
    </row>
    <row r="218" spans="1:30" s="4" customFormat="1" ht="15.75">
      <c r="A218" s="3">
        <v>183</v>
      </c>
      <c r="B218" s="28" t="s">
        <v>219</v>
      </c>
      <c r="C218" s="8">
        <v>5.4000000000000003E-3</v>
      </c>
      <c r="D218" s="8">
        <v>1.8775999999999999</v>
      </c>
      <c r="E218" s="8">
        <v>8.0000000000000002E-3</v>
      </c>
      <c r="F218" s="8">
        <v>10.700100000000001</v>
      </c>
      <c r="G218" s="8">
        <v>0.23580000000000001</v>
      </c>
      <c r="H218" s="8">
        <v>3.8439999999999999</v>
      </c>
      <c r="I218" s="8">
        <v>1.11E-2</v>
      </c>
      <c r="J218" s="8">
        <v>4.7346000000000004</v>
      </c>
      <c r="K218" s="8">
        <v>0</v>
      </c>
      <c r="L218" s="8">
        <v>7.0000000000000001E-3</v>
      </c>
      <c r="M218" s="8">
        <v>1.84E-2</v>
      </c>
      <c r="N218" s="8">
        <v>21.4405</v>
      </c>
      <c r="O218" s="29"/>
      <c r="P218" s="5"/>
      <c r="Q218" s="28" t="s">
        <v>219</v>
      </c>
      <c r="R218" s="8"/>
      <c r="S218" s="8"/>
      <c r="T218" s="8"/>
      <c r="U218" s="8"/>
      <c r="V218" s="8"/>
      <c r="W218" s="8"/>
      <c r="X218" s="8"/>
      <c r="Y218" s="8"/>
      <c r="Z218" s="8"/>
      <c r="AA218" s="8"/>
      <c r="AB218" s="8"/>
      <c r="AC218" s="8">
        <v>21.4405</v>
      </c>
      <c r="AD218" s="41" t="s">
        <v>209</v>
      </c>
    </row>
    <row r="219" spans="1:30" s="4" customFormat="1" ht="15.75">
      <c r="A219" s="3">
        <v>184</v>
      </c>
      <c r="B219" s="28" t="s">
        <v>220</v>
      </c>
      <c r="C219" s="8">
        <v>3.5999999999999999E-3</v>
      </c>
      <c r="D219" s="8">
        <v>1.7713000000000001</v>
      </c>
      <c r="E219" s="8">
        <v>0</v>
      </c>
      <c r="F219" s="8">
        <v>11.0501</v>
      </c>
      <c r="G219" s="8">
        <v>0.28089999999999998</v>
      </c>
      <c r="H219" s="8">
        <v>4.2671999999999999</v>
      </c>
      <c r="I219" s="8">
        <v>0</v>
      </c>
      <c r="J219" s="8">
        <v>4.7663000000000002</v>
      </c>
      <c r="K219" s="8">
        <v>5.4000000000000003E-3</v>
      </c>
      <c r="L219" s="8">
        <v>4.5999999999999999E-3</v>
      </c>
      <c r="M219" s="8">
        <v>4.4400000000000002E-2</v>
      </c>
      <c r="N219" s="8">
        <v>22.192799999999998</v>
      </c>
      <c r="O219" s="29"/>
      <c r="P219" s="5"/>
      <c r="Q219" s="28" t="s">
        <v>220</v>
      </c>
      <c r="R219" s="8"/>
      <c r="S219" s="8"/>
      <c r="T219" s="8"/>
      <c r="U219" s="8"/>
      <c r="V219" s="8"/>
      <c r="W219" s="8"/>
      <c r="X219" s="8"/>
      <c r="Y219" s="8"/>
      <c r="Z219" s="8"/>
      <c r="AA219" s="8"/>
      <c r="AB219" s="8"/>
      <c r="AC219" s="8">
        <v>22.192799999999998</v>
      </c>
      <c r="AD219" s="41" t="s">
        <v>209</v>
      </c>
    </row>
    <row r="220" spans="1:30" s="4" customFormat="1" ht="15.75">
      <c r="A220" s="3">
        <v>185</v>
      </c>
      <c r="B220" s="28" t="s">
        <v>221</v>
      </c>
      <c r="C220" s="8">
        <v>0</v>
      </c>
      <c r="D220" s="8">
        <v>1.8283</v>
      </c>
      <c r="E220" s="8">
        <v>0</v>
      </c>
      <c r="F220" s="8">
        <v>10.7987</v>
      </c>
      <c r="G220" s="8">
        <v>0.2747</v>
      </c>
      <c r="H220" s="8">
        <v>4.3018999999999998</v>
      </c>
      <c r="I220" s="8">
        <v>0</v>
      </c>
      <c r="J220" s="8">
        <v>5.2126999999999999</v>
      </c>
      <c r="K220" s="8">
        <v>2.7000000000000001E-3</v>
      </c>
      <c r="L220" s="8">
        <v>2.3E-3</v>
      </c>
      <c r="M220" s="8">
        <v>1.9900000000000001E-2</v>
      </c>
      <c r="N220" s="8">
        <v>22.4407</v>
      </c>
      <c r="O220" s="29"/>
      <c r="P220" s="5"/>
      <c r="Q220" s="28" t="s">
        <v>221</v>
      </c>
      <c r="R220" s="8"/>
      <c r="S220" s="8"/>
      <c r="T220" s="8"/>
      <c r="U220" s="8"/>
      <c r="V220" s="8"/>
      <c r="W220" s="8"/>
      <c r="X220" s="8"/>
      <c r="Y220" s="8"/>
      <c r="Z220" s="8"/>
      <c r="AA220" s="8"/>
      <c r="AB220" s="8"/>
      <c r="AC220" s="8">
        <v>22.4407</v>
      </c>
      <c r="AD220" s="41" t="s">
        <v>209</v>
      </c>
    </row>
    <row r="221" spans="1:30" s="4" customFormat="1" ht="15.75">
      <c r="A221" s="3">
        <v>186</v>
      </c>
      <c r="B221" s="28" t="s">
        <v>222</v>
      </c>
      <c r="C221" s="8">
        <v>1.0800000000000001E-2</v>
      </c>
      <c r="D221" s="8">
        <v>1.8280000000000001</v>
      </c>
      <c r="E221" s="8">
        <v>2.8999999999999998E-3</v>
      </c>
      <c r="F221" s="8">
        <v>11.0296</v>
      </c>
      <c r="G221" s="8">
        <v>0.23849999999999999</v>
      </c>
      <c r="H221" s="8">
        <v>4.2705000000000002</v>
      </c>
      <c r="I221" s="8">
        <v>0</v>
      </c>
      <c r="J221" s="8">
        <v>4.9021999999999997</v>
      </c>
      <c r="K221" s="8">
        <v>0</v>
      </c>
      <c r="L221" s="8">
        <v>0</v>
      </c>
      <c r="M221" s="8">
        <v>4.4400000000000002E-2</v>
      </c>
      <c r="N221" s="8">
        <v>22.327000000000002</v>
      </c>
      <c r="O221" s="29"/>
      <c r="P221" s="5"/>
      <c r="Q221" s="28" t="s">
        <v>222</v>
      </c>
      <c r="R221" s="8"/>
      <c r="S221" s="8"/>
      <c r="T221" s="8"/>
      <c r="U221" s="8"/>
      <c r="V221" s="8"/>
      <c r="W221" s="8"/>
      <c r="X221" s="8"/>
      <c r="Y221" s="8"/>
      <c r="Z221" s="8"/>
      <c r="AA221" s="8"/>
      <c r="AB221" s="8"/>
      <c r="AC221" s="8">
        <v>22.327000000000002</v>
      </c>
      <c r="AD221" s="41" t="s">
        <v>209</v>
      </c>
    </row>
    <row r="222" spans="1:30" s="4" customFormat="1" ht="15.75">
      <c r="A222" s="3">
        <v>187</v>
      </c>
      <c r="B222" s="28" t="s">
        <v>223</v>
      </c>
      <c r="C222" s="8">
        <v>0</v>
      </c>
      <c r="D222" s="8">
        <v>1.8379000000000001</v>
      </c>
      <c r="E222" s="8">
        <v>0</v>
      </c>
      <c r="F222" s="8">
        <v>10.409800000000001</v>
      </c>
      <c r="G222" s="8">
        <v>0.30759999999999998</v>
      </c>
      <c r="H222" s="8">
        <v>4.0186999999999999</v>
      </c>
      <c r="I222" s="8">
        <v>0</v>
      </c>
      <c r="J222" s="8">
        <v>4.6718000000000002</v>
      </c>
      <c r="K222" s="8">
        <v>0</v>
      </c>
      <c r="L222" s="8">
        <v>0</v>
      </c>
      <c r="M222" s="8">
        <v>8.0000000000000004E-4</v>
      </c>
      <c r="N222" s="8">
        <v>21.246600000000001</v>
      </c>
      <c r="O222" s="29"/>
      <c r="P222" s="5"/>
      <c r="Q222" s="28" t="s">
        <v>223</v>
      </c>
      <c r="R222" s="8"/>
      <c r="S222" s="8"/>
      <c r="T222" s="8"/>
      <c r="U222" s="8"/>
      <c r="V222" s="8"/>
      <c r="W222" s="8"/>
      <c r="X222" s="8"/>
      <c r="Y222" s="8"/>
      <c r="Z222" s="8"/>
      <c r="AA222" s="8"/>
      <c r="AB222" s="8"/>
      <c r="AC222" s="8">
        <v>21.246600000000001</v>
      </c>
      <c r="AD222" s="41" t="s">
        <v>209</v>
      </c>
    </row>
    <row r="223" spans="1:30" s="4" customFormat="1" ht="15.75">
      <c r="A223" s="3">
        <v>188</v>
      </c>
      <c r="B223" s="28" t="s">
        <v>224</v>
      </c>
      <c r="C223" s="8">
        <v>1.5619000000000001</v>
      </c>
      <c r="D223" s="8">
        <v>1.9201999999999999</v>
      </c>
      <c r="E223" s="8">
        <v>0.28720000000000001</v>
      </c>
      <c r="F223" s="8">
        <v>10.831899999999999</v>
      </c>
      <c r="G223" s="8">
        <v>0.24779999999999999</v>
      </c>
      <c r="H223" s="8">
        <v>3.9901</v>
      </c>
      <c r="I223" s="8">
        <v>6.4000000000000003E-3</v>
      </c>
      <c r="J223" s="8">
        <v>4.9170999999999996</v>
      </c>
      <c r="K223" s="8">
        <v>0</v>
      </c>
      <c r="L223" s="8">
        <v>9.4000000000000004E-3</v>
      </c>
      <c r="M223" s="8">
        <v>0</v>
      </c>
      <c r="N223" s="8">
        <v>23.7699</v>
      </c>
      <c r="O223" s="29"/>
      <c r="P223" s="5"/>
      <c r="Q223" s="28" t="s">
        <v>224</v>
      </c>
      <c r="R223" s="8"/>
      <c r="S223" s="8"/>
      <c r="T223" s="8"/>
      <c r="U223" s="8"/>
      <c r="V223" s="8"/>
      <c r="W223" s="8"/>
      <c r="X223" s="8"/>
      <c r="Y223" s="8"/>
      <c r="Z223" s="8"/>
      <c r="AA223" s="8"/>
      <c r="AB223" s="8"/>
      <c r="AC223" s="8">
        <v>23.7699</v>
      </c>
      <c r="AD223" s="41" t="s">
        <v>209</v>
      </c>
    </row>
    <row r="224" spans="1:30" s="4" customFormat="1" ht="15.75">
      <c r="A224" s="3">
        <v>189</v>
      </c>
      <c r="B224" s="28" t="s">
        <v>225</v>
      </c>
      <c r="C224" s="8">
        <v>0.47560000000000002</v>
      </c>
      <c r="D224" s="8">
        <v>1.9907999999999999</v>
      </c>
      <c r="E224" s="8">
        <v>1.61E-2</v>
      </c>
      <c r="F224" s="8">
        <v>10.5482</v>
      </c>
      <c r="G224" s="8">
        <v>0.26950000000000002</v>
      </c>
      <c r="H224" s="8">
        <v>3.8016999999999999</v>
      </c>
      <c r="I224" s="8">
        <v>0</v>
      </c>
      <c r="J224" s="8">
        <v>4.6673</v>
      </c>
      <c r="K224" s="8">
        <v>4.0000000000000001E-3</v>
      </c>
      <c r="L224" s="8">
        <v>2.3E-3</v>
      </c>
      <c r="M224" s="8">
        <v>0</v>
      </c>
      <c r="N224" s="8">
        <v>21.774999999999999</v>
      </c>
      <c r="O224" s="29"/>
      <c r="P224" s="5"/>
      <c r="Q224" s="28" t="s">
        <v>225</v>
      </c>
      <c r="R224" s="8"/>
      <c r="S224" s="8"/>
      <c r="T224" s="8"/>
      <c r="U224" s="8"/>
      <c r="V224" s="8"/>
      <c r="W224" s="8"/>
      <c r="X224" s="8"/>
      <c r="Y224" s="8"/>
      <c r="Z224" s="8"/>
      <c r="AA224" s="8"/>
      <c r="AB224" s="8"/>
      <c r="AC224" s="8">
        <v>21.774999999999999</v>
      </c>
      <c r="AD224" s="41" t="s">
        <v>209</v>
      </c>
    </row>
    <row r="225" spans="1:30" s="4" customFormat="1">
      <c r="A225" s="3">
        <v>190</v>
      </c>
      <c r="B225" s="2" t="s">
        <v>226</v>
      </c>
      <c r="C225" s="8">
        <v>55.139600000000002</v>
      </c>
      <c r="D225" s="8">
        <v>2.0546000000000002</v>
      </c>
      <c r="E225" s="8">
        <v>12.970800000000001</v>
      </c>
      <c r="F225" s="8">
        <v>10.912000000000001</v>
      </c>
      <c r="G225" s="8">
        <v>0.27289999999999998</v>
      </c>
      <c r="H225" s="8">
        <v>2.8374000000000001</v>
      </c>
      <c r="I225" s="8">
        <v>5.9004000000000003</v>
      </c>
      <c r="J225" s="8">
        <v>3.383</v>
      </c>
      <c r="K225" s="8">
        <v>1.3499000000000001</v>
      </c>
      <c r="L225" s="8">
        <v>7.4499999999999997E-2</v>
      </c>
      <c r="M225" s="8">
        <v>0.42870000000000003</v>
      </c>
      <c r="N225" s="8">
        <v>95.307100000000005</v>
      </c>
      <c r="O225" s="29"/>
      <c r="P225" s="5">
        <v>190</v>
      </c>
      <c r="Q225" s="2" t="s">
        <v>226</v>
      </c>
      <c r="R225" s="8">
        <f t="shared" ref="R225:AB238" si="46">C225/$N225*100</f>
        <v>57.854661405078943</v>
      </c>
      <c r="S225" s="8">
        <f t="shared" si="46"/>
        <v>2.155768038267873</v>
      </c>
      <c r="T225" s="8">
        <f t="shared" si="46"/>
        <v>13.609479251808102</v>
      </c>
      <c r="U225" s="8">
        <f t="shared" si="46"/>
        <v>11.449304406492276</v>
      </c>
      <c r="V225" s="8">
        <f t="shared" si="46"/>
        <v>0.28633753413963908</v>
      </c>
      <c r="W225" s="8">
        <f t="shared" si="46"/>
        <v>2.9771129328245221</v>
      </c>
      <c r="X225" s="8">
        <f t="shared" si="46"/>
        <v>6.1909343585105416</v>
      </c>
      <c r="Y225" s="8">
        <f t="shared" si="46"/>
        <v>3.5495781531491355</v>
      </c>
      <c r="Z225" s="8">
        <f t="shared" si="46"/>
        <v>1.416368770007691</v>
      </c>
      <c r="AA225" s="8">
        <f t="shared" si="46"/>
        <v>7.8168363112506828E-2</v>
      </c>
      <c r="AB225" s="8">
        <f t="shared" si="46"/>
        <v>0.44980909082324405</v>
      </c>
      <c r="AC225" s="8">
        <v>95.307100000000005</v>
      </c>
      <c r="AD225" s="3"/>
    </row>
    <row r="226" spans="1:30" s="4" customFormat="1">
      <c r="A226" s="3">
        <v>191</v>
      </c>
      <c r="B226" s="2" t="s">
        <v>227</v>
      </c>
      <c r="C226" s="8">
        <v>57.095500000000001</v>
      </c>
      <c r="D226" s="8">
        <v>1.9227000000000001</v>
      </c>
      <c r="E226" s="8">
        <v>13.4299</v>
      </c>
      <c r="F226" s="8">
        <v>11.527699999999999</v>
      </c>
      <c r="G226" s="8">
        <v>0.26029999999999998</v>
      </c>
      <c r="H226" s="8">
        <v>2.9712000000000001</v>
      </c>
      <c r="I226" s="8">
        <v>6.0624000000000002</v>
      </c>
      <c r="J226" s="8">
        <v>3.0205000000000002</v>
      </c>
      <c r="K226" s="8">
        <v>1.3163</v>
      </c>
      <c r="L226" s="8">
        <v>9.4500000000000001E-2</v>
      </c>
      <c r="M226" s="8">
        <v>0.67049999999999998</v>
      </c>
      <c r="N226" s="8">
        <v>98.350300000000004</v>
      </c>
      <c r="O226" s="29"/>
      <c r="P226" s="5">
        <v>191</v>
      </c>
      <c r="Q226" s="2" t="s">
        <v>227</v>
      </c>
      <c r="R226" s="8">
        <f t="shared" si="46"/>
        <v>58.053203701463033</v>
      </c>
      <c r="S226" s="8">
        <f t="shared" si="46"/>
        <v>1.9549508237392259</v>
      </c>
      <c r="T226" s="8">
        <f t="shared" si="46"/>
        <v>13.655169328410793</v>
      </c>
      <c r="U226" s="8">
        <f t="shared" si="46"/>
        <v>11.721062365849416</v>
      </c>
      <c r="V226" s="8">
        <f t="shared" si="46"/>
        <v>0.26466619827290816</v>
      </c>
      <c r="W226" s="8">
        <f t="shared" si="46"/>
        <v>3.0210380649576054</v>
      </c>
      <c r="X226" s="8">
        <f t="shared" si="46"/>
        <v>6.1640889758343391</v>
      </c>
      <c r="Y226" s="8">
        <f t="shared" si="46"/>
        <v>3.0711650091560476</v>
      </c>
      <c r="Z226" s="8">
        <f t="shared" si="46"/>
        <v>1.3383792423612333</v>
      </c>
      <c r="AA226" s="8">
        <f t="shared" si="46"/>
        <v>9.6085116161313183E-2</v>
      </c>
      <c r="AB226" s="8">
        <f t="shared" si="46"/>
        <v>0.68174677657312677</v>
      </c>
      <c r="AC226" s="8">
        <v>98.350300000000004</v>
      </c>
      <c r="AD226" s="3"/>
    </row>
    <row r="227" spans="1:30" s="4" customFormat="1">
      <c r="A227" s="3">
        <v>192</v>
      </c>
      <c r="B227" s="2" t="s">
        <v>228</v>
      </c>
      <c r="C227" s="8">
        <v>57.683100000000003</v>
      </c>
      <c r="D227" s="8">
        <v>2.1408</v>
      </c>
      <c r="E227" s="8">
        <v>13.283099999999999</v>
      </c>
      <c r="F227" s="8">
        <v>11.523899999999999</v>
      </c>
      <c r="G227" s="8">
        <v>0.27850000000000003</v>
      </c>
      <c r="H227" s="8">
        <v>2.9224000000000001</v>
      </c>
      <c r="I227" s="8">
        <v>6.0652999999999997</v>
      </c>
      <c r="J227" s="8">
        <v>3.0167000000000002</v>
      </c>
      <c r="K227" s="8">
        <v>1.2532000000000001</v>
      </c>
      <c r="L227" s="8">
        <v>0.10440000000000001</v>
      </c>
      <c r="M227" s="8">
        <v>0.50290000000000001</v>
      </c>
      <c r="N227" s="8">
        <v>98.750799999999998</v>
      </c>
      <c r="O227" s="29"/>
      <c r="P227" s="5">
        <v>192</v>
      </c>
      <c r="Q227" s="2" t="s">
        <v>228</v>
      </c>
      <c r="R227" s="8">
        <f t="shared" si="46"/>
        <v>58.412792605224475</v>
      </c>
      <c r="S227" s="8">
        <f t="shared" si="46"/>
        <v>2.1678811715955719</v>
      </c>
      <c r="T227" s="8">
        <f t="shared" si="46"/>
        <v>13.451131535136929</v>
      </c>
      <c r="U227" s="8">
        <f t="shared" si="46"/>
        <v>11.669677612738328</v>
      </c>
      <c r="V227" s="8">
        <f t="shared" si="46"/>
        <v>0.28202303171214815</v>
      </c>
      <c r="W227" s="8">
        <f t="shared" si="46"/>
        <v>2.9593684304329688</v>
      </c>
      <c r="X227" s="8">
        <f t="shared" si="46"/>
        <v>6.1420261911802232</v>
      </c>
      <c r="Y227" s="8">
        <f t="shared" si="46"/>
        <v>3.0548613277056997</v>
      </c>
      <c r="Z227" s="8">
        <f t="shared" si="46"/>
        <v>1.2690530102034616</v>
      </c>
      <c r="AA227" s="8">
        <f t="shared" si="46"/>
        <v>0.10572066251615178</v>
      </c>
      <c r="AB227" s="8">
        <f t="shared" si="46"/>
        <v>0.50926169712042835</v>
      </c>
      <c r="AC227" s="8">
        <v>98.750799999999998</v>
      </c>
      <c r="AD227" s="3"/>
    </row>
    <row r="228" spans="1:30" s="4" customFormat="1">
      <c r="A228" s="3">
        <v>193</v>
      </c>
      <c r="B228" s="2" t="s">
        <v>229</v>
      </c>
      <c r="C228" s="8">
        <v>57.342500000000001</v>
      </c>
      <c r="D228" s="8">
        <v>2.0430999999999999</v>
      </c>
      <c r="E228" s="8">
        <v>13.6492</v>
      </c>
      <c r="F228" s="8">
        <v>11.5464</v>
      </c>
      <c r="G228" s="8">
        <v>0.2427</v>
      </c>
      <c r="H228" s="8">
        <v>2.9641999999999999</v>
      </c>
      <c r="I228" s="8">
        <v>6.1059999999999999</v>
      </c>
      <c r="J228" s="8">
        <v>3.4499</v>
      </c>
      <c r="K228" s="8">
        <v>1.3171999999999999</v>
      </c>
      <c r="L228" s="8">
        <v>0.10929999999999999</v>
      </c>
      <c r="M228" s="8">
        <v>0.54359999999999997</v>
      </c>
      <c r="N228" s="8">
        <v>99.289500000000004</v>
      </c>
      <c r="O228" s="29"/>
      <c r="P228" s="5">
        <v>193</v>
      </c>
      <c r="Q228" s="2" t="s">
        <v>229</v>
      </c>
      <c r="R228" s="8">
        <f t="shared" si="46"/>
        <v>57.752833884751155</v>
      </c>
      <c r="S228" s="8">
        <f t="shared" si="46"/>
        <v>2.0577201013198776</v>
      </c>
      <c r="T228" s="8">
        <f t="shared" si="46"/>
        <v>13.746871522164984</v>
      </c>
      <c r="U228" s="8">
        <f t="shared" si="46"/>
        <v>11.629024217062227</v>
      </c>
      <c r="V228" s="8">
        <f t="shared" si="46"/>
        <v>0.24443672291632043</v>
      </c>
      <c r="W228" s="8">
        <f t="shared" si="46"/>
        <v>2.9854113476248747</v>
      </c>
      <c r="X228" s="8">
        <f t="shared" si="46"/>
        <v>6.1496935728349928</v>
      </c>
      <c r="Y228" s="8">
        <f t="shared" si="46"/>
        <v>3.4745869402101932</v>
      </c>
      <c r="Z228" s="8">
        <f t="shared" si="46"/>
        <v>1.3266256754238865</v>
      </c>
      <c r="AA228" s="8">
        <f t="shared" si="46"/>
        <v>0.11008213355893624</v>
      </c>
      <c r="AB228" s="8">
        <f t="shared" si="46"/>
        <v>0.54748991585212936</v>
      </c>
      <c r="AC228" s="8">
        <v>99.289500000000004</v>
      </c>
      <c r="AD228" s="3"/>
    </row>
    <row r="229" spans="1:30" s="4" customFormat="1">
      <c r="A229" s="3">
        <v>194</v>
      </c>
      <c r="B229" s="2" t="s">
        <v>230</v>
      </c>
      <c r="C229" s="8">
        <v>56.198300000000003</v>
      </c>
      <c r="D229" s="8">
        <v>1.8984000000000001</v>
      </c>
      <c r="E229" s="8">
        <v>13.575100000000001</v>
      </c>
      <c r="F229" s="8">
        <v>11.6363</v>
      </c>
      <c r="G229" s="8">
        <v>0.27360000000000001</v>
      </c>
      <c r="H229" s="8">
        <v>2.9327000000000001</v>
      </c>
      <c r="I229" s="8">
        <v>6.1757</v>
      </c>
      <c r="J229" s="8">
        <v>3.7532000000000001</v>
      </c>
      <c r="K229" s="8">
        <v>1.2356</v>
      </c>
      <c r="L229" s="8">
        <v>0.13420000000000001</v>
      </c>
      <c r="M229" s="8">
        <v>0.51659999999999995</v>
      </c>
      <c r="N229" s="8">
        <v>98.299499999999995</v>
      </c>
      <c r="O229" s="29"/>
      <c r="P229" s="5">
        <v>194</v>
      </c>
      <c r="Q229" s="2" t="s">
        <v>230</v>
      </c>
      <c r="R229" s="8">
        <f t="shared" si="46"/>
        <v>57.170484081811203</v>
      </c>
      <c r="S229" s="8">
        <f t="shared" si="46"/>
        <v>1.9312407489356511</v>
      </c>
      <c r="T229" s="8">
        <f t="shared" si="46"/>
        <v>13.809937995615442</v>
      </c>
      <c r="U229" s="8">
        <f t="shared" si="46"/>
        <v>11.837598360113736</v>
      </c>
      <c r="V229" s="8">
        <f t="shared" si="46"/>
        <v>0.27833305357606097</v>
      </c>
      <c r="W229" s="8">
        <f t="shared" si="46"/>
        <v>2.9834332829770243</v>
      </c>
      <c r="X229" s="8">
        <f t="shared" si="46"/>
        <v>6.2825344991581851</v>
      </c>
      <c r="Y229" s="8">
        <f t="shared" si="46"/>
        <v>3.8181272539534792</v>
      </c>
      <c r="Z229" s="8">
        <f t="shared" si="46"/>
        <v>1.2569748574509536</v>
      </c>
      <c r="AA229" s="8">
        <f t="shared" si="46"/>
        <v>0.13652154893971996</v>
      </c>
      <c r="AB229" s="8">
        <f t="shared" si="46"/>
        <v>0.52553675247585185</v>
      </c>
      <c r="AC229" s="8">
        <v>98.299499999999995</v>
      </c>
      <c r="AD229" s="3"/>
    </row>
    <row r="230" spans="1:30" s="4" customFormat="1">
      <c r="A230" s="3">
        <v>195</v>
      </c>
      <c r="B230" s="2" t="s">
        <v>231</v>
      </c>
      <c r="C230" s="8">
        <v>56.165199999999999</v>
      </c>
      <c r="D230" s="8">
        <v>1.9966999999999999</v>
      </c>
      <c r="E230" s="8">
        <v>13.15</v>
      </c>
      <c r="F230" s="8">
        <v>11.328099999999999</v>
      </c>
      <c r="G230" s="8">
        <v>0.26240000000000002</v>
      </c>
      <c r="H230" s="8">
        <v>2.7730999999999999</v>
      </c>
      <c r="I230" s="8">
        <v>6.1604999999999999</v>
      </c>
      <c r="J230" s="8">
        <v>3.6436999999999999</v>
      </c>
      <c r="K230" s="8">
        <v>1.2999000000000001</v>
      </c>
      <c r="L230" s="8">
        <v>9.9400000000000002E-2</v>
      </c>
      <c r="M230" s="8">
        <v>0.53</v>
      </c>
      <c r="N230" s="8">
        <v>97.386700000000005</v>
      </c>
      <c r="O230" s="29"/>
      <c r="P230" s="5">
        <v>195</v>
      </c>
      <c r="Q230" s="2" t="s">
        <v>231</v>
      </c>
      <c r="R230" s="8">
        <f t="shared" si="46"/>
        <v>57.672351563406501</v>
      </c>
      <c r="S230" s="8">
        <f t="shared" si="46"/>
        <v>2.0502799663609093</v>
      </c>
      <c r="T230" s="8">
        <f t="shared" si="46"/>
        <v>13.502870515173015</v>
      </c>
      <c r="U230" s="8">
        <f t="shared" si="46"/>
        <v>11.632081177409233</v>
      </c>
      <c r="V230" s="8">
        <f t="shared" si="46"/>
        <v>0.26944130974763497</v>
      </c>
      <c r="W230" s="8">
        <f t="shared" si="46"/>
        <v>2.8475140855989576</v>
      </c>
      <c r="X230" s="8">
        <f t="shared" si="46"/>
        <v>6.3258124569371379</v>
      </c>
      <c r="Y230" s="8">
        <f t="shared" si="46"/>
        <v>3.741475992101591</v>
      </c>
      <c r="Z230" s="8">
        <f t="shared" si="46"/>
        <v>1.3347818541956962</v>
      </c>
      <c r="AA230" s="8">
        <f t="shared" si="46"/>
        <v>0.10206732541507207</v>
      </c>
      <c r="AB230" s="8">
        <f t="shared" si="46"/>
        <v>0.54422215764575654</v>
      </c>
      <c r="AC230" s="8">
        <v>97.386700000000005</v>
      </c>
      <c r="AD230" s="3"/>
    </row>
    <row r="231" spans="1:30" s="4" customFormat="1">
      <c r="A231" s="3">
        <v>196</v>
      </c>
      <c r="B231" s="2" t="s">
        <v>232</v>
      </c>
      <c r="C231" s="8">
        <v>56.081699999999998</v>
      </c>
      <c r="D231" s="8">
        <v>1.7909999999999999</v>
      </c>
      <c r="E231" s="8">
        <v>13.8537</v>
      </c>
      <c r="F231" s="8">
        <v>11.135300000000001</v>
      </c>
      <c r="G231" s="8">
        <v>0.23169999999999999</v>
      </c>
      <c r="H231" s="8">
        <v>2.5583999999999998</v>
      </c>
      <c r="I231" s="8">
        <v>6.4066000000000001</v>
      </c>
      <c r="J231" s="8">
        <v>3.4621</v>
      </c>
      <c r="K231" s="8">
        <v>1.0644</v>
      </c>
      <c r="L231" s="8">
        <v>6.9599999999999995E-2</v>
      </c>
      <c r="M231" s="8">
        <v>0.3947</v>
      </c>
      <c r="N231" s="8">
        <v>97.033500000000004</v>
      </c>
      <c r="O231" s="29"/>
      <c r="P231" s="5">
        <v>196</v>
      </c>
      <c r="Q231" s="2" t="s">
        <v>232</v>
      </c>
      <c r="R231" s="8">
        <f t="shared" si="46"/>
        <v>57.79622501507211</v>
      </c>
      <c r="S231" s="8">
        <f t="shared" si="46"/>
        <v>1.8457543013495337</v>
      </c>
      <c r="T231" s="8">
        <f t="shared" si="46"/>
        <v>14.277234151092147</v>
      </c>
      <c r="U231" s="8">
        <f t="shared" si="46"/>
        <v>11.475727454951127</v>
      </c>
      <c r="V231" s="8">
        <f t="shared" si="46"/>
        <v>0.23878351291048966</v>
      </c>
      <c r="W231" s="8">
        <f t="shared" si="46"/>
        <v>2.6366151895994681</v>
      </c>
      <c r="X231" s="8">
        <f t="shared" si="46"/>
        <v>6.6024620363070481</v>
      </c>
      <c r="Y231" s="8">
        <f t="shared" si="46"/>
        <v>3.5679430299844896</v>
      </c>
      <c r="Z231" s="8">
        <f t="shared" si="46"/>
        <v>1.0969407472676962</v>
      </c>
      <c r="AA231" s="8">
        <f t="shared" si="46"/>
        <v>7.1727805345576517E-2</v>
      </c>
      <c r="AB231" s="8">
        <f t="shared" si="46"/>
        <v>0.40676673519969903</v>
      </c>
      <c r="AC231" s="8">
        <v>97.033500000000004</v>
      </c>
      <c r="AD231" s="3"/>
    </row>
    <row r="232" spans="1:30" s="4" customFormat="1">
      <c r="A232" s="3">
        <v>197</v>
      </c>
      <c r="B232" s="2" t="s">
        <v>233</v>
      </c>
      <c r="C232" s="8">
        <v>56.357900000000001</v>
      </c>
      <c r="D232" s="8">
        <v>2.0165999999999999</v>
      </c>
      <c r="E232" s="8">
        <v>13.4306</v>
      </c>
      <c r="F232" s="8">
        <v>11.2761</v>
      </c>
      <c r="G232" s="8">
        <v>0.25119999999999998</v>
      </c>
      <c r="H232" s="8">
        <v>3.05</v>
      </c>
      <c r="I232" s="8">
        <v>6.1096000000000004</v>
      </c>
      <c r="J232" s="8">
        <v>3.6684999999999999</v>
      </c>
      <c r="K232" s="8">
        <v>1.2945</v>
      </c>
      <c r="L232" s="8">
        <v>8.4500000000000006E-2</v>
      </c>
      <c r="M232" s="8">
        <v>0.55530000000000002</v>
      </c>
      <c r="N232" s="8">
        <v>98.075800000000001</v>
      </c>
      <c r="O232" s="29"/>
      <c r="P232" s="5">
        <v>197</v>
      </c>
      <c r="Q232" s="2" t="s">
        <v>233</v>
      </c>
      <c r="R232" s="8">
        <f t="shared" si="46"/>
        <v>57.463614877472324</v>
      </c>
      <c r="S232" s="8">
        <f t="shared" si="46"/>
        <v>2.0561647215724976</v>
      </c>
      <c r="T232" s="8">
        <f t="shared" si="46"/>
        <v>13.694101908931664</v>
      </c>
      <c r="U232" s="8">
        <f t="shared" si="46"/>
        <v>11.49733165571935</v>
      </c>
      <c r="V232" s="8">
        <f t="shared" si="46"/>
        <v>0.2561284231176294</v>
      </c>
      <c r="W232" s="8">
        <f t="shared" si="46"/>
        <v>3.1098395322801342</v>
      </c>
      <c r="X232" s="8">
        <f t="shared" si="46"/>
        <v>6.2294674119405604</v>
      </c>
      <c r="Y232" s="8">
        <f t="shared" si="46"/>
        <v>3.7404742046457939</v>
      </c>
      <c r="Z232" s="8">
        <f t="shared" si="46"/>
        <v>1.3198974670611914</v>
      </c>
      <c r="AA232" s="8">
        <f t="shared" si="46"/>
        <v>8.6157849336941428E-2</v>
      </c>
      <c r="AB232" s="8">
        <f t="shared" si="46"/>
        <v>0.5661947187787405</v>
      </c>
      <c r="AC232" s="8">
        <v>98.075800000000001</v>
      </c>
      <c r="AD232" s="3"/>
    </row>
    <row r="233" spans="1:30" s="4" customFormat="1">
      <c r="A233" s="3">
        <v>198</v>
      </c>
      <c r="B233" s="2" t="s">
        <v>234</v>
      </c>
      <c r="C233" s="8">
        <v>58.184899999999999</v>
      </c>
      <c r="D233" s="8">
        <v>1.9918</v>
      </c>
      <c r="E233" s="8">
        <v>12.877700000000001</v>
      </c>
      <c r="F233" s="8">
        <v>10.8439</v>
      </c>
      <c r="G233" s="8">
        <v>0.23599999999999999</v>
      </c>
      <c r="H233" s="8">
        <v>2.7429000000000001</v>
      </c>
      <c r="I233" s="8">
        <v>5.6215000000000002</v>
      </c>
      <c r="J233" s="8">
        <v>3.4828000000000001</v>
      </c>
      <c r="K233" s="8">
        <v>1.4758</v>
      </c>
      <c r="L233" s="8">
        <v>9.2100000000000001E-2</v>
      </c>
      <c r="M233" s="8">
        <v>0.63719999999999999</v>
      </c>
      <c r="N233" s="8">
        <v>98.165800000000004</v>
      </c>
      <c r="O233" s="29"/>
      <c r="P233" s="5">
        <v>198</v>
      </c>
      <c r="Q233" s="2" t="s">
        <v>234</v>
      </c>
      <c r="R233" s="8">
        <f t="shared" si="46"/>
        <v>59.27206827632434</v>
      </c>
      <c r="S233" s="8">
        <f t="shared" si="46"/>
        <v>2.0290162154232938</v>
      </c>
      <c r="T233" s="8">
        <f t="shared" si="46"/>
        <v>13.118316154913423</v>
      </c>
      <c r="U233" s="8">
        <f t="shared" si="46"/>
        <v>11.046515181458307</v>
      </c>
      <c r="V233" s="8">
        <f t="shared" si="46"/>
        <v>0.24040959275022458</v>
      </c>
      <c r="W233" s="8">
        <f t="shared" si="46"/>
        <v>2.7941503048923351</v>
      </c>
      <c r="X233" s="8">
        <f t="shared" si="46"/>
        <v>5.7265361256160494</v>
      </c>
      <c r="Y233" s="8">
        <f t="shared" si="46"/>
        <v>3.5478751255528915</v>
      </c>
      <c r="Z233" s="8">
        <f t="shared" si="46"/>
        <v>1.5033749024609384</v>
      </c>
      <c r="AA233" s="8">
        <f t="shared" si="46"/>
        <v>9.3820862255490203E-2</v>
      </c>
      <c r="AB233" s="8">
        <f t="shared" si="46"/>
        <v>0.64910590042560645</v>
      </c>
      <c r="AC233" s="8">
        <v>98.165800000000004</v>
      </c>
      <c r="AD233" s="3"/>
    </row>
    <row r="234" spans="1:30" s="4" customFormat="1">
      <c r="A234" s="3">
        <v>199</v>
      </c>
      <c r="B234" s="2" t="s">
        <v>235</v>
      </c>
      <c r="C234" s="8">
        <v>58.467100000000002</v>
      </c>
      <c r="D234" s="8">
        <v>1.9971000000000001</v>
      </c>
      <c r="E234" s="8">
        <v>13.070499999999999</v>
      </c>
      <c r="F234" s="8">
        <v>11.0601</v>
      </c>
      <c r="G234" s="8">
        <v>0.25840000000000002</v>
      </c>
      <c r="H234" s="8">
        <v>2.7351999999999999</v>
      </c>
      <c r="I234" s="8">
        <v>5.9256000000000002</v>
      </c>
      <c r="J234" s="8">
        <v>3.4733999999999998</v>
      </c>
      <c r="K234" s="8">
        <v>1.4535</v>
      </c>
      <c r="L234" s="8">
        <v>0.12189999999999999</v>
      </c>
      <c r="M234" s="8">
        <v>0.53359999999999996</v>
      </c>
      <c r="N234" s="8">
        <v>99.069000000000003</v>
      </c>
      <c r="O234" s="29"/>
      <c r="P234" s="5">
        <v>199</v>
      </c>
      <c r="Q234" s="2" t="s">
        <v>235</v>
      </c>
      <c r="R234" s="8">
        <f t="shared" si="46"/>
        <v>59.01654402487155</v>
      </c>
      <c r="S234" s="8">
        <f t="shared" si="46"/>
        <v>2.0158677285528266</v>
      </c>
      <c r="T234" s="8">
        <f t="shared" si="46"/>
        <v>13.193329901381864</v>
      </c>
      <c r="U234" s="8">
        <f t="shared" si="46"/>
        <v>11.164037186203556</v>
      </c>
      <c r="V234" s="8">
        <f t="shared" si="46"/>
        <v>0.26082831158081743</v>
      </c>
      <c r="W234" s="8">
        <f t="shared" si="46"/>
        <v>2.7609040163926153</v>
      </c>
      <c r="X234" s="8">
        <f t="shared" si="46"/>
        <v>5.9812857705235745</v>
      </c>
      <c r="Y234" s="8">
        <f t="shared" si="46"/>
        <v>3.5060412439814668</v>
      </c>
      <c r="Z234" s="8">
        <f t="shared" si="46"/>
        <v>1.4671592526420978</v>
      </c>
      <c r="AA234" s="8">
        <f t="shared" si="46"/>
        <v>0.12304555410875247</v>
      </c>
      <c r="AB234" s="8">
        <f t="shared" si="46"/>
        <v>0.53861450100435049</v>
      </c>
      <c r="AC234" s="8">
        <v>99.069000000000003</v>
      </c>
      <c r="AD234" s="3"/>
    </row>
    <row r="235" spans="1:30" s="4" customFormat="1">
      <c r="A235" s="3">
        <v>200</v>
      </c>
      <c r="B235" s="2" t="s">
        <v>236</v>
      </c>
      <c r="C235" s="8">
        <v>57.551200000000001</v>
      </c>
      <c r="D235" s="8">
        <v>1.8976</v>
      </c>
      <c r="E235" s="8">
        <v>12.702299999999999</v>
      </c>
      <c r="F235" s="8">
        <v>9.5714000000000006</v>
      </c>
      <c r="G235" s="8">
        <v>0.15909999999999999</v>
      </c>
      <c r="H235" s="8">
        <v>2.3252999999999999</v>
      </c>
      <c r="I235" s="8">
        <v>5.3005000000000004</v>
      </c>
      <c r="J235" s="8">
        <v>4.7488000000000001</v>
      </c>
      <c r="K235" s="8">
        <v>1.8212999999999999</v>
      </c>
      <c r="L235" s="8">
        <v>0.11210000000000001</v>
      </c>
      <c r="M235" s="8">
        <v>0.65510000000000002</v>
      </c>
      <c r="N235" s="8">
        <v>96.819500000000005</v>
      </c>
      <c r="O235" s="29"/>
      <c r="P235" s="5">
        <v>200</v>
      </c>
      <c r="Q235" s="2" t="s">
        <v>236</v>
      </c>
      <c r="R235" s="8">
        <f t="shared" si="46"/>
        <v>59.441744689861032</v>
      </c>
      <c r="S235" s="8">
        <f t="shared" si="46"/>
        <v>1.9599357567432178</v>
      </c>
      <c r="T235" s="8">
        <f t="shared" si="46"/>
        <v>13.119567855648912</v>
      </c>
      <c r="U235" s="8">
        <f t="shared" si="46"/>
        <v>9.8858184559928528</v>
      </c>
      <c r="V235" s="8">
        <f t="shared" si="46"/>
        <v>0.16432640118984296</v>
      </c>
      <c r="W235" s="8">
        <f t="shared" si="46"/>
        <v>2.4016856108531854</v>
      </c>
      <c r="X235" s="8">
        <f t="shared" si="46"/>
        <v>5.4746202985968742</v>
      </c>
      <c r="Y235" s="8">
        <f t="shared" si="46"/>
        <v>4.9047970708380024</v>
      </c>
      <c r="Z235" s="8">
        <f t="shared" si="46"/>
        <v>1.8811293179576427</v>
      </c>
      <c r="AA235" s="8">
        <f t="shared" si="46"/>
        <v>0.1157824611777586</v>
      </c>
      <c r="AB235" s="8">
        <f t="shared" si="46"/>
        <v>0.67661989578545645</v>
      </c>
      <c r="AC235" s="8">
        <v>96.819500000000005</v>
      </c>
      <c r="AD235" s="3"/>
    </row>
    <row r="236" spans="1:30" s="4" customFormat="1">
      <c r="A236" s="3">
        <v>201</v>
      </c>
      <c r="B236" s="2" t="s">
        <v>237</v>
      </c>
      <c r="C236" s="8">
        <v>58.991599999999998</v>
      </c>
      <c r="D236" s="8">
        <v>1.9653</v>
      </c>
      <c r="E236" s="8">
        <v>13.284700000000001</v>
      </c>
      <c r="F236" s="8">
        <v>10.9475</v>
      </c>
      <c r="G236" s="8">
        <v>0.18840000000000001</v>
      </c>
      <c r="H236" s="8">
        <v>2.6229</v>
      </c>
      <c r="I236" s="8">
        <v>5.6429</v>
      </c>
      <c r="J236" s="8">
        <v>3.4369999999999998</v>
      </c>
      <c r="K236" s="8">
        <v>1.4702999999999999</v>
      </c>
      <c r="L236" s="8">
        <v>0.11210000000000001</v>
      </c>
      <c r="M236" s="8">
        <v>0.62829999999999997</v>
      </c>
      <c r="N236" s="8">
        <v>99.265799999999999</v>
      </c>
      <c r="O236" s="29"/>
      <c r="P236" s="5">
        <v>201</v>
      </c>
      <c r="Q236" s="2" t="s">
        <v>237</v>
      </c>
      <c r="R236" s="8">
        <f t="shared" si="46"/>
        <v>59.427919787076725</v>
      </c>
      <c r="S236" s="8">
        <f t="shared" si="46"/>
        <v>1.9798359555859117</v>
      </c>
      <c r="T236" s="8">
        <f t="shared" si="46"/>
        <v>13.382957675251699</v>
      </c>
      <c r="U236" s="8">
        <f t="shared" si="46"/>
        <v>11.02847103433408</v>
      </c>
      <c r="V236" s="8">
        <f t="shared" si="46"/>
        <v>0.18979346360982333</v>
      </c>
      <c r="W236" s="8">
        <f t="shared" si="46"/>
        <v>2.6422997648737026</v>
      </c>
      <c r="X236" s="8">
        <f t="shared" si="46"/>
        <v>5.6846366019313805</v>
      </c>
      <c r="Y236" s="8">
        <f t="shared" si="46"/>
        <v>3.4624210956845154</v>
      </c>
      <c r="Z236" s="8">
        <f t="shared" si="46"/>
        <v>1.4811747852734778</v>
      </c>
      <c r="AA236" s="8">
        <f t="shared" si="46"/>
        <v>0.11292912564045221</v>
      </c>
      <c r="AB236" s="8">
        <f t="shared" si="46"/>
        <v>0.63294709759050949</v>
      </c>
      <c r="AC236" s="8">
        <v>99.265799999999999</v>
      </c>
      <c r="AD236" s="3"/>
    </row>
    <row r="237" spans="1:30" s="4" customFormat="1">
      <c r="A237" s="3">
        <v>202</v>
      </c>
      <c r="B237" s="2" t="s">
        <v>238</v>
      </c>
      <c r="C237" s="8">
        <v>59.189500000000002</v>
      </c>
      <c r="D237" s="8">
        <v>1.7384999999999999</v>
      </c>
      <c r="E237" s="8">
        <v>12.136200000000001</v>
      </c>
      <c r="F237" s="8">
        <v>11.858000000000001</v>
      </c>
      <c r="G237" s="8">
        <v>0.23849999999999999</v>
      </c>
      <c r="H237" s="8">
        <v>2.8271999999999999</v>
      </c>
      <c r="I237" s="8">
        <v>5.7074999999999996</v>
      </c>
      <c r="J237" s="8">
        <v>3.5472999999999999</v>
      </c>
      <c r="K237" s="8">
        <v>1.3589</v>
      </c>
      <c r="L237" s="8">
        <v>0.112</v>
      </c>
      <c r="M237" s="8">
        <v>0.80630000000000002</v>
      </c>
      <c r="N237" s="8">
        <v>99.494699999999995</v>
      </c>
      <c r="O237" s="29"/>
      <c r="P237" s="5">
        <v>202</v>
      </c>
      <c r="Q237" s="2" t="s">
        <v>238</v>
      </c>
      <c r="R237" s="8">
        <f t="shared" si="46"/>
        <v>59.490103492949885</v>
      </c>
      <c r="S237" s="8">
        <f t="shared" si="46"/>
        <v>1.7473292547241208</v>
      </c>
      <c r="T237" s="8">
        <f t="shared" si="46"/>
        <v>12.197835663608213</v>
      </c>
      <c r="U237" s="8">
        <f t="shared" si="46"/>
        <v>11.918222779705854</v>
      </c>
      <c r="V237" s="8">
        <f t="shared" si="46"/>
        <v>0.23971126100184231</v>
      </c>
      <c r="W237" s="8">
        <f t="shared" si="46"/>
        <v>2.8415583945677509</v>
      </c>
      <c r="X237" s="8">
        <f t="shared" si="46"/>
        <v>5.7364864661132708</v>
      </c>
      <c r="Y237" s="8">
        <f t="shared" si="46"/>
        <v>3.565315539420693</v>
      </c>
      <c r="Z237" s="8">
        <f t="shared" si="46"/>
        <v>1.3658013944461362</v>
      </c>
      <c r="AA237" s="8">
        <f t="shared" si="46"/>
        <v>0.11256881019793014</v>
      </c>
      <c r="AB237" s="8">
        <f t="shared" si="46"/>
        <v>0.81039492555884884</v>
      </c>
      <c r="AC237" s="8">
        <v>99.494699999999995</v>
      </c>
      <c r="AD237" s="3"/>
    </row>
    <row r="238" spans="1:30" s="4" customFormat="1">
      <c r="A238" s="3">
        <v>203</v>
      </c>
      <c r="B238" s="2" t="s">
        <v>239</v>
      </c>
      <c r="C238" s="8">
        <v>56.574399999999997</v>
      </c>
      <c r="D238" s="8">
        <v>1.8697999999999999</v>
      </c>
      <c r="E238" s="8">
        <v>12.952999999999999</v>
      </c>
      <c r="F238" s="8">
        <v>10.7469</v>
      </c>
      <c r="G238" s="8">
        <v>0.29330000000000001</v>
      </c>
      <c r="H238" s="8">
        <v>3.5907</v>
      </c>
      <c r="I238" s="8">
        <v>6.0502000000000002</v>
      </c>
      <c r="J238" s="8">
        <v>3.6962000000000002</v>
      </c>
      <c r="K238" s="8">
        <v>1.3462000000000001</v>
      </c>
      <c r="L238" s="8">
        <v>9.1999999999999998E-2</v>
      </c>
      <c r="M238" s="8">
        <v>0.51690000000000003</v>
      </c>
      <c r="N238" s="8">
        <v>97.7089</v>
      </c>
      <c r="O238" s="29"/>
      <c r="P238" s="5">
        <v>203</v>
      </c>
      <c r="Q238" s="2" t="s">
        <v>239</v>
      </c>
      <c r="R238" s="8">
        <f t="shared" si="46"/>
        <v>57.900969103121611</v>
      </c>
      <c r="S238" s="8">
        <f t="shared" si="46"/>
        <v>1.9136434859055826</v>
      </c>
      <c r="T238" s="8">
        <f t="shared" si="46"/>
        <v>13.256724822406147</v>
      </c>
      <c r="U238" s="8">
        <f t="shared" si="46"/>
        <v>10.998895699368227</v>
      </c>
      <c r="V238" s="8">
        <f t="shared" si="46"/>
        <v>0.30017736357691061</v>
      </c>
      <c r="W238" s="8">
        <f t="shared" si="46"/>
        <v>3.6748955315227172</v>
      </c>
      <c r="X238" s="8">
        <f t="shared" si="46"/>
        <v>6.192066434071001</v>
      </c>
      <c r="Y238" s="8">
        <f t="shared" si="46"/>
        <v>3.7828693189668501</v>
      </c>
      <c r="Z238" s="8">
        <f t="shared" si="46"/>
        <v>1.3777659967515754</v>
      </c>
      <c r="AA238" s="8">
        <f t="shared" si="46"/>
        <v>9.4157236444172426E-2</v>
      </c>
      <c r="AB238" s="8">
        <f t="shared" si="46"/>
        <v>0.52902038606513835</v>
      </c>
      <c r="AC238" s="8">
        <v>97.7089</v>
      </c>
      <c r="AD238" s="3"/>
    </row>
    <row r="239" spans="1:30" s="4" customFormat="1" ht="15.75">
      <c r="A239" s="3">
        <v>204</v>
      </c>
      <c r="B239" s="2" t="s">
        <v>240</v>
      </c>
      <c r="C239" s="8">
        <v>56.9666</v>
      </c>
      <c r="D239" s="8">
        <v>1.7124999999999999</v>
      </c>
      <c r="E239" s="8">
        <v>13.152900000000001</v>
      </c>
      <c r="F239" s="8">
        <v>11.524100000000001</v>
      </c>
      <c r="G239" s="8">
        <v>0.20030000000000001</v>
      </c>
      <c r="H239" s="8">
        <v>2.9714</v>
      </c>
      <c r="I239" s="8">
        <v>0</v>
      </c>
      <c r="J239" s="8">
        <v>3.762</v>
      </c>
      <c r="K239" s="8">
        <v>0</v>
      </c>
      <c r="L239" s="8">
        <v>0</v>
      </c>
      <c r="M239" s="8">
        <v>0</v>
      </c>
      <c r="N239" s="8">
        <v>90.289900000000003</v>
      </c>
      <c r="O239" s="29"/>
      <c r="P239" s="5">
        <v>204</v>
      </c>
      <c r="Q239" s="2" t="s">
        <v>240</v>
      </c>
      <c r="R239" s="8"/>
      <c r="S239" s="8"/>
      <c r="T239" s="8"/>
      <c r="U239" s="8"/>
      <c r="V239" s="8"/>
      <c r="W239" s="8"/>
      <c r="X239" s="8"/>
      <c r="Y239" s="8"/>
      <c r="Z239" s="8"/>
      <c r="AA239" s="8"/>
      <c r="AB239" s="8"/>
      <c r="AC239" s="8">
        <v>90.289900000000003</v>
      </c>
      <c r="AD239" s="41" t="s">
        <v>209</v>
      </c>
    </row>
    <row r="240" spans="1:30" s="4" customFormat="1">
      <c r="A240" s="3">
        <v>205</v>
      </c>
      <c r="B240" s="2" t="s">
        <v>241</v>
      </c>
      <c r="C240" s="8">
        <v>56.6877</v>
      </c>
      <c r="D240" s="8">
        <v>2.0672000000000001</v>
      </c>
      <c r="E240" s="8">
        <v>13.07</v>
      </c>
      <c r="F240" s="8">
        <v>11.7339</v>
      </c>
      <c r="G240" s="8">
        <v>0.1782</v>
      </c>
      <c r="H240" s="8">
        <v>2.5638999999999998</v>
      </c>
      <c r="I240" s="8">
        <v>4.8757999999999999</v>
      </c>
      <c r="J240" s="8">
        <v>2.8549000000000002</v>
      </c>
      <c r="K240" s="8">
        <v>0.99160000000000004</v>
      </c>
      <c r="L240" s="8">
        <v>8.4699999999999998E-2</v>
      </c>
      <c r="M240" s="8">
        <v>0.36969999999999997</v>
      </c>
      <c r="N240" s="8">
        <v>95.458600000000004</v>
      </c>
      <c r="O240" s="29"/>
      <c r="P240" s="5">
        <v>205</v>
      </c>
      <c r="Q240" s="2" t="s">
        <v>241</v>
      </c>
      <c r="R240" s="8">
        <f t="shared" ref="R240:AB245" si="47">C240/$N240*100</f>
        <v>59.384591854479318</v>
      </c>
      <c r="S240" s="8">
        <f t="shared" si="47"/>
        <v>2.1655461110889958</v>
      </c>
      <c r="T240" s="8">
        <f t="shared" si="47"/>
        <v>13.691799376902658</v>
      </c>
      <c r="U240" s="8">
        <f t="shared" si="47"/>
        <v>12.292135019788683</v>
      </c>
      <c r="V240" s="8">
        <f t="shared" si="47"/>
        <v>0.18667778492456416</v>
      </c>
      <c r="W240" s="8">
        <f t="shared" si="47"/>
        <v>2.685876390393322</v>
      </c>
      <c r="X240" s="8">
        <f t="shared" si="47"/>
        <v>5.1077639940246344</v>
      </c>
      <c r="Y240" s="8">
        <f t="shared" si="47"/>
        <v>2.9907205846304055</v>
      </c>
      <c r="Z240" s="8">
        <f t="shared" si="47"/>
        <v>1.0387749244174962</v>
      </c>
      <c r="AA240" s="8">
        <f t="shared" si="47"/>
        <v>8.8729564439453332E-2</v>
      </c>
      <c r="AB240" s="8">
        <f t="shared" si="47"/>
        <v>0.38728831137267883</v>
      </c>
      <c r="AC240" s="8">
        <v>95.458600000000004</v>
      </c>
      <c r="AD240" s="3"/>
    </row>
    <row r="241" spans="1:32" s="4" customFormat="1">
      <c r="A241" s="3">
        <v>206</v>
      </c>
      <c r="B241" s="2" t="s">
        <v>242</v>
      </c>
      <c r="C241" s="8">
        <v>56.6783</v>
      </c>
      <c r="D241" s="8">
        <v>1.9227000000000001</v>
      </c>
      <c r="E241" s="8">
        <v>12.913500000000001</v>
      </c>
      <c r="F241" s="8">
        <v>11.2462</v>
      </c>
      <c r="G241" s="8">
        <v>0.20910000000000001</v>
      </c>
      <c r="H241" s="8">
        <v>2.6341000000000001</v>
      </c>
      <c r="I241" s="8">
        <v>5.2286999999999999</v>
      </c>
      <c r="J241" s="8">
        <v>2.5901999999999998</v>
      </c>
      <c r="K241" s="8">
        <v>1.0130999999999999</v>
      </c>
      <c r="L241" s="8">
        <v>4.48E-2</v>
      </c>
      <c r="M241" s="8">
        <v>0.56489999999999996</v>
      </c>
      <c r="N241" s="8">
        <v>95.035600000000002</v>
      </c>
      <c r="O241" s="29"/>
      <c r="P241" s="5">
        <v>206</v>
      </c>
      <c r="Q241" s="2" t="s">
        <v>242</v>
      </c>
      <c r="R241" s="8">
        <f t="shared" si="47"/>
        <v>59.639019483225233</v>
      </c>
      <c r="S241" s="8">
        <f t="shared" si="47"/>
        <v>2.0231365930240877</v>
      </c>
      <c r="T241" s="8">
        <f t="shared" si="47"/>
        <v>13.588065945813991</v>
      </c>
      <c r="U241" s="8">
        <f t="shared" si="47"/>
        <v>11.833670750750244</v>
      </c>
      <c r="V241" s="8">
        <f t="shared" si="47"/>
        <v>0.2200228125039459</v>
      </c>
      <c r="W241" s="8">
        <f t="shared" si="47"/>
        <v>2.7716981846802673</v>
      </c>
      <c r="X241" s="8">
        <f t="shared" si="47"/>
        <v>5.5018329973188989</v>
      </c>
      <c r="Y241" s="8">
        <f t="shared" si="47"/>
        <v>2.725504968664374</v>
      </c>
      <c r="Z241" s="8">
        <f t="shared" si="47"/>
        <v>1.0660215750729198</v>
      </c>
      <c r="AA241" s="8">
        <f t="shared" si="47"/>
        <v>4.7140229556082144E-2</v>
      </c>
      <c r="AB241" s="8">
        <f t="shared" si="47"/>
        <v>0.59440883205872319</v>
      </c>
      <c r="AC241" s="8">
        <v>95.035600000000002</v>
      </c>
      <c r="AD241" s="3"/>
      <c r="AE241" s="3"/>
      <c r="AF241" s="3"/>
    </row>
    <row r="242" spans="1:32" s="4" customFormat="1">
      <c r="A242" s="3">
        <v>207</v>
      </c>
      <c r="B242" s="2" t="s">
        <v>243</v>
      </c>
      <c r="C242" s="8">
        <v>57.817999999999998</v>
      </c>
      <c r="D242" s="8">
        <v>1.9016</v>
      </c>
      <c r="E242" s="8">
        <v>13.2601</v>
      </c>
      <c r="F242" s="8">
        <v>11.813599999999999</v>
      </c>
      <c r="G242" s="8">
        <v>0.27050000000000002</v>
      </c>
      <c r="H242" s="8">
        <v>2.8003</v>
      </c>
      <c r="I242" s="8">
        <v>4.7851999999999997</v>
      </c>
      <c r="J242" s="8">
        <v>3.1080999999999999</v>
      </c>
      <c r="K242" s="8">
        <v>0.95069999999999999</v>
      </c>
      <c r="L242" s="8">
        <v>6.2300000000000001E-2</v>
      </c>
      <c r="M242" s="8">
        <v>0.41060000000000002</v>
      </c>
      <c r="N242" s="8">
        <v>97.167000000000002</v>
      </c>
      <c r="O242" s="29"/>
      <c r="P242" s="5">
        <v>207</v>
      </c>
      <c r="Q242" s="2" t="s">
        <v>243</v>
      </c>
      <c r="R242" s="8">
        <f t="shared" si="47"/>
        <v>59.503740982020638</v>
      </c>
      <c r="S242" s="8">
        <f t="shared" si="47"/>
        <v>1.9570430290119072</v>
      </c>
      <c r="T242" s="8">
        <f t="shared" si="47"/>
        <v>13.646711332036595</v>
      </c>
      <c r="U242" s="8">
        <f t="shared" si="47"/>
        <v>12.158037193697448</v>
      </c>
      <c r="V242" s="8">
        <f t="shared" si="47"/>
        <v>0.27838669507137198</v>
      </c>
      <c r="W242" s="8">
        <f t="shared" si="47"/>
        <v>2.8819455164819332</v>
      </c>
      <c r="X242" s="8">
        <f t="shared" si="47"/>
        <v>4.924717239391974</v>
      </c>
      <c r="Y242" s="8">
        <f t="shared" si="47"/>
        <v>3.1987197299494681</v>
      </c>
      <c r="Z242" s="8">
        <f t="shared" si="47"/>
        <v>0.97841859890703631</v>
      </c>
      <c r="AA242" s="8">
        <f t="shared" si="47"/>
        <v>6.4116418125495289E-2</v>
      </c>
      <c r="AB242" s="8">
        <f t="shared" si="47"/>
        <v>0.42257144915454836</v>
      </c>
      <c r="AC242" s="8">
        <v>97.167000000000002</v>
      </c>
      <c r="AD242" s="3"/>
      <c r="AE242" s="3"/>
      <c r="AF242" s="3"/>
    </row>
    <row r="243" spans="1:32" s="4" customFormat="1">
      <c r="A243" s="3">
        <v>208</v>
      </c>
      <c r="B243" s="2" t="s">
        <v>244</v>
      </c>
      <c r="C243" s="8">
        <v>57.5886</v>
      </c>
      <c r="D243" s="8">
        <v>2.0348000000000002</v>
      </c>
      <c r="E243" s="8">
        <v>13.3911</v>
      </c>
      <c r="F243" s="8">
        <v>11.5221</v>
      </c>
      <c r="G243" s="8">
        <v>0.31190000000000001</v>
      </c>
      <c r="H243" s="8">
        <v>2.9346000000000001</v>
      </c>
      <c r="I243" s="8">
        <v>5.0401999999999996</v>
      </c>
      <c r="J243" s="8">
        <v>3.0402999999999998</v>
      </c>
      <c r="K243" s="8">
        <v>0.91359999999999997</v>
      </c>
      <c r="L243" s="8">
        <v>0.1046</v>
      </c>
      <c r="M243" s="8">
        <v>0.44230000000000003</v>
      </c>
      <c r="N243" s="8">
        <v>97.3005</v>
      </c>
      <c r="O243" s="29"/>
      <c r="P243" s="5">
        <v>208</v>
      </c>
      <c r="Q243" s="2" t="s">
        <v>244</v>
      </c>
      <c r="R243" s="8">
        <f t="shared" si="47"/>
        <v>59.186335116469081</v>
      </c>
      <c r="S243" s="8">
        <f t="shared" si="47"/>
        <v>2.0912533851316284</v>
      </c>
      <c r="T243" s="8">
        <f t="shared" si="47"/>
        <v>13.762621980359812</v>
      </c>
      <c r="U243" s="8">
        <f t="shared" si="47"/>
        <v>11.8417685417855</v>
      </c>
      <c r="V243" s="8">
        <f t="shared" si="47"/>
        <v>0.32055333734153474</v>
      </c>
      <c r="W243" s="8">
        <f t="shared" si="47"/>
        <v>3.0160173894275983</v>
      </c>
      <c r="X243" s="8">
        <f t="shared" si="47"/>
        <v>5.180035046068622</v>
      </c>
      <c r="Y243" s="8">
        <f t="shared" si="47"/>
        <v>3.1246499247177555</v>
      </c>
      <c r="Z243" s="8">
        <f t="shared" si="47"/>
        <v>0.93894687077661476</v>
      </c>
      <c r="AA243" s="8">
        <f t="shared" si="47"/>
        <v>0.1075020169474977</v>
      </c>
      <c r="AB243" s="8">
        <f t="shared" si="47"/>
        <v>0.45457114814415145</v>
      </c>
      <c r="AC243" s="8">
        <v>97.3005</v>
      </c>
      <c r="AD243" s="3"/>
      <c r="AE243" s="3"/>
      <c r="AF243" s="3"/>
    </row>
    <row r="244" spans="1:32" s="4" customFormat="1">
      <c r="A244" s="3">
        <v>209</v>
      </c>
      <c r="B244" s="2" t="s">
        <v>245</v>
      </c>
      <c r="C244" s="8">
        <v>55.463000000000001</v>
      </c>
      <c r="D244" s="8">
        <v>2.036</v>
      </c>
      <c r="E244" s="8">
        <v>13.183199999999999</v>
      </c>
      <c r="F244" s="8">
        <v>11.795199999999999</v>
      </c>
      <c r="G244" s="8">
        <v>0.29349999999999998</v>
      </c>
      <c r="H244" s="8">
        <v>2.76</v>
      </c>
      <c r="I244" s="8">
        <v>5.3906000000000001</v>
      </c>
      <c r="J244" s="8">
        <v>3.4030999999999998</v>
      </c>
      <c r="K244" s="8">
        <v>1.0701000000000001</v>
      </c>
      <c r="L244" s="8">
        <v>9.4399999999999998E-2</v>
      </c>
      <c r="M244" s="8">
        <v>0.30659999999999998</v>
      </c>
      <c r="N244" s="8">
        <v>95.774500000000003</v>
      </c>
      <c r="O244" s="29"/>
      <c r="P244" s="5">
        <v>209</v>
      </c>
      <c r="Q244" s="2" t="s">
        <v>245</v>
      </c>
      <c r="R244" s="8">
        <f t="shared" si="47"/>
        <v>57.909986478655597</v>
      </c>
      <c r="S244" s="8">
        <f t="shared" si="47"/>
        <v>2.1258268119384596</v>
      </c>
      <c r="T244" s="8">
        <f t="shared" si="47"/>
        <v>13.764833019227455</v>
      </c>
      <c r="U244" s="8">
        <f t="shared" si="47"/>
        <v>12.315595487316561</v>
      </c>
      <c r="V244" s="8">
        <f t="shared" si="47"/>
        <v>0.30644900260507751</v>
      </c>
      <c r="W244" s="8">
        <f t="shared" si="47"/>
        <v>2.8817691556729605</v>
      </c>
      <c r="X244" s="8">
        <f t="shared" si="47"/>
        <v>5.628429279192269</v>
      </c>
      <c r="Y244" s="8">
        <f t="shared" si="47"/>
        <v>3.5532422513299466</v>
      </c>
      <c r="Z244" s="8">
        <f t="shared" si="47"/>
        <v>1.1173120193788535</v>
      </c>
      <c r="AA244" s="8">
        <f t="shared" si="47"/>
        <v>9.8564858078089665E-2</v>
      </c>
      <c r="AB244" s="8">
        <f t="shared" si="47"/>
        <v>0.32012696490193104</v>
      </c>
      <c r="AC244" s="8">
        <v>95.774500000000003</v>
      </c>
      <c r="AD244" s="3"/>
      <c r="AE244" s="3"/>
      <c r="AF244" s="3"/>
    </row>
    <row r="245" spans="1:32" s="4" customFormat="1">
      <c r="A245" s="3">
        <v>210</v>
      </c>
      <c r="B245" s="2" t="s">
        <v>246</v>
      </c>
      <c r="C245" s="8">
        <v>56.750100000000003</v>
      </c>
      <c r="D245" s="8">
        <v>1.8466</v>
      </c>
      <c r="E245" s="8">
        <v>14.264699999999999</v>
      </c>
      <c r="F245" s="8">
        <v>11.2882</v>
      </c>
      <c r="G245" s="8">
        <v>0.24629999999999999</v>
      </c>
      <c r="H245" s="8">
        <v>3.0082</v>
      </c>
      <c r="I245" s="8">
        <v>6.4550999999999998</v>
      </c>
      <c r="J245" s="8">
        <v>3.7010999999999998</v>
      </c>
      <c r="K245" s="8">
        <v>1.1680999999999999</v>
      </c>
      <c r="L245" s="8">
        <v>0.12670000000000001</v>
      </c>
      <c r="M245" s="8">
        <v>0.40010000000000001</v>
      </c>
      <c r="N245" s="8">
        <v>99.226699999999994</v>
      </c>
      <c r="O245" s="29"/>
      <c r="P245" s="5">
        <v>210</v>
      </c>
      <c r="Q245" s="2" t="s">
        <v>246</v>
      </c>
      <c r="R245" s="8">
        <f t="shared" si="47"/>
        <v>57.192368586277695</v>
      </c>
      <c r="S245" s="8">
        <f t="shared" si="47"/>
        <v>1.8609910437412513</v>
      </c>
      <c r="T245" s="8">
        <f t="shared" si="47"/>
        <v>14.375868591820549</v>
      </c>
      <c r="U245" s="8">
        <f t="shared" si="47"/>
        <v>11.37617193759341</v>
      </c>
      <c r="V245" s="8">
        <f t="shared" si="47"/>
        <v>0.24821948124849461</v>
      </c>
      <c r="W245" s="8">
        <f t="shared" si="47"/>
        <v>3.0316437007378054</v>
      </c>
      <c r="X245" s="8">
        <f t="shared" si="47"/>
        <v>6.5054063069718131</v>
      </c>
      <c r="Y245" s="8">
        <f t="shared" si="47"/>
        <v>3.7299436542785358</v>
      </c>
      <c r="Z245" s="8">
        <f t="shared" si="47"/>
        <v>1.177203313221139</v>
      </c>
      <c r="AA245" s="8">
        <f t="shared" si="47"/>
        <v>0.12768740671613588</v>
      </c>
      <c r="AB245" s="8">
        <f t="shared" si="47"/>
        <v>0.40321808545482218</v>
      </c>
      <c r="AC245" s="8">
        <v>99.226699999999994</v>
      </c>
      <c r="AD245" s="3"/>
      <c r="AE245" s="3"/>
      <c r="AF245" s="3"/>
    </row>
    <row r="246" spans="1:32" s="4" customFormat="1">
      <c r="A246" s="3"/>
      <c r="B246" s="28"/>
      <c r="C246" s="8"/>
      <c r="D246" s="8"/>
      <c r="E246" s="8"/>
      <c r="F246" s="8"/>
      <c r="G246" s="8"/>
      <c r="H246" s="8"/>
      <c r="I246" s="8"/>
      <c r="J246" s="8"/>
      <c r="K246" s="8"/>
      <c r="L246" s="8"/>
      <c r="M246" s="8"/>
      <c r="N246" s="36">
        <f>AVERAGE(N225:N245)</f>
        <v>97.298557142857121</v>
      </c>
      <c r="O246" s="29"/>
      <c r="P246" s="30" t="s">
        <v>43</v>
      </c>
      <c r="Q246" s="31"/>
      <c r="R246" s="38">
        <f>COUNT(R225:R245)</f>
        <v>20</v>
      </c>
      <c r="S246" s="38">
        <f t="shared" ref="S246:AB246" si="48">COUNT(S225:S245)</f>
        <v>20</v>
      </c>
      <c r="T246" s="38">
        <f t="shared" si="48"/>
        <v>20</v>
      </c>
      <c r="U246" s="38">
        <f t="shared" si="48"/>
        <v>20</v>
      </c>
      <c r="V246" s="38">
        <f t="shared" si="48"/>
        <v>20</v>
      </c>
      <c r="W246" s="38">
        <f t="shared" si="48"/>
        <v>20</v>
      </c>
      <c r="X246" s="38">
        <f t="shared" si="48"/>
        <v>20</v>
      </c>
      <c r="Y246" s="38">
        <f t="shared" si="48"/>
        <v>20</v>
      </c>
      <c r="Z246" s="38">
        <f t="shared" si="48"/>
        <v>20</v>
      </c>
      <c r="AA246" s="38">
        <f>COUNT(AA225:AA245)</f>
        <v>20</v>
      </c>
      <c r="AB246" s="38">
        <f t="shared" si="48"/>
        <v>20</v>
      </c>
      <c r="AC246" s="39">
        <v>97.298557142857121</v>
      </c>
      <c r="AD246" s="3"/>
      <c r="AE246" s="3"/>
      <c r="AF246" s="3"/>
    </row>
    <row r="247" spans="1:32" s="4" customFormat="1">
      <c r="A247" s="3"/>
      <c r="B247" s="28"/>
      <c r="C247" s="8"/>
      <c r="D247" s="8"/>
      <c r="E247" s="8"/>
      <c r="F247" s="8"/>
      <c r="G247" s="8"/>
      <c r="H247" s="8"/>
      <c r="I247" s="8"/>
      <c r="J247" s="8"/>
      <c r="K247" s="8"/>
      <c r="L247" s="8"/>
      <c r="M247" s="8"/>
      <c r="N247" s="36">
        <f>STDEV(N225:N244)</f>
        <v>2.122416133486599</v>
      </c>
      <c r="O247" s="29"/>
      <c r="P247" s="30" t="s">
        <v>44</v>
      </c>
      <c r="Q247" s="31"/>
      <c r="R247" s="39">
        <f>AVERAGE(R225:R245)</f>
        <v>58.47707795048062</v>
      </c>
      <c r="S247" s="39">
        <f t="shared" ref="S247:AB247" si="49">AVERAGE(S225:S245)</f>
        <v>2.004459262200621</v>
      </c>
      <c r="T247" s="39">
        <f t="shared" si="49"/>
        <v>13.542271426385222</v>
      </c>
      <c r="U247" s="39">
        <f t="shared" si="49"/>
        <v>11.53855732591652</v>
      </c>
      <c r="V247" s="39">
        <f t="shared" si="49"/>
        <v>0.25378526468986407</v>
      </c>
      <c r="W247" s="39">
        <f t="shared" si="49"/>
        <v>2.8952388413395873</v>
      </c>
      <c r="X247" s="39">
        <f t="shared" si="49"/>
        <v>5.8865418031261703</v>
      </c>
      <c r="Y247" s="39">
        <f t="shared" si="49"/>
        <v>3.5055156209460661</v>
      </c>
      <c r="Z247" s="39">
        <f t="shared" si="49"/>
        <v>1.2876052287638868</v>
      </c>
      <c r="AA247" s="39">
        <f>AVERAGE(AA225:AA245)</f>
        <v>9.8628767403676404E-2</v>
      </c>
      <c r="AB247" s="39">
        <f t="shared" si="49"/>
        <v>0.53249576709928703</v>
      </c>
      <c r="AC247" s="39">
        <v>16.589042180054321</v>
      </c>
      <c r="AD247" s="3"/>
      <c r="AE247" s="3"/>
      <c r="AF247" s="3"/>
    </row>
    <row r="248" spans="1:32" s="4" customFormat="1">
      <c r="A248" s="3"/>
      <c r="B248" s="28"/>
      <c r="C248" s="8"/>
      <c r="D248" s="8"/>
      <c r="E248" s="8"/>
      <c r="F248" s="8"/>
      <c r="G248" s="8"/>
      <c r="H248" s="8"/>
      <c r="I248" s="8"/>
      <c r="J248" s="8"/>
      <c r="K248" s="8"/>
      <c r="L248" s="8"/>
      <c r="M248" s="8"/>
      <c r="N248" s="8"/>
      <c r="O248" s="29"/>
      <c r="P248" s="30" t="s">
        <v>45</v>
      </c>
      <c r="Q248" s="31"/>
      <c r="R248" s="39">
        <f>STDEV(R225:R245)</f>
        <v>0.88138213123114284</v>
      </c>
      <c r="S248" s="39">
        <f t="shared" ref="S248:AB248" si="50">STDEV(S225:S245)</f>
        <v>0.11222341779628546</v>
      </c>
      <c r="T248" s="39">
        <f t="shared" si="50"/>
        <v>0.45461311255334586</v>
      </c>
      <c r="U248" s="39">
        <f t="shared" si="50"/>
        <v>0.54967820411695223</v>
      </c>
      <c r="V248" s="39">
        <f t="shared" si="50"/>
        <v>4.0606381962159932E-2</v>
      </c>
      <c r="W248" s="39">
        <f t="shared" si="50"/>
        <v>0.25099787441500865</v>
      </c>
      <c r="X248" s="39">
        <f t="shared" si="50"/>
        <v>0.4742513002237424</v>
      </c>
      <c r="Y248" s="39">
        <f t="shared" si="50"/>
        <v>0.44806919244673199</v>
      </c>
      <c r="Z248" s="39">
        <f t="shared" si="50"/>
        <v>0.21929641767097205</v>
      </c>
      <c r="AA248" s="39">
        <f>STDEV(AA225:AA245)</f>
        <v>2.1919852134052245E-2</v>
      </c>
      <c r="AB248" s="39">
        <f t="shared" si="50"/>
        <v>0.12000697796592533</v>
      </c>
      <c r="AC248" s="39"/>
      <c r="AD248" s="3"/>
      <c r="AE248" s="3"/>
      <c r="AF248" s="3"/>
    </row>
    <row r="249" spans="1:32" s="4" customFormat="1">
      <c r="A249" s="3"/>
      <c r="B249" s="28"/>
      <c r="C249" s="8"/>
      <c r="D249" s="8"/>
      <c r="E249" s="8"/>
      <c r="F249" s="8"/>
      <c r="G249" s="8"/>
      <c r="H249" s="8"/>
      <c r="I249" s="8"/>
      <c r="J249" s="8"/>
      <c r="K249" s="8"/>
      <c r="L249" s="8"/>
      <c r="M249" s="8"/>
      <c r="N249" s="8"/>
      <c r="O249" s="29"/>
      <c r="P249" s="5"/>
      <c r="Q249" s="2"/>
      <c r="R249" s="36"/>
      <c r="S249" s="36"/>
      <c r="T249" s="36"/>
      <c r="U249" s="36"/>
      <c r="V249" s="36"/>
      <c r="W249" s="36"/>
      <c r="X249" s="36"/>
      <c r="Y249" s="36"/>
      <c r="Z249" s="36"/>
      <c r="AA249" s="36"/>
      <c r="AB249" s="36"/>
      <c r="AC249" s="36"/>
    </row>
    <row r="250" spans="1:32" s="4" customFormat="1" ht="15.75">
      <c r="A250" s="3">
        <v>211</v>
      </c>
      <c r="B250" s="28" t="s">
        <v>109</v>
      </c>
      <c r="C250" s="8">
        <v>50.779499999999999</v>
      </c>
      <c r="D250" s="8">
        <v>1.7353000000000001</v>
      </c>
      <c r="E250" s="8">
        <v>13.827400000000001</v>
      </c>
      <c r="F250" s="8">
        <v>12.0946</v>
      </c>
      <c r="G250" s="8">
        <v>0.25109999999999999</v>
      </c>
      <c r="H250" s="8">
        <v>6.6266999999999996</v>
      </c>
      <c r="I250" s="8">
        <v>10.758100000000001</v>
      </c>
      <c r="J250" s="8">
        <v>2.6467999999999998</v>
      </c>
      <c r="K250" s="8">
        <v>0.13009999999999999</v>
      </c>
      <c r="L250" s="8">
        <v>3.6999999999999998E-2</v>
      </c>
      <c r="M250" s="8">
        <v>0.161</v>
      </c>
      <c r="N250" s="8">
        <v>99.039299999999997</v>
      </c>
      <c r="O250" s="29"/>
      <c r="P250" s="5">
        <v>211</v>
      </c>
      <c r="Q250" s="2" t="s">
        <v>109</v>
      </c>
      <c r="R250" s="8">
        <f t="shared" ref="R250:AB252" si="51">C250/$N250*100</f>
        <v>51.272070784022105</v>
      </c>
      <c r="S250" s="8">
        <f t="shared" si="51"/>
        <v>1.7521327392257418</v>
      </c>
      <c r="T250" s="8">
        <f t="shared" si="51"/>
        <v>13.961528403371187</v>
      </c>
      <c r="U250" s="8">
        <f t="shared" si="51"/>
        <v>12.211919914619752</v>
      </c>
      <c r="V250" s="8">
        <f t="shared" si="51"/>
        <v>0.25353571763936134</v>
      </c>
      <c r="W250" s="8">
        <f t="shared" si="51"/>
        <v>6.6909802472351885</v>
      </c>
      <c r="X250" s="8">
        <f t="shared" si="51"/>
        <v>10.86245561105541</v>
      </c>
      <c r="Y250" s="8">
        <f t="shared" si="51"/>
        <v>2.6724744621579513</v>
      </c>
      <c r="Z250" s="8">
        <f t="shared" si="51"/>
        <v>0.13136199468291879</v>
      </c>
      <c r="AA250" s="8">
        <f t="shared" si="51"/>
        <v>3.7358907019738631E-2</v>
      </c>
      <c r="AB250" s="8">
        <f t="shared" si="51"/>
        <v>0.16256173054534917</v>
      </c>
      <c r="AC250" s="8">
        <v>99.039299999999997</v>
      </c>
      <c r="AD250" s="41" t="s">
        <v>200</v>
      </c>
      <c r="AE250" s="3"/>
      <c r="AF250" s="3"/>
    </row>
    <row r="251" spans="1:32" s="4" customFormat="1" ht="15.75">
      <c r="A251" s="3">
        <v>212</v>
      </c>
      <c r="B251" s="28" t="s">
        <v>41</v>
      </c>
      <c r="C251" s="8">
        <v>50.396700000000003</v>
      </c>
      <c r="D251" s="8">
        <v>1.8636999999999999</v>
      </c>
      <c r="E251" s="8">
        <v>13.92</v>
      </c>
      <c r="F251" s="8">
        <v>11.4757</v>
      </c>
      <c r="G251" s="8">
        <v>0.23719999999999999</v>
      </c>
      <c r="H251" s="8">
        <v>6.6981000000000002</v>
      </c>
      <c r="I251" s="8">
        <v>10.8672</v>
      </c>
      <c r="J251" s="8">
        <v>2.8389000000000002</v>
      </c>
      <c r="K251" s="8">
        <v>0.20930000000000001</v>
      </c>
      <c r="L251" s="8">
        <v>4.19E-2</v>
      </c>
      <c r="M251" s="8">
        <v>0.2339</v>
      </c>
      <c r="N251" s="8">
        <v>98.773200000000003</v>
      </c>
      <c r="O251" s="29"/>
      <c r="P251" s="5">
        <v>212</v>
      </c>
      <c r="Q251" s="2" t="s">
        <v>41</v>
      </c>
      <c r="R251" s="8">
        <f t="shared" si="51"/>
        <v>51.022645818906341</v>
      </c>
      <c r="S251" s="8">
        <f t="shared" si="51"/>
        <v>1.8868478494166432</v>
      </c>
      <c r="T251" s="8">
        <f t="shared" si="51"/>
        <v>14.092891594076127</v>
      </c>
      <c r="U251" s="8">
        <f t="shared" si="51"/>
        <v>11.618232476015761</v>
      </c>
      <c r="V251" s="8">
        <f t="shared" si="51"/>
        <v>0.24014611250825121</v>
      </c>
      <c r="W251" s="8">
        <f t="shared" si="51"/>
        <v>6.7812929013133116</v>
      </c>
      <c r="X251" s="8">
        <f t="shared" si="51"/>
        <v>11.0021746789615</v>
      </c>
      <c r="Y251" s="8">
        <f t="shared" si="51"/>
        <v>2.8741601973004824</v>
      </c>
      <c r="Z251" s="8">
        <f t="shared" si="51"/>
        <v>0.21189958409771073</v>
      </c>
      <c r="AA251" s="8">
        <f t="shared" si="51"/>
        <v>4.2420413634467642E-2</v>
      </c>
      <c r="AB251" s="8">
        <f t="shared" si="51"/>
        <v>0.23680512527689698</v>
      </c>
      <c r="AC251" s="8">
        <v>98.773200000000003</v>
      </c>
      <c r="AD251" s="41" t="s">
        <v>200</v>
      </c>
      <c r="AE251" s="3"/>
      <c r="AF251" s="3"/>
    </row>
    <row r="252" spans="1:32" s="4" customFormat="1" ht="15.75">
      <c r="A252" s="3">
        <v>213</v>
      </c>
      <c r="B252" s="28" t="s">
        <v>42</v>
      </c>
      <c r="C252" s="8">
        <v>50.808399999999999</v>
      </c>
      <c r="D252" s="8">
        <v>1.7332000000000001</v>
      </c>
      <c r="E252" s="8">
        <v>13.576700000000001</v>
      </c>
      <c r="F252" s="8">
        <v>12.0152</v>
      </c>
      <c r="G252" s="8">
        <v>0.19800000000000001</v>
      </c>
      <c r="H252" s="8">
        <v>6.7576000000000001</v>
      </c>
      <c r="I252" s="8">
        <v>10.9587</v>
      </c>
      <c r="J252" s="8">
        <v>2.8403999999999998</v>
      </c>
      <c r="K252" s="8">
        <v>0.18099999999999999</v>
      </c>
      <c r="L252" s="8">
        <v>4.9299999999999997E-2</v>
      </c>
      <c r="M252" s="8">
        <v>0.1741</v>
      </c>
      <c r="N252" s="8">
        <v>99.281599999999997</v>
      </c>
      <c r="O252" s="29"/>
      <c r="P252" s="5">
        <v>213</v>
      </c>
      <c r="Q252" s="2" t="s">
        <v>42</v>
      </c>
      <c r="R252" s="8">
        <f t="shared" si="51"/>
        <v>51.176048734105819</v>
      </c>
      <c r="S252" s="8">
        <f t="shared" si="51"/>
        <v>1.7457414062625904</v>
      </c>
      <c r="T252" s="8">
        <f t="shared" si="51"/>
        <v>13.674940774524183</v>
      </c>
      <c r="U252" s="8">
        <f t="shared" si="51"/>
        <v>12.102141786594899</v>
      </c>
      <c r="V252" s="8">
        <f t="shared" si="51"/>
        <v>0.19943272469420317</v>
      </c>
      <c r="W252" s="8">
        <f t="shared" si="51"/>
        <v>6.8064978807754919</v>
      </c>
      <c r="X252" s="8">
        <f t="shared" si="51"/>
        <v>11.037996970234163</v>
      </c>
      <c r="Y252" s="8">
        <f t="shared" si="51"/>
        <v>2.8609530869768416</v>
      </c>
      <c r="Z252" s="8">
        <f t="shared" si="51"/>
        <v>0.18230971297803419</v>
      </c>
      <c r="AA252" s="8">
        <f t="shared" si="51"/>
        <v>4.9656733976889973E-2</v>
      </c>
      <c r="AB252" s="8">
        <f t="shared" si="51"/>
        <v>0.17535978469323621</v>
      </c>
      <c r="AC252" s="8">
        <v>99.281599999999997</v>
      </c>
      <c r="AD252" s="41" t="s">
        <v>200</v>
      </c>
      <c r="AE252" s="3"/>
      <c r="AF252" s="3"/>
    </row>
    <row r="253" spans="1:32" s="4" customFormat="1">
      <c r="A253" s="3"/>
      <c r="B253" s="28"/>
      <c r="C253" s="8"/>
      <c r="D253" s="8"/>
      <c r="E253" s="8"/>
      <c r="F253" s="8"/>
      <c r="G253" s="8"/>
      <c r="H253" s="8"/>
      <c r="I253" s="8"/>
      <c r="J253" s="8"/>
      <c r="K253" s="8"/>
      <c r="L253" s="8"/>
      <c r="M253" s="8"/>
      <c r="N253" s="8"/>
      <c r="O253" s="29"/>
      <c r="P253" s="30" t="s">
        <v>43</v>
      </c>
      <c r="Q253" s="31"/>
      <c r="R253" s="30">
        <f>COUNT(R250:R252)</f>
        <v>3</v>
      </c>
      <c r="S253" s="30">
        <f t="shared" ref="S253:AC253" si="52">COUNT(S250:S252)</f>
        <v>3</v>
      </c>
      <c r="T253" s="30">
        <f t="shared" si="52"/>
        <v>3</v>
      </c>
      <c r="U253" s="30">
        <f t="shared" si="52"/>
        <v>3</v>
      </c>
      <c r="V253" s="30">
        <f t="shared" si="52"/>
        <v>3</v>
      </c>
      <c r="W253" s="30">
        <f t="shared" si="52"/>
        <v>3</v>
      </c>
      <c r="X253" s="30">
        <f t="shared" si="52"/>
        <v>3</v>
      </c>
      <c r="Y253" s="30">
        <f t="shared" si="52"/>
        <v>3</v>
      </c>
      <c r="Z253" s="30">
        <f t="shared" si="52"/>
        <v>3</v>
      </c>
      <c r="AA253" s="30">
        <f t="shared" si="52"/>
        <v>3</v>
      </c>
      <c r="AB253" s="30">
        <f t="shared" si="52"/>
        <v>3</v>
      </c>
      <c r="AC253" s="30">
        <f t="shared" si="52"/>
        <v>3</v>
      </c>
    </row>
    <row r="254" spans="1:32" s="4" customFormat="1">
      <c r="A254" s="3"/>
      <c r="B254" s="28"/>
      <c r="C254" s="8"/>
      <c r="D254" s="8"/>
      <c r="E254" s="8"/>
      <c r="F254" s="8"/>
      <c r="G254" s="8"/>
      <c r="H254" s="8"/>
      <c r="I254" s="8"/>
      <c r="J254" s="8"/>
      <c r="K254" s="8"/>
      <c r="L254" s="8"/>
      <c r="M254" s="8"/>
      <c r="N254" s="8"/>
      <c r="O254" s="29"/>
      <c r="P254" s="30" t="s">
        <v>44</v>
      </c>
      <c r="Q254" s="31"/>
      <c r="R254" s="32">
        <f>AVERAGE(R250:R252)</f>
        <v>51.156921779011419</v>
      </c>
      <c r="S254" s="32">
        <f t="shared" ref="S254:AC254" si="53">AVERAGE(S250:S252)</f>
        <v>1.7949073316349917</v>
      </c>
      <c r="T254" s="32">
        <f t="shared" si="53"/>
        <v>13.909786923990497</v>
      </c>
      <c r="U254" s="32">
        <f t="shared" si="53"/>
        <v>11.977431392410137</v>
      </c>
      <c r="V254" s="32">
        <f t="shared" si="53"/>
        <v>0.23103818494727191</v>
      </c>
      <c r="W254" s="32">
        <f t="shared" si="53"/>
        <v>6.7595903431079973</v>
      </c>
      <c r="X254" s="32">
        <f t="shared" si="53"/>
        <v>10.96754242008369</v>
      </c>
      <c r="Y254" s="32">
        <f t="shared" si="53"/>
        <v>2.8025292488117586</v>
      </c>
      <c r="Z254" s="32">
        <f t="shared" si="53"/>
        <v>0.17519043058622122</v>
      </c>
      <c r="AA254" s="32">
        <f>AVERAGE(AA250:AA252)</f>
        <v>4.3145351543698751E-2</v>
      </c>
      <c r="AB254" s="32">
        <f t="shared" si="53"/>
        <v>0.19157554683849412</v>
      </c>
      <c r="AC254" s="32">
        <f t="shared" si="53"/>
        <v>99.031366666666671</v>
      </c>
    </row>
    <row r="255" spans="1:32" s="4" customFormat="1">
      <c r="A255" s="3"/>
      <c r="B255" s="28"/>
      <c r="C255" s="8"/>
      <c r="D255" s="8"/>
      <c r="E255" s="8"/>
      <c r="F255" s="8"/>
      <c r="G255" s="8"/>
      <c r="H255" s="8"/>
      <c r="I255" s="8"/>
      <c r="J255" s="8"/>
      <c r="K255" s="8"/>
      <c r="L255" s="8"/>
      <c r="M255" s="8"/>
      <c r="N255" s="8"/>
      <c r="O255" s="29"/>
      <c r="P255" s="30" t="s">
        <v>45</v>
      </c>
      <c r="Q255" s="31"/>
      <c r="R255" s="32">
        <f>STDEV(R250:R252)</f>
        <v>0.12580772477927343</v>
      </c>
      <c r="S255" s="32">
        <f t="shared" ref="S255:AC255" si="54">STDEV(S250:S252)</f>
        <v>7.9686927357817502E-2</v>
      </c>
      <c r="T255" s="32">
        <f t="shared" si="54"/>
        <v>0.21372554224381327</v>
      </c>
      <c r="U255" s="32">
        <f t="shared" si="54"/>
        <v>0.31588084066991301</v>
      </c>
      <c r="V255" s="32">
        <f t="shared" si="54"/>
        <v>2.8177991762153552E-2</v>
      </c>
      <c r="W255" s="32">
        <f t="shared" si="54"/>
        <v>6.0739869025041943E-2</v>
      </c>
      <c r="X255" s="32">
        <f t="shared" si="54"/>
        <v>9.2753637189146032E-2</v>
      </c>
      <c r="Y255" s="32">
        <f t="shared" si="54"/>
        <v>0.11282416669069921</v>
      </c>
      <c r="Z255" s="32">
        <f t="shared" si="54"/>
        <v>4.0738053015788485E-2</v>
      </c>
      <c r="AA255" s="32">
        <f>STDEV(AA250:AA252)</f>
        <v>6.1808808592456986E-3</v>
      </c>
      <c r="AB255" s="32">
        <f t="shared" si="54"/>
        <v>3.9689212914591578E-2</v>
      </c>
      <c r="AC255" s="32">
        <f t="shared" si="54"/>
        <v>0.25429282988973939</v>
      </c>
    </row>
    <row r="256" spans="1:32" s="4" customFormat="1">
      <c r="A256" s="3"/>
      <c r="B256" s="28"/>
      <c r="C256" s="8"/>
      <c r="D256" s="8"/>
      <c r="E256" s="8"/>
      <c r="F256" s="8"/>
      <c r="G256" s="8"/>
      <c r="H256" s="8"/>
      <c r="I256" s="8"/>
      <c r="J256" s="8"/>
      <c r="K256" s="8"/>
      <c r="L256" s="8"/>
      <c r="M256" s="8"/>
      <c r="N256" s="8"/>
      <c r="O256" s="29"/>
      <c r="P256" s="5"/>
      <c r="Q256" s="2"/>
      <c r="R256" s="8"/>
      <c r="S256" s="8"/>
      <c r="T256" s="8"/>
      <c r="U256" s="8"/>
      <c r="V256" s="8"/>
      <c r="W256" s="8"/>
      <c r="X256" s="8"/>
      <c r="Y256" s="8"/>
      <c r="Z256" s="8"/>
      <c r="AA256" s="8"/>
      <c r="AB256" s="8"/>
      <c r="AC256" s="8"/>
    </row>
    <row r="257" spans="1:35" ht="15.75">
      <c r="A257" s="3">
        <v>214</v>
      </c>
      <c r="B257" s="28" t="s">
        <v>46</v>
      </c>
      <c r="C257" s="8">
        <v>74.484099999999998</v>
      </c>
      <c r="D257" s="8">
        <v>0.16159999999999999</v>
      </c>
      <c r="E257" s="8">
        <v>11.5307</v>
      </c>
      <c r="F257" s="8">
        <v>2.2528000000000001</v>
      </c>
      <c r="G257" s="8">
        <v>0.15959999999999999</v>
      </c>
      <c r="H257" s="8">
        <v>1.4500000000000001E-2</v>
      </c>
      <c r="I257" s="8">
        <v>9.0999999999999998E-2</v>
      </c>
      <c r="J257" s="8">
        <v>4.6351000000000004</v>
      </c>
      <c r="K257" s="8">
        <v>4.0355999999999996</v>
      </c>
      <c r="L257" s="8">
        <v>0.20050000000000001</v>
      </c>
      <c r="M257" s="8">
        <v>4.9399999999999999E-2</v>
      </c>
      <c r="N257" s="8">
        <v>97.569800000000001</v>
      </c>
      <c r="O257" s="29"/>
      <c r="P257" s="5">
        <v>214</v>
      </c>
      <c r="Q257" s="2" t="s">
        <v>46</v>
      </c>
      <c r="R257" s="8">
        <f t="shared" ref="R257:AB258" si="55">C257/$N257*100</f>
        <v>76.339297610531119</v>
      </c>
      <c r="S257" s="8">
        <f t="shared" si="55"/>
        <v>0.16562501921701181</v>
      </c>
      <c r="T257" s="8">
        <f t="shared" si="55"/>
        <v>11.817898571074245</v>
      </c>
      <c r="U257" s="8">
        <f t="shared" si="55"/>
        <v>2.3089111589856697</v>
      </c>
      <c r="V257" s="8">
        <f t="shared" si="55"/>
        <v>0.16357520462274186</v>
      </c>
      <c r="W257" s="8">
        <f t="shared" si="55"/>
        <v>1.4861155808457125E-2</v>
      </c>
      <c r="X257" s="8">
        <f t="shared" si="55"/>
        <v>9.3266564039282643E-2</v>
      </c>
      <c r="Y257" s="8">
        <f t="shared" si="55"/>
        <v>4.7505478129503187</v>
      </c>
      <c r="Z257" s="8">
        <f t="shared" si="55"/>
        <v>4.1361158883179012</v>
      </c>
      <c r="AA257" s="8">
        <f t="shared" si="55"/>
        <v>0.20549391307556233</v>
      </c>
      <c r="AB257" s="8">
        <f t="shared" si="55"/>
        <v>5.0630420478467726E-2</v>
      </c>
      <c r="AC257" s="8">
        <v>97.569800000000001</v>
      </c>
      <c r="AD257" s="41" t="s">
        <v>200</v>
      </c>
    </row>
    <row r="258" spans="1:35" ht="15.75">
      <c r="A258" s="3">
        <v>216</v>
      </c>
      <c r="B258" s="28" t="s">
        <v>49</v>
      </c>
      <c r="C258" s="8">
        <v>74.403099999999995</v>
      </c>
      <c r="D258" s="8">
        <v>0.18029999999999999</v>
      </c>
      <c r="E258" s="8">
        <v>11.283799999999999</v>
      </c>
      <c r="F258" s="8">
        <v>2.2145999999999999</v>
      </c>
      <c r="G258" s="8">
        <v>0.15820000000000001</v>
      </c>
      <c r="H258" s="8">
        <v>1.9699999999999999E-2</v>
      </c>
      <c r="I258" s="8">
        <v>9.7900000000000001E-2</v>
      </c>
      <c r="J258" s="8">
        <v>5.0955000000000004</v>
      </c>
      <c r="K258" s="8">
        <v>4.2694000000000001</v>
      </c>
      <c r="L258" s="8">
        <v>0.20300000000000001</v>
      </c>
      <c r="M258" s="8">
        <v>2.1600000000000001E-2</v>
      </c>
      <c r="N258" s="8">
        <v>97.901399999999995</v>
      </c>
      <c r="O258" s="29"/>
      <c r="P258" s="5">
        <v>216</v>
      </c>
      <c r="Q258" s="2" t="s">
        <v>49</v>
      </c>
      <c r="R258" s="8">
        <f t="shared" si="55"/>
        <v>75.99799389998509</v>
      </c>
      <c r="S258" s="8">
        <f t="shared" si="55"/>
        <v>0.18416488426110353</v>
      </c>
      <c r="T258" s="8">
        <f t="shared" si="55"/>
        <v>11.525677875903716</v>
      </c>
      <c r="U258" s="8">
        <f t="shared" si="55"/>
        <v>2.2620718396263997</v>
      </c>
      <c r="V258" s="8">
        <f t="shared" si="55"/>
        <v>0.16159115191406867</v>
      </c>
      <c r="W258" s="8">
        <f t="shared" si="55"/>
        <v>2.0122286300298057E-2</v>
      </c>
      <c r="X258" s="8">
        <f t="shared" si="55"/>
        <v>9.999856998980608E-2</v>
      </c>
      <c r="Y258" s="8">
        <f t="shared" si="55"/>
        <v>5.2047263879781092</v>
      </c>
      <c r="Z258" s="8">
        <f t="shared" si="55"/>
        <v>4.3609182299742395</v>
      </c>
      <c r="AA258" s="8">
        <f t="shared" si="55"/>
        <v>0.20735147811982263</v>
      </c>
      <c r="AB258" s="8">
        <f t="shared" si="55"/>
        <v>2.2063014420631372E-2</v>
      </c>
      <c r="AC258" s="8">
        <v>97.901399999999995</v>
      </c>
      <c r="AD258" s="41" t="s">
        <v>200</v>
      </c>
    </row>
    <row r="259" spans="1:35" ht="15.75">
      <c r="B259" s="28"/>
      <c r="C259" s="8"/>
      <c r="D259" s="8"/>
      <c r="E259" s="8"/>
      <c r="F259" s="8"/>
      <c r="G259" s="8"/>
      <c r="H259" s="8"/>
      <c r="I259" s="8"/>
      <c r="J259" s="8"/>
      <c r="K259" s="8"/>
      <c r="L259" s="8"/>
      <c r="M259" s="8"/>
      <c r="N259" s="8"/>
      <c r="O259" s="29"/>
      <c r="Q259" s="2"/>
      <c r="R259" s="8"/>
      <c r="S259" s="8"/>
      <c r="T259" s="8"/>
      <c r="U259" s="8"/>
      <c r="V259" s="8"/>
      <c r="W259" s="8"/>
      <c r="X259" s="8"/>
      <c r="Y259" s="8"/>
      <c r="Z259" s="8"/>
      <c r="AA259" s="8"/>
      <c r="AB259" s="8"/>
      <c r="AD259" s="41"/>
    </row>
    <row r="260" spans="1:35" s="47" customFormat="1" ht="15.75">
      <c r="A260" s="44" t="s">
        <v>247</v>
      </c>
      <c r="B260" s="45"/>
      <c r="C260" s="46"/>
      <c r="D260" s="46"/>
      <c r="E260" s="46"/>
      <c r="F260" s="46"/>
      <c r="G260" s="46"/>
      <c r="H260" s="46"/>
      <c r="I260" s="46"/>
      <c r="J260" s="46"/>
      <c r="K260" s="46"/>
      <c r="L260" s="46"/>
      <c r="M260" s="46"/>
      <c r="N260" s="46"/>
      <c r="P260" s="44" t="s">
        <v>247</v>
      </c>
      <c r="Q260" s="48"/>
      <c r="R260" s="46"/>
      <c r="S260" s="46"/>
      <c r="T260" s="46"/>
      <c r="U260" s="46"/>
      <c r="V260" s="46"/>
      <c r="W260" s="46"/>
      <c r="X260" s="46"/>
      <c r="Y260" s="46"/>
      <c r="Z260" s="46"/>
      <c r="AA260" s="46"/>
      <c r="AB260" s="46"/>
      <c r="AC260" s="46"/>
      <c r="AD260" s="49"/>
      <c r="AE260" s="50"/>
      <c r="AF260" s="50"/>
      <c r="AH260" s="50"/>
    </row>
    <row r="261" spans="1:35" ht="15.75">
      <c r="A261" s="3" t="s">
        <v>1</v>
      </c>
      <c r="B261" s="28"/>
      <c r="C261" s="8"/>
      <c r="D261" s="8"/>
      <c r="E261" s="8"/>
      <c r="F261" s="8"/>
      <c r="G261" s="8"/>
      <c r="H261" s="8"/>
      <c r="I261" s="8"/>
      <c r="J261" s="8"/>
      <c r="K261" s="8"/>
      <c r="L261" s="8"/>
      <c r="M261" s="8"/>
      <c r="N261" s="8"/>
      <c r="O261" s="29"/>
      <c r="P261" s="30" t="s">
        <v>43</v>
      </c>
      <c r="Q261" s="31"/>
      <c r="R261" s="30">
        <f>COUNT(R256:R258)</f>
        <v>2</v>
      </c>
      <c r="S261" s="30">
        <f t="shared" ref="S261:AC261" si="56">COUNT(S256:S258)</f>
        <v>2</v>
      </c>
      <c r="T261" s="30">
        <f t="shared" si="56"/>
        <v>2</v>
      </c>
      <c r="U261" s="30">
        <f t="shared" si="56"/>
        <v>2</v>
      </c>
      <c r="V261" s="30">
        <f t="shared" si="56"/>
        <v>2</v>
      </c>
      <c r="W261" s="30">
        <f t="shared" si="56"/>
        <v>2</v>
      </c>
      <c r="X261" s="30">
        <f t="shared" si="56"/>
        <v>2</v>
      </c>
      <c r="Y261" s="30">
        <f t="shared" si="56"/>
        <v>2</v>
      </c>
      <c r="Z261" s="30">
        <f t="shared" si="56"/>
        <v>2</v>
      </c>
      <c r="AA261" s="30">
        <f t="shared" si="56"/>
        <v>2</v>
      </c>
      <c r="AB261" s="30">
        <f t="shared" si="56"/>
        <v>2</v>
      </c>
      <c r="AC261" s="30">
        <f t="shared" si="56"/>
        <v>2</v>
      </c>
      <c r="AD261" s="41"/>
    </row>
    <row r="262" spans="1:35">
      <c r="B262" s="28"/>
      <c r="C262" s="8"/>
      <c r="D262" s="8"/>
      <c r="E262" s="8"/>
      <c r="F262" s="8"/>
      <c r="G262" s="8"/>
      <c r="H262" s="8"/>
      <c r="I262" s="8"/>
      <c r="J262" s="8"/>
      <c r="K262" s="8"/>
      <c r="L262" s="8"/>
      <c r="M262" s="8"/>
      <c r="N262" s="8"/>
      <c r="O262" s="29"/>
      <c r="P262" s="30" t="s">
        <v>44</v>
      </c>
      <c r="Q262" s="31"/>
      <c r="R262" s="32">
        <f>AVERAGE(R256:R258)</f>
        <v>76.168645755258098</v>
      </c>
      <c r="S262" s="32">
        <f t="shared" ref="S262:AC262" si="57">AVERAGE(S256:S258)</f>
        <v>0.17489495173905767</v>
      </c>
      <c r="T262" s="32">
        <f t="shared" si="57"/>
        <v>11.671788223488981</v>
      </c>
      <c r="U262" s="32">
        <f t="shared" si="57"/>
        <v>2.2854914993060347</v>
      </c>
      <c r="V262" s="32">
        <f t="shared" si="57"/>
        <v>0.16258317826840527</v>
      </c>
      <c r="W262" s="32">
        <f t="shared" si="57"/>
        <v>1.7491721054377591E-2</v>
      </c>
      <c r="X262" s="32">
        <f t="shared" si="57"/>
        <v>9.6632567014544368E-2</v>
      </c>
      <c r="Y262" s="32">
        <f t="shared" si="57"/>
        <v>4.9776371004642144</v>
      </c>
      <c r="Z262" s="32">
        <f t="shared" si="57"/>
        <v>4.2485170591460708</v>
      </c>
      <c r="AA262" s="32">
        <f>AVERAGE(AA256:AA258)</f>
        <v>0.2064226955976925</v>
      </c>
      <c r="AB262" s="32">
        <f t="shared" si="57"/>
        <v>3.6346717449549551E-2</v>
      </c>
      <c r="AC262" s="32">
        <f t="shared" si="57"/>
        <v>97.735600000000005</v>
      </c>
    </row>
    <row r="263" spans="1:35">
      <c r="B263" s="28"/>
      <c r="C263" s="8"/>
      <c r="D263" s="8"/>
      <c r="E263" s="8"/>
      <c r="F263" s="8"/>
      <c r="G263" s="8"/>
      <c r="H263" s="8"/>
      <c r="I263" s="8"/>
      <c r="J263" s="8"/>
      <c r="K263" s="8"/>
      <c r="L263" s="8"/>
      <c r="M263" s="8"/>
      <c r="N263" s="8"/>
      <c r="O263" s="29"/>
      <c r="P263" s="30" t="s">
        <v>45</v>
      </c>
      <c r="Q263" s="31"/>
      <c r="R263" s="32">
        <f>STDEV(R256:R258)</f>
        <v>0.24133816817122769</v>
      </c>
      <c r="S263" s="32">
        <f t="shared" ref="S263:AC263" si="58">STDEV(S256:S258)</f>
        <v>1.3109664294960684E-2</v>
      </c>
      <c r="T263" s="32">
        <f t="shared" si="58"/>
        <v>0.20663123515812842</v>
      </c>
      <c r="U263" s="32">
        <f t="shared" si="58"/>
        <v>3.3120400345102143E-2</v>
      </c>
      <c r="V263" s="32">
        <f t="shared" si="58"/>
        <v>1.40293712453435E-3</v>
      </c>
      <c r="W263" s="32">
        <f t="shared" si="58"/>
        <v>3.720181047488039E-3</v>
      </c>
      <c r="X263" s="32">
        <f t="shared" si="58"/>
        <v>4.7602470586033119E-3</v>
      </c>
      <c r="Y263" s="32">
        <f t="shared" si="58"/>
        <v>0.3211527502717938</v>
      </c>
      <c r="Z263" s="32">
        <f t="shared" si="58"/>
        <v>0.15895926021181189</v>
      </c>
      <c r="AA263" s="32">
        <f>STDEV(AA256:AA258)</f>
        <v>1.313496839291544E-3</v>
      </c>
      <c r="AB263" s="32">
        <f t="shared" si="58"/>
        <v>2.0200206544405734E-2</v>
      </c>
      <c r="AC263" s="32">
        <f t="shared" si="58"/>
        <v>0.23447660864145534</v>
      </c>
    </row>
    <row r="264" spans="1:35">
      <c r="O264" s="29"/>
      <c r="Q264" s="2"/>
      <c r="T264" s="3"/>
    </row>
    <row r="265" spans="1:35" ht="15.75">
      <c r="A265" s="4">
        <v>1</v>
      </c>
      <c r="B265" s="51" t="s">
        <v>248</v>
      </c>
      <c r="C265" s="43">
        <v>50.131065573770492</v>
      </c>
      <c r="D265" s="43">
        <v>2.109</v>
      </c>
      <c r="E265" s="43">
        <v>13.90239416058394</v>
      </c>
      <c r="F265" s="43">
        <v>11.8432</v>
      </c>
      <c r="G265" s="43">
        <v>0.2306</v>
      </c>
      <c r="H265" s="43">
        <v>6.8846338461538465</v>
      </c>
      <c r="I265" s="43">
        <v>11.1624</v>
      </c>
      <c r="J265" s="43">
        <v>2.6764000000000001</v>
      </c>
      <c r="K265" s="43">
        <v>0.19769999999999999</v>
      </c>
      <c r="L265" s="43">
        <v>0.1865</v>
      </c>
      <c r="M265" s="43">
        <v>0</v>
      </c>
      <c r="N265" s="43">
        <f>SUM(C265:M265)</f>
        <v>99.323893580508269</v>
      </c>
      <c r="O265" s="29"/>
      <c r="P265" s="42">
        <v>1</v>
      </c>
      <c r="Q265" s="51" t="s">
        <v>248</v>
      </c>
      <c r="R265" s="43">
        <f t="shared" ref="R265:AB267" si="59">C265/$N265*100</f>
        <v>50.472312116053033</v>
      </c>
      <c r="S265" s="43">
        <f t="shared" si="59"/>
        <v>2.1233561472200271</v>
      </c>
      <c r="T265" s="43">
        <f t="shared" si="59"/>
        <v>13.997028972001763</v>
      </c>
      <c r="U265" s="43">
        <f t="shared" si="59"/>
        <v>11.923817696897213</v>
      </c>
      <c r="V265" s="43">
        <f t="shared" si="59"/>
        <v>0.23216971434278721</v>
      </c>
      <c r="W265" s="43">
        <f t="shared" si="59"/>
        <v>6.9314981501137156</v>
      </c>
      <c r="X265" s="43">
        <f t="shared" si="59"/>
        <v>11.238383431829696</v>
      </c>
      <c r="Y265" s="43">
        <f t="shared" si="59"/>
        <v>2.6946184885821145</v>
      </c>
      <c r="Z265" s="43">
        <f t="shared" si="59"/>
        <v>0.19904576116898973</v>
      </c>
      <c r="AA265" s="4">
        <f t="shared" si="59"/>
        <v>0.18776952179067569</v>
      </c>
      <c r="AB265" s="43">
        <f t="shared" si="59"/>
        <v>0</v>
      </c>
      <c r="AC265" s="43">
        <v>99.323893580508269</v>
      </c>
      <c r="AD265" s="41" t="s">
        <v>200</v>
      </c>
      <c r="AH265" s="7"/>
      <c r="AI265" s="3"/>
    </row>
    <row r="266" spans="1:35" ht="15.75">
      <c r="A266" s="4">
        <v>2</v>
      </c>
      <c r="B266" s="51" t="s">
        <v>249</v>
      </c>
      <c r="C266" s="43">
        <v>49.851760655737706</v>
      </c>
      <c r="D266" s="43">
        <v>2.0417999999999998</v>
      </c>
      <c r="E266" s="43">
        <v>13.967130656934305</v>
      </c>
      <c r="F266" s="43">
        <v>11.790100000000001</v>
      </c>
      <c r="G266" s="43">
        <v>0.2414</v>
      </c>
      <c r="H266" s="43">
        <v>6.7790769230769241</v>
      </c>
      <c r="I266" s="43">
        <v>10.896599999999999</v>
      </c>
      <c r="J266" s="43">
        <v>2.7747999999999999</v>
      </c>
      <c r="K266" s="43">
        <v>0.16</v>
      </c>
      <c r="L266" s="43">
        <v>0.20860000000000001</v>
      </c>
      <c r="M266" s="43">
        <v>1.6199999999999999E-2</v>
      </c>
      <c r="N266" s="43">
        <f>SUM(C266:M266)</f>
        <v>98.72746823574893</v>
      </c>
      <c r="O266" s="29"/>
      <c r="P266" s="42">
        <v>2</v>
      </c>
      <c r="Q266" s="51" t="s">
        <v>249</v>
      </c>
      <c r="R266" s="43">
        <f t="shared" si="59"/>
        <v>50.494316877140911</v>
      </c>
      <c r="S266" s="43">
        <f t="shared" si="59"/>
        <v>2.0681174514922582</v>
      </c>
      <c r="T266" s="43">
        <f t="shared" si="59"/>
        <v>14.147157732823182</v>
      </c>
      <c r="U266" s="43">
        <f t="shared" si="59"/>
        <v>11.942066590674347</v>
      </c>
      <c r="V266" s="43">
        <f t="shared" si="59"/>
        <v>0.24451148633080189</v>
      </c>
      <c r="W266" s="43">
        <f t="shared" si="59"/>
        <v>6.8664547407306449</v>
      </c>
      <c r="X266" s="43">
        <f t="shared" si="59"/>
        <v>11.037049966662035</v>
      </c>
      <c r="Y266" s="43">
        <f t="shared" si="59"/>
        <v>2.8105653366640801</v>
      </c>
      <c r="Z266" s="43">
        <f t="shared" si="59"/>
        <v>0.16206229417120255</v>
      </c>
      <c r="AA266" s="4">
        <f t="shared" si="59"/>
        <v>0.21128871602570537</v>
      </c>
      <c r="AB266" s="43">
        <f t="shared" si="59"/>
        <v>1.6408807284834261E-2</v>
      </c>
      <c r="AC266" s="43">
        <v>98.72746823574893</v>
      </c>
      <c r="AD266" s="41" t="s">
        <v>200</v>
      </c>
      <c r="AH266" s="7"/>
      <c r="AI266" s="3"/>
    </row>
    <row r="267" spans="1:35" ht="15.75">
      <c r="A267" s="4">
        <v>3</v>
      </c>
      <c r="B267" s="51" t="s">
        <v>250</v>
      </c>
      <c r="C267" s="43">
        <v>50.017940983606557</v>
      </c>
      <c r="D267" s="43">
        <v>2.0366</v>
      </c>
      <c r="E267" s="43">
        <v>13.651887591240875</v>
      </c>
      <c r="F267" s="43">
        <v>11.540100000000001</v>
      </c>
      <c r="G267" s="43">
        <v>0.2011</v>
      </c>
      <c r="H267" s="43">
        <v>6.8209230769230764</v>
      </c>
      <c r="I267" s="43">
        <v>11.0037</v>
      </c>
      <c r="J267" s="43">
        <v>2.5289000000000001</v>
      </c>
      <c r="K267" s="43">
        <v>0.18390000000000001</v>
      </c>
      <c r="L267" s="43">
        <v>0.21929999999999999</v>
      </c>
      <c r="M267" s="43">
        <v>1.0800000000000001E-2</v>
      </c>
      <c r="N267" s="43">
        <f>SUM(C267:M267)</f>
        <v>98.215151651770512</v>
      </c>
      <c r="O267" s="29"/>
      <c r="P267" s="42">
        <v>3</v>
      </c>
      <c r="Q267" s="51" t="s">
        <v>250</v>
      </c>
      <c r="R267" s="43">
        <f t="shared" si="59"/>
        <v>50.926909079109372</v>
      </c>
      <c r="S267" s="43">
        <f t="shared" si="59"/>
        <v>2.0736108082599354</v>
      </c>
      <c r="T267" s="43">
        <f t="shared" si="59"/>
        <v>13.899981175658832</v>
      </c>
      <c r="U267" s="43">
        <f t="shared" si="59"/>
        <v>11.749816404006916</v>
      </c>
      <c r="V267" s="43">
        <f t="shared" si="59"/>
        <v>0.20475455835268244</v>
      </c>
      <c r="W267" s="43">
        <f t="shared" si="59"/>
        <v>6.944878628408774</v>
      </c>
      <c r="X267" s="43">
        <f t="shared" si="59"/>
        <v>11.203668492020944</v>
      </c>
      <c r="Y267" s="43">
        <f t="shared" si="59"/>
        <v>2.5748572979517586</v>
      </c>
      <c r="Z267" s="43">
        <f t="shared" si="59"/>
        <v>0.18724198548512333</v>
      </c>
      <c r="AA267" s="4">
        <f t="shared" si="59"/>
        <v>0.2232853040613787</v>
      </c>
      <c r="AB267" s="43">
        <f t="shared" si="59"/>
        <v>1.0996266684281305E-2</v>
      </c>
      <c r="AC267" s="43">
        <v>98.215151651770512</v>
      </c>
      <c r="AD267" s="41" t="s">
        <v>200</v>
      </c>
      <c r="AH267" s="7"/>
      <c r="AI267" s="3"/>
    </row>
    <row r="268" spans="1:35">
      <c r="A268" s="4"/>
      <c r="B268" s="51"/>
      <c r="C268" s="43"/>
      <c r="D268" s="43"/>
      <c r="E268" s="43"/>
      <c r="F268" s="43"/>
      <c r="G268" s="43"/>
      <c r="H268" s="43"/>
      <c r="I268" s="43"/>
      <c r="J268" s="43"/>
      <c r="K268" s="43"/>
      <c r="L268" s="43"/>
      <c r="M268" s="43"/>
      <c r="N268" s="43"/>
      <c r="O268" s="29"/>
      <c r="P268" s="30" t="s">
        <v>43</v>
      </c>
      <c r="Q268" s="52"/>
      <c r="R268" s="30">
        <f>COUNT(R265:R267)</f>
        <v>3</v>
      </c>
      <c r="S268" s="30">
        <f t="shared" ref="S268:AC268" si="60">COUNT(S265:S267)</f>
        <v>3</v>
      </c>
      <c r="T268" s="30">
        <f t="shared" si="60"/>
        <v>3</v>
      </c>
      <c r="U268" s="30">
        <f t="shared" si="60"/>
        <v>3</v>
      </c>
      <c r="V268" s="30">
        <f t="shared" si="60"/>
        <v>3</v>
      </c>
      <c r="W268" s="30">
        <f t="shared" si="60"/>
        <v>3</v>
      </c>
      <c r="X268" s="30">
        <f t="shared" si="60"/>
        <v>3</v>
      </c>
      <c r="Y268" s="30">
        <f t="shared" si="60"/>
        <v>3</v>
      </c>
      <c r="Z268" s="30">
        <f t="shared" si="60"/>
        <v>3</v>
      </c>
      <c r="AA268" s="30">
        <f t="shared" si="60"/>
        <v>3</v>
      </c>
      <c r="AB268" s="30">
        <f t="shared" si="60"/>
        <v>3</v>
      </c>
      <c r="AC268" s="30">
        <f t="shared" si="60"/>
        <v>3</v>
      </c>
      <c r="AH268" s="7"/>
      <c r="AI268" s="3"/>
    </row>
    <row r="269" spans="1:35">
      <c r="A269" s="4"/>
      <c r="B269" s="51"/>
      <c r="C269" s="43"/>
      <c r="D269" s="43"/>
      <c r="E269" s="43"/>
      <c r="F269" s="43"/>
      <c r="G269" s="43"/>
      <c r="H269" s="43"/>
      <c r="I269" s="43"/>
      <c r="J269" s="43"/>
      <c r="K269" s="43"/>
      <c r="L269" s="43"/>
      <c r="M269" s="43"/>
      <c r="N269" s="43"/>
      <c r="O269" s="29"/>
      <c r="P269" s="30" t="s">
        <v>44</v>
      </c>
      <c r="Q269" s="52"/>
      <c r="R269" s="32">
        <f>AVERAGE(R265:R267)</f>
        <v>50.631179357434441</v>
      </c>
      <c r="S269" s="32">
        <f t="shared" ref="S269:AC269" si="61">AVERAGE(S265:S267)</f>
        <v>2.0883614689907404</v>
      </c>
      <c r="T269" s="32">
        <f t="shared" si="61"/>
        <v>14.014722626827925</v>
      </c>
      <c r="U269" s="32">
        <f t="shared" si="61"/>
        <v>11.871900230526158</v>
      </c>
      <c r="V269" s="32">
        <f t="shared" si="61"/>
        <v>0.22714525300875718</v>
      </c>
      <c r="W269" s="32">
        <f t="shared" si="61"/>
        <v>6.9142771730843782</v>
      </c>
      <c r="X269" s="32">
        <f t="shared" si="61"/>
        <v>11.159700630170891</v>
      </c>
      <c r="Y269" s="32">
        <f t="shared" si="61"/>
        <v>2.6933470410659841</v>
      </c>
      <c r="Z269" s="32">
        <f t="shared" si="61"/>
        <v>0.1827833469417719</v>
      </c>
      <c r="AA269" s="32">
        <f>AVERAGE(AA265:AA267)</f>
        <v>0.20744784729258658</v>
      </c>
      <c r="AB269" s="32">
        <f t="shared" si="61"/>
        <v>9.1350246563718564E-3</v>
      </c>
      <c r="AC269" s="32">
        <f t="shared" si="61"/>
        <v>98.75550448934257</v>
      </c>
      <c r="AH269" s="7"/>
      <c r="AI269" s="3"/>
    </row>
    <row r="270" spans="1:35">
      <c r="A270" s="4"/>
      <c r="B270" s="51"/>
      <c r="C270" s="43"/>
      <c r="D270" s="43"/>
      <c r="E270" s="43"/>
      <c r="F270" s="43"/>
      <c r="G270" s="43"/>
      <c r="H270" s="43"/>
      <c r="I270" s="43"/>
      <c r="J270" s="43"/>
      <c r="K270" s="43"/>
      <c r="L270" s="43"/>
      <c r="M270" s="43"/>
      <c r="N270" s="43"/>
      <c r="O270" s="29"/>
      <c r="P270" s="30" t="s">
        <v>45</v>
      </c>
      <c r="Q270" s="52"/>
      <c r="R270" s="32">
        <f>STDEV(R265:R267)</f>
        <v>0.25634567207012454</v>
      </c>
      <c r="S270" s="32">
        <f t="shared" ref="S270:AC270" si="62">STDEV(S265:S267)</f>
        <v>3.0430492444630901E-2</v>
      </c>
      <c r="T270" s="32">
        <f t="shared" si="62"/>
        <v>0.12453458021262936</v>
      </c>
      <c r="U270" s="32">
        <f t="shared" si="62"/>
        <v>0.10612069098063642</v>
      </c>
      <c r="V270" s="32">
        <f t="shared" si="62"/>
        <v>2.0349133626206703E-2</v>
      </c>
      <c r="W270" s="32">
        <f t="shared" si="62"/>
        <v>4.1952331008201199E-2</v>
      </c>
      <c r="X270" s="32">
        <f t="shared" si="62"/>
        <v>0.10762746260064553</v>
      </c>
      <c r="Y270" s="32">
        <f t="shared" si="62"/>
        <v>0.11785916304001157</v>
      </c>
      <c r="Z270" s="32">
        <f t="shared" si="62"/>
        <v>1.8890574396753998E-2</v>
      </c>
      <c r="AA270" s="32">
        <f>STDEV(AA265:AA267)</f>
        <v>1.8066734681280474E-2</v>
      </c>
      <c r="AB270" s="32">
        <f t="shared" si="62"/>
        <v>8.3612442580365889E-3</v>
      </c>
      <c r="AC270" s="32">
        <f t="shared" si="62"/>
        <v>0.55490241463878642</v>
      </c>
      <c r="AH270" s="7"/>
      <c r="AI270" s="3"/>
    </row>
    <row r="271" spans="1:35">
      <c r="A271" s="4"/>
      <c r="B271" s="51"/>
      <c r="C271" s="43"/>
      <c r="D271" s="43"/>
      <c r="E271" s="43"/>
      <c r="F271" s="43"/>
      <c r="G271" s="43"/>
      <c r="H271" s="43"/>
      <c r="I271" s="43"/>
      <c r="J271" s="43"/>
      <c r="K271" s="43"/>
      <c r="L271" s="43"/>
      <c r="M271" s="43"/>
      <c r="N271" s="43"/>
      <c r="O271" s="29"/>
      <c r="P271" s="42"/>
      <c r="Q271" s="51"/>
      <c r="R271" s="43"/>
      <c r="S271" s="43"/>
      <c r="T271" s="43"/>
      <c r="U271" s="43"/>
      <c r="V271" s="43"/>
      <c r="W271" s="43"/>
      <c r="X271" s="43"/>
      <c r="Y271" s="43"/>
      <c r="Z271" s="43"/>
      <c r="AA271" s="4"/>
      <c r="AB271" s="43"/>
      <c r="AC271" s="43"/>
      <c r="AH271" s="7"/>
      <c r="AI271" s="3"/>
    </row>
    <row r="272" spans="1:35" ht="15.75">
      <c r="A272" s="4">
        <v>4</v>
      </c>
      <c r="B272" s="51" t="s">
        <v>251</v>
      </c>
      <c r="C272" s="43">
        <v>61.816439344262299</v>
      </c>
      <c r="D272" s="43">
        <v>0.2276</v>
      </c>
      <c r="E272" s="43">
        <v>14.080651094890511</v>
      </c>
      <c r="F272" s="43">
        <v>6.1984000000000004</v>
      </c>
      <c r="G272" s="43">
        <v>8.3400000000000002E-2</v>
      </c>
      <c r="H272" s="43">
        <v>3.8416861538461542</v>
      </c>
      <c r="I272" s="43">
        <v>5.1456999999999997</v>
      </c>
      <c r="J272" s="43">
        <v>4.2266000000000004</v>
      </c>
      <c r="K272" s="43">
        <v>3.6556000000000002</v>
      </c>
      <c r="L272" s="43">
        <v>2.7300000000000001E-2</v>
      </c>
      <c r="M272" s="43">
        <v>8.2000000000000007E-3</v>
      </c>
      <c r="N272" s="43">
        <f>SUM(C272:M272)</f>
        <v>99.311576592998989</v>
      </c>
      <c r="O272" s="29"/>
      <c r="P272" s="42">
        <v>4</v>
      </c>
      <c r="Q272" s="51" t="s">
        <v>251</v>
      </c>
      <c r="R272" s="43">
        <f t="shared" ref="R272:AB274" si="63">C272/$N272*100</f>
        <v>62.244948136912448</v>
      </c>
      <c r="S272" s="43">
        <f t="shared" si="63"/>
        <v>0.22917771302005968</v>
      </c>
      <c r="T272" s="43">
        <f t="shared" si="63"/>
        <v>14.178257538490364</v>
      </c>
      <c r="U272" s="43">
        <f t="shared" si="63"/>
        <v>6.2413670315621177</v>
      </c>
      <c r="V272" s="43">
        <f t="shared" si="63"/>
        <v>8.3978125069740672E-2</v>
      </c>
      <c r="W272" s="43">
        <f t="shared" si="63"/>
        <v>3.8683165504362513</v>
      </c>
      <c r="X272" s="43">
        <f t="shared" si="63"/>
        <v>5.181369762246578</v>
      </c>
      <c r="Y272" s="43">
        <f t="shared" si="63"/>
        <v>4.2558986021554679</v>
      </c>
      <c r="Z272" s="43">
        <f t="shared" si="63"/>
        <v>3.6809404556947727</v>
      </c>
      <c r="AA272" s="4">
        <f t="shared" si="63"/>
        <v>2.7489242378943891E-2</v>
      </c>
      <c r="AB272" s="43">
        <f t="shared" si="63"/>
        <v>8.2568420332358953E-3</v>
      </c>
      <c r="AC272" s="43">
        <v>99.311576592998989</v>
      </c>
      <c r="AD272" s="41" t="s">
        <v>200</v>
      </c>
      <c r="AH272" s="7"/>
      <c r="AI272" s="3"/>
    </row>
    <row r="273" spans="1:35" ht="15.75">
      <c r="A273" s="4">
        <v>5</v>
      </c>
      <c r="B273" s="51" t="s">
        <v>252</v>
      </c>
      <c r="C273" s="43">
        <v>62.038622950819672</v>
      </c>
      <c r="D273" s="43">
        <v>0.2361</v>
      </c>
      <c r="E273" s="43">
        <v>14.129949635036496</v>
      </c>
      <c r="F273" s="43">
        <v>6.5018000000000002</v>
      </c>
      <c r="G273" s="43">
        <v>0</v>
      </c>
      <c r="H273" s="43">
        <v>3.8093600000000003</v>
      </c>
      <c r="I273" s="43">
        <v>5.1757</v>
      </c>
      <c r="J273" s="43">
        <v>3.5341</v>
      </c>
      <c r="K273" s="43">
        <v>3.7262</v>
      </c>
      <c r="L273" s="43">
        <v>0</v>
      </c>
      <c r="M273" s="43">
        <v>0</v>
      </c>
      <c r="N273" s="43">
        <f>SUM(C273:M273)</f>
        <v>99.15183258585617</v>
      </c>
      <c r="O273" s="29"/>
      <c r="P273" s="42">
        <v>5</v>
      </c>
      <c r="Q273" s="51" t="s">
        <v>252</v>
      </c>
      <c r="R273" s="43">
        <f t="shared" si="63"/>
        <v>62.569315496110519</v>
      </c>
      <c r="S273" s="43">
        <f t="shared" si="63"/>
        <v>0.2381196533060139</v>
      </c>
      <c r="T273" s="43">
        <f t="shared" si="63"/>
        <v>14.250820450344461</v>
      </c>
      <c r="U273" s="43">
        <f t="shared" si="63"/>
        <v>6.5574178816816655</v>
      </c>
      <c r="V273" s="43">
        <f t="shared" si="63"/>
        <v>0</v>
      </c>
      <c r="W273" s="43">
        <f t="shared" si="63"/>
        <v>3.8419461351876198</v>
      </c>
      <c r="X273" s="43">
        <f t="shared" si="63"/>
        <v>5.2199741195084117</v>
      </c>
      <c r="Y273" s="43">
        <f t="shared" si="63"/>
        <v>3.5643314983006507</v>
      </c>
      <c r="Z273" s="43">
        <f t="shared" si="63"/>
        <v>3.7580747655606475</v>
      </c>
      <c r="AA273" s="4">
        <f t="shared" si="63"/>
        <v>0</v>
      </c>
      <c r="AB273" s="43">
        <f t="shared" si="63"/>
        <v>0</v>
      </c>
      <c r="AC273" s="43">
        <v>99.15183258585617</v>
      </c>
      <c r="AD273" s="41" t="s">
        <v>200</v>
      </c>
      <c r="AH273" s="7"/>
      <c r="AI273" s="3"/>
    </row>
    <row r="274" spans="1:35" ht="15.75">
      <c r="A274" s="4">
        <v>6</v>
      </c>
      <c r="B274" s="51" t="s">
        <v>253</v>
      </c>
      <c r="C274" s="43">
        <v>62.27351147540984</v>
      </c>
      <c r="D274" s="43">
        <v>0.24179999999999999</v>
      </c>
      <c r="E274" s="43">
        <v>14.148063503649634</v>
      </c>
      <c r="F274" s="43">
        <v>6.8727</v>
      </c>
      <c r="G274" s="43">
        <v>5.3100000000000001E-2</v>
      </c>
      <c r="H274" s="43">
        <v>4.0027938461538461</v>
      </c>
      <c r="I274" s="43">
        <v>5.085</v>
      </c>
      <c r="J274" s="43">
        <v>4.2176999999999998</v>
      </c>
      <c r="K274" s="43">
        <v>3.81</v>
      </c>
      <c r="L274" s="43">
        <v>0</v>
      </c>
      <c r="M274" s="43">
        <v>0</v>
      </c>
      <c r="N274" s="43">
        <f>SUM(C274:M274)</f>
        <v>100.7046688252133</v>
      </c>
      <c r="O274" s="29"/>
      <c r="P274" s="42">
        <v>6</v>
      </c>
      <c r="Q274" s="51" t="s">
        <v>253</v>
      </c>
      <c r="R274" s="43">
        <f t="shared" si="63"/>
        <v>61.837760058070415</v>
      </c>
      <c r="S274" s="43">
        <f t="shared" si="63"/>
        <v>0.24010803354080523</v>
      </c>
      <c r="T274" s="43">
        <f t="shared" si="63"/>
        <v>14.049064128501856</v>
      </c>
      <c r="U274" s="43">
        <f t="shared" si="63"/>
        <v>6.8246091071790413</v>
      </c>
      <c r="V274" s="43">
        <f t="shared" si="63"/>
        <v>5.2728439127447305E-2</v>
      </c>
      <c r="W274" s="43">
        <f t="shared" si="63"/>
        <v>3.9747847769612759</v>
      </c>
      <c r="X274" s="43">
        <f t="shared" si="63"/>
        <v>5.0494183232216487</v>
      </c>
      <c r="Y274" s="43">
        <f t="shared" si="63"/>
        <v>4.1881871508066757</v>
      </c>
      <c r="Z274" s="43">
        <f t="shared" si="63"/>
        <v>3.783339982590852</v>
      </c>
      <c r="AA274" s="4">
        <f t="shared" si="63"/>
        <v>0</v>
      </c>
      <c r="AB274" s="43">
        <f t="shared" si="63"/>
        <v>0</v>
      </c>
      <c r="AC274" s="43">
        <v>100.7046688252133</v>
      </c>
      <c r="AD274" s="41" t="s">
        <v>200</v>
      </c>
      <c r="AH274" s="7"/>
      <c r="AI274" s="3"/>
    </row>
    <row r="275" spans="1:35">
      <c r="A275" s="4"/>
      <c r="B275" s="51"/>
      <c r="C275" s="43"/>
      <c r="D275" s="43"/>
      <c r="E275" s="43"/>
      <c r="F275" s="43"/>
      <c r="G275" s="43"/>
      <c r="H275" s="43"/>
      <c r="I275" s="43"/>
      <c r="J275" s="43"/>
      <c r="K275" s="43"/>
      <c r="L275" s="43"/>
      <c r="M275" s="43"/>
      <c r="N275" s="43"/>
      <c r="O275" s="29"/>
      <c r="P275" s="30" t="s">
        <v>43</v>
      </c>
      <c r="Q275" s="52"/>
      <c r="R275" s="30">
        <f>COUNT(R272:R274)</f>
        <v>3</v>
      </c>
      <c r="S275" s="30">
        <f t="shared" ref="S275:AC275" si="64">COUNT(S272:S274)</f>
        <v>3</v>
      </c>
      <c r="T275" s="30">
        <f t="shared" si="64"/>
        <v>3</v>
      </c>
      <c r="U275" s="30">
        <f t="shared" si="64"/>
        <v>3</v>
      </c>
      <c r="V275" s="30">
        <f t="shared" si="64"/>
        <v>3</v>
      </c>
      <c r="W275" s="30">
        <f t="shared" si="64"/>
        <v>3</v>
      </c>
      <c r="X275" s="30">
        <f t="shared" si="64"/>
        <v>3</v>
      </c>
      <c r="Y275" s="30">
        <f t="shared" si="64"/>
        <v>3</v>
      </c>
      <c r="Z275" s="30">
        <f t="shared" si="64"/>
        <v>3</v>
      </c>
      <c r="AA275" s="30">
        <f t="shared" si="64"/>
        <v>3</v>
      </c>
      <c r="AB275" s="30">
        <f t="shared" si="64"/>
        <v>3</v>
      </c>
      <c r="AC275" s="30">
        <f t="shared" si="64"/>
        <v>3</v>
      </c>
      <c r="AH275" s="7"/>
      <c r="AI275" s="3"/>
    </row>
    <row r="276" spans="1:35">
      <c r="A276" s="4"/>
      <c r="B276" s="51"/>
      <c r="C276" s="43"/>
      <c r="D276" s="43"/>
      <c r="E276" s="43"/>
      <c r="F276" s="43"/>
      <c r="G276" s="43"/>
      <c r="H276" s="43"/>
      <c r="I276" s="43"/>
      <c r="J276" s="43"/>
      <c r="K276" s="43"/>
      <c r="L276" s="43"/>
      <c r="M276" s="43"/>
      <c r="N276" s="43"/>
      <c r="O276" s="29"/>
      <c r="P276" s="30" t="s">
        <v>44</v>
      </c>
      <c r="Q276" s="52"/>
      <c r="R276" s="32">
        <f>AVERAGE(R272:R274)</f>
        <v>62.217341230364461</v>
      </c>
      <c r="S276" s="32">
        <f t="shared" ref="S276:AC276" si="65">AVERAGE(S272:S274)</f>
        <v>0.23580179995562625</v>
      </c>
      <c r="T276" s="32">
        <f t="shared" si="65"/>
        <v>14.159380705778894</v>
      </c>
      <c r="U276" s="32">
        <f t="shared" si="65"/>
        <v>6.5411313401409403</v>
      </c>
      <c r="V276" s="32">
        <f t="shared" si="65"/>
        <v>4.556885473239599E-2</v>
      </c>
      <c r="W276" s="32">
        <f t="shared" si="65"/>
        <v>3.8950158208617154</v>
      </c>
      <c r="X276" s="32">
        <f t="shared" si="65"/>
        <v>5.1502540683255456</v>
      </c>
      <c r="Y276" s="32">
        <f t="shared" si="65"/>
        <v>4.002805750420932</v>
      </c>
      <c r="Z276" s="32">
        <f t="shared" si="65"/>
        <v>3.740785067948758</v>
      </c>
      <c r="AA276" s="32">
        <f>AVERAGE(AA272:AA274)</f>
        <v>9.1630807929812975E-3</v>
      </c>
      <c r="AB276" s="32">
        <f t="shared" si="65"/>
        <v>2.7522806777452984E-3</v>
      </c>
      <c r="AC276" s="32">
        <f t="shared" si="65"/>
        <v>99.722692668022816</v>
      </c>
      <c r="AH276" s="7"/>
      <c r="AI276" s="3"/>
    </row>
    <row r="277" spans="1:35">
      <c r="A277" s="4"/>
      <c r="B277" s="51"/>
      <c r="C277" s="43"/>
      <c r="D277" s="43"/>
      <c r="E277" s="43"/>
      <c r="F277" s="43"/>
      <c r="G277" s="43"/>
      <c r="H277" s="43"/>
      <c r="I277" s="43"/>
      <c r="J277" s="43"/>
      <c r="K277" s="43"/>
      <c r="L277" s="43"/>
      <c r="M277" s="43"/>
      <c r="N277" s="43"/>
      <c r="O277" s="29"/>
      <c r="P277" s="30" t="s">
        <v>45</v>
      </c>
      <c r="Q277" s="52"/>
      <c r="R277" s="32">
        <f>STDEV(R272:R274)</f>
        <v>0.36655824325524866</v>
      </c>
      <c r="S277" s="32">
        <f t="shared" ref="S277:AC277" si="66">STDEV(S272:S274)</f>
        <v>5.8221396227662887E-3</v>
      </c>
      <c r="T277" s="32">
        <f t="shared" si="66"/>
        <v>0.10219419974135946</v>
      </c>
      <c r="U277" s="32">
        <f t="shared" si="66"/>
        <v>0.29196192948568245</v>
      </c>
      <c r="V277" s="32">
        <f t="shared" si="66"/>
        <v>4.2444388428738711E-2</v>
      </c>
      <c r="W277" s="32">
        <f t="shared" si="66"/>
        <v>7.0328973176113446E-2</v>
      </c>
      <c r="X277" s="32">
        <f t="shared" si="66"/>
        <v>8.9434108246761485E-2</v>
      </c>
      <c r="Y277" s="32">
        <f t="shared" si="66"/>
        <v>0.38123609809443493</v>
      </c>
      <c r="Z277" s="32">
        <f t="shared" si="66"/>
        <v>5.3344315627517118E-2</v>
      </c>
      <c r="AA277" s="32">
        <f>STDEV(AA272:AA274)</f>
        <v>1.5870921487302122E-2</v>
      </c>
      <c r="AB277" s="32">
        <f t="shared" si="66"/>
        <v>4.7670899705449608E-3</v>
      </c>
      <c r="AC277" s="32">
        <f t="shared" si="66"/>
        <v>0.85415889442331061</v>
      </c>
      <c r="AH277" s="7"/>
      <c r="AI277" s="3"/>
    </row>
    <row r="278" spans="1:35">
      <c r="A278" s="4"/>
      <c r="B278" s="51"/>
      <c r="C278" s="43"/>
      <c r="D278" s="43"/>
      <c r="E278" s="43"/>
      <c r="F278" s="43"/>
      <c r="G278" s="43"/>
      <c r="H278" s="43"/>
      <c r="I278" s="43"/>
      <c r="J278" s="43"/>
      <c r="K278" s="43"/>
      <c r="L278" s="43"/>
      <c r="M278" s="43"/>
      <c r="N278" s="43"/>
      <c r="O278" s="29"/>
      <c r="P278" s="42"/>
      <c r="Q278" s="51"/>
      <c r="R278" s="43"/>
      <c r="S278" s="43"/>
      <c r="T278" s="43"/>
      <c r="U278" s="43"/>
      <c r="V278" s="43"/>
      <c r="W278" s="43"/>
      <c r="X278" s="43"/>
      <c r="Y278" s="43"/>
      <c r="Z278" s="43"/>
      <c r="AA278" s="4"/>
      <c r="AB278" s="43"/>
      <c r="AC278" s="43"/>
      <c r="AH278" s="7"/>
      <c r="AI278" s="3"/>
    </row>
    <row r="279" spans="1:35" ht="15.75">
      <c r="A279" s="4">
        <v>7</v>
      </c>
      <c r="B279" s="51" t="s">
        <v>254</v>
      </c>
      <c r="C279" s="43">
        <v>75.143085245901645</v>
      </c>
      <c r="D279" s="43">
        <v>0.251</v>
      </c>
      <c r="E279" s="43">
        <v>12.193721167883211</v>
      </c>
      <c r="F279" s="43">
        <v>1.6316999999999999</v>
      </c>
      <c r="G279" s="43">
        <v>5.8400000000000001E-2</v>
      </c>
      <c r="H279" s="43">
        <v>0</v>
      </c>
      <c r="I279" s="43">
        <v>0.53590000000000004</v>
      </c>
      <c r="J279" s="43">
        <v>3.9102999999999999</v>
      </c>
      <c r="K279" s="43">
        <v>4.6158999999999999</v>
      </c>
      <c r="L279" s="43">
        <v>0</v>
      </c>
      <c r="M279" s="43">
        <v>0.1113</v>
      </c>
      <c r="N279" s="43">
        <f>SUM(C279:M279)</f>
        <v>98.451306413784863</v>
      </c>
      <c r="O279" s="29"/>
      <c r="P279" s="42">
        <v>7</v>
      </c>
      <c r="Q279" s="51" t="s">
        <v>254</v>
      </c>
      <c r="R279" s="43">
        <f t="shared" ref="R279:AB281" si="67">C279/$N279*100</f>
        <v>76.32512760174032</v>
      </c>
      <c r="S279" s="43">
        <f t="shared" si="67"/>
        <v>0.25494836903947443</v>
      </c>
      <c r="T279" s="43">
        <f t="shared" si="67"/>
        <v>12.385535156469881</v>
      </c>
      <c r="U279" s="43">
        <f t="shared" si="67"/>
        <v>1.6573675448673724</v>
      </c>
      <c r="V279" s="43">
        <f t="shared" si="67"/>
        <v>5.9318664350220346E-2</v>
      </c>
      <c r="W279" s="43">
        <f t="shared" si="67"/>
        <v>0</v>
      </c>
      <c r="X279" s="43">
        <f t="shared" si="67"/>
        <v>0.54433000385758712</v>
      </c>
      <c r="Y279" s="43">
        <f t="shared" si="67"/>
        <v>3.9718111850799076</v>
      </c>
      <c r="Z279" s="43">
        <f t="shared" si="67"/>
        <v>4.6885106639414742</v>
      </c>
      <c r="AA279" s="4">
        <f t="shared" si="67"/>
        <v>0</v>
      </c>
      <c r="AB279" s="43">
        <f t="shared" si="67"/>
        <v>0.11305081065375898</v>
      </c>
      <c r="AC279" s="43">
        <v>98.451306413784863</v>
      </c>
      <c r="AD279" s="41" t="s">
        <v>200</v>
      </c>
      <c r="AH279" s="7"/>
      <c r="AI279" s="3"/>
    </row>
    <row r="280" spans="1:35" ht="15.75">
      <c r="A280" s="4">
        <v>8</v>
      </c>
      <c r="B280" s="51" t="s">
        <v>255</v>
      </c>
      <c r="C280" s="43">
        <v>75.196445901639336</v>
      </c>
      <c r="D280" s="43">
        <v>0.30170000000000002</v>
      </c>
      <c r="E280" s="43">
        <v>11.890725547445255</v>
      </c>
      <c r="F280" s="43">
        <v>1.5472999999999999</v>
      </c>
      <c r="G280" s="43">
        <v>7.8799999999999995E-2</v>
      </c>
      <c r="H280" s="43">
        <v>2.9292307692307695E-3</v>
      </c>
      <c r="I280" s="43">
        <v>0.40550000000000003</v>
      </c>
      <c r="J280" s="43">
        <v>4.0054999999999996</v>
      </c>
      <c r="K280" s="43">
        <v>4.6279000000000003</v>
      </c>
      <c r="L280" s="43">
        <v>0</v>
      </c>
      <c r="M280" s="43">
        <v>0.1474</v>
      </c>
      <c r="N280" s="43">
        <f>SUM(C280:M280)</f>
        <v>98.204200679853813</v>
      </c>
      <c r="O280" s="29"/>
      <c r="P280" s="42">
        <v>8</v>
      </c>
      <c r="Q280" s="51" t="s">
        <v>255</v>
      </c>
      <c r="R280" s="43">
        <f t="shared" si="67"/>
        <v>76.571516677560595</v>
      </c>
      <c r="S280" s="43">
        <f t="shared" si="67"/>
        <v>0.30721700081195463</v>
      </c>
      <c r="T280" s="43">
        <f t="shared" si="67"/>
        <v>12.108163871939736</v>
      </c>
      <c r="U280" s="43">
        <f t="shared" si="67"/>
        <v>1.5755945155993945</v>
      </c>
      <c r="V280" s="43">
        <f t="shared" si="67"/>
        <v>8.0240966735107791E-2</v>
      </c>
      <c r="W280" s="43">
        <f t="shared" si="67"/>
        <v>2.9827957958540661E-3</v>
      </c>
      <c r="X280" s="43">
        <f t="shared" si="67"/>
        <v>0.41291512704424127</v>
      </c>
      <c r="Y280" s="43">
        <f t="shared" si="67"/>
        <v>4.0787460946379976</v>
      </c>
      <c r="Z280" s="43">
        <f t="shared" si="67"/>
        <v>4.7125275374797635</v>
      </c>
      <c r="AA280" s="4">
        <f t="shared" si="67"/>
        <v>0</v>
      </c>
      <c r="AB280" s="43">
        <f t="shared" si="67"/>
        <v>0.15009541239536661</v>
      </c>
      <c r="AC280" s="43">
        <v>98.204200679853813</v>
      </c>
      <c r="AD280" s="41" t="s">
        <v>200</v>
      </c>
      <c r="AH280" s="7"/>
      <c r="AI280" s="3"/>
    </row>
    <row r="281" spans="1:35" ht="15.75">
      <c r="A281" s="4">
        <v>9</v>
      </c>
      <c r="B281" s="51" t="s">
        <v>256</v>
      </c>
      <c r="C281" s="43">
        <v>75.587960655737703</v>
      </c>
      <c r="D281" s="43">
        <v>0.28970000000000001</v>
      </c>
      <c r="E281" s="43">
        <v>12.417571532846715</v>
      </c>
      <c r="F281" s="43">
        <v>1.7081</v>
      </c>
      <c r="G281" s="43">
        <v>5.8400000000000001E-2</v>
      </c>
      <c r="H281" s="43">
        <v>0</v>
      </c>
      <c r="I281" s="43">
        <v>0.45700000000000002</v>
      </c>
      <c r="J281" s="43">
        <v>4.0884</v>
      </c>
      <c r="K281" s="43">
        <v>4.6727999999999996</v>
      </c>
      <c r="L281" s="43">
        <v>0</v>
      </c>
      <c r="M281" s="43">
        <v>0.17510000000000001</v>
      </c>
      <c r="N281" s="43">
        <f>SUM(C281:M281)</f>
        <v>99.455032188584411</v>
      </c>
      <c r="O281" s="29"/>
      <c r="P281" s="42">
        <v>9</v>
      </c>
      <c r="Q281" s="51" t="s">
        <v>256</v>
      </c>
      <c r="R281" s="43">
        <f t="shared" si="67"/>
        <v>76.002147897764999</v>
      </c>
      <c r="S281" s="43">
        <f t="shared" si="67"/>
        <v>0.29128742269237551</v>
      </c>
      <c r="T281" s="43">
        <f t="shared" si="67"/>
        <v>12.485614110808182</v>
      </c>
      <c r="U281" s="43">
        <f t="shared" si="67"/>
        <v>1.7174596020049935</v>
      </c>
      <c r="V281" s="43">
        <f t="shared" si="67"/>
        <v>5.8720005126802657E-2</v>
      </c>
      <c r="W281" s="43">
        <f t="shared" si="67"/>
        <v>0</v>
      </c>
      <c r="X281" s="43">
        <f t="shared" si="67"/>
        <v>0.45950414970802766</v>
      </c>
      <c r="Y281" s="43">
        <f t="shared" si="67"/>
        <v>4.1108025506921235</v>
      </c>
      <c r="Z281" s="43">
        <f t="shared" si="67"/>
        <v>4.6984047937760867</v>
      </c>
      <c r="AA281" s="4">
        <f t="shared" si="67"/>
        <v>0</v>
      </c>
      <c r="AB281" s="43">
        <f t="shared" si="67"/>
        <v>0.17605946742642373</v>
      </c>
      <c r="AC281" s="43">
        <v>99.455032188584411</v>
      </c>
      <c r="AD281" s="41" t="s">
        <v>200</v>
      </c>
      <c r="AH281" s="7"/>
      <c r="AI281" s="3"/>
    </row>
    <row r="282" spans="1:35">
      <c r="A282" s="4"/>
      <c r="B282" s="51"/>
      <c r="C282" s="43"/>
      <c r="D282" s="43"/>
      <c r="E282" s="43"/>
      <c r="F282" s="43"/>
      <c r="G282" s="43"/>
      <c r="H282" s="43"/>
      <c r="I282" s="43"/>
      <c r="J282" s="43"/>
      <c r="K282" s="43"/>
      <c r="L282" s="43"/>
      <c r="M282" s="43"/>
      <c r="N282" s="43"/>
      <c r="O282" s="29"/>
      <c r="P282" s="30" t="s">
        <v>43</v>
      </c>
      <c r="Q282" s="52"/>
      <c r="R282" s="30">
        <f>COUNT(R279:R281)</f>
        <v>3</v>
      </c>
      <c r="S282" s="30">
        <f t="shared" ref="S282:AC282" si="68">COUNT(S279:S281)</f>
        <v>3</v>
      </c>
      <c r="T282" s="30">
        <f t="shared" si="68"/>
        <v>3</v>
      </c>
      <c r="U282" s="30">
        <f t="shared" si="68"/>
        <v>3</v>
      </c>
      <c r="V282" s="30">
        <f t="shared" si="68"/>
        <v>3</v>
      </c>
      <c r="W282" s="30">
        <f t="shared" si="68"/>
        <v>3</v>
      </c>
      <c r="X282" s="30">
        <f t="shared" si="68"/>
        <v>3</v>
      </c>
      <c r="Y282" s="30">
        <f t="shared" si="68"/>
        <v>3</v>
      </c>
      <c r="Z282" s="30">
        <f t="shared" si="68"/>
        <v>3</v>
      </c>
      <c r="AA282" s="30">
        <f t="shared" si="68"/>
        <v>3</v>
      </c>
      <c r="AB282" s="30">
        <f t="shared" si="68"/>
        <v>3</v>
      </c>
      <c r="AC282" s="30">
        <f t="shared" si="68"/>
        <v>3</v>
      </c>
      <c r="AH282" s="7"/>
      <c r="AI282" s="3"/>
    </row>
    <row r="283" spans="1:35">
      <c r="A283" s="4"/>
      <c r="B283" s="51"/>
      <c r="C283" s="43"/>
      <c r="D283" s="43"/>
      <c r="E283" s="43"/>
      <c r="F283" s="43"/>
      <c r="G283" s="43"/>
      <c r="H283" s="43"/>
      <c r="I283" s="43"/>
      <c r="J283" s="43"/>
      <c r="K283" s="43"/>
      <c r="L283" s="43"/>
      <c r="M283" s="43"/>
      <c r="N283" s="43"/>
      <c r="O283" s="29"/>
      <c r="P283" s="30" t="s">
        <v>44</v>
      </c>
      <c r="Q283" s="52"/>
      <c r="R283" s="32">
        <f>AVERAGE(R279:R281)</f>
        <v>76.299597392355295</v>
      </c>
      <c r="S283" s="32">
        <f t="shared" ref="S283:AC283" si="69">AVERAGE(S279:S281)</f>
        <v>0.28448426418126821</v>
      </c>
      <c r="T283" s="32">
        <f t="shared" si="69"/>
        <v>12.326437713072599</v>
      </c>
      <c r="U283" s="32">
        <f t="shared" si="69"/>
        <v>1.6501405541572536</v>
      </c>
      <c r="V283" s="32">
        <f t="shared" si="69"/>
        <v>6.6093212070710269E-2</v>
      </c>
      <c r="W283" s="32">
        <f t="shared" si="69"/>
        <v>9.9426526528468878E-4</v>
      </c>
      <c r="X283" s="32">
        <f t="shared" si="69"/>
        <v>0.47224976020328535</v>
      </c>
      <c r="Y283" s="32">
        <f t="shared" si="69"/>
        <v>4.053786610136676</v>
      </c>
      <c r="Z283" s="32">
        <f t="shared" si="69"/>
        <v>4.6998143317324415</v>
      </c>
      <c r="AA283" s="32">
        <f>AVERAGE(AA279:AA281)</f>
        <v>0</v>
      </c>
      <c r="AB283" s="32">
        <f t="shared" si="69"/>
        <v>0.14640189682518312</v>
      </c>
      <c r="AC283" s="32">
        <f t="shared" si="69"/>
        <v>98.703513094074367</v>
      </c>
      <c r="AH283" s="7"/>
      <c r="AI283" s="3"/>
    </row>
    <row r="284" spans="1:35">
      <c r="A284" s="4"/>
      <c r="B284" s="51"/>
      <c r="C284" s="43"/>
      <c r="D284" s="43"/>
      <c r="E284" s="43"/>
      <c r="F284" s="43"/>
      <c r="G284" s="43"/>
      <c r="H284" s="43"/>
      <c r="I284" s="43"/>
      <c r="J284" s="43"/>
      <c r="K284" s="43"/>
      <c r="L284" s="43"/>
      <c r="M284" s="43"/>
      <c r="N284" s="43"/>
      <c r="O284" s="29"/>
      <c r="P284" s="30" t="s">
        <v>45</v>
      </c>
      <c r="Q284" s="52"/>
      <c r="R284" s="32">
        <f>STDEV(R279:R281)</f>
        <v>0.28554167041767037</v>
      </c>
      <c r="S284" s="32">
        <f t="shared" ref="S284:AC284" si="70">STDEV(S279:S281)</f>
        <v>2.6790197668871737E-2</v>
      </c>
      <c r="T284" s="32">
        <f t="shared" si="70"/>
        <v>0.19554168754394291</v>
      </c>
      <c r="U284" s="32">
        <f t="shared" si="70"/>
        <v>7.1208129671127635E-2</v>
      </c>
      <c r="V284" s="32">
        <f t="shared" si="70"/>
        <v>1.2255970779560147E-2</v>
      </c>
      <c r="W284" s="32">
        <f t="shared" si="70"/>
        <v>1.7221179556740291E-3</v>
      </c>
      <c r="X284" s="32">
        <f t="shared" si="70"/>
        <v>6.6628112701316453E-2</v>
      </c>
      <c r="Y284" s="32">
        <f t="shared" si="70"/>
        <v>7.2779680052992443E-2</v>
      </c>
      <c r="Z284" s="32">
        <f t="shared" si="70"/>
        <v>1.2070321104939536E-2</v>
      </c>
      <c r="AA284" s="32">
        <f>STDEV(AA279:AA281)</f>
        <v>0</v>
      </c>
      <c r="AB284" s="32">
        <f t="shared" si="70"/>
        <v>3.1666295173642479E-2</v>
      </c>
      <c r="AC284" s="32">
        <f t="shared" si="70"/>
        <v>0.66245831793049725</v>
      </c>
      <c r="AH284" s="7"/>
      <c r="AI284" s="3"/>
    </row>
    <row r="285" spans="1:35">
      <c r="A285" s="4"/>
      <c r="B285" s="51"/>
      <c r="C285" s="43"/>
      <c r="D285" s="43"/>
      <c r="E285" s="43"/>
      <c r="F285" s="43"/>
      <c r="G285" s="43"/>
      <c r="H285" s="43"/>
      <c r="I285" s="43"/>
      <c r="J285" s="43"/>
      <c r="K285" s="43"/>
      <c r="L285" s="43"/>
      <c r="M285" s="43"/>
      <c r="N285" s="43"/>
      <c r="O285" s="29"/>
      <c r="P285" s="42"/>
      <c r="Q285" s="51"/>
      <c r="R285" s="43"/>
      <c r="S285" s="43"/>
      <c r="T285" s="43"/>
      <c r="U285" s="43"/>
      <c r="V285" s="43"/>
      <c r="W285" s="43"/>
      <c r="X285" s="43"/>
      <c r="Y285" s="43"/>
      <c r="Z285" s="43"/>
      <c r="AA285" s="4"/>
      <c r="AB285" s="43"/>
      <c r="AC285" s="43"/>
      <c r="AH285" s="7"/>
      <c r="AI285" s="3"/>
    </row>
    <row r="286" spans="1:35">
      <c r="A286" s="4">
        <v>10</v>
      </c>
      <c r="B286" s="51" t="s">
        <v>257</v>
      </c>
      <c r="C286" s="43">
        <v>57.632557377049181</v>
      </c>
      <c r="D286" s="43">
        <v>2.1373000000000002</v>
      </c>
      <c r="E286" s="43">
        <v>13.709728467153285</v>
      </c>
      <c r="F286" s="43">
        <v>10.9666</v>
      </c>
      <c r="G286" s="43">
        <v>0.29420000000000002</v>
      </c>
      <c r="H286" s="43">
        <v>3.0234892307692309</v>
      </c>
      <c r="I286" s="43">
        <v>6.5092999999999996</v>
      </c>
      <c r="J286" s="43">
        <v>3.6461000000000001</v>
      </c>
      <c r="K286" s="43">
        <v>1.4137</v>
      </c>
      <c r="L286" s="43">
        <v>0.53520000000000001</v>
      </c>
      <c r="M286" s="43">
        <v>8.7099999999999997E-2</v>
      </c>
      <c r="N286" s="43">
        <f t="shared" ref="N286:N320" si="71">SUM(C286:M286)</f>
        <v>99.955275074971723</v>
      </c>
      <c r="O286" s="29"/>
      <c r="P286" s="42">
        <v>10</v>
      </c>
      <c r="Q286" s="51" t="s">
        <v>257</v>
      </c>
      <c r="R286" s="43">
        <f t="shared" ref="R286:AB309" si="72">C286/$N286*100</f>
        <v>57.658345028635779</v>
      </c>
      <c r="S286" s="43">
        <f t="shared" si="72"/>
        <v>2.1382563335420892</v>
      </c>
      <c r="T286" s="43">
        <f t="shared" si="72"/>
        <v>13.715862876541799</v>
      </c>
      <c r="U286" s="43">
        <f t="shared" si="72"/>
        <v>10.971506998279452</v>
      </c>
      <c r="V286" s="43">
        <f t="shared" si="72"/>
        <v>0.29433163960514791</v>
      </c>
      <c r="W286" s="43">
        <f t="shared" si="72"/>
        <v>3.0248420891258161</v>
      </c>
      <c r="X286" s="43">
        <f t="shared" si="72"/>
        <v>6.512212582195068</v>
      </c>
      <c r="Y286" s="43">
        <f t="shared" si="72"/>
        <v>3.6477314451540779</v>
      </c>
      <c r="Z286" s="43">
        <f t="shared" si="72"/>
        <v>1.4143325591767424</v>
      </c>
      <c r="AA286" s="4">
        <f t="shared" si="72"/>
        <v>0.53543947490372246</v>
      </c>
      <c r="AB286" s="43">
        <f t="shared" si="72"/>
        <v>8.7138972840273221E-2</v>
      </c>
      <c r="AC286" s="43">
        <v>99.955275074971723</v>
      </c>
      <c r="AH286" s="7"/>
      <c r="AI286" s="3"/>
    </row>
    <row r="287" spans="1:35">
      <c r="A287" s="4">
        <v>11</v>
      </c>
      <c r="B287" s="51" t="s">
        <v>258</v>
      </c>
      <c r="C287" s="43">
        <v>57.54321639344262</v>
      </c>
      <c r="D287" s="43">
        <v>2.1400999999999999</v>
      </c>
      <c r="E287" s="43">
        <v>13.914127007299269</v>
      </c>
      <c r="F287" s="43">
        <v>11.572100000000001</v>
      </c>
      <c r="G287" s="43">
        <v>0.31929999999999997</v>
      </c>
      <c r="H287" s="43">
        <v>3.286492307692308</v>
      </c>
      <c r="I287" s="43">
        <v>6.1647999999999996</v>
      </c>
      <c r="J287" s="43">
        <v>3.5853999999999999</v>
      </c>
      <c r="K287" s="43">
        <v>1.3594999999999999</v>
      </c>
      <c r="L287" s="43">
        <v>0.44369999999999998</v>
      </c>
      <c r="M287" s="43">
        <v>8.4400000000000003E-2</v>
      </c>
      <c r="N287" s="43">
        <f t="shared" si="71"/>
        <v>100.41313570843421</v>
      </c>
      <c r="O287" s="29"/>
      <c r="P287" s="42">
        <v>11</v>
      </c>
      <c r="Q287" s="51" t="s">
        <v>258</v>
      </c>
      <c r="R287" s="43">
        <f t="shared" si="72"/>
        <v>57.306462931830616</v>
      </c>
      <c r="S287" s="43">
        <f t="shared" si="72"/>
        <v>2.1312948598818053</v>
      </c>
      <c r="T287" s="43">
        <f t="shared" si="72"/>
        <v>13.856879290874044</v>
      </c>
      <c r="U287" s="43">
        <f t="shared" si="72"/>
        <v>11.524488223932639</v>
      </c>
      <c r="V287" s="43">
        <f t="shared" si="72"/>
        <v>0.31798628510829419</v>
      </c>
      <c r="W287" s="43">
        <f t="shared" si="72"/>
        <v>3.2729704978392169</v>
      </c>
      <c r="X287" s="43">
        <f t="shared" si="72"/>
        <v>6.1394357984203323</v>
      </c>
      <c r="Y287" s="43">
        <f t="shared" si="72"/>
        <v>3.5706483765339114</v>
      </c>
      <c r="Z287" s="43">
        <f t="shared" si="72"/>
        <v>1.3539065286712371</v>
      </c>
      <c r="AA287" s="4">
        <f t="shared" si="72"/>
        <v>0.441874458824147</v>
      </c>
      <c r="AB287" s="43">
        <f t="shared" si="72"/>
        <v>8.4052748083745799E-2</v>
      </c>
      <c r="AC287" s="43">
        <v>100.41313570843421</v>
      </c>
      <c r="AH287" s="7"/>
      <c r="AI287" s="3"/>
    </row>
    <row r="288" spans="1:35">
      <c r="A288" s="4">
        <v>12</v>
      </c>
      <c r="B288" s="51" t="s">
        <v>259</v>
      </c>
      <c r="C288" s="43">
        <v>58.116970491803279</v>
      </c>
      <c r="D288" s="43">
        <v>2.2301000000000002</v>
      </c>
      <c r="E288" s="43">
        <v>13.588489051094889</v>
      </c>
      <c r="F288" s="43">
        <v>12.0855</v>
      </c>
      <c r="G288" s="43">
        <v>0.31390000000000001</v>
      </c>
      <c r="H288" s="43">
        <v>3.1901415384615386</v>
      </c>
      <c r="I288" s="43">
        <v>6.4443999999999999</v>
      </c>
      <c r="J288" s="43">
        <v>3.6082000000000001</v>
      </c>
      <c r="K288" s="43">
        <v>1.3946000000000001</v>
      </c>
      <c r="L288" s="43">
        <v>0.44290000000000002</v>
      </c>
      <c r="M288" s="43">
        <v>8.9700000000000002E-2</v>
      </c>
      <c r="N288" s="43">
        <f t="shared" si="71"/>
        <v>101.50490108135969</v>
      </c>
      <c r="O288" s="29"/>
      <c r="P288" s="42">
        <v>12</v>
      </c>
      <c r="Q288" s="51" t="s">
        <v>259</v>
      </c>
      <c r="R288" s="43">
        <f t="shared" si="72"/>
        <v>57.255334346092823</v>
      </c>
      <c r="S288" s="43">
        <f t="shared" si="72"/>
        <v>2.197036769892025</v>
      </c>
      <c r="T288" s="43">
        <f t="shared" si="72"/>
        <v>13.38702752904832</v>
      </c>
      <c r="U288" s="43">
        <f t="shared" si="72"/>
        <v>11.906321636935594</v>
      </c>
      <c r="V288" s="43">
        <f t="shared" si="72"/>
        <v>0.30924615132465211</v>
      </c>
      <c r="W288" s="43">
        <f t="shared" si="72"/>
        <v>3.1428448325904279</v>
      </c>
      <c r="X288" s="43">
        <f t="shared" si="72"/>
        <v>6.3488559974405474</v>
      </c>
      <c r="Y288" s="43">
        <f t="shared" si="72"/>
        <v>3.5547052029614834</v>
      </c>
      <c r="Z288" s="43">
        <f t="shared" si="72"/>
        <v>1.3739238057896139</v>
      </c>
      <c r="AA288" s="4">
        <f t="shared" si="72"/>
        <v>0.4363336107731392</v>
      </c>
      <c r="AB288" s="43">
        <f t="shared" si="72"/>
        <v>8.8370117151389913E-2</v>
      </c>
      <c r="AC288" s="43">
        <v>101.50490108135969</v>
      </c>
      <c r="AH288" s="7"/>
      <c r="AI288" s="3"/>
    </row>
    <row r="289" spans="1:35">
      <c r="A289" s="4">
        <v>13</v>
      </c>
      <c r="B289" s="51" t="s">
        <v>260</v>
      </c>
      <c r="C289" s="43">
        <v>57.775970491803278</v>
      </c>
      <c r="D289" s="43">
        <v>2.1440000000000001</v>
      </c>
      <c r="E289" s="43">
        <v>13.839304379562043</v>
      </c>
      <c r="F289" s="43">
        <v>11.190899999999999</v>
      </c>
      <c r="G289" s="43">
        <v>0.23130000000000001</v>
      </c>
      <c r="H289" s="43">
        <v>3.2965353846153849</v>
      </c>
      <c r="I289" s="43">
        <v>6.9301000000000004</v>
      </c>
      <c r="J289" s="43">
        <v>3.3822000000000001</v>
      </c>
      <c r="K289" s="43">
        <v>1.4918</v>
      </c>
      <c r="L289" s="43">
        <v>0.59399999999999997</v>
      </c>
      <c r="M289" s="43">
        <v>7.0699999999999999E-2</v>
      </c>
      <c r="N289" s="43">
        <f t="shared" si="71"/>
        <v>100.94681025598069</v>
      </c>
      <c r="O289" s="29"/>
      <c r="P289" s="42">
        <v>13</v>
      </c>
      <c r="Q289" s="51" t="s">
        <v>260</v>
      </c>
      <c r="R289" s="43">
        <f t="shared" si="72"/>
        <v>57.234072424175764</v>
      </c>
      <c r="S289" s="43">
        <f t="shared" si="72"/>
        <v>2.1238907842290899</v>
      </c>
      <c r="T289" s="43">
        <f t="shared" si="72"/>
        <v>13.709501414129249</v>
      </c>
      <c r="U289" s="43">
        <f t="shared" si="72"/>
        <v>11.085937209528602</v>
      </c>
      <c r="V289" s="43">
        <f t="shared" si="72"/>
        <v>0.22913056827993869</v>
      </c>
      <c r="W289" s="43">
        <f t="shared" si="72"/>
        <v>3.2656161955549043</v>
      </c>
      <c r="X289" s="43">
        <f t="shared" si="72"/>
        <v>6.8651005241539265</v>
      </c>
      <c r="Y289" s="43">
        <f t="shared" si="72"/>
        <v>3.3504773369494543</v>
      </c>
      <c r="Z289" s="43">
        <f t="shared" si="72"/>
        <v>1.4778079626459686</v>
      </c>
      <c r="AA289" s="4">
        <f t="shared" si="72"/>
        <v>0.58842869675003706</v>
      </c>
      <c r="AB289" s="43">
        <f t="shared" si="72"/>
        <v>7.0036883603076805E-2</v>
      </c>
      <c r="AC289" s="43">
        <v>100.94681025598069</v>
      </c>
      <c r="AH289" s="7"/>
      <c r="AI289" s="3"/>
    </row>
    <row r="290" spans="1:35">
      <c r="A290" s="4">
        <v>14</v>
      </c>
      <c r="B290" s="51" t="s">
        <v>261</v>
      </c>
      <c r="C290" s="43">
        <v>57.256186885245903</v>
      </c>
      <c r="D290" s="43">
        <v>2.1153</v>
      </c>
      <c r="E290" s="43">
        <v>13.625540145985402</v>
      </c>
      <c r="F290" s="43">
        <v>10.1371</v>
      </c>
      <c r="G290" s="43">
        <v>0.3221</v>
      </c>
      <c r="H290" s="43">
        <v>3.0765292307692307</v>
      </c>
      <c r="I290" s="43">
        <v>6.4927000000000001</v>
      </c>
      <c r="J290" s="43">
        <v>3.7719999999999998</v>
      </c>
      <c r="K290" s="43">
        <v>1.4517</v>
      </c>
      <c r="L290" s="43">
        <v>0.49249999999999999</v>
      </c>
      <c r="M290" s="43">
        <v>2.18E-2</v>
      </c>
      <c r="N290" s="43">
        <f t="shared" si="71"/>
        <v>98.763456262000545</v>
      </c>
      <c r="O290" s="29"/>
      <c r="P290" s="42">
        <v>14</v>
      </c>
      <c r="Q290" s="51" t="s">
        <v>261</v>
      </c>
      <c r="R290" s="43">
        <f t="shared" si="72"/>
        <v>57.973048992287389</v>
      </c>
      <c r="S290" s="43">
        <f t="shared" si="72"/>
        <v>2.1417840971345861</v>
      </c>
      <c r="T290" s="43">
        <f t="shared" si="72"/>
        <v>13.796135394289413</v>
      </c>
      <c r="U290" s="43">
        <f t="shared" si="72"/>
        <v>10.264019085265925</v>
      </c>
      <c r="V290" s="43">
        <f t="shared" si="72"/>
        <v>0.32613277439939969</v>
      </c>
      <c r="W290" s="43">
        <f t="shared" si="72"/>
        <v>3.1150481637740457</v>
      </c>
      <c r="X290" s="43">
        <f t="shared" si="72"/>
        <v>6.5739902649580326</v>
      </c>
      <c r="Y290" s="43">
        <f t="shared" si="72"/>
        <v>3.8192264049504363</v>
      </c>
      <c r="Z290" s="43">
        <f t="shared" si="72"/>
        <v>1.469875655372892</v>
      </c>
      <c r="AA290" s="4">
        <f t="shared" si="72"/>
        <v>0.49866622599101007</v>
      </c>
      <c r="AB290" s="43">
        <f t="shared" si="72"/>
        <v>2.2072941576860954E-2</v>
      </c>
      <c r="AC290" s="43">
        <v>98.763456262000545</v>
      </c>
      <c r="AH290" s="7"/>
      <c r="AI290" s="3"/>
    </row>
    <row r="291" spans="1:35">
      <c r="A291" s="4">
        <v>15</v>
      </c>
      <c r="B291" s="51" t="s">
        <v>262</v>
      </c>
      <c r="C291" s="43">
        <v>57.258524590163937</v>
      </c>
      <c r="D291" s="43">
        <v>2.1099000000000001</v>
      </c>
      <c r="E291" s="43">
        <v>13.210670802919708</v>
      </c>
      <c r="F291" s="43">
        <v>11.442600000000001</v>
      </c>
      <c r="G291" s="43">
        <v>0.20610000000000001</v>
      </c>
      <c r="H291" s="43">
        <v>3.233661538461539</v>
      </c>
      <c r="I291" s="43">
        <v>6.3257000000000003</v>
      </c>
      <c r="J291" s="43">
        <v>3.2646000000000002</v>
      </c>
      <c r="K291" s="43">
        <v>1.3312999999999999</v>
      </c>
      <c r="L291" s="43">
        <v>0.50839999999999996</v>
      </c>
      <c r="M291" s="43">
        <v>8.4400000000000003E-2</v>
      </c>
      <c r="N291" s="43">
        <f t="shared" si="71"/>
        <v>98.975856931545181</v>
      </c>
      <c r="O291" s="29"/>
      <c r="P291" s="42">
        <v>15</v>
      </c>
      <c r="Q291" s="51" t="s">
        <v>262</v>
      </c>
      <c r="R291" s="43">
        <f t="shared" si="72"/>
        <v>57.851001613217392</v>
      </c>
      <c r="S291" s="43">
        <f t="shared" si="72"/>
        <v>2.1317319853661618</v>
      </c>
      <c r="T291" s="43">
        <f t="shared" si="72"/>
        <v>13.347366936218217</v>
      </c>
      <c r="U291" s="43">
        <f t="shared" si="72"/>
        <v>11.561001192355489</v>
      </c>
      <c r="V291" s="43">
        <f t="shared" si="72"/>
        <v>0.20823259973646427</v>
      </c>
      <c r="W291" s="43">
        <f t="shared" si="72"/>
        <v>3.2671215372230029</v>
      </c>
      <c r="X291" s="43">
        <f t="shared" si="72"/>
        <v>6.3911545664869092</v>
      </c>
      <c r="Y291" s="43">
        <f t="shared" si="72"/>
        <v>3.2983801314879249</v>
      </c>
      <c r="Z291" s="43">
        <f t="shared" si="72"/>
        <v>1.3450754974728523</v>
      </c>
      <c r="AA291" s="4">
        <f t="shared" si="72"/>
        <v>0.51366061963133636</v>
      </c>
      <c r="AB291" s="43">
        <f t="shared" si="72"/>
        <v>8.5273320804258049E-2</v>
      </c>
      <c r="AC291" s="43">
        <v>98.975856931545181</v>
      </c>
      <c r="AH291" s="7"/>
      <c r="AI291" s="3"/>
    </row>
    <row r="292" spans="1:35">
      <c r="A292" s="4">
        <v>16</v>
      </c>
      <c r="B292" s="51" t="s">
        <v>263</v>
      </c>
      <c r="C292" s="43">
        <v>57.562832786885245</v>
      </c>
      <c r="D292" s="43">
        <v>2.1154000000000002</v>
      </c>
      <c r="E292" s="43">
        <v>13.666399270072993</v>
      </c>
      <c r="F292" s="43">
        <v>10.979699999999999</v>
      </c>
      <c r="G292" s="43">
        <v>0.24629999999999999</v>
      </c>
      <c r="H292" s="43">
        <v>3.1394030769230774</v>
      </c>
      <c r="I292" s="43">
        <v>6.3558000000000003</v>
      </c>
      <c r="J292" s="43">
        <v>3.7339000000000002</v>
      </c>
      <c r="K292" s="43">
        <v>1.3431</v>
      </c>
      <c r="L292" s="43">
        <v>0.57340000000000002</v>
      </c>
      <c r="M292" s="43">
        <v>7.3499999999999996E-2</v>
      </c>
      <c r="N292" s="43">
        <f t="shared" si="71"/>
        <v>99.789735133881322</v>
      </c>
      <c r="O292" s="29"/>
      <c r="P292" s="42">
        <v>16</v>
      </c>
      <c r="Q292" s="51" t="s">
        <v>263</v>
      </c>
      <c r="R292" s="43">
        <f t="shared" si="72"/>
        <v>57.684122229262336</v>
      </c>
      <c r="S292" s="43">
        <f t="shared" si="72"/>
        <v>2.1198573151455982</v>
      </c>
      <c r="T292" s="43">
        <f t="shared" si="72"/>
        <v>13.695195454460004</v>
      </c>
      <c r="U292" s="43">
        <f t="shared" si="72"/>
        <v>11.002835096484882</v>
      </c>
      <c r="V292" s="43">
        <f t="shared" si="72"/>
        <v>0.24681897358436264</v>
      </c>
      <c r="W292" s="43">
        <f t="shared" si="72"/>
        <v>3.1460180475588464</v>
      </c>
      <c r="X292" s="43">
        <f t="shared" si="72"/>
        <v>6.3691921733962333</v>
      </c>
      <c r="Y292" s="43">
        <f t="shared" si="72"/>
        <v>3.7417676226823051</v>
      </c>
      <c r="Z292" s="43">
        <f t="shared" si="72"/>
        <v>1.3459300179502942</v>
      </c>
      <c r="AA292" s="4">
        <f t="shared" si="72"/>
        <v>0.57460819916067218</v>
      </c>
      <c r="AB292" s="43">
        <f t="shared" si="72"/>
        <v>7.3654870314456569E-2</v>
      </c>
      <c r="AC292" s="43">
        <v>99.789735133881322</v>
      </c>
      <c r="AH292" s="7"/>
      <c r="AI292" s="3"/>
    </row>
    <row r="293" spans="1:35">
      <c r="A293" s="4">
        <v>17</v>
      </c>
      <c r="B293" s="51" t="s">
        <v>264</v>
      </c>
      <c r="C293" s="43">
        <v>57.882996721311471</v>
      </c>
      <c r="D293" s="43">
        <v>2.1339999999999999</v>
      </c>
      <c r="E293" s="43">
        <v>13.608249635036497</v>
      </c>
      <c r="F293" s="43">
        <v>10.984500000000001</v>
      </c>
      <c r="G293" s="43">
        <v>0.31680000000000003</v>
      </c>
      <c r="H293" s="43">
        <v>3.0132369230769234</v>
      </c>
      <c r="I293" s="43">
        <v>6.6398000000000001</v>
      </c>
      <c r="J293" s="43">
        <v>3.351</v>
      </c>
      <c r="K293" s="43">
        <v>1.3794</v>
      </c>
      <c r="L293" s="43">
        <v>0.60529999999999995</v>
      </c>
      <c r="M293" s="43">
        <v>8.7099999999999997E-2</v>
      </c>
      <c r="N293" s="43">
        <f t="shared" si="71"/>
        <v>100.00238327942489</v>
      </c>
      <c r="O293" s="29"/>
      <c r="P293" s="42">
        <v>17</v>
      </c>
      <c r="Q293" s="51" t="s">
        <v>264</v>
      </c>
      <c r="R293" s="43">
        <f t="shared" si="72"/>
        <v>57.881617240636984</v>
      </c>
      <c r="S293" s="43">
        <f t="shared" si="72"/>
        <v>2.1339491420291603</v>
      </c>
      <c r="T293" s="43">
        <f t="shared" si="72"/>
        <v>13.607925320152187</v>
      </c>
      <c r="U293" s="43">
        <f t="shared" si="72"/>
        <v>10.984238214910643</v>
      </c>
      <c r="V293" s="43">
        <f t="shared" si="72"/>
        <v>0.31679244995072076</v>
      </c>
      <c r="W293" s="43">
        <f t="shared" si="72"/>
        <v>3.0131651109327966</v>
      </c>
      <c r="X293" s="43">
        <f t="shared" si="72"/>
        <v>6.6396417587840766</v>
      </c>
      <c r="Y293" s="43">
        <f t="shared" si="72"/>
        <v>3.3509201382098017</v>
      </c>
      <c r="Z293" s="43">
        <f t="shared" si="72"/>
        <v>1.3793671258270963</v>
      </c>
      <c r="AA293" s="4">
        <f t="shared" si="72"/>
        <v>0.60528557435344454</v>
      </c>
      <c r="AB293" s="43">
        <f t="shared" si="72"/>
        <v>8.7097924213092717E-2</v>
      </c>
      <c r="AC293" s="43">
        <v>100.00238327942489</v>
      </c>
      <c r="AH293" s="7"/>
      <c r="AI293" s="3"/>
    </row>
    <row r="294" spans="1:35">
      <c r="A294" s="4">
        <v>18</v>
      </c>
      <c r="B294" s="51" t="s">
        <v>265</v>
      </c>
      <c r="C294" s="43">
        <v>56.794439344262294</v>
      </c>
      <c r="D294" s="43">
        <v>2.2938000000000001</v>
      </c>
      <c r="E294" s="43">
        <v>12.676311678832118</v>
      </c>
      <c r="F294" s="43">
        <v>11.704599999999999</v>
      </c>
      <c r="G294" s="43">
        <v>0.27110000000000001</v>
      </c>
      <c r="H294" s="43">
        <v>2.9301723076923079</v>
      </c>
      <c r="I294" s="43">
        <v>6.5712000000000002</v>
      </c>
      <c r="J294" s="43">
        <v>4.1669</v>
      </c>
      <c r="K294" s="43">
        <v>1.3253999999999999</v>
      </c>
      <c r="L294" s="43">
        <v>0.67920000000000003</v>
      </c>
      <c r="M294" s="43">
        <v>7.6100000000000001E-2</v>
      </c>
      <c r="N294" s="43">
        <f t="shared" si="71"/>
        <v>99.489223330786714</v>
      </c>
      <c r="O294" s="29"/>
      <c r="P294" s="42">
        <v>18</v>
      </c>
      <c r="Q294" s="51" t="s">
        <v>265</v>
      </c>
      <c r="R294" s="43">
        <f t="shared" si="72"/>
        <v>57.086021423073454</v>
      </c>
      <c r="S294" s="43">
        <f t="shared" si="72"/>
        <v>2.3055763460666086</v>
      </c>
      <c r="T294" s="43">
        <f t="shared" si="72"/>
        <v>12.741391735148325</v>
      </c>
      <c r="U294" s="43">
        <f t="shared" si="72"/>
        <v>11.764691298356972</v>
      </c>
      <c r="V294" s="43">
        <f t="shared" si="72"/>
        <v>0.27249182466590699</v>
      </c>
      <c r="W294" s="43">
        <f t="shared" si="72"/>
        <v>2.9452157827686776</v>
      </c>
      <c r="X294" s="43">
        <f t="shared" si="72"/>
        <v>6.6049364745282491</v>
      </c>
      <c r="Y294" s="43">
        <f t="shared" si="72"/>
        <v>4.1882928225760532</v>
      </c>
      <c r="Z294" s="43">
        <f t="shared" si="72"/>
        <v>1.332204590233099</v>
      </c>
      <c r="AA294" s="4">
        <f t="shared" si="72"/>
        <v>0.68268700595014409</v>
      </c>
      <c r="AB294" s="43">
        <f t="shared" si="72"/>
        <v>7.6490696632517605E-2</v>
      </c>
      <c r="AC294" s="43">
        <v>99.489223330786714</v>
      </c>
      <c r="AH294" s="7"/>
      <c r="AI294" s="3"/>
    </row>
    <row r="295" spans="1:35">
      <c r="A295" s="4">
        <v>19</v>
      </c>
      <c r="B295" s="51" t="s">
        <v>266</v>
      </c>
      <c r="C295" s="43">
        <v>57.586718032786884</v>
      </c>
      <c r="D295" s="43">
        <v>2.2237</v>
      </c>
      <c r="E295" s="43">
        <v>12.862287591240877</v>
      </c>
      <c r="F295" s="43">
        <v>11.1409</v>
      </c>
      <c r="G295" s="43">
        <v>0.31409999999999999</v>
      </c>
      <c r="H295" s="43">
        <v>2.9441907692307692</v>
      </c>
      <c r="I295" s="43">
        <v>6.4707999999999997</v>
      </c>
      <c r="J295" s="43">
        <v>3.7726000000000002</v>
      </c>
      <c r="K295" s="43">
        <v>1.226</v>
      </c>
      <c r="L295" s="43">
        <v>0.52959999999999996</v>
      </c>
      <c r="M295" s="43">
        <v>0.15509999999999999</v>
      </c>
      <c r="N295" s="43">
        <f t="shared" si="71"/>
        <v>99.225996393258526</v>
      </c>
      <c r="O295" s="29"/>
      <c r="P295" s="42">
        <v>19</v>
      </c>
      <c r="Q295" s="51" t="s">
        <v>266</v>
      </c>
      <c r="R295" s="43">
        <f t="shared" si="72"/>
        <v>58.035918132336697</v>
      </c>
      <c r="S295" s="43">
        <f t="shared" si="72"/>
        <v>2.24104577512822</v>
      </c>
      <c r="T295" s="43">
        <f t="shared" si="72"/>
        <v>12.962618727721587</v>
      </c>
      <c r="U295" s="43">
        <f t="shared" si="72"/>
        <v>11.227803604859462</v>
      </c>
      <c r="V295" s="43">
        <f t="shared" si="72"/>
        <v>0.31655010926283844</v>
      </c>
      <c r="W295" s="43">
        <f t="shared" si="72"/>
        <v>2.9671566688654583</v>
      </c>
      <c r="X295" s="43">
        <f t="shared" si="72"/>
        <v>6.5212749029543939</v>
      </c>
      <c r="Y295" s="43">
        <f t="shared" si="72"/>
        <v>3.8020278325532773</v>
      </c>
      <c r="Z295" s="43">
        <f t="shared" si="72"/>
        <v>1.2355633045407193</v>
      </c>
      <c r="AA295" s="4">
        <f t="shared" si="72"/>
        <v>0.53373109794842166</v>
      </c>
      <c r="AB295" s="43">
        <f t="shared" si="72"/>
        <v>0.15630984382892785</v>
      </c>
      <c r="AC295" s="43">
        <v>99.225996393258526</v>
      </c>
      <c r="AH295" s="7"/>
      <c r="AI295" s="3"/>
    </row>
    <row r="296" spans="1:35">
      <c r="A296" s="4">
        <v>20</v>
      </c>
      <c r="B296" s="51" t="s">
        <v>267</v>
      </c>
      <c r="C296" s="43">
        <v>57.458042622950821</v>
      </c>
      <c r="D296" s="43">
        <v>2.3026</v>
      </c>
      <c r="E296" s="43">
        <v>12.776967153284671</v>
      </c>
      <c r="F296" s="43">
        <v>11.8589</v>
      </c>
      <c r="G296" s="43">
        <v>0.23860000000000001</v>
      </c>
      <c r="H296" s="43">
        <v>2.9584184615384617</v>
      </c>
      <c r="I296" s="43">
        <v>6.5418000000000003</v>
      </c>
      <c r="J296" s="43">
        <v>3.9569999999999999</v>
      </c>
      <c r="K296" s="43">
        <v>1.3459000000000001</v>
      </c>
      <c r="L296" s="43">
        <v>0.52900000000000003</v>
      </c>
      <c r="M296" s="43">
        <v>8.9700000000000002E-2</v>
      </c>
      <c r="N296" s="43">
        <f t="shared" si="71"/>
        <v>100.05692823777393</v>
      </c>
      <c r="O296" s="29"/>
      <c r="P296" s="42">
        <v>20</v>
      </c>
      <c r="Q296" s="51" t="s">
        <v>267</v>
      </c>
      <c r="R296" s="43">
        <f t="shared" si="72"/>
        <v>57.42535138237335</v>
      </c>
      <c r="S296" s="43">
        <f t="shared" si="72"/>
        <v>2.3012899162046354</v>
      </c>
      <c r="T296" s="43">
        <f t="shared" si="72"/>
        <v>12.769697589477921</v>
      </c>
      <c r="U296" s="43">
        <f t="shared" si="72"/>
        <v>11.852152778285047</v>
      </c>
      <c r="V296" s="43">
        <f t="shared" si="72"/>
        <v>0.23846424650674283</v>
      </c>
      <c r="W296" s="43">
        <f t="shared" si="72"/>
        <v>2.9567352442682591</v>
      </c>
      <c r="X296" s="43">
        <f t="shared" si="72"/>
        <v>6.5380779874174788</v>
      </c>
      <c r="Y296" s="43">
        <f t="shared" si="72"/>
        <v>3.9547486312958147</v>
      </c>
      <c r="Z296" s="43">
        <f t="shared" si="72"/>
        <v>1.3451342387821676</v>
      </c>
      <c r="AA296" s="4">
        <f t="shared" si="72"/>
        <v>0.52869902096423704</v>
      </c>
      <c r="AB296" s="43">
        <f t="shared" si="72"/>
        <v>8.9648964424370634E-2</v>
      </c>
      <c r="AC296" s="43">
        <v>100.05692823777393</v>
      </c>
      <c r="AH296" s="7"/>
      <c r="AI296" s="3"/>
    </row>
    <row r="297" spans="1:35">
      <c r="A297" s="4">
        <v>21</v>
      </c>
      <c r="B297" s="51" t="s">
        <v>268</v>
      </c>
      <c r="C297" s="43">
        <v>57.90860983606558</v>
      </c>
      <c r="D297" s="43">
        <v>2.3005</v>
      </c>
      <c r="E297" s="43">
        <v>12.921569343065693</v>
      </c>
      <c r="F297" s="43">
        <v>11.1412</v>
      </c>
      <c r="G297" s="43">
        <v>0.31919999999999998</v>
      </c>
      <c r="H297" s="43">
        <v>3.0263138461538461</v>
      </c>
      <c r="I297" s="43">
        <v>6.3178999999999998</v>
      </c>
      <c r="J297" s="43">
        <v>3.9607000000000001</v>
      </c>
      <c r="K297" s="43">
        <v>1.2326999999999999</v>
      </c>
      <c r="L297" s="43">
        <v>0.56220000000000003</v>
      </c>
      <c r="M297" s="43">
        <v>0.1061</v>
      </c>
      <c r="N297" s="43">
        <f t="shared" si="71"/>
        <v>99.796993025285104</v>
      </c>
      <c r="O297" s="29"/>
      <c r="P297" s="42">
        <v>21</v>
      </c>
      <c r="Q297" s="51" t="s">
        <v>268</v>
      </c>
      <c r="R297" s="43">
        <f t="shared" si="72"/>
        <v>58.026407490447674</v>
      </c>
      <c r="S297" s="43">
        <f t="shared" si="72"/>
        <v>2.3051796755210177</v>
      </c>
      <c r="T297" s="43">
        <f t="shared" si="72"/>
        <v>12.947854390554447</v>
      </c>
      <c r="U297" s="43">
        <f t="shared" si="72"/>
        <v>11.163863421393073</v>
      </c>
      <c r="V297" s="43">
        <f t="shared" si="72"/>
        <v>0.31984931642091236</v>
      </c>
      <c r="W297" s="43">
        <f t="shared" si="72"/>
        <v>3.032469971702537</v>
      </c>
      <c r="X297" s="43">
        <f t="shared" si="72"/>
        <v>6.3307518678436159</v>
      </c>
      <c r="Y297" s="43">
        <f t="shared" si="72"/>
        <v>3.9687568532215152</v>
      </c>
      <c r="Z297" s="43">
        <f t="shared" si="72"/>
        <v>1.2352075574939181</v>
      </c>
      <c r="AA297" s="4">
        <f t="shared" si="72"/>
        <v>0.56334362685412576</v>
      </c>
      <c r="AB297" s="43">
        <f t="shared" si="72"/>
        <v>0.10631582854717669</v>
      </c>
      <c r="AC297" s="43">
        <v>99.796993025285104</v>
      </c>
      <c r="AH297" s="7"/>
      <c r="AI297" s="3"/>
    </row>
    <row r="298" spans="1:35">
      <c r="A298" s="4">
        <v>22</v>
      </c>
      <c r="B298" s="51" t="s">
        <v>269</v>
      </c>
      <c r="C298" s="43">
        <v>56.954622950819676</v>
      </c>
      <c r="D298" s="43">
        <v>2.3148</v>
      </c>
      <c r="E298" s="43">
        <v>12.818958394160584</v>
      </c>
      <c r="F298" s="43">
        <v>11.33</v>
      </c>
      <c r="G298" s="43">
        <v>0.30149999999999999</v>
      </c>
      <c r="H298" s="43">
        <v>2.9160492307692309</v>
      </c>
      <c r="I298" s="43">
        <v>6.6234000000000002</v>
      </c>
      <c r="J298" s="43">
        <v>3.6156000000000001</v>
      </c>
      <c r="K298" s="43">
        <v>1.3764000000000001</v>
      </c>
      <c r="L298" s="43">
        <v>0.57199999999999995</v>
      </c>
      <c r="M298" s="43">
        <v>9.7900000000000001E-2</v>
      </c>
      <c r="N298" s="43">
        <f t="shared" si="71"/>
        <v>98.921230575749505</v>
      </c>
      <c r="O298" s="29"/>
      <c r="P298" s="42">
        <v>22</v>
      </c>
      <c r="Q298" s="51" t="s">
        <v>269</v>
      </c>
      <c r="R298" s="43">
        <f t="shared" si="72"/>
        <v>57.575732347169236</v>
      </c>
      <c r="S298" s="43">
        <f t="shared" si="72"/>
        <v>2.3400436756874234</v>
      </c>
      <c r="T298" s="43">
        <f t="shared" si="72"/>
        <v>12.958753464297427</v>
      </c>
      <c r="U298" s="43">
        <f t="shared" si="72"/>
        <v>11.453557476040482</v>
      </c>
      <c r="V298" s="43">
        <f t="shared" si="72"/>
        <v>0.30478795931387509</v>
      </c>
      <c r="W298" s="43">
        <f t="shared" si="72"/>
        <v>2.9478497323547237</v>
      </c>
      <c r="X298" s="43">
        <f t="shared" si="72"/>
        <v>6.6956304136634186</v>
      </c>
      <c r="Y298" s="43">
        <f t="shared" si="72"/>
        <v>3.6550293389560431</v>
      </c>
      <c r="Z298" s="43">
        <f t="shared" si="72"/>
        <v>1.3914101067980689</v>
      </c>
      <c r="AA298" s="4">
        <f t="shared" si="72"/>
        <v>0.57823785315932519</v>
      </c>
      <c r="AB298" s="43">
        <f t="shared" si="72"/>
        <v>9.8967632559961438E-2</v>
      </c>
      <c r="AC298" s="43">
        <v>98.921230575749505</v>
      </c>
      <c r="AH298" s="7"/>
      <c r="AI298" s="3"/>
    </row>
    <row r="299" spans="1:35">
      <c r="A299" s="4">
        <v>23</v>
      </c>
      <c r="B299" s="51" t="s">
        <v>270</v>
      </c>
      <c r="C299" s="43">
        <v>57.43547868852459</v>
      </c>
      <c r="D299" s="43">
        <v>2.3169</v>
      </c>
      <c r="E299" s="43">
        <v>13.330366423357663</v>
      </c>
      <c r="F299" s="43">
        <v>11.6706</v>
      </c>
      <c r="G299" s="43">
        <v>0.22600000000000001</v>
      </c>
      <c r="H299" s="43">
        <v>2.8674030769230772</v>
      </c>
      <c r="I299" s="43">
        <v>6.5720999999999998</v>
      </c>
      <c r="J299" s="43">
        <v>3.8935</v>
      </c>
      <c r="K299" s="43">
        <v>1.444</v>
      </c>
      <c r="L299" s="43">
        <v>0.62570000000000003</v>
      </c>
      <c r="M299" s="43">
        <v>0.125</v>
      </c>
      <c r="N299" s="43">
        <f t="shared" si="71"/>
        <v>100.50704818880534</v>
      </c>
      <c r="O299" s="29"/>
      <c r="P299" s="42">
        <v>23</v>
      </c>
      <c r="Q299" s="51" t="s">
        <v>270</v>
      </c>
      <c r="R299" s="43">
        <f t="shared" si="72"/>
        <v>57.145722338427859</v>
      </c>
      <c r="S299" s="43">
        <f t="shared" si="72"/>
        <v>2.3052114670084007</v>
      </c>
      <c r="T299" s="43">
        <f t="shared" si="72"/>
        <v>13.263116033729485</v>
      </c>
      <c r="U299" s="43">
        <f t="shared" si="72"/>
        <v>11.611722968996609</v>
      </c>
      <c r="V299" s="43">
        <f t="shared" si="72"/>
        <v>0.22485985219210955</v>
      </c>
      <c r="W299" s="43">
        <f t="shared" si="72"/>
        <v>2.8529373099651472</v>
      </c>
      <c r="X299" s="43">
        <f t="shared" si="72"/>
        <v>6.5389444008485089</v>
      </c>
      <c r="Y299" s="43">
        <f t="shared" si="72"/>
        <v>3.8738576748229137</v>
      </c>
      <c r="Z299" s="43">
        <f t="shared" si="72"/>
        <v>1.4367151617938325</v>
      </c>
      <c r="AA299" s="4">
        <f t="shared" si="72"/>
        <v>0.62254340494072102</v>
      </c>
      <c r="AB299" s="43">
        <f t="shared" si="72"/>
        <v>0.12436938727439686</v>
      </c>
      <c r="AC299" s="43">
        <v>100.50704818880534</v>
      </c>
      <c r="AH299" s="7"/>
      <c r="AI299" s="3"/>
    </row>
    <row r="300" spans="1:35">
      <c r="A300" s="4">
        <v>24</v>
      </c>
      <c r="B300" s="51" t="s">
        <v>271</v>
      </c>
      <c r="C300" s="43">
        <v>56.94435737704918</v>
      </c>
      <c r="D300" s="43">
        <v>2.2258</v>
      </c>
      <c r="E300" s="43">
        <v>12.806299270072993</v>
      </c>
      <c r="F300" s="43">
        <v>11.4842</v>
      </c>
      <c r="G300" s="43">
        <v>0.23100000000000001</v>
      </c>
      <c r="H300" s="43">
        <v>2.941889230769231</v>
      </c>
      <c r="I300" s="43">
        <v>6.3186999999999998</v>
      </c>
      <c r="J300" s="43">
        <v>3.7442000000000002</v>
      </c>
      <c r="K300" s="43">
        <v>1.3734999999999999</v>
      </c>
      <c r="L300" s="43">
        <v>0.65310000000000001</v>
      </c>
      <c r="M300" s="43">
        <v>0.10059999999999999</v>
      </c>
      <c r="N300" s="43">
        <f t="shared" si="71"/>
        <v>98.823645877891423</v>
      </c>
      <c r="O300" s="29"/>
      <c r="P300" s="42">
        <v>24</v>
      </c>
      <c r="Q300" s="51" t="s">
        <v>271</v>
      </c>
      <c r="R300" s="43">
        <f t="shared" si="72"/>
        <v>57.622198484167264</v>
      </c>
      <c r="S300" s="43">
        <f t="shared" si="72"/>
        <v>2.252294964658808</v>
      </c>
      <c r="T300" s="43">
        <f t="shared" si="72"/>
        <v>12.95873994154873</v>
      </c>
      <c r="U300" s="43">
        <f t="shared" si="72"/>
        <v>11.620902971127091</v>
      </c>
      <c r="V300" s="43">
        <f t="shared" si="72"/>
        <v>0.23374972451980619</v>
      </c>
      <c r="W300" s="43">
        <f t="shared" si="72"/>
        <v>2.9769082132471527</v>
      </c>
      <c r="X300" s="43">
        <f t="shared" si="72"/>
        <v>6.3939150836506462</v>
      </c>
      <c r="Y300" s="43">
        <f t="shared" si="72"/>
        <v>3.7887693443595598</v>
      </c>
      <c r="Z300" s="43">
        <f t="shared" si="72"/>
        <v>1.3898495525019645</v>
      </c>
      <c r="AA300" s="4">
        <f t="shared" si="72"/>
        <v>0.66087422114236116</v>
      </c>
      <c r="AB300" s="43">
        <f t="shared" si="72"/>
        <v>0.1017974990765909</v>
      </c>
      <c r="AC300" s="43">
        <v>98.823645877891423</v>
      </c>
      <c r="AH300" s="7"/>
      <c r="AI300" s="3"/>
    </row>
    <row r="301" spans="1:35">
      <c r="A301" s="4">
        <v>25</v>
      </c>
      <c r="B301" s="51" t="s">
        <v>272</v>
      </c>
      <c r="C301" s="43">
        <v>57.024347540983605</v>
      </c>
      <c r="D301" s="43">
        <v>2.2690999999999999</v>
      </c>
      <c r="E301" s="43">
        <v>13.216845985401461</v>
      </c>
      <c r="F301" s="43">
        <v>11.74</v>
      </c>
      <c r="G301" s="43">
        <v>0.2361</v>
      </c>
      <c r="H301" s="43">
        <v>2.8898953846153845</v>
      </c>
      <c r="I301" s="43">
        <v>6.6298000000000004</v>
      </c>
      <c r="J301" s="43">
        <v>3.6856</v>
      </c>
      <c r="K301" s="43">
        <v>1.3211999999999999</v>
      </c>
      <c r="L301" s="43">
        <v>0.60419999999999996</v>
      </c>
      <c r="M301" s="43">
        <v>0.12770000000000001</v>
      </c>
      <c r="N301" s="43">
        <f t="shared" si="71"/>
        <v>99.744788911000455</v>
      </c>
      <c r="O301" s="29"/>
      <c r="P301" s="42">
        <v>25</v>
      </c>
      <c r="Q301" s="51" t="s">
        <v>272</v>
      </c>
      <c r="R301" s="43">
        <f t="shared" si="72"/>
        <v>57.17025236462716</v>
      </c>
      <c r="S301" s="43">
        <f t="shared" si="72"/>
        <v>2.2749058118962542</v>
      </c>
      <c r="T301" s="43">
        <f t="shared" si="72"/>
        <v>13.250663147118885</v>
      </c>
      <c r="U301" s="43">
        <f t="shared" si="72"/>
        <v>11.770038443286778</v>
      </c>
      <c r="V301" s="43">
        <f t="shared" si="72"/>
        <v>0.23670409509880821</v>
      </c>
      <c r="W301" s="43">
        <f t="shared" si="72"/>
        <v>2.8972895889267551</v>
      </c>
      <c r="X301" s="43">
        <f t="shared" si="72"/>
        <v>6.6467632769423064</v>
      </c>
      <c r="Y301" s="43">
        <f t="shared" si="72"/>
        <v>3.6950301266250207</v>
      </c>
      <c r="Z301" s="43">
        <f t="shared" si="72"/>
        <v>1.3245804762581337</v>
      </c>
      <c r="AA301" s="4">
        <f t="shared" si="72"/>
        <v>0.60574593078653072</v>
      </c>
      <c r="AB301" s="43">
        <f t="shared" si="72"/>
        <v>0.1280267384333664</v>
      </c>
      <c r="AC301" s="43">
        <v>99.744788911000455</v>
      </c>
      <c r="AH301" s="7"/>
      <c r="AI301" s="3"/>
    </row>
    <row r="302" spans="1:35">
      <c r="A302" s="4">
        <v>26</v>
      </c>
      <c r="B302" s="51" t="s">
        <v>273</v>
      </c>
      <c r="C302" s="43">
        <v>56.559449180327867</v>
      </c>
      <c r="D302" s="43">
        <v>2.1497000000000002</v>
      </c>
      <c r="E302" s="43">
        <v>13.041573722627737</v>
      </c>
      <c r="F302" s="43">
        <v>11.2683</v>
      </c>
      <c r="G302" s="43">
        <v>0.38679999999999998</v>
      </c>
      <c r="H302" s="43">
        <v>2.8013907692307694</v>
      </c>
      <c r="I302" s="43">
        <v>6.3178000000000001</v>
      </c>
      <c r="J302" s="43">
        <v>3.9228000000000001</v>
      </c>
      <c r="K302" s="43">
        <v>1.3607</v>
      </c>
      <c r="L302" s="43">
        <v>0.59930000000000005</v>
      </c>
      <c r="M302" s="43">
        <v>8.1600000000000006E-2</v>
      </c>
      <c r="N302" s="43">
        <f t="shared" si="71"/>
        <v>98.489413672186345</v>
      </c>
      <c r="O302" s="29"/>
      <c r="P302" s="42">
        <v>26</v>
      </c>
      <c r="Q302" s="51" t="s">
        <v>273</v>
      </c>
      <c r="R302" s="43">
        <f t="shared" si="72"/>
        <v>57.426932572247004</v>
      </c>
      <c r="S302" s="43">
        <f t="shared" si="72"/>
        <v>2.1826711316965439</v>
      </c>
      <c r="T302" s="43">
        <f t="shared" si="72"/>
        <v>13.24159951447727</v>
      </c>
      <c r="U302" s="43">
        <f t="shared" si="72"/>
        <v>11.441128117084318</v>
      </c>
      <c r="V302" s="43">
        <f t="shared" si="72"/>
        <v>0.39273256442304649</v>
      </c>
      <c r="W302" s="43">
        <f t="shared" si="72"/>
        <v>2.8443572408248472</v>
      </c>
      <c r="X302" s="43">
        <f t="shared" si="72"/>
        <v>6.4146995747464413</v>
      </c>
      <c r="Y302" s="43">
        <f t="shared" si="72"/>
        <v>3.9829661419822306</v>
      </c>
      <c r="Z302" s="43">
        <f t="shared" si="72"/>
        <v>1.3815698045771441</v>
      </c>
      <c r="AA302" s="4">
        <f t="shared" si="72"/>
        <v>0.60849179384367069</v>
      </c>
      <c r="AB302" s="43">
        <f t="shared" si="72"/>
        <v>8.2851544097519644E-2</v>
      </c>
      <c r="AC302" s="43">
        <v>98.489413672186345</v>
      </c>
      <c r="AH302" s="7"/>
      <c r="AI302" s="3"/>
    </row>
    <row r="303" spans="1:35">
      <c r="A303" s="4">
        <v>27</v>
      </c>
      <c r="B303" s="51" t="s">
        <v>274</v>
      </c>
      <c r="C303" s="43">
        <v>56.897603278688528</v>
      </c>
      <c r="D303" s="43">
        <v>2.2303000000000002</v>
      </c>
      <c r="E303" s="43">
        <v>13.205113138686132</v>
      </c>
      <c r="F303" s="43">
        <v>11.4938</v>
      </c>
      <c r="G303" s="43">
        <v>0.33639999999999998</v>
      </c>
      <c r="H303" s="43">
        <v>2.9195015384615388</v>
      </c>
      <c r="I303" s="43">
        <v>6.5206</v>
      </c>
      <c r="J303" s="43">
        <v>3.5036</v>
      </c>
      <c r="K303" s="43">
        <v>1.3083</v>
      </c>
      <c r="L303" s="43">
        <v>0.62039999999999995</v>
      </c>
      <c r="M303" s="43">
        <v>0.13039999999999999</v>
      </c>
      <c r="N303" s="43">
        <f t="shared" si="71"/>
        <v>99.166017955836196</v>
      </c>
      <c r="O303" s="29"/>
      <c r="P303" s="42">
        <v>27</v>
      </c>
      <c r="Q303" s="51" t="s">
        <v>274</v>
      </c>
      <c r="R303" s="43">
        <f t="shared" si="72"/>
        <v>57.376109731488867</v>
      </c>
      <c r="S303" s="43">
        <f t="shared" si="72"/>
        <v>2.2490567292852974</v>
      </c>
      <c r="T303" s="43">
        <f t="shared" si="72"/>
        <v>13.316167585318448</v>
      </c>
      <c r="U303" s="43">
        <f t="shared" si="72"/>
        <v>11.590462375043424</v>
      </c>
      <c r="V303" s="43">
        <f t="shared" si="72"/>
        <v>0.3392291098648495</v>
      </c>
      <c r="W303" s="43">
        <f t="shared" si="72"/>
        <v>2.9440544237258224</v>
      </c>
      <c r="X303" s="43">
        <f t="shared" si="72"/>
        <v>6.5754379720117067</v>
      </c>
      <c r="Y303" s="43">
        <f t="shared" si="72"/>
        <v>3.5330651287826602</v>
      </c>
      <c r="Z303" s="43">
        <f t="shared" si="72"/>
        <v>1.3193027480267023</v>
      </c>
      <c r="AA303" s="4">
        <f t="shared" si="72"/>
        <v>0.62561753793148822</v>
      </c>
      <c r="AB303" s="43">
        <f t="shared" si="72"/>
        <v>0.13149665852073833</v>
      </c>
      <c r="AC303" s="43">
        <v>99.166017955836196</v>
      </c>
      <c r="AH303" s="7"/>
      <c r="AI303" s="3"/>
    </row>
    <row r="304" spans="1:35">
      <c r="A304" s="4">
        <v>28</v>
      </c>
      <c r="B304" s="51" t="s">
        <v>275</v>
      </c>
      <c r="C304" s="43">
        <v>56.600104918032784</v>
      </c>
      <c r="D304" s="43">
        <v>2.3584999999999998</v>
      </c>
      <c r="E304" s="43">
        <v>13.297123357664233</v>
      </c>
      <c r="F304" s="43">
        <v>12.1327</v>
      </c>
      <c r="G304" s="43">
        <v>0.22839999999999999</v>
      </c>
      <c r="H304" s="43">
        <v>2.9295446153846156</v>
      </c>
      <c r="I304" s="43">
        <v>6.5899000000000001</v>
      </c>
      <c r="J304" s="43">
        <v>3.6717</v>
      </c>
      <c r="K304" s="43">
        <v>1.3584000000000001</v>
      </c>
      <c r="L304" s="43">
        <v>0.5605</v>
      </c>
      <c r="M304" s="43">
        <v>5.7000000000000002E-2</v>
      </c>
      <c r="N304" s="43">
        <f t="shared" si="71"/>
        <v>99.783872891081629</v>
      </c>
      <c r="O304" s="29"/>
      <c r="P304" s="42">
        <v>28</v>
      </c>
      <c r="Q304" s="51" t="s">
        <v>275</v>
      </c>
      <c r="R304" s="43">
        <f t="shared" si="72"/>
        <v>56.722698045418838</v>
      </c>
      <c r="S304" s="43">
        <f t="shared" si="72"/>
        <v>2.3636083984978251</v>
      </c>
      <c r="T304" s="43">
        <f t="shared" si="72"/>
        <v>13.325924292574426</v>
      </c>
      <c r="U304" s="43">
        <f t="shared" si="72"/>
        <v>12.158978849461336</v>
      </c>
      <c r="V304" s="43">
        <f t="shared" si="72"/>
        <v>0.22889470350515298</v>
      </c>
      <c r="W304" s="43">
        <f t="shared" si="72"/>
        <v>2.9358898692801181</v>
      </c>
      <c r="X304" s="43">
        <f t="shared" si="72"/>
        <v>6.6041734090569504</v>
      </c>
      <c r="Y304" s="43">
        <f t="shared" si="72"/>
        <v>3.6796527270572246</v>
      </c>
      <c r="Z304" s="43">
        <f t="shared" si="72"/>
        <v>1.3613422296033266</v>
      </c>
      <c r="AA304" s="4">
        <f t="shared" si="72"/>
        <v>0.56171401626374007</v>
      </c>
      <c r="AB304" s="43">
        <f t="shared" si="72"/>
        <v>5.7123459281058317E-2</v>
      </c>
      <c r="AC304" s="43">
        <v>99.783872891081629</v>
      </c>
      <c r="AH304" s="7"/>
      <c r="AI304" s="3"/>
    </row>
    <row r="305" spans="1:35">
      <c r="A305" s="4">
        <v>29</v>
      </c>
      <c r="B305" s="51" t="s">
        <v>276</v>
      </c>
      <c r="C305" s="43">
        <v>56.332895081967216</v>
      </c>
      <c r="D305" s="43">
        <v>2.2759</v>
      </c>
      <c r="E305" s="43">
        <v>13.127305839416056</v>
      </c>
      <c r="F305" s="43">
        <v>11.5375</v>
      </c>
      <c r="G305" s="43">
        <v>0.24360000000000001</v>
      </c>
      <c r="H305" s="43">
        <v>2.989803076923077</v>
      </c>
      <c r="I305" s="43">
        <v>6.6089000000000002</v>
      </c>
      <c r="J305" s="43">
        <v>3.8102</v>
      </c>
      <c r="K305" s="43">
        <v>1.3302</v>
      </c>
      <c r="L305" s="43">
        <v>0.51759999999999995</v>
      </c>
      <c r="M305" s="43">
        <v>0.12759999999999999</v>
      </c>
      <c r="N305" s="43">
        <f t="shared" si="71"/>
        <v>98.901503998306353</v>
      </c>
      <c r="O305" s="29"/>
      <c r="P305" s="42">
        <v>29</v>
      </c>
      <c r="Q305" s="51" t="s">
        <v>276</v>
      </c>
      <c r="R305" s="43">
        <f t="shared" si="72"/>
        <v>56.958582837053619</v>
      </c>
      <c r="S305" s="43">
        <f t="shared" si="72"/>
        <v>2.3011783521906541</v>
      </c>
      <c r="T305" s="43">
        <f t="shared" si="72"/>
        <v>13.273110426754336</v>
      </c>
      <c r="U305" s="43">
        <f t="shared" si="72"/>
        <v>11.665646662155487</v>
      </c>
      <c r="V305" s="43">
        <f t="shared" si="72"/>
        <v>0.24630565780291025</v>
      </c>
      <c r="W305" s="43">
        <f t="shared" si="72"/>
        <v>3.0230107289109336</v>
      </c>
      <c r="X305" s="43">
        <f t="shared" si="72"/>
        <v>6.6823048516159815</v>
      </c>
      <c r="Y305" s="43">
        <f t="shared" si="72"/>
        <v>3.8525197757005274</v>
      </c>
      <c r="Z305" s="43">
        <f t="shared" si="72"/>
        <v>1.3449744910075172</v>
      </c>
      <c r="AA305" s="4">
        <f t="shared" si="72"/>
        <v>0.52334896748270243</v>
      </c>
      <c r="AB305" s="43">
        <f t="shared" si="72"/>
        <v>0.1290172493253339</v>
      </c>
      <c r="AC305" s="43">
        <v>98.901503998306353</v>
      </c>
      <c r="AH305" s="7"/>
      <c r="AI305" s="3"/>
    </row>
    <row r="306" spans="1:35">
      <c r="A306" s="4">
        <v>30</v>
      </c>
      <c r="B306" s="51" t="s">
        <v>277</v>
      </c>
      <c r="C306" s="43">
        <v>57.3367868852459</v>
      </c>
      <c r="D306" s="43">
        <v>2.2231000000000001</v>
      </c>
      <c r="E306" s="43">
        <v>13.189263503649634</v>
      </c>
      <c r="F306" s="43">
        <v>11.567</v>
      </c>
      <c r="G306" s="43">
        <v>0.22839999999999999</v>
      </c>
      <c r="H306" s="43">
        <v>2.8886400000000001</v>
      </c>
      <c r="I306" s="43">
        <v>6.1687000000000003</v>
      </c>
      <c r="J306" s="43">
        <v>3.6457000000000002</v>
      </c>
      <c r="K306" s="43">
        <v>1.3150999999999999</v>
      </c>
      <c r="L306" s="43">
        <v>0.64249999999999996</v>
      </c>
      <c r="M306" s="43">
        <v>5.9799999999999999E-2</v>
      </c>
      <c r="N306" s="43">
        <f t="shared" si="71"/>
        <v>99.264990388895541</v>
      </c>
      <c r="O306" s="29"/>
      <c r="P306" s="42">
        <v>30</v>
      </c>
      <c r="Q306" s="51" t="s">
        <v>277</v>
      </c>
      <c r="R306" s="43">
        <f t="shared" si="72"/>
        <v>57.761338273055415</v>
      </c>
      <c r="S306" s="43">
        <f t="shared" si="72"/>
        <v>2.2395609885121104</v>
      </c>
      <c r="T306" s="43">
        <f t="shared" si="72"/>
        <v>13.286923669641615</v>
      </c>
      <c r="U306" s="43">
        <f t="shared" si="72"/>
        <v>11.652648083360882</v>
      </c>
      <c r="V306" s="43">
        <f t="shared" si="72"/>
        <v>0.23009119237828524</v>
      </c>
      <c r="W306" s="43">
        <f t="shared" si="72"/>
        <v>2.9100289927828804</v>
      </c>
      <c r="X306" s="43">
        <f t="shared" si="72"/>
        <v>6.2143762628017871</v>
      </c>
      <c r="Y306" s="43">
        <f t="shared" si="72"/>
        <v>3.6726946587281728</v>
      </c>
      <c r="Z306" s="43">
        <f t="shared" si="72"/>
        <v>1.3248376843112211</v>
      </c>
      <c r="AA306" s="4">
        <f t="shared" si="72"/>
        <v>0.64725740412893285</v>
      </c>
      <c r="AB306" s="43">
        <f t="shared" si="72"/>
        <v>6.0242790298692894E-2</v>
      </c>
      <c r="AC306" s="43">
        <v>99.264990388895541</v>
      </c>
      <c r="AH306" s="7"/>
      <c r="AI306" s="3"/>
    </row>
    <row r="307" spans="1:35">
      <c r="A307" s="4">
        <v>31</v>
      </c>
      <c r="B307" s="51" t="s">
        <v>278</v>
      </c>
      <c r="C307" s="43">
        <v>57.268790163934426</v>
      </c>
      <c r="D307" s="43">
        <v>2.2212999999999998</v>
      </c>
      <c r="E307" s="43">
        <v>13.7076700729927</v>
      </c>
      <c r="F307" s="43">
        <v>11.633900000000001</v>
      </c>
      <c r="G307" s="43">
        <v>0.29120000000000001</v>
      </c>
      <c r="H307" s="43">
        <v>2.8500369230769231</v>
      </c>
      <c r="I307" s="43">
        <v>6.3604000000000003</v>
      </c>
      <c r="J307" s="43">
        <v>3.6533000000000002</v>
      </c>
      <c r="K307" s="43">
        <v>1.3006</v>
      </c>
      <c r="L307" s="43">
        <v>0.54</v>
      </c>
      <c r="M307" s="43">
        <v>7.3400000000000007E-2</v>
      </c>
      <c r="N307" s="43">
        <f t="shared" si="71"/>
        <v>99.900597160004068</v>
      </c>
      <c r="O307" s="29"/>
      <c r="P307" s="42">
        <v>31</v>
      </c>
      <c r="Q307" s="51" t="s">
        <v>278</v>
      </c>
      <c r="R307" s="43">
        <f t="shared" si="72"/>
        <v>57.325773610953355</v>
      </c>
      <c r="S307" s="43">
        <f t="shared" si="72"/>
        <v>2.2235102323185245</v>
      </c>
      <c r="T307" s="43">
        <f t="shared" si="72"/>
        <v>13.721309444264929</v>
      </c>
      <c r="U307" s="43">
        <f t="shared" si="72"/>
        <v>11.64547593380925</v>
      </c>
      <c r="V307" s="43">
        <f t="shared" si="72"/>
        <v>0.29148974908889136</v>
      </c>
      <c r="W307" s="43">
        <f t="shared" si="72"/>
        <v>2.8528727596214569</v>
      </c>
      <c r="X307" s="43">
        <f t="shared" si="72"/>
        <v>6.3667287091517339</v>
      </c>
      <c r="Y307" s="43">
        <f t="shared" si="72"/>
        <v>3.6569350973435681</v>
      </c>
      <c r="Z307" s="43">
        <f t="shared" si="72"/>
        <v>1.3018941197287504</v>
      </c>
      <c r="AA307" s="4">
        <f t="shared" si="72"/>
        <v>0.54053730943681777</v>
      </c>
      <c r="AB307" s="43">
        <f t="shared" si="72"/>
        <v>7.3473034282708197E-2</v>
      </c>
      <c r="AC307" s="43">
        <v>99.900597160004068</v>
      </c>
      <c r="AH307" s="7"/>
      <c r="AI307" s="3"/>
    </row>
    <row r="308" spans="1:35">
      <c r="A308" s="4">
        <v>32</v>
      </c>
      <c r="B308" s="51" t="s">
        <v>279</v>
      </c>
      <c r="C308" s="43">
        <v>57.417793442622951</v>
      </c>
      <c r="D308" s="43">
        <v>2.1878000000000002</v>
      </c>
      <c r="E308" s="43">
        <v>14.043188321167882</v>
      </c>
      <c r="F308" s="43">
        <v>12.044600000000001</v>
      </c>
      <c r="G308" s="43">
        <v>0.28620000000000001</v>
      </c>
      <c r="H308" s="43">
        <v>3.3436123076923079</v>
      </c>
      <c r="I308" s="43">
        <v>6.569</v>
      </c>
      <c r="J308" s="43">
        <v>3.5996000000000001</v>
      </c>
      <c r="K308" s="43">
        <v>1.4776</v>
      </c>
      <c r="L308" s="43">
        <v>0.42099999999999999</v>
      </c>
      <c r="M308" s="43">
        <v>5.16E-2</v>
      </c>
      <c r="N308" s="43">
        <f t="shared" si="71"/>
        <v>101.44199407148314</v>
      </c>
      <c r="O308" s="29"/>
      <c r="P308" s="42">
        <v>32</v>
      </c>
      <c r="Q308" s="51" t="s">
        <v>279</v>
      </c>
      <c r="R308" s="43">
        <f t="shared" si="72"/>
        <v>56.601601701719652</v>
      </c>
      <c r="S308" s="43">
        <f t="shared" si="72"/>
        <v>2.1567005065558185</v>
      </c>
      <c r="T308" s="43">
        <f t="shared" si="72"/>
        <v>13.843564935515825</v>
      </c>
      <c r="U308" s="43">
        <f t="shared" si="72"/>
        <v>11.873386471003844</v>
      </c>
      <c r="V308" s="43">
        <f t="shared" si="72"/>
        <v>0.28213167793046678</v>
      </c>
      <c r="W308" s="43">
        <f t="shared" si="72"/>
        <v>3.2960829864367263</v>
      </c>
      <c r="X308" s="43">
        <f t="shared" si="72"/>
        <v>6.4756219158813284</v>
      </c>
      <c r="Y308" s="43">
        <f t="shared" si="72"/>
        <v>3.5484318234748713</v>
      </c>
      <c r="Z308" s="43">
        <f t="shared" si="72"/>
        <v>1.4565959724320674</v>
      </c>
      <c r="AA308" s="4">
        <f t="shared" si="72"/>
        <v>0.41501550107870899</v>
      </c>
      <c r="AB308" s="43">
        <f t="shared" si="72"/>
        <v>5.0866507970692122E-2</v>
      </c>
      <c r="AC308" s="43">
        <v>101.44199407148314</v>
      </c>
      <c r="AH308" s="7"/>
      <c r="AI308" s="3"/>
    </row>
    <row r="309" spans="1:35">
      <c r="A309" s="4">
        <v>33</v>
      </c>
      <c r="B309" s="51" t="s">
        <v>280</v>
      </c>
      <c r="C309" s="43">
        <v>57.217767213114755</v>
      </c>
      <c r="D309" s="43">
        <v>2.1112000000000002</v>
      </c>
      <c r="E309" s="43">
        <v>13.99728613138686</v>
      </c>
      <c r="F309" s="43">
        <v>11.0365</v>
      </c>
      <c r="G309" s="43">
        <v>0.26640000000000003</v>
      </c>
      <c r="H309" s="43">
        <v>3.1351138461538461</v>
      </c>
      <c r="I309" s="43">
        <v>5.7765000000000004</v>
      </c>
      <c r="J309" s="43">
        <v>3.9047999999999998</v>
      </c>
      <c r="K309" s="43">
        <v>1.4888999999999999</v>
      </c>
      <c r="L309" s="43">
        <v>0.4763</v>
      </c>
      <c r="M309" s="43">
        <v>3.8100000000000002E-2</v>
      </c>
      <c r="N309" s="43">
        <f t="shared" si="71"/>
        <v>99.448867190655449</v>
      </c>
      <c r="O309" s="29"/>
      <c r="P309" s="42">
        <v>33</v>
      </c>
      <c r="Q309" s="51" t="s">
        <v>280</v>
      </c>
      <c r="R309" s="43">
        <f t="shared" si="72"/>
        <v>57.534860707283272</v>
      </c>
      <c r="S309" s="43">
        <f t="shared" si="72"/>
        <v>2.1228999984007615</v>
      </c>
      <c r="T309" s="43">
        <f t="shared" ref="T309:AB320" si="73">E309/$N309*100</f>
        <v>14.074857287768172</v>
      </c>
      <c r="U309" s="43">
        <f t="shared" si="73"/>
        <v>11.097662861097957</v>
      </c>
      <c r="V309" s="43">
        <f t="shared" si="73"/>
        <v>0.2678763544780044</v>
      </c>
      <c r="W309" s="43">
        <f t="shared" si="73"/>
        <v>3.1524882431727006</v>
      </c>
      <c r="X309" s="43">
        <f t="shared" si="73"/>
        <v>5.8085126187769989</v>
      </c>
      <c r="Y309" s="43">
        <f t="shared" si="73"/>
        <v>3.9264398985199378</v>
      </c>
      <c r="Z309" s="43">
        <f t="shared" si="73"/>
        <v>1.4971512919756034</v>
      </c>
      <c r="AA309" s="4">
        <f t="shared" si="73"/>
        <v>0.47893959323526086</v>
      </c>
      <c r="AB309" s="43">
        <f t="shared" si="73"/>
        <v>3.8311145291336217E-2</v>
      </c>
      <c r="AC309" s="43">
        <v>99.448867190655449</v>
      </c>
      <c r="AH309" s="7"/>
      <c r="AI309" s="3"/>
    </row>
    <row r="310" spans="1:35">
      <c r="A310" s="4">
        <v>35</v>
      </c>
      <c r="B310" s="51" t="s">
        <v>281</v>
      </c>
      <c r="C310" s="43">
        <v>56.91701639344263</v>
      </c>
      <c r="D310" s="43">
        <v>2.0649000000000002</v>
      </c>
      <c r="E310" s="43">
        <v>14.021266423357664</v>
      </c>
      <c r="F310" s="43">
        <v>11.056900000000001</v>
      </c>
      <c r="G310" s="43">
        <v>0.25140000000000001</v>
      </c>
      <c r="H310" s="43">
        <v>1.3620923076923077</v>
      </c>
      <c r="I310" s="43">
        <v>6.8833000000000002</v>
      </c>
      <c r="J310" s="43">
        <v>0.87429999999999997</v>
      </c>
      <c r="K310" s="43">
        <v>1.5315000000000001</v>
      </c>
      <c r="L310" s="43">
        <v>0.53500000000000003</v>
      </c>
      <c r="M310" s="43">
        <v>0.12509999999999999</v>
      </c>
      <c r="N310" s="43">
        <f t="shared" si="71"/>
        <v>95.622775124492605</v>
      </c>
      <c r="O310" s="29"/>
      <c r="P310" s="42">
        <v>35</v>
      </c>
      <c r="Q310" s="51" t="s">
        <v>281</v>
      </c>
      <c r="R310" s="43">
        <f t="shared" ref="R310:S320" si="74">C310/$N310*100</f>
        <v>59.52244778437101</v>
      </c>
      <c r="S310" s="43">
        <f t="shared" si="74"/>
        <v>2.1594227916013509</v>
      </c>
      <c r="T310" s="43">
        <f t="shared" si="73"/>
        <v>14.66310343441004</v>
      </c>
      <c r="U310" s="43">
        <f t="shared" si="73"/>
        <v>11.56304027529516</v>
      </c>
      <c r="V310" s="43">
        <f t="shared" si="73"/>
        <v>0.26290807778031844</v>
      </c>
      <c r="W310" s="43">
        <f t="shared" si="73"/>
        <v>1.4244433984675522</v>
      </c>
      <c r="X310" s="43">
        <f t="shared" si="73"/>
        <v>7.1983897047942156</v>
      </c>
      <c r="Y310" s="43">
        <f t="shared" si="73"/>
        <v>0.91432192682312008</v>
      </c>
      <c r="Z310" s="43">
        <f t="shared" si="73"/>
        <v>1.6016058914898874</v>
      </c>
      <c r="AA310" s="4">
        <f t="shared" si="73"/>
        <v>0.55949014165660449</v>
      </c>
      <c r="AB310" s="43">
        <f t="shared" si="73"/>
        <v>0.13082657331073125</v>
      </c>
      <c r="AC310" s="43">
        <v>95.622775124492605</v>
      </c>
      <c r="AH310" s="7"/>
      <c r="AI310" s="3"/>
    </row>
    <row r="311" spans="1:35">
      <c r="A311" s="4">
        <v>36</v>
      </c>
      <c r="B311" s="51" t="s">
        <v>282</v>
      </c>
      <c r="C311" s="43">
        <v>57.8947868852459</v>
      </c>
      <c r="D311" s="43">
        <v>2.2111000000000001</v>
      </c>
      <c r="E311" s="43">
        <v>13.954471532846716</v>
      </c>
      <c r="F311" s="43">
        <v>10.8269</v>
      </c>
      <c r="G311" s="43">
        <v>0.39200000000000002</v>
      </c>
      <c r="H311" s="43">
        <v>3.3508307692307691</v>
      </c>
      <c r="I311" s="43">
        <v>6.5061</v>
      </c>
      <c r="J311" s="43">
        <v>3.5150999999999999</v>
      </c>
      <c r="K311" s="43">
        <v>1.4695</v>
      </c>
      <c r="L311" s="43">
        <v>0.55649999999999999</v>
      </c>
      <c r="M311" s="43">
        <v>8.9800000000000005E-2</v>
      </c>
      <c r="N311" s="43">
        <f t="shared" si="71"/>
        <v>100.76708918732338</v>
      </c>
      <c r="O311" s="29"/>
      <c r="P311" s="42">
        <v>36</v>
      </c>
      <c r="Q311" s="51" t="s">
        <v>282</v>
      </c>
      <c r="R311" s="43">
        <f t="shared" si="74"/>
        <v>57.454062980444945</v>
      </c>
      <c r="S311" s="43">
        <f t="shared" si="74"/>
        <v>2.194268007374534</v>
      </c>
      <c r="T311" s="43">
        <f t="shared" si="73"/>
        <v>13.848243156955462</v>
      </c>
      <c r="U311" s="43">
        <f t="shared" si="73"/>
        <v>10.74448025373947</v>
      </c>
      <c r="V311" s="43">
        <f t="shared" si="73"/>
        <v>0.3890159010858022</v>
      </c>
      <c r="W311" s="43">
        <f t="shared" si="73"/>
        <v>3.3253225792814778</v>
      </c>
      <c r="X311" s="43">
        <f t="shared" si="73"/>
        <v>6.4565723317712695</v>
      </c>
      <c r="Y311" s="43">
        <f t="shared" si="73"/>
        <v>3.4883413109864878</v>
      </c>
      <c r="Z311" s="43">
        <f t="shared" si="73"/>
        <v>1.4583134353203733</v>
      </c>
      <c r="AA311" s="4">
        <f t="shared" si="73"/>
        <v>0.55226364529145133</v>
      </c>
      <c r="AB311" s="43">
        <f t="shared" si="73"/>
        <v>8.9116397748737336E-2</v>
      </c>
      <c r="AC311" s="43">
        <v>100.76708918732338</v>
      </c>
      <c r="AH311" s="7"/>
      <c r="AI311" s="3"/>
    </row>
    <row r="312" spans="1:35">
      <c r="A312" s="4">
        <v>37</v>
      </c>
      <c r="B312" s="51" t="s">
        <v>283</v>
      </c>
      <c r="C312" s="43">
        <v>58.207429508196725</v>
      </c>
      <c r="D312" s="43">
        <v>2.19</v>
      </c>
      <c r="E312" s="43">
        <v>13.972276642335766</v>
      </c>
      <c r="F312" s="43">
        <v>10.324400000000001</v>
      </c>
      <c r="G312" s="43">
        <v>0.23649999999999999</v>
      </c>
      <c r="H312" s="43">
        <v>3.1504923076923079</v>
      </c>
      <c r="I312" s="43">
        <v>6.0114999999999998</v>
      </c>
      <c r="J312" s="43">
        <v>4.0358000000000001</v>
      </c>
      <c r="K312" s="43">
        <v>1.5871</v>
      </c>
      <c r="L312" s="43">
        <v>0.51429999999999998</v>
      </c>
      <c r="M312" s="43">
        <v>9.2600000000000002E-2</v>
      </c>
      <c r="N312" s="43">
        <f t="shared" si="71"/>
        <v>100.32239845822481</v>
      </c>
      <c r="O312" s="29"/>
      <c r="P312" s="42">
        <v>37</v>
      </c>
      <c r="Q312" s="51" t="s">
        <v>283</v>
      </c>
      <c r="R312" s="43">
        <f t="shared" si="74"/>
        <v>58.020372721087654</v>
      </c>
      <c r="S312" s="43">
        <f t="shared" si="74"/>
        <v>2.182962163640791</v>
      </c>
      <c r="T312" s="43">
        <f t="shared" si="73"/>
        <v>13.927375000064371</v>
      </c>
      <c r="U312" s="43">
        <f t="shared" si="73"/>
        <v>10.291221261320997</v>
      </c>
      <c r="V312" s="43">
        <f t="shared" si="73"/>
        <v>0.2357399779456836</v>
      </c>
      <c r="W312" s="43">
        <f t="shared" si="73"/>
        <v>3.1403678102893471</v>
      </c>
      <c r="X312" s="43">
        <f t="shared" si="73"/>
        <v>5.9921812998751669</v>
      </c>
      <c r="Y312" s="43">
        <f t="shared" si="73"/>
        <v>4.0228304566308246</v>
      </c>
      <c r="Z312" s="43">
        <f t="shared" si="73"/>
        <v>1.5819996574951138</v>
      </c>
      <c r="AA312" s="4">
        <f t="shared" si="73"/>
        <v>0.51264723322395378</v>
      </c>
      <c r="AB312" s="43">
        <f t="shared" si="73"/>
        <v>9.2302418426090077E-2</v>
      </c>
      <c r="AC312" s="43">
        <v>100.32239845822481</v>
      </c>
      <c r="AH312" s="7"/>
      <c r="AI312" s="3"/>
    </row>
    <row r="313" spans="1:35">
      <c r="A313" s="4">
        <v>38</v>
      </c>
      <c r="B313" s="51" t="s">
        <v>284</v>
      </c>
      <c r="C313" s="43">
        <v>57.420334426229509</v>
      </c>
      <c r="D313" s="43">
        <v>2.1758999999999999</v>
      </c>
      <c r="E313" s="43">
        <v>13.762114598540146</v>
      </c>
      <c r="F313" s="43">
        <v>10.899800000000001</v>
      </c>
      <c r="G313" s="43">
        <v>0.20630000000000001</v>
      </c>
      <c r="H313" s="43">
        <v>2.9624984615384617</v>
      </c>
      <c r="I313" s="43">
        <v>6.0678999999999998</v>
      </c>
      <c r="J313" s="43">
        <v>4.0720999999999998</v>
      </c>
      <c r="K313" s="43">
        <v>1.5671999999999999</v>
      </c>
      <c r="L313" s="43">
        <v>0.44369999999999998</v>
      </c>
      <c r="M313" s="43">
        <v>0.1144</v>
      </c>
      <c r="N313" s="43">
        <f t="shared" si="71"/>
        <v>99.692247486308119</v>
      </c>
      <c r="O313" s="29"/>
      <c r="P313" s="42">
        <v>38</v>
      </c>
      <c r="Q313" s="51" t="s">
        <v>284</v>
      </c>
      <c r="R313" s="43">
        <f t="shared" si="74"/>
        <v>57.597592464866146</v>
      </c>
      <c r="S313" s="43">
        <f t="shared" si="74"/>
        <v>2.1826170588629181</v>
      </c>
      <c r="T313" s="43">
        <f t="shared" si="73"/>
        <v>13.804598597729733</v>
      </c>
      <c r="U313" s="43">
        <f t="shared" si="73"/>
        <v>10.933447960932966</v>
      </c>
      <c r="V313" s="43">
        <f t="shared" si="73"/>
        <v>0.20693685336799489</v>
      </c>
      <c r="W313" s="43">
        <f t="shared" si="73"/>
        <v>2.9716437699384155</v>
      </c>
      <c r="X313" s="43">
        <f t="shared" si="73"/>
        <v>6.0866317622474844</v>
      </c>
      <c r="Y313" s="43">
        <f t="shared" si="73"/>
        <v>4.0846706766835288</v>
      </c>
      <c r="Z313" s="43">
        <f t="shared" si="73"/>
        <v>1.572037986419397</v>
      </c>
      <c r="AA313" s="4">
        <f t="shared" si="73"/>
        <v>0.44506971323014699</v>
      </c>
      <c r="AB313" s="43">
        <f t="shared" si="73"/>
        <v>0.11475315572127298</v>
      </c>
      <c r="AC313" s="43">
        <v>99.692247486308119</v>
      </c>
      <c r="AH313" s="7"/>
      <c r="AI313" s="3"/>
    </row>
    <row r="314" spans="1:35">
      <c r="A314" s="4">
        <v>39</v>
      </c>
      <c r="B314" s="51" t="s">
        <v>285</v>
      </c>
      <c r="C314" s="43">
        <v>57.65308852459016</v>
      </c>
      <c r="D314" s="43">
        <v>2.1583000000000001</v>
      </c>
      <c r="E314" s="43">
        <v>13.721358394160584</v>
      </c>
      <c r="F314" s="43">
        <v>11.0161</v>
      </c>
      <c r="G314" s="43">
        <v>0.30180000000000001</v>
      </c>
      <c r="H314" s="43">
        <v>3.3012430769230772</v>
      </c>
      <c r="I314" s="43">
        <v>6.6680999999999999</v>
      </c>
      <c r="J314" s="43">
        <v>3.4752000000000001</v>
      </c>
      <c r="K314" s="43">
        <v>1.3461000000000001</v>
      </c>
      <c r="L314" s="43">
        <v>0.54069999999999996</v>
      </c>
      <c r="M314" s="43">
        <v>8.1699999999999995E-2</v>
      </c>
      <c r="N314" s="43">
        <f t="shared" si="71"/>
        <v>100.26368999567381</v>
      </c>
      <c r="O314" s="29"/>
      <c r="P314" s="42">
        <v>39</v>
      </c>
      <c r="Q314" s="51" t="s">
        <v>285</v>
      </c>
      <c r="R314" s="43">
        <f t="shared" si="74"/>
        <v>57.501462919505343</v>
      </c>
      <c r="S314" s="43">
        <f t="shared" si="74"/>
        <v>2.1526237465358862</v>
      </c>
      <c r="T314" s="43">
        <f t="shared" si="73"/>
        <v>13.685271701802151</v>
      </c>
      <c r="U314" s="43">
        <f t="shared" si="73"/>
        <v>10.987128042539949</v>
      </c>
      <c r="V314" s="43">
        <f t="shared" si="73"/>
        <v>0.30100627656235485</v>
      </c>
      <c r="W314" s="43">
        <f t="shared" si="73"/>
        <v>3.2925609231672195</v>
      </c>
      <c r="X314" s="43">
        <f t="shared" si="73"/>
        <v>6.6505631303692452</v>
      </c>
      <c r="Y314" s="43">
        <f t="shared" si="73"/>
        <v>3.4660603456245704</v>
      </c>
      <c r="Z314" s="43">
        <f t="shared" si="73"/>
        <v>1.3425598041106224</v>
      </c>
      <c r="AA314" s="4">
        <f t="shared" si="73"/>
        <v>0.53927797792334398</v>
      </c>
      <c r="AB314" s="43">
        <f t="shared" si="73"/>
        <v>8.1485131859325335E-2</v>
      </c>
      <c r="AC314" s="43">
        <v>100.26368999567381</v>
      </c>
      <c r="AH314" s="7"/>
      <c r="AI314" s="3"/>
    </row>
    <row r="315" spans="1:35">
      <c r="A315" s="4">
        <v>40</v>
      </c>
      <c r="B315" s="51" t="s">
        <v>286</v>
      </c>
      <c r="C315" s="43">
        <v>57.683783606557377</v>
      </c>
      <c r="D315" s="43">
        <v>2.2591000000000001</v>
      </c>
      <c r="E315" s="43">
        <v>13.256984671532846</v>
      </c>
      <c r="F315" s="43">
        <v>11.5907</v>
      </c>
      <c r="G315" s="43">
        <v>0.35439999999999999</v>
      </c>
      <c r="H315" s="43">
        <v>3.3706030769230773</v>
      </c>
      <c r="I315" s="43">
        <v>6.3921000000000001</v>
      </c>
      <c r="J315" s="43">
        <v>3.8062</v>
      </c>
      <c r="K315" s="43">
        <v>1.3603000000000001</v>
      </c>
      <c r="L315" s="43">
        <v>0.55659999999999998</v>
      </c>
      <c r="M315" s="43">
        <v>0.1197</v>
      </c>
      <c r="N315" s="43">
        <f t="shared" si="71"/>
        <v>100.75047135501329</v>
      </c>
      <c r="O315" s="29"/>
      <c r="P315" s="42">
        <v>40</v>
      </c>
      <c r="Q315" s="51" t="s">
        <v>286</v>
      </c>
      <c r="R315" s="43">
        <f t="shared" si="74"/>
        <v>57.25410792699688</v>
      </c>
      <c r="S315" s="43">
        <f t="shared" si="74"/>
        <v>2.2422723880264885</v>
      </c>
      <c r="T315" s="43">
        <f t="shared" si="73"/>
        <v>13.158235880425176</v>
      </c>
      <c r="U315" s="43">
        <f t="shared" si="73"/>
        <v>11.504363050727557</v>
      </c>
      <c r="V315" s="43">
        <f t="shared" si="73"/>
        <v>0.35176014090415986</v>
      </c>
      <c r="W315" s="43">
        <f t="shared" si="73"/>
        <v>3.345496087106254</v>
      </c>
      <c r="X315" s="43">
        <f t="shared" si="73"/>
        <v>6.3444864465956003</v>
      </c>
      <c r="Y315" s="43">
        <f t="shared" si="73"/>
        <v>3.777848330444169</v>
      </c>
      <c r="Z315" s="43">
        <f t="shared" si="73"/>
        <v>1.350167380564133</v>
      </c>
      <c r="AA315" s="4">
        <f t="shared" si="73"/>
        <v>0.55245399104756043</v>
      </c>
      <c r="AB315" s="43">
        <f t="shared" si="73"/>
        <v>0.11880837716204272</v>
      </c>
      <c r="AC315" s="43">
        <v>100.75047135501329</v>
      </c>
      <c r="AH315" s="7"/>
      <c r="AI315" s="3"/>
    </row>
    <row r="316" spans="1:35">
      <c r="A316" s="4">
        <v>41</v>
      </c>
      <c r="B316" s="51" t="s">
        <v>287</v>
      </c>
      <c r="C316" s="43">
        <v>57.289422950819677</v>
      </c>
      <c r="D316" s="43">
        <v>2.0503</v>
      </c>
      <c r="E316" s="43">
        <v>13.279832846715328</v>
      </c>
      <c r="F316" s="43">
        <v>11.8949</v>
      </c>
      <c r="G316" s="43">
        <v>0.17860000000000001</v>
      </c>
      <c r="H316" s="43">
        <v>4.5296369230769233</v>
      </c>
      <c r="I316" s="43">
        <v>6.8891999999999998</v>
      </c>
      <c r="J316" s="43">
        <v>3.1465999999999998</v>
      </c>
      <c r="K316" s="43">
        <v>1.0713999999999999</v>
      </c>
      <c r="L316" s="43">
        <v>0.61109999999999998</v>
      </c>
      <c r="M316" s="43">
        <v>7.6300000000000007E-2</v>
      </c>
      <c r="N316" s="43">
        <f t="shared" si="71"/>
        <v>101.01729272061192</v>
      </c>
      <c r="O316" s="29"/>
      <c r="P316" s="42">
        <v>41</v>
      </c>
      <c r="Q316" s="51" t="s">
        <v>287</v>
      </c>
      <c r="R316" s="43">
        <f t="shared" si="74"/>
        <v>56.712490909123467</v>
      </c>
      <c r="S316" s="43">
        <f t="shared" si="74"/>
        <v>2.0296524929356474</v>
      </c>
      <c r="T316" s="43">
        <f t="shared" si="73"/>
        <v>13.146098543190977</v>
      </c>
      <c r="U316" s="43">
        <f t="shared" si="73"/>
        <v>11.775112636306995</v>
      </c>
      <c r="V316" s="43">
        <f t="shared" si="73"/>
        <v>0.17680141210471961</v>
      </c>
      <c r="W316" s="43">
        <f t="shared" si="73"/>
        <v>4.4840213007932661</v>
      </c>
      <c r="X316" s="43">
        <f t="shared" si="73"/>
        <v>6.8198224427314349</v>
      </c>
      <c r="Y316" s="43">
        <f t="shared" si="73"/>
        <v>3.1149122246848302</v>
      </c>
      <c r="Z316" s="43">
        <f t="shared" si="73"/>
        <v>1.0606104867245048</v>
      </c>
      <c r="AA316" s="4">
        <f t="shared" si="73"/>
        <v>0.6049459290996313</v>
      </c>
      <c r="AB316" s="43">
        <f t="shared" si="73"/>
        <v>7.5531622304535875E-2</v>
      </c>
      <c r="AC316" s="43">
        <v>101.01729272061192</v>
      </c>
      <c r="AH316" s="7"/>
      <c r="AI316" s="3"/>
    </row>
    <row r="317" spans="1:35">
      <c r="A317" s="4">
        <v>42</v>
      </c>
      <c r="B317" s="51" t="s">
        <v>288</v>
      </c>
      <c r="C317" s="43">
        <v>57.578993442622952</v>
      </c>
      <c r="D317" s="43">
        <v>2.0251000000000001</v>
      </c>
      <c r="E317" s="43">
        <v>14.389410218978101</v>
      </c>
      <c r="F317" s="43">
        <v>9.7833000000000006</v>
      </c>
      <c r="G317" s="43">
        <v>0.24940000000000001</v>
      </c>
      <c r="H317" s="43">
        <v>3.0108307692307696</v>
      </c>
      <c r="I317" s="43">
        <v>6.9390999999999998</v>
      </c>
      <c r="J317" s="43">
        <v>3.8969999999999998</v>
      </c>
      <c r="K317" s="43">
        <v>0.98560000000000003</v>
      </c>
      <c r="L317" s="43">
        <v>0.55830000000000002</v>
      </c>
      <c r="M317" s="43">
        <v>7.0900000000000005E-2</v>
      </c>
      <c r="N317" s="43">
        <f t="shared" si="71"/>
        <v>99.487934430831814</v>
      </c>
      <c r="O317" s="29"/>
      <c r="P317" s="42">
        <v>42</v>
      </c>
      <c r="Q317" s="51" t="s">
        <v>288</v>
      </c>
      <c r="R317" s="43">
        <f t="shared" si="74"/>
        <v>57.875353199391512</v>
      </c>
      <c r="S317" s="43">
        <f t="shared" si="74"/>
        <v>2.0355232135289074</v>
      </c>
      <c r="T317" s="43">
        <f t="shared" si="73"/>
        <v>14.463472682692213</v>
      </c>
      <c r="U317" s="43">
        <f t="shared" si="73"/>
        <v>9.8336547602179447</v>
      </c>
      <c r="V317" s="43">
        <f t="shared" si="73"/>
        <v>0.25068366473463505</v>
      </c>
      <c r="W317" s="43">
        <f t="shared" si="73"/>
        <v>3.0263275506277854</v>
      </c>
      <c r="X317" s="43">
        <f t="shared" si="73"/>
        <v>6.974815629350867</v>
      </c>
      <c r="Y317" s="43">
        <f t="shared" si="73"/>
        <v>3.9170579048551439</v>
      </c>
      <c r="Z317" s="43">
        <f t="shared" si="73"/>
        <v>0.99067289479733889</v>
      </c>
      <c r="AA317" s="4">
        <f t="shared" si="73"/>
        <v>0.5611735766693936</v>
      </c>
      <c r="AB317" s="43">
        <f t="shared" si="73"/>
        <v>7.1264923134264746E-2</v>
      </c>
      <c r="AC317" s="43">
        <v>99.487934430831814</v>
      </c>
      <c r="AH317" s="7"/>
      <c r="AI317" s="3"/>
    </row>
    <row r="318" spans="1:35">
      <c r="A318" s="4">
        <v>43</v>
      </c>
      <c r="B318" s="51" t="s">
        <v>289</v>
      </c>
      <c r="C318" s="43">
        <v>57.572691803278694</v>
      </c>
      <c r="D318" s="43">
        <v>2.1246999999999998</v>
      </c>
      <c r="E318" s="43">
        <v>14.244087591240875</v>
      </c>
      <c r="F318" s="43">
        <v>11.5184</v>
      </c>
      <c r="G318" s="43">
        <v>0.37459999999999999</v>
      </c>
      <c r="H318" s="43">
        <v>3.2397292307692309</v>
      </c>
      <c r="I318" s="43">
        <v>6.92</v>
      </c>
      <c r="J318" s="43">
        <v>3.5707</v>
      </c>
      <c r="K318" s="43">
        <v>1.2935000000000001</v>
      </c>
      <c r="L318" s="43">
        <v>0.54039999999999999</v>
      </c>
      <c r="M318" s="43">
        <v>5.1700000000000003E-2</v>
      </c>
      <c r="N318" s="43">
        <f t="shared" si="71"/>
        <v>101.45050862528879</v>
      </c>
      <c r="O318" s="29"/>
      <c r="P318" s="42">
        <v>43</v>
      </c>
      <c r="Q318" s="51" t="s">
        <v>289</v>
      </c>
      <c r="R318" s="43">
        <f t="shared" si="74"/>
        <v>56.749534904675116</v>
      </c>
      <c r="S318" s="43">
        <f t="shared" si="74"/>
        <v>2.0943216833418332</v>
      </c>
      <c r="T318" s="43">
        <f t="shared" si="73"/>
        <v>14.040429943877305</v>
      </c>
      <c r="U318" s="43">
        <f t="shared" si="73"/>
        <v>11.353713407730302</v>
      </c>
      <c r="V318" s="43">
        <f t="shared" si="73"/>
        <v>0.36924408273160947</v>
      </c>
      <c r="W318" s="43">
        <f t="shared" si="73"/>
        <v>3.1934085641061603</v>
      </c>
      <c r="X318" s="43">
        <f t="shared" si="73"/>
        <v>6.8210599372737271</v>
      </c>
      <c r="Y318" s="43">
        <f t="shared" si="73"/>
        <v>3.5196472135871812</v>
      </c>
      <c r="Z318" s="43">
        <f t="shared" si="73"/>
        <v>1.2750059290265268</v>
      </c>
      <c r="AA318" s="4">
        <f t="shared" si="73"/>
        <v>0.53267352458131811</v>
      </c>
      <c r="AB318" s="43">
        <f t="shared" si="73"/>
        <v>5.0960809068938108E-2</v>
      </c>
      <c r="AC318" s="43">
        <v>101.45050862528879</v>
      </c>
      <c r="AH318" s="7"/>
      <c r="AI318" s="3"/>
    </row>
    <row r="319" spans="1:35">
      <c r="A319" s="4">
        <v>44</v>
      </c>
      <c r="B319" s="51" t="s">
        <v>290</v>
      </c>
      <c r="C319" s="43">
        <v>57.365245901639341</v>
      </c>
      <c r="D319" s="43">
        <v>2.1915</v>
      </c>
      <c r="E319" s="43">
        <v>13.715080291970803</v>
      </c>
      <c r="F319" s="43">
        <v>11.631500000000001</v>
      </c>
      <c r="G319" s="43">
        <v>0.24390000000000001</v>
      </c>
      <c r="H319" s="43">
        <v>3.2719507692307697</v>
      </c>
      <c r="I319" s="43">
        <v>6.6654</v>
      </c>
      <c r="J319" s="43">
        <v>3.0215999999999998</v>
      </c>
      <c r="K319" s="43">
        <v>1.3841000000000001</v>
      </c>
      <c r="L319" s="43">
        <v>0.61060000000000003</v>
      </c>
      <c r="M319" s="43">
        <v>6.2600000000000003E-2</v>
      </c>
      <c r="N319" s="43">
        <f t="shared" si="71"/>
        <v>100.16347696284093</v>
      </c>
      <c r="O319" s="29"/>
      <c r="P319" s="42">
        <v>44</v>
      </c>
      <c r="Q319" s="51" t="s">
        <v>290</v>
      </c>
      <c r="R319" s="43">
        <f t="shared" si="74"/>
        <v>57.271619996698945</v>
      </c>
      <c r="S319" s="43">
        <f t="shared" si="74"/>
        <v>2.1879232495223904</v>
      </c>
      <c r="T319" s="43">
        <f t="shared" si="73"/>
        <v>13.692695888601072</v>
      </c>
      <c r="U319" s="43">
        <f t="shared" si="73"/>
        <v>11.61251621118854</v>
      </c>
      <c r="V319" s="43">
        <f t="shared" si="73"/>
        <v>0.24350193043965823</v>
      </c>
      <c r="W319" s="43">
        <f t="shared" si="73"/>
        <v>3.2666106134121242</v>
      </c>
      <c r="X319" s="43">
        <f t="shared" si="73"/>
        <v>6.6545213905391458</v>
      </c>
      <c r="Y319" s="43">
        <f t="shared" si="73"/>
        <v>3.0166684420519525</v>
      </c>
      <c r="Z319" s="43">
        <f t="shared" si="73"/>
        <v>1.3818410082883597</v>
      </c>
      <c r="AA319" s="4">
        <f t="shared" si="73"/>
        <v>0.60960343881285484</v>
      </c>
      <c r="AB319" s="43">
        <f t="shared" si="73"/>
        <v>6.2497830444947125E-2</v>
      </c>
      <c r="AC319" s="43">
        <v>100.16347696284093</v>
      </c>
      <c r="AH319" s="7"/>
      <c r="AI319" s="3"/>
    </row>
    <row r="320" spans="1:35">
      <c r="A320" s="4">
        <v>45</v>
      </c>
      <c r="B320" s="51" t="s">
        <v>291</v>
      </c>
      <c r="C320" s="43">
        <v>56.816800000000001</v>
      </c>
      <c r="D320" s="43">
        <v>2.0764</v>
      </c>
      <c r="E320" s="43">
        <v>13.380488321167883</v>
      </c>
      <c r="F320" s="43">
        <v>11.4503</v>
      </c>
      <c r="G320" s="43">
        <v>0.41970000000000002</v>
      </c>
      <c r="H320" s="43">
        <v>3.3751015384615388</v>
      </c>
      <c r="I320" s="43">
        <v>6.5510000000000002</v>
      </c>
      <c r="J320" s="43">
        <v>3.1406999999999998</v>
      </c>
      <c r="K320" s="43">
        <v>1.4649000000000001</v>
      </c>
      <c r="L320" s="43">
        <v>0.56179999999999997</v>
      </c>
      <c r="M320" s="43">
        <v>0.1115</v>
      </c>
      <c r="N320" s="43">
        <f t="shared" si="71"/>
        <v>99.348689859629431</v>
      </c>
      <c r="O320" s="29"/>
      <c r="P320" s="42">
        <v>45</v>
      </c>
      <c r="Q320" s="51" t="s">
        <v>291</v>
      </c>
      <c r="R320" s="43">
        <f t="shared" si="74"/>
        <v>57.189279577090467</v>
      </c>
      <c r="S320" s="43">
        <f t="shared" si="74"/>
        <v>2.0900124631072261</v>
      </c>
      <c r="T320" s="43">
        <f t="shared" si="73"/>
        <v>13.46820812642148</v>
      </c>
      <c r="U320" s="43">
        <f t="shared" si="73"/>
        <v>11.525365876669559</v>
      </c>
      <c r="V320" s="43">
        <f t="shared" si="73"/>
        <v>0.42245146925741806</v>
      </c>
      <c r="W320" s="43">
        <f t="shared" si="73"/>
        <v>3.3972280291066212</v>
      </c>
      <c r="X320" s="43">
        <f t="shared" si="73"/>
        <v>6.5939470457596991</v>
      </c>
      <c r="Y320" s="43">
        <f t="shared" si="73"/>
        <v>3.1612898010406787</v>
      </c>
      <c r="Z320" s="43">
        <f t="shared" si="73"/>
        <v>1.4745035914109881</v>
      </c>
      <c r="AA320" s="4">
        <f t="shared" si="73"/>
        <v>0.56548304843654384</v>
      </c>
      <c r="AB320" s="43">
        <f t="shared" si="73"/>
        <v>0.11223097169931406</v>
      </c>
      <c r="AC320" s="43">
        <v>99.348689859629431</v>
      </c>
      <c r="AH320" s="7"/>
      <c r="AI320" s="3"/>
    </row>
    <row r="321" spans="1:35">
      <c r="A321" s="4"/>
      <c r="B321" s="51"/>
      <c r="C321" s="43"/>
      <c r="D321" s="43"/>
      <c r="E321" s="43"/>
      <c r="F321" s="43"/>
      <c r="G321" s="43"/>
      <c r="H321" s="43"/>
      <c r="I321" s="43"/>
      <c r="J321" s="43"/>
      <c r="K321" s="43"/>
      <c r="L321" s="43"/>
      <c r="M321" s="43"/>
      <c r="N321" s="43"/>
      <c r="O321" s="29"/>
      <c r="P321" s="30" t="s">
        <v>43</v>
      </c>
      <c r="Q321" s="52"/>
      <c r="R321" s="30">
        <f t="shared" ref="R321:AB321" si="75">COUNT(R286:R320)</f>
        <v>35</v>
      </c>
      <c r="S321" s="30">
        <f t="shared" si="75"/>
        <v>35</v>
      </c>
      <c r="T321" s="30">
        <f t="shared" si="75"/>
        <v>35</v>
      </c>
      <c r="U321" s="30">
        <f t="shared" si="75"/>
        <v>35</v>
      </c>
      <c r="V321" s="30">
        <f t="shared" si="75"/>
        <v>35</v>
      </c>
      <c r="W321" s="30">
        <f t="shared" si="75"/>
        <v>35</v>
      </c>
      <c r="X321" s="30">
        <f t="shared" si="75"/>
        <v>35</v>
      </c>
      <c r="Y321" s="30">
        <f t="shared" si="75"/>
        <v>35</v>
      </c>
      <c r="Z321" s="30">
        <f t="shared" si="75"/>
        <v>35</v>
      </c>
      <c r="AA321" s="30">
        <f>COUNT(AA286:AA320)</f>
        <v>35</v>
      </c>
      <c r="AB321" s="30">
        <f t="shared" si="75"/>
        <v>35</v>
      </c>
      <c r="AC321" s="53"/>
      <c r="AH321" s="7"/>
      <c r="AI321" s="3"/>
    </row>
    <row r="322" spans="1:35">
      <c r="A322" s="4"/>
      <c r="B322" s="51"/>
      <c r="C322" s="43"/>
      <c r="D322" s="43"/>
      <c r="E322" s="43"/>
      <c r="F322" s="43"/>
      <c r="G322" s="43"/>
      <c r="H322" s="43"/>
      <c r="I322" s="43"/>
      <c r="J322" s="43"/>
      <c r="K322" s="43"/>
      <c r="L322" s="43"/>
      <c r="M322" s="43"/>
      <c r="N322" s="40">
        <f t="shared" ref="N322" si="76">AVERAGE(N286:N320)</f>
        <v>99.777178280081074</v>
      </c>
      <c r="O322" s="29"/>
      <c r="P322" s="30" t="s">
        <v>44</v>
      </c>
      <c r="Q322" s="52"/>
      <c r="R322" s="32">
        <f t="shared" ref="R322:AC322" si="77">AVERAGE(R286:R320)</f>
        <v>57.479652332349524</v>
      </c>
      <c r="S322" s="32">
        <f t="shared" si="77"/>
        <v>2.1952609861522112</v>
      </c>
      <c r="T322" s="32">
        <f t="shared" si="77"/>
        <v>13.512854838794146</v>
      </c>
      <c r="U322" s="32">
        <f t="shared" si="77"/>
        <v>11.343271820277847</v>
      </c>
      <c r="V322" s="32">
        <f t="shared" si="77"/>
        <v>0.28242655332445549</v>
      </c>
      <c r="W322" s="32">
        <f t="shared" si="77"/>
        <v>3.0757258530785561</v>
      </c>
      <c r="X322" s="32">
        <f t="shared" si="77"/>
        <v>6.5098492716867025</v>
      </c>
      <c r="Y322" s="32">
        <f t="shared" si="77"/>
        <v>3.5884778048097505</v>
      </c>
      <c r="Z322" s="32">
        <f t="shared" si="77"/>
        <v>1.3693677299605191</v>
      </c>
      <c r="AA322" s="54">
        <f>AVERAGE(AA286:AA320)</f>
        <v>0.55446181044307152</v>
      </c>
      <c r="AB322" s="32">
        <f t="shared" si="77"/>
        <v>8.8650999123221177E-2</v>
      </c>
      <c r="AC322" s="32">
        <f t="shared" si="77"/>
        <v>99.777178280081074</v>
      </c>
      <c r="AH322" s="7"/>
      <c r="AI322" s="3"/>
    </row>
    <row r="323" spans="1:35">
      <c r="A323" s="4"/>
      <c r="B323" s="51"/>
      <c r="C323" s="43"/>
      <c r="D323" s="43"/>
      <c r="E323" s="43"/>
      <c r="F323" s="43"/>
      <c r="G323" s="43"/>
      <c r="H323" s="43"/>
      <c r="I323" s="43"/>
      <c r="J323" s="43"/>
      <c r="K323" s="43"/>
      <c r="L323" s="43"/>
      <c r="M323" s="43"/>
      <c r="N323" s="43"/>
      <c r="O323" s="29"/>
      <c r="P323" s="30" t="s">
        <v>45</v>
      </c>
      <c r="Q323" s="52"/>
      <c r="R323" s="32">
        <f>STDEV(R286:R320)</f>
        <v>0.52671168478698216</v>
      </c>
      <c r="S323" s="32">
        <f t="shared" ref="S323:AC323" si="78">STDEV(S286:S320)</f>
        <v>8.4191296871937313E-2</v>
      </c>
      <c r="T323" s="32">
        <f t="shared" si="78"/>
        <v>0.44727388910952587</v>
      </c>
      <c r="U323" s="32">
        <f t="shared" si="78"/>
        <v>0.50324724373270679</v>
      </c>
      <c r="V323" s="32">
        <f t="shared" si="78"/>
        <v>5.8383602285933318E-2</v>
      </c>
      <c r="W323" s="32">
        <f t="shared" si="78"/>
        <v>0.40473399739590693</v>
      </c>
      <c r="X323" s="32">
        <f t="shared" si="78"/>
        <v>0.27196893007008621</v>
      </c>
      <c r="Y323" s="32">
        <f t="shared" si="78"/>
        <v>0.54118702618476844</v>
      </c>
      <c r="Z323" s="32">
        <f t="shared" si="78"/>
        <v>0.12278182640169275</v>
      </c>
      <c r="AA323" s="54">
        <f>STDEV(AA286:AA320)</f>
        <v>6.3210150008043892E-2</v>
      </c>
      <c r="AB323" s="32">
        <f t="shared" si="78"/>
        <v>2.932920243748996E-2</v>
      </c>
      <c r="AC323" s="32">
        <f t="shared" si="78"/>
        <v>1.0790572349052709</v>
      </c>
      <c r="AH323" s="7"/>
      <c r="AI323" s="3"/>
    </row>
    <row r="324" spans="1:35">
      <c r="A324" s="4"/>
      <c r="B324" s="51"/>
      <c r="C324" s="43"/>
      <c r="D324" s="43"/>
      <c r="E324" s="43"/>
      <c r="F324" s="43"/>
      <c r="G324" s="43"/>
      <c r="H324" s="43"/>
      <c r="I324" s="43"/>
      <c r="J324" s="43"/>
      <c r="K324" s="43"/>
      <c r="L324" s="43"/>
      <c r="M324" s="43"/>
      <c r="N324" s="43"/>
      <c r="O324" s="29"/>
      <c r="P324" s="42"/>
      <c r="Q324" s="51"/>
      <c r="R324" s="43"/>
      <c r="S324" s="43"/>
      <c r="T324" s="43"/>
      <c r="U324" s="43"/>
      <c r="V324" s="43"/>
      <c r="W324" s="43"/>
      <c r="X324" s="43"/>
      <c r="Y324" s="43"/>
      <c r="Z324" s="43"/>
      <c r="AA324" s="4"/>
      <c r="AB324" s="43"/>
      <c r="AC324" s="43"/>
      <c r="AH324" s="7"/>
      <c r="AI324" s="3"/>
    </row>
    <row r="325" spans="1:35">
      <c r="A325" s="4"/>
      <c r="B325" s="51"/>
      <c r="C325" s="43">
        <v>0</v>
      </c>
      <c r="D325" s="43"/>
      <c r="E325" s="43">
        <v>0</v>
      </c>
      <c r="F325" s="43"/>
      <c r="G325" s="43"/>
      <c r="H325" s="43">
        <v>0</v>
      </c>
      <c r="I325" s="43"/>
      <c r="J325" s="43"/>
      <c r="K325" s="43"/>
      <c r="L325" s="43"/>
      <c r="M325" s="43"/>
      <c r="N325" s="43">
        <f>SUM(C325:M325)</f>
        <v>0</v>
      </c>
      <c r="O325" s="29"/>
      <c r="P325" s="42"/>
      <c r="Q325" s="51"/>
      <c r="R325" s="43"/>
      <c r="S325" s="43"/>
      <c r="T325" s="43"/>
      <c r="U325" s="43"/>
      <c r="V325" s="43"/>
      <c r="W325" s="43"/>
      <c r="X325" s="43"/>
      <c r="Y325" s="43"/>
      <c r="Z325" s="43"/>
      <c r="AA325" s="4"/>
      <c r="AB325" s="43"/>
      <c r="AC325" s="43"/>
      <c r="AH325" s="7"/>
      <c r="AI325" s="3"/>
    </row>
    <row r="326" spans="1:35" ht="15.75">
      <c r="A326" s="4">
        <v>46</v>
      </c>
      <c r="B326" s="51" t="s">
        <v>248</v>
      </c>
      <c r="C326" s="43">
        <v>49.629170491803279</v>
      </c>
      <c r="D326" s="43">
        <v>2.0251999999999999</v>
      </c>
      <c r="E326" s="43">
        <v>13.822013868613139</v>
      </c>
      <c r="F326" s="43">
        <v>11.2544</v>
      </c>
      <c r="G326" s="43">
        <v>0.18859999999999999</v>
      </c>
      <c r="H326" s="43">
        <v>6.8949907692307697</v>
      </c>
      <c r="I326" s="43">
        <v>11.2074</v>
      </c>
      <c r="J326" s="43">
        <v>2.9035000000000002</v>
      </c>
      <c r="K326" s="43">
        <v>0.20949999999999999</v>
      </c>
      <c r="L326" s="43">
        <v>0.21379999999999999</v>
      </c>
      <c r="M326" s="43">
        <v>2.7000000000000001E-3</v>
      </c>
      <c r="N326" s="43">
        <f>SUM(C326:M326)</f>
        <v>98.351275129647192</v>
      </c>
      <c r="O326" s="29"/>
      <c r="P326" s="42">
        <v>46</v>
      </c>
      <c r="Q326" s="51" t="s">
        <v>248</v>
      </c>
      <c r="R326" s="43">
        <f t="shared" ref="R326:AB328" si="79">C326/$N326*100</f>
        <v>50.461135787392521</v>
      </c>
      <c r="S326" s="43">
        <f t="shared" si="79"/>
        <v>2.0591497134433387</v>
      </c>
      <c r="T326" s="43">
        <f t="shared" si="79"/>
        <v>14.053721062988645</v>
      </c>
      <c r="U326" s="43">
        <f t="shared" si="79"/>
        <v>11.443064652862292</v>
      </c>
      <c r="V326" s="43">
        <f t="shared" si="79"/>
        <v>0.19176162154622442</v>
      </c>
      <c r="W326" s="43">
        <f t="shared" si="79"/>
        <v>7.0105758772743467</v>
      </c>
      <c r="X326" s="43">
        <f t="shared" si="79"/>
        <v>11.395276762020973</v>
      </c>
      <c r="Y326" s="43">
        <f t="shared" si="79"/>
        <v>2.9521732139950299</v>
      </c>
      <c r="Z326" s="43">
        <f t="shared" si="79"/>
        <v>0.21301198151608705</v>
      </c>
      <c r="AA326" s="4">
        <f t="shared" si="79"/>
        <v>0.21738406514625019</v>
      </c>
      <c r="AB326" s="43">
        <f t="shared" si="79"/>
        <v>2.7452618142884727E-3</v>
      </c>
      <c r="AC326" s="43">
        <v>98.351275129647192</v>
      </c>
      <c r="AD326" s="41" t="s">
        <v>200</v>
      </c>
      <c r="AH326" s="7"/>
      <c r="AI326" s="3"/>
    </row>
    <row r="327" spans="1:35" ht="15.75">
      <c r="A327" s="4">
        <v>47</v>
      </c>
      <c r="B327" s="51" t="s">
        <v>249</v>
      </c>
      <c r="C327" s="43">
        <v>49.416642622950818</v>
      </c>
      <c r="D327" s="43">
        <v>2.0722</v>
      </c>
      <c r="E327" s="43">
        <v>13.725886861313867</v>
      </c>
      <c r="F327" s="43">
        <v>10.962899999999999</v>
      </c>
      <c r="G327" s="43">
        <v>0.20380000000000001</v>
      </c>
      <c r="H327" s="43">
        <v>6.7440307692307702</v>
      </c>
      <c r="I327" s="43">
        <v>11.275700000000001</v>
      </c>
      <c r="J327" s="43">
        <v>2.4403999999999999</v>
      </c>
      <c r="K327" s="43">
        <v>0.20150000000000001</v>
      </c>
      <c r="L327" s="43">
        <v>0.2351</v>
      </c>
      <c r="M327" s="43">
        <v>1.35E-2</v>
      </c>
      <c r="N327" s="43">
        <f>SUM(C327:M327)</f>
        <v>97.291660253495465</v>
      </c>
      <c r="O327" s="29"/>
      <c r="P327" s="42">
        <v>47</v>
      </c>
      <c r="Q327" s="51" t="s">
        <v>249</v>
      </c>
      <c r="R327" s="43">
        <f t="shared" si="79"/>
        <v>50.792269855601923</v>
      </c>
      <c r="S327" s="43">
        <f t="shared" si="79"/>
        <v>2.1298845087038698</v>
      </c>
      <c r="T327" s="43">
        <f t="shared" si="79"/>
        <v>14.107978860213485</v>
      </c>
      <c r="U327" s="43">
        <f t="shared" si="79"/>
        <v>11.268077830551903</v>
      </c>
      <c r="V327" s="43">
        <f t="shared" si="79"/>
        <v>0.20947324721255126</v>
      </c>
      <c r="W327" s="43">
        <f t="shared" si="79"/>
        <v>6.9317665580575518</v>
      </c>
      <c r="X327" s="43">
        <f t="shared" si="79"/>
        <v>11.589585346391383</v>
      </c>
      <c r="Y327" s="43">
        <f t="shared" si="79"/>
        <v>2.5083342124509813</v>
      </c>
      <c r="Z327" s="43">
        <f t="shared" si="79"/>
        <v>0.20710922136079035</v>
      </c>
      <c r="AA327" s="4">
        <f t="shared" si="79"/>
        <v>0.24164455554303629</v>
      </c>
      <c r="AB327" s="43">
        <f t="shared" si="79"/>
        <v>1.3875803912509525E-2</v>
      </c>
      <c r="AC327" s="43">
        <v>97.291660253495465</v>
      </c>
      <c r="AD327" s="41" t="s">
        <v>200</v>
      </c>
      <c r="AH327" s="7"/>
      <c r="AI327" s="3"/>
    </row>
    <row r="328" spans="1:35" ht="15.75">
      <c r="A328" s="4">
        <v>48</v>
      </c>
      <c r="B328" s="51" t="s">
        <v>250</v>
      </c>
      <c r="C328" s="43">
        <v>49.594409836065573</v>
      </c>
      <c r="D328" s="43">
        <v>1.9733000000000001</v>
      </c>
      <c r="E328" s="43">
        <v>13.733091240875913</v>
      </c>
      <c r="F328" s="43">
        <v>11.625500000000001</v>
      </c>
      <c r="G328" s="43">
        <v>0.249</v>
      </c>
      <c r="H328" s="43">
        <v>6.6891076923076929</v>
      </c>
      <c r="I328" s="43">
        <v>11.3239</v>
      </c>
      <c r="J328" s="43">
        <v>2.6905000000000001</v>
      </c>
      <c r="K328" s="43">
        <v>0.219</v>
      </c>
      <c r="L328" s="43">
        <v>0.19239999999999999</v>
      </c>
      <c r="M328" s="43">
        <v>1.35E-2</v>
      </c>
      <c r="N328" s="43">
        <f>SUM(C328:M328)</f>
        <v>98.303708769249155</v>
      </c>
      <c r="O328" s="29"/>
      <c r="P328" s="42">
        <v>48</v>
      </c>
      <c r="Q328" s="51" t="s">
        <v>250</v>
      </c>
      <c r="R328" s="43">
        <f t="shared" si="79"/>
        <v>50.450192019183945</v>
      </c>
      <c r="S328" s="43">
        <f t="shared" si="79"/>
        <v>2.0073505106831506</v>
      </c>
      <c r="T328" s="43">
        <f t="shared" si="79"/>
        <v>13.970064215086692</v>
      </c>
      <c r="U328" s="43">
        <f t="shared" si="79"/>
        <v>11.826105185195848</v>
      </c>
      <c r="V328" s="43">
        <f t="shared" si="79"/>
        <v>0.25329664884209419</v>
      </c>
      <c r="W328" s="43">
        <f t="shared" si="79"/>
        <v>6.8045323783349918</v>
      </c>
      <c r="X328" s="43">
        <f t="shared" si="79"/>
        <v>11.519300890855384</v>
      </c>
      <c r="Y328" s="43">
        <f t="shared" si="79"/>
        <v>2.7369262397978091</v>
      </c>
      <c r="Z328" s="43">
        <f t="shared" si="79"/>
        <v>0.22277898030690213</v>
      </c>
      <c r="AA328" s="4">
        <f t="shared" si="79"/>
        <v>0.19571998087236517</v>
      </c>
      <c r="AB328" s="43">
        <f t="shared" si="79"/>
        <v>1.3732950840836432E-2</v>
      </c>
      <c r="AC328" s="43">
        <v>98.303708769249155</v>
      </c>
      <c r="AD328" s="41" t="s">
        <v>200</v>
      </c>
      <c r="AH328" s="7"/>
      <c r="AI328" s="3"/>
    </row>
    <row r="329" spans="1:35">
      <c r="A329" s="4"/>
      <c r="B329" s="51"/>
      <c r="C329" s="43"/>
      <c r="D329" s="43"/>
      <c r="E329" s="43"/>
      <c r="F329" s="43"/>
      <c r="G329" s="43"/>
      <c r="H329" s="43"/>
      <c r="I329" s="43"/>
      <c r="J329" s="43"/>
      <c r="K329" s="43"/>
      <c r="L329" s="43"/>
      <c r="M329" s="43"/>
      <c r="N329" s="43"/>
      <c r="O329" s="29"/>
      <c r="P329" s="30" t="s">
        <v>43</v>
      </c>
      <c r="Q329" s="52"/>
      <c r="R329" s="30">
        <f>COUNT(R326:R328)</f>
        <v>3</v>
      </c>
      <c r="S329" s="30">
        <f t="shared" ref="S329:AC329" si="80">COUNT(S326:S328)</f>
        <v>3</v>
      </c>
      <c r="T329" s="30">
        <f t="shared" si="80"/>
        <v>3</v>
      </c>
      <c r="U329" s="30">
        <f t="shared" si="80"/>
        <v>3</v>
      </c>
      <c r="V329" s="30">
        <f t="shared" si="80"/>
        <v>3</v>
      </c>
      <c r="W329" s="30">
        <f t="shared" si="80"/>
        <v>3</v>
      </c>
      <c r="X329" s="30">
        <f t="shared" si="80"/>
        <v>3</v>
      </c>
      <c r="Y329" s="30">
        <f t="shared" si="80"/>
        <v>3</v>
      </c>
      <c r="Z329" s="30">
        <f t="shared" si="80"/>
        <v>3</v>
      </c>
      <c r="AA329" s="30">
        <f t="shared" si="80"/>
        <v>3</v>
      </c>
      <c r="AB329" s="30">
        <f t="shared" si="80"/>
        <v>3</v>
      </c>
      <c r="AC329" s="30">
        <f t="shared" si="80"/>
        <v>3</v>
      </c>
      <c r="AH329" s="7"/>
      <c r="AI329" s="3"/>
    </row>
    <row r="330" spans="1:35">
      <c r="A330" s="4"/>
      <c r="B330" s="51"/>
      <c r="C330" s="43"/>
      <c r="D330" s="43"/>
      <c r="E330" s="43"/>
      <c r="F330" s="43"/>
      <c r="G330" s="43"/>
      <c r="H330" s="43"/>
      <c r="I330" s="43"/>
      <c r="J330" s="43"/>
      <c r="K330" s="43"/>
      <c r="L330" s="43"/>
      <c r="M330" s="43"/>
      <c r="N330" s="43"/>
      <c r="O330" s="29"/>
      <c r="P330" s="30" t="s">
        <v>44</v>
      </c>
      <c r="Q330" s="52"/>
      <c r="R330" s="32">
        <f>AVERAGE(R326:R328)</f>
        <v>50.567865887392792</v>
      </c>
      <c r="S330" s="32">
        <f t="shared" ref="S330:AC330" si="81">AVERAGE(S326:S328)</f>
        <v>2.0654615776101197</v>
      </c>
      <c r="T330" s="32">
        <f t="shared" si="81"/>
        <v>14.043921379429607</v>
      </c>
      <c r="U330" s="32">
        <f t="shared" si="81"/>
        <v>11.512415889536681</v>
      </c>
      <c r="V330" s="32">
        <f t="shared" si="81"/>
        <v>0.21817717253362331</v>
      </c>
      <c r="W330" s="32">
        <f t="shared" si="81"/>
        <v>6.915624937888964</v>
      </c>
      <c r="X330" s="32">
        <f t="shared" si="81"/>
        <v>11.50138766642258</v>
      </c>
      <c r="Y330" s="32">
        <f t="shared" si="81"/>
        <v>2.73247788874794</v>
      </c>
      <c r="Z330" s="32">
        <f t="shared" si="81"/>
        <v>0.21430006106125984</v>
      </c>
      <c r="AA330" s="32">
        <f>AVERAGE(AA326:AA328)</f>
        <v>0.2182495338538839</v>
      </c>
      <c r="AB330" s="32">
        <f t="shared" si="81"/>
        <v>1.0118005522544811E-2</v>
      </c>
      <c r="AC330" s="32">
        <f t="shared" si="81"/>
        <v>97.982214717463933</v>
      </c>
      <c r="AH330" s="7"/>
      <c r="AI330" s="3"/>
    </row>
    <row r="331" spans="1:35">
      <c r="A331" s="4"/>
      <c r="B331" s="51"/>
      <c r="C331" s="43"/>
      <c r="D331" s="43"/>
      <c r="E331" s="43"/>
      <c r="F331" s="43"/>
      <c r="G331" s="43"/>
      <c r="H331" s="43"/>
      <c r="I331" s="43"/>
      <c r="J331" s="43"/>
      <c r="K331" s="43"/>
      <c r="L331" s="43"/>
      <c r="M331" s="43"/>
      <c r="N331" s="43"/>
      <c r="O331" s="29"/>
      <c r="P331" s="30" t="s">
        <v>45</v>
      </c>
      <c r="Q331" s="52"/>
      <c r="R331" s="32">
        <f>STDEV(R326:R328)</f>
        <v>0.19441655594792526</v>
      </c>
      <c r="S331" s="32">
        <f t="shared" ref="S331:AC331" si="82">STDEV(S326:S328)</f>
        <v>6.1510364083464206E-2</v>
      </c>
      <c r="T331" s="32">
        <f t="shared" si="82"/>
        <v>6.9477605625879735E-2</v>
      </c>
      <c r="U331" s="32">
        <f t="shared" si="82"/>
        <v>0.28540467349700188</v>
      </c>
      <c r="V331" s="32">
        <f t="shared" si="82"/>
        <v>3.167741518924707E-2</v>
      </c>
      <c r="W331" s="32">
        <f t="shared" si="82"/>
        <v>0.10396583472489038</v>
      </c>
      <c r="X331" s="32">
        <f t="shared" si="82"/>
        <v>9.8385055761498225E-2</v>
      </c>
      <c r="Y331" s="32">
        <f t="shared" si="82"/>
        <v>0.22195293576161959</v>
      </c>
      <c r="Z331" s="32">
        <f t="shared" si="82"/>
        <v>7.9138927237695066E-3</v>
      </c>
      <c r="AA331" s="32">
        <f>STDEV(AA326:AA328)</f>
        <v>2.2974516681171592E-2</v>
      </c>
      <c r="AB331" s="32">
        <f t="shared" si="82"/>
        <v>6.3853828460591674E-3</v>
      </c>
      <c r="AC331" s="32">
        <f t="shared" si="82"/>
        <v>0.59851043469639464</v>
      </c>
      <c r="AH331" s="7"/>
      <c r="AI331" s="3"/>
    </row>
    <row r="332" spans="1:35">
      <c r="A332" s="4"/>
      <c r="B332" s="51"/>
      <c r="C332" s="43"/>
      <c r="D332" s="43"/>
      <c r="E332" s="43"/>
      <c r="F332" s="43"/>
      <c r="G332" s="43"/>
      <c r="H332" s="43"/>
      <c r="I332" s="43"/>
      <c r="J332" s="43"/>
      <c r="K332" s="43"/>
      <c r="L332" s="43"/>
      <c r="M332" s="43"/>
      <c r="N332" s="43"/>
      <c r="O332" s="29"/>
      <c r="P332" s="42"/>
      <c r="Q332" s="51"/>
      <c r="R332" s="43"/>
      <c r="S332" s="43"/>
      <c r="T332" s="43"/>
      <c r="U332" s="43"/>
      <c r="V332" s="43"/>
      <c r="W332" s="43"/>
      <c r="X332" s="43"/>
      <c r="Y332" s="43"/>
      <c r="Z332" s="43"/>
      <c r="AA332" s="4"/>
      <c r="AB332" s="43"/>
      <c r="AC332" s="43"/>
      <c r="AH332" s="7"/>
      <c r="AI332" s="3"/>
    </row>
    <row r="333" spans="1:35" ht="15.75">
      <c r="A333" s="4">
        <v>49</v>
      </c>
      <c r="B333" s="51" t="s">
        <v>251</v>
      </c>
      <c r="C333" s="43">
        <v>62.479940983606561</v>
      </c>
      <c r="D333" s="43">
        <v>0.19059999999999999</v>
      </c>
      <c r="E333" s="43">
        <v>13.968262773722627</v>
      </c>
      <c r="F333" s="43">
        <v>6.6424000000000003</v>
      </c>
      <c r="G333" s="43">
        <v>9.3600000000000003E-2</v>
      </c>
      <c r="H333" s="43">
        <v>3.9329107692307694</v>
      </c>
      <c r="I333" s="43">
        <v>4.9679000000000002</v>
      </c>
      <c r="J333" s="43">
        <v>4.2115999999999998</v>
      </c>
      <c r="K333" s="43">
        <v>3.6924000000000001</v>
      </c>
      <c r="L333" s="43">
        <v>0.13109999999999999</v>
      </c>
      <c r="M333" s="43">
        <v>6.8500000000000005E-2</v>
      </c>
      <c r="N333" s="43">
        <f>SUM(C333:M333)</f>
        <v>100.37921452655996</v>
      </c>
      <c r="O333" s="29"/>
      <c r="P333" s="42">
        <v>49</v>
      </c>
      <c r="Q333" s="51" t="s">
        <v>251</v>
      </c>
      <c r="R333" s="43">
        <f t="shared" ref="R333:AB335" si="83">C333/$N333*100</f>
        <v>62.243903061300209</v>
      </c>
      <c r="S333" s="43">
        <f t="shared" si="83"/>
        <v>0.18987994765546601</v>
      </c>
      <c r="T333" s="43">
        <f t="shared" si="83"/>
        <v>13.915493202057958</v>
      </c>
      <c r="U333" s="43">
        <f t="shared" si="83"/>
        <v>6.6173062135711831</v>
      </c>
      <c r="V333" s="43">
        <f t="shared" si="83"/>
        <v>9.3246396120417741E-2</v>
      </c>
      <c r="W333" s="43">
        <f t="shared" si="83"/>
        <v>3.9180529433114222</v>
      </c>
      <c r="X333" s="43">
        <f t="shared" si="83"/>
        <v>4.9491321718656334</v>
      </c>
      <c r="Y333" s="43">
        <f t="shared" si="83"/>
        <v>4.1956893365464882</v>
      </c>
      <c r="Z333" s="43">
        <f t="shared" si="83"/>
        <v>3.6784507802887867</v>
      </c>
      <c r="AA333" s="4">
        <f t="shared" si="83"/>
        <v>0.13060472789943123</v>
      </c>
      <c r="AB333" s="43">
        <f t="shared" si="83"/>
        <v>6.8241219382998028E-2</v>
      </c>
      <c r="AC333" s="43">
        <v>100.37921452655996</v>
      </c>
      <c r="AD333" s="41" t="s">
        <v>200</v>
      </c>
      <c r="AH333" s="7"/>
      <c r="AI333" s="3"/>
    </row>
    <row r="334" spans="1:35" ht="15.75">
      <c r="A334" s="4">
        <v>50</v>
      </c>
      <c r="B334" s="51" t="s">
        <v>252</v>
      </c>
      <c r="C334" s="43">
        <v>62.435422950819678</v>
      </c>
      <c r="D334" s="43">
        <v>0.19089999999999999</v>
      </c>
      <c r="E334" s="43">
        <v>13.710757664233576</v>
      </c>
      <c r="F334" s="43">
        <v>5.9893000000000001</v>
      </c>
      <c r="G334" s="43">
        <v>6.83E-2</v>
      </c>
      <c r="H334" s="43">
        <v>3.8489046153846158</v>
      </c>
      <c r="I334" s="43">
        <v>5.4047999999999998</v>
      </c>
      <c r="J334" s="43">
        <v>3.9735</v>
      </c>
      <c r="K334" s="43">
        <v>3.8713000000000002</v>
      </c>
      <c r="L334" s="43">
        <v>0.1147</v>
      </c>
      <c r="M334" s="43">
        <v>4.1099999999999998E-2</v>
      </c>
      <c r="N334" s="43">
        <f>SUM(C334:M334)</f>
        <v>99.648985230437859</v>
      </c>
      <c r="O334" s="29"/>
      <c r="P334" s="42">
        <v>50</v>
      </c>
      <c r="Q334" s="51" t="s">
        <v>252</v>
      </c>
      <c r="R334" s="43">
        <f t="shared" si="83"/>
        <v>62.655352491987784</v>
      </c>
      <c r="S334" s="43">
        <f t="shared" si="83"/>
        <v>0.19157244758543657</v>
      </c>
      <c r="T334" s="43">
        <f t="shared" si="83"/>
        <v>13.759053975840803</v>
      </c>
      <c r="U334" s="43">
        <f t="shared" si="83"/>
        <v>6.0103973825220285</v>
      </c>
      <c r="V334" s="43">
        <f t="shared" si="83"/>
        <v>6.8540587585570023E-2</v>
      </c>
      <c r="W334" s="43">
        <f t="shared" si="83"/>
        <v>3.862462428979121</v>
      </c>
      <c r="X334" s="43">
        <f t="shared" si="83"/>
        <v>5.4238384741213599</v>
      </c>
      <c r="Y334" s="43">
        <f t="shared" si="83"/>
        <v>3.9874967023610908</v>
      </c>
      <c r="Z334" s="43">
        <f t="shared" si="83"/>
        <v>3.8849367016107945</v>
      </c>
      <c r="AA334" s="4">
        <f t="shared" si="83"/>
        <v>0.11510403215321935</v>
      </c>
      <c r="AB334" s="43">
        <f t="shared" si="83"/>
        <v>4.1244775252810076E-2</v>
      </c>
      <c r="AC334" s="43">
        <v>99.648985230437859</v>
      </c>
      <c r="AD334" s="41" t="s">
        <v>200</v>
      </c>
      <c r="AH334" s="7"/>
      <c r="AI334" s="3"/>
    </row>
    <row r="335" spans="1:35" ht="15.75">
      <c r="A335" s="4">
        <v>51</v>
      </c>
      <c r="B335" s="51" t="s">
        <v>253</v>
      </c>
      <c r="C335" s="43">
        <v>62.704157377049178</v>
      </c>
      <c r="D335" s="43">
        <v>0.21240000000000001</v>
      </c>
      <c r="E335" s="43">
        <v>13.967233576642336</v>
      </c>
      <c r="F335" s="43">
        <v>6.6159999999999997</v>
      </c>
      <c r="G335" s="43">
        <v>7.8399999999999997E-2</v>
      </c>
      <c r="H335" s="43">
        <v>3.7955507692307693</v>
      </c>
      <c r="I335" s="43">
        <v>5.1143999999999998</v>
      </c>
      <c r="J335" s="43">
        <v>4.1643999999999997</v>
      </c>
      <c r="K335" s="43">
        <v>3.7281</v>
      </c>
      <c r="L335" s="43">
        <v>0.1038</v>
      </c>
      <c r="M335" s="43">
        <v>3.8399999999999997E-2</v>
      </c>
      <c r="N335" s="43">
        <f>SUM(C335:M335)</f>
        <v>100.52284172292229</v>
      </c>
      <c r="O335" s="29"/>
      <c r="P335" s="42">
        <v>51</v>
      </c>
      <c r="Q335" s="51" t="s">
        <v>253</v>
      </c>
      <c r="R335" s="43">
        <f t="shared" si="83"/>
        <v>62.37801906743222</v>
      </c>
      <c r="S335" s="43">
        <f t="shared" si="83"/>
        <v>0.21129526022100734</v>
      </c>
      <c r="T335" s="43">
        <f t="shared" si="83"/>
        <v>13.894586879210138</v>
      </c>
      <c r="U335" s="43">
        <f t="shared" si="83"/>
        <v>6.581588708202375</v>
      </c>
      <c r="V335" s="43">
        <f t="shared" si="83"/>
        <v>7.7992224111708919E-2</v>
      </c>
      <c r="W335" s="43">
        <f t="shared" si="83"/>
        <v>3.7758092630257063</v>
      </c>
      <c r="X335" s="43">
        <f t="shared" si="83"/>
        <v>5.0877988647566852</v>
      </c>
      <c r="Y335" s="43">
        <f t="shared" si="83"/>
        <v>4.1427400266683758</v>
      </c>
      <c r="Z335" s="43">
        <f t="shared" si="83"/>
        <v>3.7087093202916073</v>
      </c>
      <c r="AA335" s="4">
        <f t="shared" si="83"/>
        <v>0.10326011304585953</v>
      </c>
      <c r="AB335" s="43">
        <f t="shared" si="83"/>
        <v>3.8200273034306405E-2</v>
      </c>
      <c r="AC335" s="43">
        <v>100.52284172292229</v>
      </c>
      <c r="AD335" s="41" t="s">
        <v>200</v>
      </c>
      <c r="AH335" s="7"/>
      <c r="AI335" s="3"/>
    </row>
    <row r="336" spans="1:35">
      <c r="A336" s="4"/>
      <c r="B336" s="51"/>
      <c r="C336" s="43"/>
      <c r="D336" s="43"/>
      <c r="E336" s="43"/>
      <c r="F336" s="43"/>
      <c r="G336" s="43"/>
      <c r="H336" s="43"/>
      <c r="I336" s="43"/>
      <c r="J336" s="43"/>
      <c r="K336" s="43"/>
      <c r="L336" s="43"/>
      <c r="M336" s="43"/>
      <c r="N336" s="43"/>
      <c r="O336" s="29"/>
      <c r="P336" s="30" t="s">
        <v>43</v>
      </c>
      <c r="Q336" s="52"/>
      <c r="R336" s="30">
        <f>COUNT(R333:R335)</f>
        <v>3</v>
      </c>
      <c r="S336" s="30">
        <f t="shared" ref="S336:AC336" si="84">COUNT(S333:S335)</f>
        <v>3</v>
      </c>
      <c r="T336" s="30">
        <f t="shared" si="84"/>
        <v>3</v>
      </c>
      <c r="U336" s="30">
        <f t="shared" si="84"/>
        <v>3</v>
      </c>
      <c r="V336" s="30">
        <f t="shared" si="84"/>
        <v>3</v>
      </c>
      <c r="W336" s="30">
        <f t="shared" si="84"/>
        <v>3</v>
      </c>
      <c r="X336" s="30">
        <f t="shared" si="84"/>
        <v>3</v>
      </c>
      <c r="Y336" s="30">
        <f t="shared" si="84"/>
        <v>3</v>
      </c>
      <c r="Z336" s="30">
        <f t="shared" si="84"/>
        <v>3</v>
      </c>
      <c r="AA336" s="30">
        <f t="shared" si="84"/>
        <v>3</v>
      </c>
      <c r="AB336" s="30">
        <f t="shared" si="84"/>
        <v>3</v>
      </c>
      <c r="AC336" s="30">
        <f t="shared" si="84"/>
        <v>3</v>
      </c>
      <c r="AH336" s="7"/>
      <c r="AI336" s="3"/>
    </row>
    <row r="337" spans="1:35">
      <c r="A337" s="4"/>
      <c r="B337" s="51"/>
      <c r="C337" s="43"/>
      <c r="D337" s="43"/>
      <c r="E337" s="43"/>
      <c r="F337" s="43"/>
      <c r="G337" s="43"/>
      <c r="H337" s="43"/>
      <c r="I337" s="43"/>
      <c r="J337" s="43"/>
      <c r="K337" s="43"/>
      <c r="L337" s="43"/>
      <c r="M337" s="43"/>
      <c r="N337" s="43"/>
      <c r="O337" s="29"/>
      <c r="P337" s="30" t="s">
        <v>44</v>
      </c>
      <c r="Q337" s="52"/>
      <c r="R337" s="32">
        <f>AVERAGE(R333:R335)</f>
        <v>62.425758206906742</v>
      </c>
      <c r="S337" s="32">
        <f t="shared" ref="S337:AC337" si="85">AVERAGE(S333:S335)</f>
        <v>0.19758255182063664</v>
      </c>
      <c r="T337" s="32">
        <f t="shared" si="85"/>
        <v>13.856378019036299</v>
      </c>
      <c r="U337" s="32">
        <f t="shared" si="85"/>
        <v>6.4030974347651961</v>
      </c>
      <c r="V337" s="32">
        <f t="shared" si="85"/>
        <v>7.9926402605898894E-2</v>
      </c>
      <c r="W337" s="32">
        <f t="shared" si="85"/>
        <v>3.8521082117720833</v>
      </c>
      <c r="X337" s="32">
        <f t="shared" si="85"/>
        <v>5.1535898369145592</v>
      </c>
      <c r="Y337" s="32">
        <f t="shared" si="85"/>
        <v>4.1086420218586515</v>
      </c>
      <c r="Z337" s="32">
        <f t="shared" si="85"/>
        <v>3.7573656007303966</v>
      </c>
      <c r="AA337" s="32">
        <f>AVERAGE(AA333:AA335)</f>
        <v>0.11632295769950336</v>
      </c>
      <c r="AB337" s="32">
        <f t="shared" si="85"/>
        <v>4.9228755890038167E-2</v>
      </c>
      <c r="AC337" s="32">
        <f t="shared" si="85"/>
        <v>100.18368049330671</v>
      </c>
      <c r="AH337" s="7"/>
      <c r="AI337" s="3"/>
    </row>
    <row r="338" spans="1:35">
      <c r="A338" s="4"/>
      <c r="B338" s="51"/>
      <c r="C338" s="43"/>
      <c r="D338" s="43"/>
      <c r="E338" s="43"/>
      <c r="F338" s="43"/>
      <c r="G338" s="43"/>
      <c r="H338" s="43"/>
      <c r="I338" s="43"/>
      <c r="J338" s="43"/>
      <c r="K338" s="43"/>
      <c r="L338" s="43"/>
      <c r="M338" s="43"/>
      <c r="N338" s="43"/>
      <c r="O338" s="29"/>
      <c r="P338" s="30" t="s">
        <v>45</v>
      </c>
      <c r="Q338" s="52"/>
      <c r="R338" s="32">
        <f>STDEV(R333:R335)</f>
        <v>0.20983786021976139</v>
      </c>
      <c r="S338" s="32">
        <f t="shared" ref="S338:AC338" si="86">STDEV(S333:S335)</f>
        <v>1.1905667463793681E-2</v>
      </c>
      <c r="T338" s="32">
        <f t="shared" si="86"/>
        <v>8.4930828452885243E-2</v>
      </c>
      <c r="U338" s="32">
        <f t="shared" si="86"/>
        <v>0.34055679896499247</v>
      </c>
      <c r="V338" s="32">
        <f t="shared" si="86"/>
        <v>1.246595478395778E-2</v>
      </c>
      <c r="W338" s="32">
        <f t="shared" si="86"/>
        <v>7.1684890359015874E-2</v>
      </c>
      <c r="X338" s="32">
        <f t="shared" si="86"/>
        <v>0.24409600030200196</v>
      </c>
      <c r="Y338" s="32">
        <f t="shared" si="86"/>
        <v>0.10820373690989911</v>
      </c>
      <c r="Z338" s="32">
        <f t="shared" si="86"/>
        <v>0.1115109149171199</v>
      </c>
      <c r="AA338" s="32">
        <f>STDEV(AA333:AA335)</f>
        <v>1.3712998395248262E-2</v>
      </c>
      <c r="AB338" s="32">
        <f t="shared" si="86"/>
        <v>1.6535494383082945E-2</v>
      </c>
      <c r="AC338" s="32">
        <f t="shared" si="86"/>
        <v>0.46859519948940426</v>
      </c>
      <c r="AH338" s="7"/>
      <c r="AI338" s="3"/>
    </row>
    <row r="339" spans="1:35">
      <c r="A339" s="4"/>
      <c r="B339" s="51"/>
      <c r="C339" s="43"/>
      <c r="D339" s="43"/>
      <c r="E339" s="43"/>
      <c r="F339" s="43"/>
      <c r="G339" s="43"/>
      <c r="H339" s="43"/>
      <c r="I339" s="43"/>
      <c r="J339" s="43"/>
      <c r="K339" s="43"/>
      <c r="L339" s="43"/>
      <c r="M339" s="43"/>
      <c r="N339" s="43"/>
      <c r="O339" s="29"/>
      <c r="P339" s="42"/>
      <c r="Q339" s="51"/>
      <c r="R339" s="43"/>
      <c r="S339" s="43"/>
      <c r="T339" s="43"/>
      <c r="U339" s="43"/>
      <c r="V339" s="43"/>
      <c r="W339" s="43"/>
      <c r="X339" s="43"/>
      <c r="Y339" s="43"/>
      <c r="Z339" s="43"/>
      <c r="AA339" s="4"/>
      <c r="AB339" s="43"/>
      <c r="AC339" s="43"/>
      <c r="AH339" s="7"/>
      <c r="AI339" s="3"/>
    </row>
    <row r="340" spans="1:35">
      <c r="A340" s="4">
        <v>52</v>
      </c>
      <c r="B340" s="51" t="s">
        <v>292</v>
      </c>
      <c r="C340" s="43">
        <v>57.003816393442627</v>
      </c>
      <c r="D340" s="43">
        <v>2.1486999999999998</v>
      </c>
      <c r="E340" s="43">
        <v>13.836628467153284</v>
      </c>
      <c r="F340" s="43">
        <v>11.246499999999999</v>
      </c>
      <c r="G340" s="43">
        <v>0.2792</v>
      </c>
      <c r="H340" s="43">
        <v>2.9043323076923078</v>
      </c>
      <c r="I340" s="43">
        <v>6.7389999999999999</v>
      </c>
      <c r="J340" s="43">
        <v>4.1605999999999996</v>
      </c>
      <c r="K340" s="43">
        <v>1.2537</v>
      </c>
      <c r="L340" s="43">
        <v>0.63759999999999994</v>
      </c>
      <c r="M340" s="43">
        <v>7.6200000000000004E-2</v>
      </c>
      <c r="N340" s="43">
        <f t="shared" ref="N340:N378" si="87">SUM(C340:M340)</f>
        <v>100.28627716828824</v>
      </c>
      <c r="O340" s="29"/>
      <c r="P340" s="42">
        <v>52</v>
      </c>
      <c r="Q340" s="51" t="s">
        <v>292</v>
      </c>
      <c r="R340" s="43">
        <f t="shared" ref="R340:AB363" si="88">C340/$N340*100</f>
        <v>56.84109332105902</v>
      </c>
      <c r="S340" s="43">
        <f t="shared" si="88"/>
        <v>2.1425663218052384</v>
      </c>
      <c r="T340" s="43">
        <f t="shared" si="88"/>
        <v>13.797130432845101</v>
      </c>
      <c r="U340" s="43">
        <f t="shared" si="88"/>
        <v>11.214395745419377</v>
      </c>
      <c r="V340" s="43">
        <f t="shared" si="88"/>
        <v>0.27840299578723071</v>
      </c>
      <c r="W340" s="43">
        <f t="shared" si="88"/>
        <v>2.896041601802219</v>
      </c>
      <c r="X340" s="43">
        <f t="shared" si="88"/>
        <v>6.7197628531882074</v>
      </c>
      <c r="Y340" s="43">
        <f t="shared" si="88"/>
        <v>4.1487231528379365</v>
      </c>
      <c r="Z340" s="43">
        <f t="shared" si="88"/>
        <v>1.2501211884615011</v>
      </c>
      <c r="AA340" s="4">
        <f t="shared" si="88"/>
        <v>0.63577990728487921</v>
      </c>
      <c r="AB340" s="43">
        <f t="shared" si="88"/>
        <v>7.5982479509265691E-2</v>
      </c>
      <c r="AC340" s="43">
        <v>100.28627716828824</v>
      </c>
      <c r="AH340" s="7"/>
      <c r="AI340" s="3"/>
    </row>
    <row r="341" spans="1:35">
      <c r="A341" s="4">
        <v>53</v>
      </c>
      <c r="B341" s="51" t="s">
        <v>293</v>
      </c>
      <c r="C341" s="43">
        <v>56.61657049180328</v>
      </c>
      <c r="D341" s="43">
        <v>2.1362000000000001</v>
      </c>
      <c r="E341" s="43">
        <v>13.813368613138685</v>
      </c>
      <c r="F341" s="43">
        <v>11.2516</v>
      </c>
      <c r="G341" s="43">
        <v>0.22889999999999999</v>
      </c>
      <c r="H341" s="43">
        <v>3.0398092307692308</v>
      </c>
      <c r="I341" s="43">
        <v>6.7460000000000004</v>
      </c>
      <c r="J341" s="43">
        <v>3.5714000000000001</v>
      </c>
      <c r="K341" s="43">
        <v>1.2712000000000001</v>
      </c>
      <c r="L341" s="43">
        <v>0.64839999999999998</v>
      </c>
      <c r="M341" s="43">
        <v>6.2600000000000003E-2</v>
      </c>
      <c r="N341" s="43">
        <f t="shared" si="87"/>
        <v>99.38604833571118</v>
      </c>
      <c r="O341" s="29"/>
      <c r="P341" s="42">
        <v>53</v>
      </c>
      <c r="Q341" s="51" t="s">
        <v>293</v>
      </c>
      <c r="R341" s="43">
        <f t="shared" si="88"/>
        <v>56.966316137815433</v>
      </c>
      <c r="S341" s="43">
        <f t="shared" si="88"/>
        <v>2.1493962540740492</v>
      </c>
      <c r="T341" s="43">
        <f t="shared" si="88"/>
        <v>13.898699912566395</v>
      </c>
      <c r="U341" s="43">
        <f t="shared" si="88"/>
        <v>11.321106119436182</v>
      </c>
      <c r="V341" s="43">
        <f t="shared" si="88"/>
        <v>0.23031401673885865</v>
      </c>
      <c r="W341" s="43">
        <f t="shared" si="88"/>
        <v>3.058587479503371</v>
      </c>
      <c r="X341" s="43">
        <f t="shared" si="88"/>
        <v>6.7876730315436467</v>
      </c>
      <c r="Y341" s="43">
        <f t="shared" si="88"/>
        <v>3.593462120494364</v>
      </c>
      <c r="Z341" s="43">
        <f t="shared" si="88"/>
        <v>1.2790527657424078</v>
      </c>
      <c r="AA341" s="4">
        <f t="shared" si="88"/>
        <v>0.65240545414362583</v>
      </c>
      <c r="AB341" s="43">
        <f t="shared" si="88"/>
        <v>6.298670794168873E-2</v>
      </c>
      <c r="AC341" s="43">
        <v>99.38604833571118</v>
      </c>
      <c r="AH341" s="7"/>
      <c r="AI341" s="3"/>
    </row>
    <row r="342" spans="1:35">
      <c r="A342" s="4">
        <v>54</v>
      </c>
      <c r="B342" s="51" t="s">
        <v>294</v>
      </c>
      <c r="C342" s="43">
        <v>56.83133442622951</v>
      </c>
      <c r="D342" s="43">
        <v>2.1476000000000002</v>
      </c>
      <c r="E342" s="43">
        <v>13.639845985401459</v>
      </c>
      <c r="F342" s="43">
        <v>10.905099999999999</v>
      </c>
      <c r="G342" s="43">
        <v>0.23899999999999999</v>
      </c>
      <c r="H342" s="43">
        <v>2.9779815384615387</v>
      </c>
      <c r="I342" s="43">
        <v>6.7396000000000003</v>
      </c>
      <c r="J342" s="43">
        <v>3.7021000000000002</v>
      </c>
      <c r="K342" s="43">
        <v>1.2395</v>
      </c>
      <c r="L342" s="43">
        <v>0.55169999999999997</v>
      </c>
      <c r="M342" s="43">
        <v>4.6300000000000001E-2</v>
      </c>
      <c r="N342" s="43">
        <f t="shared" si="87"/>
        <v>99.020061950092511</v>
      </c>
      <c r="O342" s="29"/>
      <c r="P342" s="42">
        <v>54</v>
      </c>
      <c r="Q342" s="51" t="s">
        <v>294</v>
      </c>
      <c r="R342" s="43">
        <f t="shared" si="88"/>
        <v>57.393757696165949</v>
      </c>
      <c r="S342" s="43">
        <f t="shared" si="88"/>
        <v>2.1688534199084026</v>
      </c>
      <c r="T342" s="43">
        <f t="shared" si="88"/>
        <v>13.774830793658897</v>
      </c>
      <c r="U342" s="43">
        <f t="shared" si="88"/>
        <v>11.013020781078001</v>
      </c>
      <c r="V342" s="43">
        <f t="shared" si="88"/>
        <v>0.24136522972532506</v>
      </c>
      <c r="W342" s="43">
        <f t="shared" si="88"/>
        <v>3.0074527119186034</v>
      </c>
      <c r="X342" s="43">
        <f t="shared" si="88"/>
        <v>6.8062974989824303</v>
      </c>
      <c r="Y342" s="43">
        <f t="shared" si="88"/>
        <v>3.7387373094816989</v>
      </c>
      <c r="Z342" s="43">
        <f t="shared" si="88"/>
        <v>1.2517665365880353</v>
      </c>
      <c r="AA342" s="4">
        <f t="shared" si="88"/>
        <v>0.55715982108561435</v>
      </c>
      <c r="AB342" s="43">
        <f t="shared" si="88"/>
        <v>4.6758201407039963E-2</v>
      </c>
      <c r="AC342" s="43">
        <v>99.020061950092511</v>
      </c>
      <c r="AH342" s="7"/>
      <c r="AI342" s="3"/>
    </row>
    <row r="343" spans="1:35">
      <c r="A343" s="4">
        <v>55</v>
      </c>
      <c r="B343" s="51" t="s">
        <v>295</v>
      </c>
      <c r="C343" s="43">
        <v>56.540036065573773</v>
      </c>
      <c r="D343" s="43">
        <v>2.1059000000000001</v>
      </c>
      <c r="E343" s="43">
        <v>13.713330656934305</v>
      </c>
      <c r="F343" s="43">
        <v>11.9064</v>
      </c>
      <c r="G343" s="43">
        <v>0.2387</v>
      </c>
      <c r="H343" s="43">
        <v>3.0098892307692311</v>
      </c>
      <c r="I343" s="43">
        <v>6.6360999999999999</v>
      </c>
      <c r="J343" s="43">
        <v>3.8980000000000001</v>
      </c>
      <c r="K343" s="43">
        <v>1.3929</v>
      </c>
      <c r="L343" s="43">
        <v>0.52359999999999995</v>
      </c>
      <c r="M343" s="43">
        <v>9.2399999999999996E-2</v>
      </c>
      <c r="N343" s="43">
        <f t="shared" si="87"/>
        <v>100.05725595327731</v>
      </c>
      <c r="O343" s="29"/>
      <c r="P343" s="42">
        <v>55</v>
      </c>
      <c r="Q343" s="51" t="s">
        <v>295</v>
      </c>
      <c r="R343" s="43">
        <f t="shared" si="88"/>
        <v>56.507682053539114</v>
      </c>
      <c r="S343" s="43">
        <f t="shared" si="88"/>
        <v>2.1046949368503274</v>
      </c>
      <c r="T343" s="43">
        <f t="shared" si="88"/>
        <v>13.705483451732754</v>
      </c>
      <c r="U343" s="43">
        <f t="shared" si="88"/>
        <v>11.899586778154108</v>
      </c>
      <c r="V343" s="43">
        <f t="shared" si="88"/>
        <v>0.23856340824643768</v>
      </c>
      <c r="W343" s="43">
        <f t="shared" si="88"/>
        <v>3.0081668761481204</v>
      </c>
      <c r="X343" s="43">
        <f t="shared" si="88"/>
        <v>6.6323026119153123</v>
      </c>
      <c r="Y343" s="43">
        <f t="shared" si="88"/>
        <v>3.8957694400696026</v>
      </c>
      <c r="Z343" s="43">
        <f t="shared" si="88"/>
        <v>1.3921029381921368</v>
      </c>
      <c r="AA343" s="4">
        <f t="shared" si="88"/>
        <v>0.52330037937928253</v>
      </c>
      <c r="AB343" s="43">
        <f t="shared" si="88"/>
        <v>9.2347125772814578E-2</v>
      </c>
      <c r="AC343" s="43">
        <v>100.05725595327731</v>
      </c>
      <c r="AH343" s="7"/>
      <c r="AI343" s="3"/>
    </row>
    <row r="344" spans="1:35">
      <c r="A344" s="4">
        <v>56</v>
      </c>
      <c r="B344" s="51" t="s">
        <v>296</v>
      </c>
      <c r="C344" s="43">
        <v>57.163796721311478</v>
      </c>
      <c r="D344" s="43">
        <v>2.0666000000000002</v>
      </c>
      <c r="E344" s="43">
        <v>14.02044306569343</v>
      </c>
      <c r="F344" s="43">
        <v>10.930899999999999</v>
      </c>
      <c r="G344" s="43">
        <v>0.20380000000000001</v>
      </c>
      <c r="H344" s="43">
        <v>2.8175015384615385</v>
      </c>
      <c r="I344" s="43">
        <v>6.8521999999999998</v>
      </c>
      <c r="J344" s="43">
        <v>4.0392999999999999</v>
      </c>
      <c r="K344" s="43">
        <v>1.2864</v>
      </c>
      <c r="L344" s="43">
        <v>0.50290000000000001</v>
      </c>
      <c r="M344" s="43">
        <v>8.9899999999999994E-2</v>
      </c>
      <c r="N344" s="43">
        <f t="shared" si="87"/>
        <v>99.973741325466435</v>
      </c>
      <c r="O344" s="29"/>
      <c r="P344" s="42">
        <v>56</v>
      </c>
      <c r="Q344" s="51" t="s">
        <v>296</v>
      </c>
      <c r="R344" s="43">
        <f t="shared" si="88"/>
        <v>57.178811119225436</v>
      </c>
      <c r="S344" s="43">
        <f t="shared" si="88"/>
        <v>2.0671428043011257</v>
      </c>
      <c r="T344" s="43">
        <f t="shared" si="88"/>
        <v>14.024125615194901</v>
      </c>
      <c r="U344" s="43">
        <f t="shared" si="88"/>
        <v>10.933771063357772</v>
      </c>
      <c r="V344" s="43">
        <f t="shared" si="88"/>
        <v>0.20385352923476696</v>
      </c>
      <c r="W344" s="43">
        <f t="shared" si="88"/>
        <v>2.8182415713433273</v>
      </c>
      <c r="X344" s="43">
        <f t="shared" si="88"/>
        <v>6.8539997694920016</v>
      </c>
      <c r="Y344" s="43">
        <f t="shared" si="88"/>
        <v>4.0403609452305895</v>
      </c>
      <c r="Z344" s="43">
        <f t="shared" si="88"/>
        <v>1.2867378803120912</v>
      </c>
      <c r="AA344" s="4">
        <f t="shared" si="88"/>
        <v>0.50303208955919676</v>
      </c>
      <c r="AB344" s="43">
        <f t="shared" si="88"/>
        <v>8.9923612748800522E-2</v>
      </c>
      <c r="AC344" s="43">
        <v>99.973741325466435</v>
      </c>
      <c r="AH344" s="7"/>
      <c r="AI344" s="3"/>
    </row>
    <row r="345" spans="1:35">
      <c r="A345" s="4">
        <v>57</v>
      </c>
      <c r="B345" s="51" t="s">
        <v>297</v>
      </c>
      <c r="C345" s="43">
        <v>56.646859016393442</v>
      </c>
      <c r="D345" s="43">
        <v>2.0806</v>
      </c>
      <c r="E345" s="43">
        <v>13.358154744525548</v>
      </c>
      <c r="F345" s="43">
        <v>11.5494</v>
      </c>
      <c r="G345" s="43">
        <v>0.19370000000000001</v>
      </c>
      <c r="H345" s="43">
        <v>3.10216</v>
      </c>
      <c r="I345" s="43">
        <v>6.6177999999999999</v>
      </c>
      <c r="J345" s="43">
        <v>3.7810999999999999</v>
      </c>
      <c r="K345" s="43">
        <v>1.3090999999999999</v>
      </c>
      <c r="L345" s="43">
        <v>0.50819999999999999</v>
      </c>
      <c r="M345" s="43">
        <v>0.1062</v>
      </c>
      <c r="N345" s="43">
        <f t="shared" si="87"/>
        <v>99.253273760919001</v>
      </c>
      <c r="O345" s="29"/>
      <c r="P345" s="42">
        <v>57</v>
      </c>
      <c r="Q345" s="51" t="s">
        <v>297</v>
      </c>
      <c r="R345" s="43">
        <f t="shared" si="88"/>
        <v>57.073038369338057</v>
      </c>
      <c r="S345" s="43">
        <f t="shared" si="88"/>
        <v>2.0962532732287937</v>
      </c>
      <c r="T345" s="43">
        <f t="shared" si="88"/>
        <v>13.458654045712015</v>
      </c>
      <c r="U345" s="43">
        <f t="shared" si="88"/>
        <v>11.63629123994455</v>
      </c>
      <c r="V345" s="43">
        <f t="shared" si="88"/>
        <v>0.19515729069711496</v>
      </c>
      <c r="W345" s="43">
        <f t="shared" si="88"/>
        <v>3.1254989205418795</v>
      </c>
      <c r="X345" s="43">
        <f t="shared" si="88"/>
        <v>6.6675886338428869</v>
      </c>
      <c r="Y345" s="43">
        <f t="shared" si="88"/>
        <v>3.8095468861892683</v>
      </c>
      <c r="Z345" s="43">
        <f t="shared" si="88"/>
        <v>1.3189489377986225</v>
      </c>
      <c r="AA345" s="4">
        <f t="shared" si="88"/>
        <v>0.51202341317642652</v>
      </c>
      <c r="AB345" s="43">
        <f t="shared" si="88"/>
        <v>0.10699898953037484</v>
      </c>
      <c r="AC345" s="43">
        <v>99.253273760919001</v>
      </c>
      <c r="AH345" s="7"/>
      <c r="AI345" s="3"/>
    </row>
    <row r="346" spans="1:35">
      <c r="A346" s="4">
        <v>58</v>
      </c>
      <c r="B346" s="51" t="s">
        <v>298</v>
      </c>
      <c r="C346" s="43">
        <v>56.213672131147547</v>
      </c>
      <c r="D346" s="43">
        <v>2.0293000000000001</v>
      </c>
      <c r="E346" s="43">
        <v>13.627701459854013</v>
      </c>
      <c r="F346" s="43">
        <v>11.320600000000001</v>
      </c>
      <c r="G346" s="43">
        <v>0.17849999999999999</v>
      </c>
      <c r="H346" s="43">
        <v>3.1841784615384614</v>
      </c>
      <c r="I346" s="43">
        <v>6.6086999999999998</v>
      </c>
      <c r="J346" s="43">
        <v>3.7932999999999999</v>
      </c>
      <c r="K346" s="43">
        <v>1.3004</v>
      </c>
      <c r="L346" s="43">
        <v>0.44869999999999999</v>
      </c>
      <c r="M346" s="43">
        <v>6.8000000000000005E-2</v>
      </c>
      <c r="N346" s="43">
        <f t="shared" si="87"/>
        <v>98.773052052540024</v>
      </c>
      <c r="O346" s="29"/>
      <c r="P346" s="42">
        <v>58</v>
      </c>
      <c r="Q346" s="51" t="s">
        <v>298</v>
      </c>
      <c r="R346" s="43">
        <f t="shared" si="88"/>
        <v>56.911952160034495</v>
      </c>
      <c r="S346" s="43">
        <f t="shared" si="88"/>
        <v>2.0545077405531229</v>
      </c>
      <c r="T346" s="43">
        <f t="shared" si="88"/>
        <v>13.796983262808437</v>
      </c>
      <c r="U346" s="43">
        <f t="shared" si="88"/>
        <v>11.46122324333794</v>
      </c>
      <c r="V346" s="43">
        <f t="shared" si="88"/>
        <v>0.18071730729253063</v>
      </c>
      <c r="W346" s="43">
        <f t="shared" si="88"/>
        <v>3.2237319748353146</v>
      </c>
      <c r="X346" s="43">
        <f t="shared" si="88"/>
        <v>6.6907925417599285</v>
      </c>
      <c r="Y346" s="43">
        <f t="shared" si="88"/>
        <v>3.840419953796955</v>
      </c>
      <c r="Z346" s="43">
        <f t="shared" si="88"/>
        <v>1.3165534252280497</v>
      </c>
      <c r="AA346" s="4">
        <f t="shared" si="88"/>
        <v>0.45427370186083194</v>
      </c>
      <c r="AB346" s="43">
        <f t="shared" si="88"/>
        <v>6.8844688492392642E-2</v>
      </c>
      <c r="AC346" s="43">
        <v>98.773052052540024</v>
      </c>
      <c r="AH346" s="7"/>
      <c r="AI346" s="3"/>
    </row>
    <row r="347" spans="1:35">
      <c r="A347" s="4">
        <v>59</v>
      </c>
      <c r="B347" s="51" t="s">
        <v>299</v>
      </c>
      <c r="C347" s="43">
        <v>56.739655737704922</v>
      </c>
      <c r="D347" s="43">
        <v>2.1825999999999999</v>
      </c>
      <c r="E347" s="43">
        <v>13.476718248175182</v>
      </c>
      <c r="F347" s="43">
        <v>11.830399999999999</v>
      </c>
      <c r="G347" s="43">
        <v>0.30430000000000001</v>
      </c>
      <c r="H347" s="43">
        <v>3.1400307692307696</v>
      </c>
      <c r="I347" s="43">
        <v>6.3658999999999999</v>
      </c>
      <c r="J347" s="43">
        <v>3.9563000000000001</v>
      </c>
      <c r="K347" s="43">
        <v>1.2571000000000001</v>
      </c>
      <c r="L347" s="43">
        <v>0.53520000000000001</v>
      </c>
      <c r="M347" s="43">
        <v>7.0800000000000002E-2</v>
      </c>
      <c r="N347" s="43">
        <f t="shared" si="87"/>
        <v>99.859004755110874</v>
      </c>
      <c r="O347" s="29"/>
      <c r="P347" s="42">
        <v>59</v>
      </c>
      <c r="Q347" s="51" t="s">
        <v>299</v>
      </c>
      <c r="R347" s="43">
        <f t="shared" si="88"/>
        <v>56.819768910025047</v>
      </c>
      <c r="S347" s="43">
        <f t="shared" si="88"/>
        <v>2.1856817072756702</v>
      </c>
      <c r="T347" s="43">
        <f t="shared" si="88"/>
        <v>13.495746609156377</v>
      </c>
      <c r="U347" s="43">
        <f t="shared" si="88"/>
        <v>11.847103853089932</v>
      </c>
      <c r="V347" s="43">
        <f t="shared" si="88"/>
        <v>0.3047296543223616</v>
      </c>
      <c r="W347" s="43">
        <f t="shared" si="88"/>
        <v>3.1444643143912967</v>
      </c>
      <c r="X347" s="43">
        <f t="shared" si="88"/>
        <v>6.3748882893549839</v>
      </c>
      <c r="Y347" s="43">
        <f t="shared" si="88"/>
        <v>3.9618860709679895</v>
      </c>
      <c r="Z347" s="43">
        <f t="shared" si="88"/>
        <v>1.2588749538239921</v>
      </c>
      <c r="AA347" s="4">
        <f t="shared" si="88"/>
        <v>0.53595567201225081</v>
      </c>
      <c r="AB347" s="43">
        <f t="shared" si="88"/>
        <v>7.0899965580095967E-2</v>
      </c>
      <c r="AC347" s="43">
        <v>99.859004755110874</v>
      </c>
      <c r="AH347" s="7"/>
      <c r="AI347" s="3"/>
    </row>
    <row r="348" spans="1:35">
      <c r="A348" s="4">
        <v>60</v>
      </c>
      <c r="B348" s="51" t="s">
        <v>300</v>
      </c>
      <c r="C348" s="43">
        <v>56.040478688524594</v>
      </c>
      <c r="D348" s="43">
        <v>2.0190999999999999</v>
      </c>
      <c r="E348" s="43">
        <v>13.504094890510949</v>
      </c>
      <c r="F348" s="43">
        <v>11.788500000000001</v>
      </c>
      <c r="G348" s="43">
        <v>0.314</v>
      </c>
      <c r="H348" s="43">
        <v>3.1277907692307694</v>
      </c>
      <c r="I348" s="43">
        <v>6.7180999999999997</v>
      </c>
      <c r="J348" s="43">
        <v>3.9605000000000001</v>
      </c>
      <c r="K348" s="43">
        <v>1.2473000000000001</v>
      </c>
      <c r="L348" s="43">
        <v>0.50190000000000001</v>
      </c>
      <c r="M348" s="43">
        <v>0.1196</v>
      </c>
      <c r="N348" s="43">
        <f t="shared" si="87"/>
        <v>99.34136434826631</v>
      </c>
      <c r="O348" s="29"/>
      <c r="P348" s="42">
        <v>60</v>
      </c>
      <c r="Q348" s="51" t="s">
        <v>300</v>
      </c>
      <c r="R348" s="43">
        <f t="shared" si="88"/>
        <v>56.412028419561963</v>
      </c>
      <c r="S348" s="43">
        <f t="shared" si="88"/>
        <v>2.032486681903757</v>
      </c>
      <c r="T348" s="43">
        <f t="shared" si="88"/>
        <v>13.59362736671194</v>
      </c>
      <c r="U348" s="43">
        <f t="shared" si="88"/>
        <v>11.866658040524216</v>
      </c>
      <c r="V348" s="43">
        <f t="shared" si="88"/>
        <v>0.31608182760525966</v>
      </c>
      <c r="W348" s="43">
        <f t="shared" si="88"/>
        <v>3.1485280977876515</v>
      </c>
      <c r="X348" s="43">
        <f t="shared" si="88"/>
        <v>6.7626411657162251</v>
      </c>
      <c r="Y348" s="43">
        <f t="shared" si="88"/>
        <v>3.9867582109255761</v>
      </c>
      <c r="Z348" s="43">
        <f t="shared" si="88"/>
        <v>1.2555696292103198</v>
      </c>
      <c r="AA348" s="4">
        <f t="shared" si="88"/>
        <v>0.50522760915630516</v>
      </c>
      <c r="AB348" s="43">
        <f t="shared" si="88"/>
        <v>0.12039295089678044</v>
      </c>
      <c r="AC348" s="43">
        <v>99.34136434826631</v>
      </c>
      <c r="AH348" s="7"/>
      <c r="AI348" s="3"/>
    </row>
    <row r="349" spans="1:35">
      <c r="A349" s="4">
        <v>61</v>
      </c>
      <c r="B349" s="51" t="s">
        <v>301</v>
      </c>
      <c r="C349" s="43">
        <v>57.078826229508202</v>
      </c>
      <c r="D349" s="43">
        <v>2.0941000000000001</v>
      </c>
      <c r="E349" s="43">
        <v>13.752028467153284</v>
      </c>
      <c r="F349" s="43">
        <v>10.8705</v>
      </c>
      <c r="G349" s="43">
        <v>0.23880000000000001</v>
      </c>
      <c r="H349" s="43">
        <v>2.979132307692308</v>
      </c>
      <c r="I349" s="43">
        <v>6.5232999999999999</v>
      </c>
      <c r="J349" s="43">
        <v>4.0853999999999999</v>
      </c>
      <c r="K349" s="43">
        <v>1.2958000000000001</v>
      </c>
      <c r="L349" s="43">
        <v>0.55679999999999996</v>
      </c>
      <c r="M349" s="43">
        <v>0.1143</v>
      </c>
      <c r="N349" s="43">
        <f t="shared" si="87"/>
        <v>99.588987004353797</v>
      </c>
      <c r="O349" s="29"/>
      <c r="P349" s="42">
        <v>61</v>
      </c>
      <c r="Q349" s="51" t="s">
        <v>301</v>
      </c>
      <c r="R349" s="43">
        <f t="shared" si="88"/>
        <v>57.314395844806462</v>
      </c>
      <c r="S349" s="43">
        <f t="shared" si="88"/>
        <v>2.1027425451254476</v>
      </c>
      <c r="T349" s="43">
        <f t="shared" si="88"/>
        <v>13.808784365435987</v>
      </c>
      <c r="U349" s="43">
        <f t="shared" si="88"/>
        <v>10.915363562764995</v>
      </c>
      <c r="V349" s="43">
        <f t="shared" si="88"/>
        <v>0.2397855497712415</v>
      </c>
      <c r="W349" s="43">
        <f t="shared" si="88"/>
        <v>2.9914274633218905</v>
      </c>
      <c r="X349" s="43">
        <f t="shared" si="88"/>
        <v>6.5502222647518415</v>
      </c>
      <c r="Y349" s="43">
        <f t="shared" si="88"/>
        <v>4.1022608251064909</v>
      </c>
      <c r="Z349" s="43">
        <f t="shared" si="88"/>
        <v>1.3011478869077668</v>
      </c>
      <c r="AA349" s="4">
        <f t="shared" si="88"/>
        <v>0.55909796529575906</v>
      </c>
      <c r="AB349" s="43">
        <f t="shared" si="88"/>
        <v>0.11477172671211433</v>
      </c>
      <c r="AC349" s="43">
        <v>99.588987004353797</v>
      </c>
      <c r="AH349" s="7"/>
      <c r="AI349" s="3"/>
    </row>
    <row r="350" spans="1:35">
      <c r="A350" s="4">
        <v>62</v>
      </c>
      <c r="B350" s="51" t="s">
        <v>302</v>
      </c>
      <c r="C350" s="43">
        <v>56.458622950819674</v>
      </c>
      <c r="D350" s="43">
        <v>2.0282</v>
      </c>
      <c r="E350" s="43">
        <v>13.716109489051094</v>
      </c>
      <c r="F350" s="43">
        <v>11.072900000000001</v>
      </c>
      <c r="G350" s="43">
        <v>0.22370000000000001</v>
      </c>
      <c r="H350" s="43">
        <v>3.259815384615385</v>
      </c>
      <c r="I350" s="43">
        <v>6.7740999999999998</v>
      </c>
      <c r="J350" s="43">
        <v>4.3003999999999998</v>
      </c>
      <c r="K350" s="43">
        <v>1.3252999999999999</v>
      </c>
      <c r="L350" s="43">
        <v>0.47520000000000001</v>
      </c>
      <c r="M350" s="43">
        <v>8.43E-2</v>
      </c>
      <c r="N350" s="43">
        <f t="shared" si="87"/>
        <v>99.718647824486141</v>
      </c>
      <c r="O350" s="29"/>
      <c r="P350" s="42">
        <v>62</v>
      </c>
      <c r="Q350" s="51" t="s">
        <v>302</v>
      </c>
      <c r="R350" s="43">
        <f t="shared" si="88"/>
        <v>56.617918696803805</v>
      </c>
      <c r="S350" s="43">
        <f t="shared" si="88"/>
        <v>2.033922485160264</v>
      </c>
      <c r="T350" s="43">
        <f t="shared" si="88"/>
        <v>13.754808943250705</v>
      </c>
      <c r="U350" s="43">
        <f t="shared" si="88"/>
        <v>11.104141744369928</v>
      </c>
      <c r="V350" s="43">
        <f t="shared" si="88"/>
        <v>0.22433116060070557</v>
      </c>
      <c r="W350" s="43">
        <f t="shared" si="88"/>
        <v>3.2690128233115989</v>
      </c>
      <c r="X350" s="43">
        <f t="shared" si="88"/>
        <v>6.7932128521468016</v>
      </c>
      <c r="Y350" s="43">
        <f t="shared" si="88"/>
        <v>4.3125334065591154</v>
      </c>
      <c r="Z350" s="43">
        <f t="shared" si="88"/>
        <v>1.3290392809303311</v>
      </c>
      <c r="AA350" s="4">
        <f t="shared" si="88"/>
        <v>0.47654075778925031</v>
      </c>
      <c r="AB350" s="43">
        <f t="shared" si="88"/>
        <v>8.4537849077512203E-2</v>
      </c>
      <c r="AC350" s="43">
        <v>99.718647824486141</v>
      </c>
      <c r="AH350" s="7"/>
      <c r="AI350" s="3"/>
    </row>
    <row r="351" spans="1:35">
      <c r="A351" s="4">
        <v>63</v>
      </c>
      <c r="B351" s="51" t="s">
        <v>303</v>
      </c>
      <c r="C351" s="43">
        <v>56.393370491803282</v>
      </c>
      <c r="D351" s="43">
        <v>2.1080000000000001</v>
      </c>
      <c r="E351" s="43">
        <v>13.630583211678832</v>
      </c>
      <c r="F351" s="43">
        <v>11.0046</v>
      </c>
      <c r="G351" s="43">
        <v>0.29399999999999998</v>
      </c>
      <c r="H351" s="43">
        <v>3.2660923076923076</v>
      </c>
      <c r="I351" s="43">
        <v>6.7617000000000003</v>
      </c>
      <c r="J351" s="43">
        <v>3.7585999999999999</v>
      </c>
      <c r="K351" s="43">
        <v>1.2782</v>
      </c>
      <c r="L351" s="43">
        <v>0.49120000000000003</v>
      </c>
      <c r="M351" s="43">
        <v>0.13320000000000001</v>
      </c>
      <c r="N351" s="43">
        <f t="shared" si="87"/>
        <v>99.119546011174421</v>
      </c>
      <c r="O351" s="29"/>
      <c r="P351" s="42">
        <v>63</v>
      </c>
      <c r="Q351" s="51" t="s">
        <v>303</v>
      </c>
      <c r="R351" s="43">
        <f t="shared" si="88"/>
        <v>56.894298613358941</v>
      </c>
      <c r="S351" s="43">
        <f t="shared" si="88"/>
        <v>2.126724833629031</v>
      </c>
      <c r="T351" s="43">
        <f t="shared" si="88"/>
        <v>13.751660252905278</v>
      </c>
      <c r="U351" s="43">
        <f t="shared" si="88"/>
        <v>11.102351093052199</v>
      </c>
      <c r="V351" s="43">
        <f t="shared" si="88"/>
        <v>0.29661152802985535</v>
      </c>
      <c r="W351" s="43">
        <f t="shared" si="88"/>
        <v>3.295104183915551</v>
      </c>
      <c r="X351" s="43">
        <f t="shared" si="88"/>
        <v>6.8217624798621532</v>
      </c>
      <c r="Y351" s="43">
        <f t="shared" si="88"/>
        <v>3.7919866981395045</v>
      </c>
      <c r="Z351" s="43">
        <f t="shared" si="88"/>
        <v>1.2895539290059903</v>
      </c>
      <c r="AA351" s="4">
        <f t="shared" si="88"/>
        <v>0.49556320601450665</v>
      </c>
      <c r="AB351" s="43">
        <f t="shared" si="88"/>
        <v>0.13438318208699571</v>
      </c>
      <c r="AC351" s="43">
        <v>99.119546011174421</v>
      </c>
      <c r="AH351" s="7"/>
      <c r="AI351" s="3"/>
    </row>
    <row r="352" spans="1:35">
      <c r="A352" s="4">
        <v>64</v>
      </c>
      <c r="B352" s="51" t="s">
        <v>304</v>
      </c>
      <c r="C352" s="43">
        <v>55.919019672131149</v>
      </c>
      <c r="D352" s="43">
        <v>1.9932000000000001</v>
      </c>
      <c r="E352" s="43">
        <v>13.960852554744525</v>
      </c>
      <c r="F352" s="43">
        <v>10.350099999999999</v>
      </c>
      <c r="G352" s="43">
        <v>0.2641</v>
      </c>
      <c r="H352" s="43">
        <v>3.1681723076923078</v>
      </c>
      <c r="I352" s="43">
        <v>6.9447000000000001</v>
      </c>
      <c r="J352" s="43">
        <v>3.6132</v>
      </c>
      <c r="K352" s="43">
        <v>1.1402000000000001</v>
      </c>
      <c r="L352" s="43">
        <v>0.43240000000000001</v>
      </c>
      <c r="M352" s="43">
        <v>0.11700000000000001</v>
      </c>
      <c r="N352" s="43">
        <f t="shared" si="87"/>
        <v>97.902944534567993</v>
      </c>
      <c r="O352" s="29"/>
      <c r="P352" s="42">
        <v>64</v>
      </c>
      <c r="Q352" s="51" t="s">
        <v>304</v>
      </c>
      <c r="R352" s="43">
        <f t="shared" si="88"/>
        <v>57.116790447898147</v>
      </c>
      <c r="S352" s="43">
        <f t="shared" si="88"/>
        <v>2.0358938226788803</v>
      </c>
      <c r="T352" s="43">
        <f t="shared" si="88"/>
        <v>14.259890365008548</v>
      </c>
      <c r="U352" s="43">
        <f t="shared" si="88"/>
        <v>10.571796434933111</v>
      </c>
      <c r="V352" s="43">
        <f t="shared" si="88"/>
        <v>0.26975695292469004</v>
      </c>
      <c r="W352" s="43">
        <f t="shared" si="88"/>
        <v>3.2360337298881507</v>
      </c>
      <c r="X352" s="43">
        <f t="shared" si="88"/>
        <v>7.0934536576148997</v>
      </c>
      <c r="Y352" s="43">
        <f t="shared" si="88"/>
        <v>3.6905937989681568</v>
      </c>
      <c r="Z352" s="43">
        <f t="shared" si="88"/>
        <v>1.1646227857808846</v>
      </c>
      <c r="AA352" s="4">
        <f t="shared" si="88"/>
        <v>0.44166189490585384</v>
      </c>
      <c r="AB352" s="43">
        <f t="shared" si="88"/>
        <v>0.11950610939866996</v>
      </c>
      <c r="AC352" s="43">
        <v>97.902944534567993</v>
      </c>
      <c r="AH352" s="7"/>
      <c r="AI352" s="3"/>
    </row>
    <row r="353" spans="1:35">
      <c r="A353" s="4">
        <v>65</v>
      </c>
      <c r="B353" s="51" t="s">
        <v>305</v>
      </c>
      <c r="C353" s="43">
        <v>56.451203278688524</v>
      </c>
      <c r="D353" s="43">
        <v>2.0638999999999998</v>
      </c>
      <c r="E353" s="43">
        <v>13.779096350364963</v>
      </c>
      <c r="F353" s="43">
        <v>10.8712</v>
      </c>
      <c r="G353" s="43">
        <v>0.25890000000000002</v>
      </c>
      <c r="H353" s="43">
        <v>3.1145046153846154</v>
      </c>
      <c r="I353" s="43">
        <v>6.9425999999999997</v>
      </c>
      <c r="J353" s="43">
        <v>3.4672000000000001</v>
      </c>
      <c r="K353" s="43">
        <v>1.2777000000000001</v>
      </c>
      <c r="L353" s="43">
        <v>0.56679999999999997</v>
      </c>
      <c r="M353" s="43">
        <v>5.4399999999999997E-2</v>
      </c>
      <c r="N353" s="43">
        <f t="shared" si="87"/>
        <v>98.847504244438099</v>
      </c>
      <c r="O353" s="29"/>
      <c r="P353" s="42">
        <v>65</v>
      </c>
      <c r="Q353" s="51" t="s">
        <v>305</v>
      </c>
      <c r="R353" s="43">
        <f t="shared" si="88"/>
        <v>57.109386534526386</v>
      </c>
      <c r="S353" s="43">
        <f t="shared" si="88"/>
        <v>2.0879636929387932</v>
      </c>
      <c r="T353" s="43">
        <f t="shared" si="88"/>
        <v>13.93975139351106</v>
      </c>
      <c r="U353" s="43">
        <f t="shared" si="88"/>
        <v>10.997950917523236</v>
      </c>
      <c r="V353" s="43">
        <f t="shared" si="88"/>
        <v>0.26191860075674867</v>
      </c>
      <c r="W353" s="43">
        <f t="shared" si="88"/>
        <v>3.1508176551254312</v>
      </c>
      <c r="X353" s="43">
        <f t="shared" si="88"/>
        <v>7.0235460703507266</v>
      </c>
      <c r="Y353" s="43">
        <f t="shared" si="88"/>
        <v>3.5076252319188836</v>
      </c>
      <c r="Z353" s="43">
        <f t="shared" si="88"/>
        <v>1.2925971270254839</v>
      </c>
      <c r="AA353" s="4">
        <f t="shared" si="88"/>
        <v>0.57340850872508742</v>
      </c>
      <c r="AB353" s="43">
        <f t="shared" si="88"/>
        <v>5.5034267598173522E-2</v>
      </c>
      <c r="AC353" s="43">
        <v>98.847504244438099</v>
      </c>
      <c r="AH353" s="7"/>
      <c r="AI353" s="3"/>
    </row>
    <row r="354" spans="1:35">
      <c r="A354" s="4">
        <v>66</v>
      </c>
      <c r="B354" s="51" t="s">
        <v>306</v>
      </c>
      <c r="C354" s="43">
        <v>56.51716721311476</v>
      </c>
      <c r="D354" s="43">
        <v>2.1128999999999998</v>
      </c>
      <c r="E354" s="43">
        <v>14.314381751824818</v>
      </c>
      <c r="F354" s="43">
        <v>10.3634</v>
      </c>
      <c r="G354" s="43">
        <v>0.24390000000000001</v>
      </c>
      <c r="H354" s="43">
        <v>3.1340676923076924</v>
      </c>
      <c r="I354" s="43">
        <v>6.5403000000000002</v>
      </c>
      <c r="J354" s="43">
        <v>3.6665999999999999</v>
      </c>
      <c r="K354" s="43">
        <v>1.3873</v>
      </c>
      <c r="L354" s="43">
        <v>0.57820000000000005</v>
      </c>
      <c r="M354" s="43">
        <v>6.8000000000000005E-2</v>
      </c>
      <c r="N354" s="43">
        <f t="shared" si="87"/>
        <v>98.926216657247252</v>
      </c>
      <c r="O354" s="29"/>
      <c r="P354" s="42">
        <v>66</v>
      </c>
      <c r="Q354" s="51" t="s">
        <v>306</v>
      </c>
      <c r="R354" s="43">
        <f t="shared" si="88"/>
        <v>57.130626362606741</v>
      </c>
      <c r="S354" s="43">
        <f t="shared" si="88"/>
        <v>2.1358342322143282</v>
      </c>
      <c r="T354" s="43">
        <f t="shared" si="88"/>
        <v>14.469755576947113</v>
      </c>
      <c r="U354" s="43">
        <f t="shared" si="88"/>
        <v>10.475888344043719</v>
      </c>
      <c r="V354" s="43">
        <f t="shared" si="88"/>
        <v>0.24654738474943191</v>
      </c>
      <c r="W354" s="43">
        <f t="shared" si="88"/>
        <v>3.1680860728419384</v>
      </c>
      <c r="X354" s="43">
        <f t="shared" si="88"/>
        <v>6.6112909408639187</v>
      </c>
      <c r="Y354" s="43">
        <f t="shared" si="88"/>
        <v>3.7063986917682126</v>
      </c>
      <c r="Z354" s="43">
        <f t="shared" si="88"/>
        <v>1.4023582897207336</v>
      </c>
      <c r="AA354" s="4">
        <f t="shared" si="88"/>
        <v>0.58447600599475835</v>
      </c>
      <c r="AB354" s="43">
        <f t="shared" si="88"/>
        <v>6.8738098249124122E-2</v>
      </c>
      <c r="AC354" s="43">
        <v>98.926216657247252</v>
      </c>
      <c r="AH354" s="7"/>
      <c r="AI354" s="3"/>
    </row>
    <row r="355" spans="1:35">
      <c r="A355" s="4">
        <v>67</v>
      </c>
      <c r="B355" s="51" t="s">
        <v>307</v>
      </c>
      <c r="C355" s="43">
        <v>55.717163934426232</v>
      </c>
      <c r="D355" s="43">
        <v>2.0386000000000002</v>
      </c>
      <c r="E355" s="43">
        <v>13.879545985401458</v>
      </c>
      <c r="F355" s="43">
        <v>10.8546</v>
      </c>
      <c r="G355" s="43">
        <v>0.38690000000000002</v>
      </c>
      <c r="H355" s="43">
        <v>3.2817846153846157</v>
      </c>
      <c r="I355" s="43">
        <v>6.7944000000000004</v>
      </c>
      <c r="J355" s="43">
        <v>3.8273999999999999</v>
      </c>
      <c r="K355" s="43">
        <v>1.2938000000000001</v>
      </c>
      <c r="L355" s="43">
        <v>0.55559999999999998</v>
      </c>
      <c r="M355" s="43">
        <v>0.125</v>
      </c>
      <c r="N355" s="43">
        <f t="shared" si="87"/>
        <v>98.754794535212298</v>
      </c>
      <c r="O355" s="29"/>
      <c r="P355" s="42">
        <v>67</v>
      </c>
      <c r="Q355" s="51" t="s">
        <v>307</v>
      </c>
      <c r="R355" s="43">
        <f t="shared" si="88"/>
        <v>56.419705186627226</v>
      </c>
      <c r="S355" s="43">
        <f t="shared" si="88"/>
        <v>2.0643048366356642</v>
      </c>
      <c r="T355" s="43">
        <f t="shared" si="88"/>
        <v>14.054554060615787</v>
      </c>
      <c r="U355" s="43">
        <f t="shared" si="88"/>
        <v>10.991466339520004</v>
      </c>
      <c r="V355" s="43">
        <f t="shared" si="88"/>
        <v>0.39177844662726302</v>
      </c>
      <c r="W355" s="43">
        <f t="shared" si="88"/>
        <v>3.3231648456465099</v>
      </c>
      <c r="X355" s="43">
        <f t="shared" si="88"/>
        <v>6.8800710203263797</v>
      </c>
      <c r="Y355" s="43">
        <f t="shared" si="88"/>
        <v>3.875659929235427</v>
      </c>
      <c r="Z355" s="43">
        <f t="shared" si="88"/>
        <v>1.3101136062195735</v>
      </c>
      <c r="AA355" s="4">
        <f t="shared" si="88"/>
        <v>0.56260559562188506</v>
      </c>
      <c r="AB355" s="43">
        <f t="shared" si="88"/>
        <v>0.12657613292429021</v>
      </c>
      <c r="AC355" s="43">
        <v>98.754794535212298</v>
      </c>
      <c r="AH355" s="7"/>
      <c r="AI355" s="3"/>
    </row>
    <row r="356" spans="1:35">
      <c r="A356" s="4">
        <v>68</v>
      </c>
      <c r="B356" s="51" t="s">
        <v>308</v>
      </c>
      <c r="C356" s="43">
        <v>56.488301639344265</v>
      </c>
      <c r="D356" s="43">
        <v>2.0282</v>
      </c>
      <c r="E356" s="43">
        <v>14.118731386861313</v>
      </c>
      <c r="F356" s="43">
        <v>10.7727</v>
      </c>
      <c r="G356" s="43">
        <v>0.30149999999999999</v>
      </c>
      <c r="H356" s="43">
        <v>3.2262338461538462</v>
      </c>
      <c r="I356" s="43">
        <v>6.7840999999999996</v>
      </c>
      <c r="J356" s="43">
        <v>3.9003000000000001</v>
      </c>
      <c r="K356" s="43">
        <v>1.2603</v>
      </c>
      <c r="L356" s="43">
        <v>0.48049999999999998</v>
      </c>
      <c r="M356" s="43">
        <v>0.1033</v>
      </c>
      <c r="N356" s="43">
        <f t="shared" si="87"/>
        <v>99.464166872359442</v>
      </c>
      <c r="O356" s="29"/>
      <c r="P356" s="42">
        <v>68</v>
      </c>
      <c r="Q356" s="51" t="s">
        <v>308</v>
      </c>
      <c r="R356" s="43">
        <f t="shared" si="88"/>
        <v>56.792615286100641</v>
      </c>
      <c r="S356" s="43">
        <f t="shared" si="88"/>
        <v>2.0391263143064902</v>
      </c>
      <c r="T356" s="43">
        <f t="shared" si="88"/>
        <v>14.194791783637644</v>
      </c>
      <c r="U356" s="43">
        <f t="shared" si="88"/>
        <v>10.830734664298159</v>
      </c>
      <c r="V356" s="43">
        <f t="shared" si="88"/>
        <v>0.30312424009634492</v>
      </c>
      <c r="W356" s="43">
        <f t="shared" si="88"/>
        <v>3.2436142056003079</v>
      </c>
      <c r="X356" s="43">
        <f t="shared" si="88"/>
        <v>6.8206472876869428</v>
      </c>
      <c r="Y356" s="43">
        <f t="shared" si="88"/>
        <v>3.9213116870572939</v>
      </c>
      <c r="Z356" s="43">
        <f t="shared" si="88"/>
        <v>1.2670894852186518</v>
      </c>
      <c r="AA356" s="4">
        <f t="shared" si="88"/>
        <v>0.48308854847858618</v>
      </c>
      <c r="AB356" s="43">
        <f t="shared" si="88"/>
        <v>0.10385649751891354</v>
      </c>
      <c r="AC356" s="43">
        <v>99.464166872359442</v>
      </c>
      <c r="AH356" s="7"/>
      <c r="AI356" s="3"/>
    </row>
    <row r="357" spans="1:35">
      <c r="A357" s="4">
        <v>69</v>
      </c>
      <c r="B357" s="51" t="s">
        <v>309</v>
      </c>
      <c r="C357" s="43">
        <v>56.722377049180324</v>
      </c>
      <c r="D357" s="43">
        <v>2.1516999999999999</v>
      </c>
      <c r="E357" s="43">
        <v>13.923801459854014</v>
      </c>
      <c r="F357" s="43">
        <v>11.330299999999999</v>
      </c>
      <c r="G357" s="43">
        <v>0.2762</v>
      </c>
      <c r="H357" s="43">
        <v>3.0660676923076924</v>
      </c>
      <c r="I357" s="43">
        <v>6.6814</v>
      </c>
      <c r="J357" s="43">
        <v>3.6766000000000001</v>
      </c>
      <c r="K357" s="43">
        <v>1.2629999999999999</v>
      </c>
      <c r="L357" s="43">
        <v>0.50739999999999996</v>
      </c>
      <c r="M357" s="43">
        <v>8.6999999999999994E-2</v>
      </c>
      <c r="N357" s="43">
        <f t="shared" si="87"/>
        <v>99.685846201342031</v>
      </c>
      <c r="O357" s="29"/>
      <c r="P357" s="42">
        <v>69</v>
      </c>
      <c r="Q357" s="51" t="s">
        <v>309</v>
      </c>
      <c r="R357" s="43">
        <f t="shared" si="88"/>
        <v>56.90113412350879</v>
      </c>
      <c r="S357" s="43">
        <f t="shared" si="88"/>
        <v>2.1584809498974113</v>
      </c>
      <c r="T357" s="43">
        <f t="shared" si="88"/>
        <v>13.967681461750548</v>
      </c>
      <c r="U357" s="43">
        <f t="shared" si="88"/>
        <v>11.366006741935511</v>
      </c>
      <c r="V357" s="43">
        <f t="shared" si="88"/>
        <v>0.27707042727223358</v>
      </c>
      <c r="W357" s="43">
        <f t="shared" si="88"/>
        <v>3.0757302156165225</v>
      </c>
      <c r="X357" s="43">
        <f t="shared" si="88"/>
        <v>6.7024560201908097</v>
      </c>
      <c r="Y357" s="43">
        <f t="shared" si="88"/>
        <v>3.6881865782371253</v>
      </c>
      <c r="Z357" s="43">
        <f t="shared" si="88"/>
        <v>1.2669802666358834</v>
      </c>
      <c r="AA357" s="4">
        <f t="shared" si="88"/>
        <v>0.50899903981872308</v>
      </c>
      <c r="AB357" s="43">
        <f t="shared" si="88"/>
        <v>8.7274175136438523E-2</v>
      </c>
      <c r="AC357" s="43">
        <v>99.685846201342031</v>
      </c>
      <c r="AH357" s="7"/>
      <c r="AI357" s="3"/>
    </row>
    <row r="358" spans="1:35">
      <c r="A358" s="4">
        <v>70</v>
      </c>
      <c r="B358" s="51" t="s">
        <v>310</v>
      </c>
      <c r="C358" s="43">
        <v>56.641878688524585</v>
      </c>
      <c r="D358" s="43">
        <v>2.1573000000000002</v>
      </c>
      <c r="E358" s="43">
        <v>14.075299270072993</v>
      </c>
      <c r="F358" s="43">
        <v>10.349399999999999</v>
      </c>
      <c r="G358" s="43">
        <v>0.38229999999999997</v>
      </c>
      <c r="H358" s="43">
        <v>3.0229661538461543</v>
      </c>
      <c r="I358" s="43">
        <v>6.8627000000000002</v>
      </c>
      <c r="J358" s="43">
        <v>3.6998000000000002</v>
      </c>
      <c r="K358" s="43">
        <v>1.2209000000000001</v>
      </c>
      <c r="L358" s="43">
        <v>0.47560000000000002</v>
      </c>
      <c r="M358" s="43">
        <v>8.4400000000000003E-2</v>
      </c>
      <c r="N358" s="43">
        <f t="shared" si="87"/>
        <v>98.972544112443742</v>
      </c>
      <c r="O358" s="29"/>
      <c r="P358" s="42">
        <v>70</v>
      </c>
      <c r="Q358" s="51" t="s">
        <v>310</v>
      </c>
      <c r="R358" s="43">
        <f t="shared" si="88"/>
        <v>57.229890568613804</v>
      </c>
      <c r="S358" s="43">
        <f t="shared" si="88"/>
        <v>2.1796954088085978</v>
      </c>
      <c r="T358" s="43">
        <f t="shared" si="88"/>
        <v>14.221418067299449</v>
      </c>
      <c r="U358" s="43">
        <f t="shared" si="88"/>
        <v>10.456839412192878</v>
      </c>
      <c r="V358" s="43">
        <f t="shared" si="88"/>
        <v>0.38626874092037583</v>
      </c>
      <c r="W358" s="43">
        <f t="shared" si="88"/>
        <v>3.0543482346091162</v>
      </c>
      <c r="X358" s="43">
        <f t="shared" si="88"/>
        <v>6.9339432077276051</v>
      </c>
      <c r="Y358" s="43">
        <f t="shared" si="88"/>
        <v>3.7382084427339959</v>
      </c>
      <c r="Z358" s="43">
        <f t="shared" si="88"/>
        <v>1.2335744331406928</v>
      </c>
      <c r="AA358" s="4">
        <f t="shared" si="88"/>
        <v>0.48053730887190882</v>
      </c>
      <c r="AB358" s="43">
        <f t="shared" si="88"/>
        <v>8.5276175081558256E-2</v>
      </c>
      <c r="AC358" s="43">
        <v>98.972544112443742</v>
      </c>
      <c r="AH358" s="7"/>
      <c r="AI358" s="3"/>
    </row>
    <row r="359" spans="1:35">
      <c r="A359" s="4">
        <v>71</v>
      </c>
      <c r="B359" s="51" t="s">
        <v>311</v>
      </c>
      <c r="C359" s="43">
        <v>57.472170491803283</v>
      </c>
      <c r="D359" s="43">
        <v>2.0255999999999998</v>
      </c>
      <c r="E359" s="43">
        <v>14.069227007299268</v>
      </c>
      <c r="F359" s="43">
        <v>10.2963</v>
      </c>
      <c r="G359" s="43">
        <v>0.29170000000000001</v>
      </c>
      <c r="H359" s="43">
        <v>3.0816553846153849</v>
      </c>
      <c r="I359" s="43">
        <v>6.5575000000000001</v>
      </c>
      <c r="J359" s="43">
        <v>4.0519999999999996</v>
      </c>
      <c r="K359" s="43">
        <v>1.4043000000000001</v>
      </c>
      <c r="L359" s="43">
        <v>0.55149999999999999</v>
      </c>
      <c r="M359" s="43">
        <v>9.2499999999999999E-2</v>
      </c>
      <c r="N359" s="43">
        <f t="shared" si="87"/>
        <v>99.894452883717946</v>
      </c>
      <c r="O359" s="29"/>
      <c r="P359" s="42">
        <v>71</v>
      </c>
      <c r="Q359" s="51" t="s">
        <v>311</v>
      </c>
      <c r="R359" s="43">
        <f t="shared" si="88"/>
        <v>57.532894803181634</v>
      </c>
      <c r="S359" s="43">
        <f t="shared" si="88"/>
        <v>2.0277402213293043</v>
      </c>
      <c r="T359" s="43">
        <f t="shared" si="88"/>
        <v>14.084092360640426</v>
      </c>
      <c r="U359" s="43">
        <f t="shared" si="88"/>
        <v>10.307178930130785</v>
      </c>
      <c r="V359" s="43">
        <f t="shared" si="88"/>
        <v>0.29200820624099433</v>
      </c>
      <c r="W359" s="43">
        <f t="shared" si="88"/>
        <v>3.0849114196586904</v>
      </c>
      <c r="X359" s="43">
        <f t="shared" si="88"/>
        <v>6.5644285650508056</v>
      </c>
      <c r="Y359" s="43">
        <f t="shared" si="88"/>
        <v>4.0562812879276962</v>
      </c>
      <c r="Z359" s="43">
        <f t="shared" si="88"/>
        <v>1.4057837642243003</v>
      </c>
      <c r="AA359" s="4">
        <f t="shared" si="88"/>
        <v>0.55208270737712839</v>
      </c>
      <c r="AB359" s="43">
        <f t="shared" si="88"/>
        <v>9.2597734238230978E-2</v>
      </c>
      <c r="AC359" s="43">
        <v>99.894452883717946</v>
      </c>
      <c r="AH359" s="7"/>
      <c r="AI359" s="3"/>
    </row>
    <row r="360" spans="1:35">
      <c r="A360" s="4">
        <v>72</v>
      </c>
      <c r="B360" s="51" t="s">
        <v>312</v>
      </c>
      <c r="C360" s="43">
        <v>56.963872131147539</v>
      </c>
      <c r="D360" s="43">
        <v>2.1160999999999999</v>
      </c>
      <c r="E360" s="43">
        <v>13.742765693430657</v>
      </c>
      <c r="F360" s="43">
        <v>10.450100000000001</v>
      </c>
      <c r="G360" s="43">
        <v>0.29170000000000001</v>
      </c>
      <c r="H360" s="43">
        <v>3.1720430769230767</v>
      </c>
      <c r="I360" s="43">
        <v>6.6211000000000002</v>
      </c>
      <c r="J360" s="43">
        <v>3.7978999999999998</v>
      </c>
      <c r="K360" s="43">
        <v>1.3875999999999999</v>
      </c>
      <c r="L360" s="43">
        <v>0.52969999999999995</v>
      </c>
      <c r="M360" s="43">
        <v>8.9800000000000005E-2</v>
      </c>
      <c r="N360" s="43">
        <f t="shared" si="87"/>
        <v>99.16268090150129</v>
      </c>
      <c r="O360" s="29"/>
      <c r="P360" s="42">
        <v>72</v>
      </c>
      <c r="Q360" s="51" t="s">
        <v>312</v>
      </c>
      <c r="R360" s="43">
        <f t="shared" si="88"/>
        <v>57.444868990310972</v>
      </c>
      <c r="S360" s="43">
        <f t="shared" si="88"/>
        <v>2.1339681226467957</v>
      </c>
      <c r="T360" s="43">
        <f t="shared" si="88"/>
        <v>13.858808140818022</v>
      </c>
      <c r="U360" s="43">
        <f t="shared" si="88"/>
        <v>10.538339529545524</v>
      </c>
      <c r="V360" s="43">
        <f t="shared" si="88"/>
        <v>0.29416308368038863</v>
      </c>
      <c r="W360" s="43">
        <f t="shared" si="88"/>
        <v>3.1988274702595834</v>
      </c>
      <c r="X360" s="43">
        <f t="shared" si="88"/>
        <v>6.6770078620370974</v>
      </c>
      <c r="Y360" s="43">
        <f t="shared" si="88"/>
        <v>3.829969062426287</v>
      </c>
      <c r="Z360" s="43">
        <f t="shared" si="88"/>
        <v>1.3993167463658116</v>
      </c>
      <c r="AA360" s="4">
        <f t="shared" si="88"/>
        <v>0.53417273028968748</v>
      </c>
      <c r="AB360" s="43">
        <f t="shared" si="88"/>
        <v>9.055826161981112E-2</v>
      </c>
      <c r="AC360" s="43">
        <v>99.16268090150129</v>
      </c>
      <c r="AH360" s="7"/>
      <c r="AI360" s="3"/>
    </row>
    <row r="361" spans="1:35">
      <c r="A361" s="4">
        <v>73</v>
      </c>
      <c r="B361" s="51" t="s">
        <v>313</v>
      </c>
      <c r="C361" s="43">
        <v>57.111960655737711</v>
      </c>
      <c r="D361" s="43">
        <v>2.0529999999999999</v>
      </c>
      <c r="E361" s="43">
        <v>13.834775912408759</v>
      </c>
      <c r="F361" s="43">
        <v>11.0548</v>
      </c>
      <c r="G361" s="43">
        <v>0.2989</v>
      </c>
      <c r="H361" s="43">
        <v>3.0753784615384618</v>
      </c>
      <c r="I361" s="43">
        <v>6.7533000000000003</v>
      </c>
      <c r="J361" s="43">
        <v>3.7006000000000001</v>
      </c>
      <c r="K361" s="43">
        <v>1.3474999999999999</v>
      </c>
      <c r="L361" s="43">
        <v>0.46450000000000002</v>
      </c>
      <c r="M361" s="43">
        <v>7.6100000000000001E-2</v>
      </c>
      <c r="N361" s="43">
        <f t="shared" si="87"/>
        <v>99.770815029684911</v>
      </c>
      <c r="O361" s="29"/>
      <c r="P361" s="42">
        <v>73</v>
      </c>
      <c r="Q361" s="51" t="s">
        <v>313</v>
      </c>
      <c r="R361" s="43">
        <f t="shared" si="88"/>
        <v>57.243153359772727</v>
      </c>
      <c r="S361" s="43">
        <f t="shared" si="88"/>
        <v>2.0577159757481875</v>
      </c>
      <c r="T361" s="43">
        <f t="shared" si="88"/>
        <v>13.866555974602878</v>
      </c>
      <c r="U361" s="43">
        <f t="shared" si="88"/>
        <v>11.08019413964981</v>
      </c>
      <c r="V361" s="43">
        <f t="shared" si="88"/>
        <v>0.29958660747741511</v>
      </c>
      <c r="W361" s="43">
        <f t="shared" si="88"/>
        <v>3.0824429575156236</v>
      </c>
      <c r="X361" s="43">
        <f t="shared" si="88"/>
        <v>6.7688131022991884</v>
      </c>
      <c r="Y361" s="43">
        <f t="shared" si="88"/>
        <v>3.7091007013413257</v>
      </c>
      <c r="Z361" s="43">
        <f t="shared" si="88"/>
        <v>1.3505953615785107</v>
      </c>
      <c r="AA361" s="4">
        <f t="shared" si="88"/>
        <v>0.46556700961277792</v>
      </c>
      <c r="AB361" s="43">
        <f t="shared" si="88"/>
        <v>7.6274810401576743E-2</v>
      </c>
      <c r="AC361" s="43">
        <v>99.770815029684911</v>
      </c>
      <c r="AH361" s="7"/>
      <c r="AI361" s="3"/>
    </row>
    <row r="362" spans="1:35">
      <c r="A362" s="4">
        <v>74</v>
      </c>
      <c r="B362" s="51" t="s">
        <v>314</v>
      </c>
      <c r="C362" s="43">
        <v>56.81497049180328</v>
      </c>
      <c r="D362" s="43">
        <v>2.2504</v>
      </c>
      <c r="E362" s="43">
        <v>13.488759854014598</v>
      </c>
      <c r="F362" s="43">
        <v>11.3825</v>
      </c>
      <c r="G362" s="43">
        <v>0.31390000000000001</v>
      </c>
      <c r="H362" s="43">
        <v>3.126116923076923</v>
      </c>
      <c r="I362" s="43">
        <v>6.7154999999999996</v>
      </c>
      <c r="J362" s="43">
        <v>3.7393000000000001</v>
      </c>
      <c r="K362" s="43">
        <v>1.2226999999999999</v>
      </c>
      <c r="L362" s="43">
        <v>0.46410000000000001</v>
      </c>
      <c r="M362" s="43">
        <v>0.13039999999999999</v>
      </c>
      <c r="N362" s="43">
        <f t="shared" si="87"/>
        <v>99.64864726889482</v>
      </c>
      <c r="O362" s="29"/>
      <c r="P362" s="42">
        <v>74</v>
      </c>
      <c r="Q362" s="51" t="s">
        <v>314</v>
      </c>
      <c r="R362" s="43">
        <f t="shared" si="88"/>
        <v>57.015295288948685</v>
      </c>
      <c r="S362" s="43">
        <f t="shared" si="88"/>
        <v>2.2583347207187416</v>
      </c>
      <c r="T362" s="43">
        <f t="shared" si="88"/>
        <v>13.536320084322002</v>
      </c>
      <c r="U362" s="43">
        <f t="shared" si="88"/>
        <v>11.422633735594152</v>
      </c>
      <c r="V362" s="43">
        <f t="shared" si="88"/>
        <v>0.31500678494206058</v>
      </c>
      <c r="W362" s="43">
        <f t="shared" si="88"/>
        <v>3.137139347854184</v>
      </c>
      <c r="X362" s="43">
        <f t="shared" si="88"/>
        <v>6.7391782869653003</v>
      </c>
      <c r="Y362" s="43">
        <f t="shared" si="88"/>
        <v>3.752484456622641</v>
      </c>
      <c r="Z362" s="43">
        <f t="shared" si="88"/>
        <v>1.2270111371413106</v>
      </c>
      <c r="AA362" s="4">
        <f t="shared" si="88"/>
        <v>0.4657363774820335</v>
      </c>
      <c r="AB362" s="43">
        <f t="shared" si="88"/>
        <v>0.13085977940887125</v>
      </c>
      <c r="AC362" s="43">
        <v>99.64864726889482</v>
      </c>
      <c r="AH362" s="7"/>
      <c r="AI362" s="3"/>
    </row>
    <row r="363" spans="1:35">
      <c r="A363" s="4">
        <v>75</v>
      </c>
      <c r="B363" s="51" t="s">
        <v>315</v>
      </c>
      <c r="C363" s="43">
        <v>56.534140983606562</v>
      </c>
      <c r="D363" s="43">
        <v>2.2292000000000001</v>
      </c>
      <c r="E363" s="43">
        <v>13.501418978102189</v>
      </c>
      <c r="F363" s="43">
        <v>11.2559</v>
      </c>
      <c r="G363" s="43">
        <v>0.31390000000000001</v>
      </c>
      <c r="H363" s="43">
        <v>3.2167138461538465</v>
      </c>
      <c r="I363" s="43">
        <v>6.6775000000000002</v>
      </c>
      <c r="J363" s="43">
        <v>3.4548000000000001</v>
      </c>
      <c r="K363" s="43">
        <v>1.2404999999999999</v>
      </c>
      <c r="L363" s="43">
        <v>0.42649999999999999</v>
      </c>
      <c r="M363" s="43">
        <v>0.1087</v>
      </c>
      <c r="N363" s="43">
        <f t="shared" si="87"/>
        <v>98.959273807862601</v>
      </c>
      <c r="O363" s="29"/>
      <c r="P363" s="42">
        <v>75</v>
      </c>
      <c r="Q363" s="51" t="s">
        <v>315</v>
      </c>
      <c r="R363" s="43">
        <f t="shared" si="88"/>
        <v>57.128694268080572</v>
      </c>
      <c r="S363" s="43">
        <f t="shared" si="88"/>
        <v>2.252643854610505</v>
      </c>
      <c r="T363" s="43">
        <f t="shared" ref="T363:AB378" si="89">E363/$N363*100</f>
        <v>13.643409514419316</v>
      </c>
      <c r="U363" s="43">
        <f t="shared" si="89"/>
        <v>11.374275059712177</v>
      </c>
      <c r="V363" s="43">
        <f t="shared" si="89"/>
        <v>0.31720119592779361</v>
      </c>
      <c r="W363" s="43">
        <f t="shared" si="89"/>
        <v>3.2505430995778681</v>
      </c>
      <c r="X363" s="43">
        <f t="shared" si="89"/>
        <v>6.747725345039318</v>
      </c>
      <c r="Y363" s="43">
        <f t="shared" si="89"/>
        <v>3.4911331369587177</v>
      </c>
      <c r="Z363" s="43">
        <f t="shared" si="89"/>
        <v>1.2535459813584835</v>
      </c>
      <c r="AA363" s="4">
        <f t="shared" si="89"/>
        <v>0.43098537771011142</v>
      </c>
      <c r="AB363" s="43">
        <f t="shared" si="89"/>
        <v>0.10984316660513274</v>
      </c>
      <c r="AC363" s="43">
        <v>98.959273807862601</v>
      </c>
      <c r="AH363" s="7"/>
      <c r="AI363" s="3"/>
    </row>
    <row r="364" spans="1:35">
      <c r="A364" s="4">
        <v>76</v>
      </c>
      <c r="B364" s="51" t="s">
        <v>316</v>
      </c>
      <c r="C364" s="43">
        <v>57.415354098360659</v>
      </c>
      <c r="D364" s="43">
        <v>2.1404000000000001</v>
      </c>
      <c r="E364" s="43">
        <v>13.449135766423359</v>
      </c>
      <c r="F364" s="43">
        <v>11.418900000000001</v>
      </c>
      <c r="G364" s="43">
        <v>0.25879999999999997</v>
      </c>
      <c r="H364" s="43">
        <v>3.2644184615384617</v>
      </c>
      <c r="I364" s="43">
        <v>6.8192000000000004</v>
      </c>
      <c r="J364" s="43">
        <v>3.8809999999999998</v>
      </c>
      <c r="K364" s="43">
        <v>1.2763</v>
      </c>
      <c r="L364" s="43">
        <v>0.51290000000000002</v>
      </c>
      <c r="M364" s="43">
        <v>7.8799999999999995E-2</v>
      </c>
      <c r="N364" s="43">
        <f t="shared" si="87"/>
        <v>100.51520832632248</v>
      </c>
      <c r="O364" s="29"/>
      <c r="P364" s="42">
        <v>76</v>
      </c>
      <c r="Q364" s="51" t="s">
        <v>316</v>
      </c>
      <c r="R364" s="43">
        <f t="shared" ref="R364:S378" si="90">C364/$N364*100</f>
        <v>57.121061632744961</v>
      </c>
      <c r="S364" s="43">
        <f t="shared" si="90"/>
        <v>2.1294290044658659</v>
      </c>
      <c r="T364" s="43">
        <f t="shared" si="89"/>
        <v>13.380199862652384</v>
      </c>
      <c r="U364" s="43">
        <f t="shared" si="89"/>
        <v>11.360370425665893</v>
      </c>
      <c r="V364" s="43">
        <f t="shared" si="89"/>
        <v>0.257473475217607</v>
      </c>
      <c r="W364" s="43">
        <f t="shared" si="89"/>
        <v>3.2476861122752014</v>
      </c>
      <c r="X364" s="43">
        <f t="shared" si="89"/>
        <v>6.7842469946055095</v>
      </c>
      <c r="Y364" s="43">
        <f t="shared" si="89"/>
        <v>3.8611072539394624</v>
      </c>
      <c r="Z364" s="43">
        <f t="shared" si="89"/>
        <v>1.2697581005418541</v>
      </c>
      <c r="AA364" s="4">
        <f t="shared" si="89"/>
        <v>0.51027104110939203</v>
      </c>
      <c r="AB364" s="43">
        <f t="shared" si="89"/>
        <v>7.8396096781867985E-2</v>
      </c>
      <c r="AC364" s="43">
        <v>100.51520832632248</v>
      </c>
      <c r="AH364" s="7"/>
      <c r="AI364" s="3"/>
    </row>
    <row r="365" spans="1:35">
      <c r="A365" s="4">
        <v>77</v>
      </c>
      <c r="B365" s="51" t="s">
        <v>317</v>
      </c>
      <c r="C365" s="43">
        <v>57.149770491803281</v>
      </c>
      <c r="D365" s="43">
        <v>2.2223999999999999</v>
      </c>
      <c r="E365" s="43">
        <v>13.393764963503649</v>
      </c>
      <c r="F365" s="43">
        <v>11.773300000000001</v>
      </c>
      <c r="G365" s="43">
        <v>0.36399999999999999</v>
      </c>
      <c r="H365" s="43">
        <v>3.1602215384615384</v>
      </c>
      <c r="I365" s="43">
        <v>6.7055999999999996</v>
      </c>
      <c r="J365" s="43">
        <v>3.3285999999999998</v>
      </c>
      <c r="K365" s="43">
        <v>1.3045</v>
      </c>
      <c r="L365" s="43">
        <v>0.59319999999999995</v>
      </c>
      <c r="M365" s="43">
        <v>0.1032</v>
      </c>
      <c r="N365" s="43">
        <f t="shared" si="87"/>
        <v>100.09855699376848</v>
      </c>
      <c r="O365" s="29"/>
      <c r="P365" s="42">
        <v>77</v>
      </c>
      <c r="Q365" s="51" t="s">
        <v>317</v>
      </c>
      <c r="R365" s="43">
        <f t="shared" si="90"/>
        <v>57.093500853724663</v>
      </c>
      <c r="S365" s="43">
        <f t="shared" si="90"/>
        <v>2.2202118259690327</v>
      </c>
      <c r="T365" s="43">
        <f t="shared" si="89"/>
        <v>13.380577468601732</v>
      </c>
      <c r="U365" s="43">
        <f t="shared" si="89"/>
        <v>11.761708014165412</v>
      </c>
      <c r="V365" s="43">
        <f t="shared" si="89"/>
        <v>0.36364160576526627</v>
      </c>
      <c r="W365" s="43">
        <f t="shared" si="89"/>
        <v>3.1571099857695994</v>
      </c>
      <c r="X365" s="43">
        <f t="shared" si="89"/>
        <v>6.6989976692845312</v>
      </c>
      <c r="Y365" s="43">
        <f t="shared" si="89"/>
        <v>3.3253226619512786</v>
      </c>
      <c r="Z365" s="43">
        <f t="shared" si="89"/>
        <v>1.3032155898922799</v>
      </c>
      <c r="AA365" s="4">
        <f t="shared" si="89"/>
        <v>0.59261593554932956</v>
      </c>
      <c r="AB365" s="43">
        <f t="shared" si="89"/>
        <v>0.10309838932685572</v>
      </c>
      <c r="AC365" s="43">
        <v>100.09855699376848</v>
      </c>
      <c r="AH365" s="7"/>
      <c r="AI365" s="3"/>
    </row>
    <row r="366" spans="1:35">
      <c r="A366" s="4">
        <v>78</v>
      </c>
      <c r="B366" s="51" t="s">
        <v>318</v>
      </c>
      <c r="C366" s="43">
        <v>56.401908196721308</v>
      </c>
      <c r="D366" s="43">
        <v>2.0409000000000002</v>
      </c>
      <c r="E366" s="43">
        <v>14.39867299270073</v>
      </c>
      <c r="F366" s="43">
        <v>11.1396</v>
      </c>
      <c r="G366" s="43">
        <v>0.32890000000000003</v>
      </c>
      <c r="H366" s="43">
        <v>3.0447261538461543</v>
      </c>
      <c r="I366" s="43">
        <v>6.7282000000000002</v>
      </c>
      <c r="J366" s="43">
        <v>3.6406000000000001</v>
      </c>
      <c r="K366" s="43">
        <v>1.2664</v>
      </c>
      <c r="L366" s="43">
        <v>0.53439999999999999</v>
      </c>
      <c r="M366" s="43">
        <v>8.43E-2</v>
      </c>
      <c r="N366" s="43">
        <f t="shared" si="87"/>
        <v>99.608607343268218</v>
      </c>
      <c r="O366" s="29"/>
      <c r="P366" s="42">
        <v>78</v>
      </c>
      <c r="Q366" s="51" t="s">
        <v>318</v>
      </c>
      <c r="R366" s="43">
        <f t="shared" si="90"/>
        <v>56.623528529367682</v>
      </c>
      <c r="S366" s="43">
        <f t="shared" si="90"/>
        <v>2.0489193197598992</v>
      </c>
      <c r="T366" s="43">
        <f t="shared" si="89"/>
        <v>14.455249778847376</v>
      </c>
      <c r="U366" s="43">
        <f t="shared" si="89"/>
        <v>11.183370892448123</v>
      </c>
      <c r="V366" s="43">
        <f t="shared" si="89"/>
        <v>0.33019234860553226</v>
      </c>
      <c r="W366" s="43">
        <f t="shared" si="89"/>
        <v>3.0566898133145357</v>
      </c>
      <c r="X366" s="43">
        <f t="shared" si="89"/>
        <v>6.7546371538088845</v>
      </c>
      <c r="Y366" s="43">
        <f t="shared" si="89"/>
        <v>3.6549050298975394</v>
      </c>
      <c r="Z366" s="43">
        <f t="shared" si="89"/>
        <v>1.2713760725875525</v>
      </c>
      <c r="AA366" s="4">
        <f t="shared" si="89"/>
        <v>0.53649982090239112</v>
      </c>
      <c r="AB366" s="43">
        <f t="shared" si="89"/>
        <v>8.4631240460463261E-2</v>
      </c>
      <c r="AC366" s="43">
        <v>99.608607343268218</v>
      </c>
      <c r="AH366" s="7"/>
      <c r="AI366" s="3"/>
    </row>
    <row r="367" spans="1:35">
      <c r="A367" s="4">
        <v>79</v>
      </c>
      <c r="B367" s="51" t="s">
        <v>319</v>
      </c>
      <c r="C367" s="43">
        <v>58.284167213114749</v>
      </c>
      <c r="D367" s="43">
        <v>2.1488</v>
      </c>
      <c r="E367" s="43">
        <v>13.732473722627738</v>
      </c>
      <c r="F367" s="43">
        <v>10.547800000000001</v>
      </c>
      <c r="G367" s="43">
        <v>0.34410000000000002</v>
      </c>
      <c r="H367" s="43">
        <v>3.0796676923076927</v>
      </c>
      <c r="I367" s="43">
        <v>5.9263000000000003</v>
      </c>
      <c r="J367" s="43">
        <v>4.0335999999999999</v>
      </c>
      <c r="K367" s="43">
        <v>1.3804000000000001</v>
      </c>
      <c r="L367" s="43">
        <v>0.50860000000000005</v>
      </c>
      <c r="M367" s="43">
        <v>0.1225</v>
      </c>
      <c r="N367" s="43">
        <f t="shared" si="87"/>
        <v>100.10840862805016</v>
      </c>
      <c r="O367" s="29"/>
      <c r="P367" s="42">
        <v>79</v>
      </c>
      <c r="Q367" s="51" t="s">
        <v>319</v>
      </c>
      <c r="R367" s="43">
        <f t="shared" si="90"/>
        <v>58.22105057095439</v>
      </c>
      <c r="S367" s="43">
        <f t="shared" si="90"/>
        <v>2.1464730380280073</v>
      </c>
      <c r="T367" s="43">
        <f t="shared" si="89"/>
        <v>13.717602657785061</v>
      </c>
      <c r="U367" s="43">
        <f t="shared" si="89"/>
        <v>10.536377657535283</v>
      </c>
      <c r="V367" s="43">
        <f t="shared" si="89"/>
        <v>0.34372736987408664</v>
      </c>
      <c r="W367" s="43">
        <f t="shared" si="89"/>
        <v>3.076332682252604</v>
      </c>
      <c r="X367" s="43">
        <f t="shared" si="89"/>
        <v>5.9198823367765181</v>
      </c>
      <c r="Y367" s="43">
        <f t="shared" si="89"/>
        <v>4.029231964905887</v>
      </c>
      <c r="Z367" s="43">
        <f t="shared" si="89"/>
        <v>1.3789051478471059</v>
      </c>
      <c r="AA367" s="4">
        <f t="shared" si="89"/>
        <v>0.50804923079907138</v>
      </c>
      <c r="AB367" s="43">
        <f t="shared" si="89"/>
        <v>0.1223673432420099</v>
      </c>
      <c r="AC367" s="43">
        <v>100.10840862805016</v>
      </c>
      <c r="AH367" s="7"/>
      <c r="AI367" s="3"/>
    </row>
    <row r="368" spans="1:35">
      <c r="A368" s="4">
        <v>80</v>
      </c>
      <c r="B368" s="51" t="s">
        <v>320</v>
      </c>
      <c r="C368" s="43">
        <v>56.910409836065575</v>
      </c>
      <c r="D368" s="43">
        <v>2.1787000000000001</v>
      </c>
      <c r="E368" s="43">
        <v>13.699539416058395</v>
      </c>
      <c r="F368" s="43">
        <v>11.555300000000001</v>
      </c>
      <c r="G368" s="43">
        <v>0.33889999999999998</v>
      </c>
      <c r="H368" s="43">
        <v>3.1835507692307692</v>
      </c>
      <c r="I368" s="43">
        <v>6.7442000000000002</v>
      </c>
      <c r="J368" s="43">
        <v>3.718</v>
      </c>
      <c r="K368" s="43">
        <v>1.2849999999999999</v>
      </c>
      <c r="L368" s="43">
        <v>0.54459999999999997</v>
      </c>
      <c r="M368" s="43">
        <v>0.1249</v>
      </c>
      <c r="N368" s="43">
        <f t="shared" si="87"/>
        <v>100.28310002135474</v>
      </c>
      <c r="O368" s="29"/>
      <c r="P368" s="42">
        <v>80</v>
      </c>
      <c r="Q368" s="51" t="s">
        <v>320</v>
      </c>
      <c r="R368" s="43">
        <f t="shared" si="90"/>
        <v>56.749751278078577</v>
      </c>
      <c r="S368" s="43">
        <f t="shared" si="90"/>
        <v>2.1725495118679596</v>
      </c>
      <c r="T368" s="43">
        <f t="shared" si="89"/>
        <v>13.660865502902436</v>
      </c>
      <c r="U368" s="43">
        <f t="shared" si="89"/>
        <v>11.522679292462401</v>
      </c>
      <c r="V368" s="43">
        <f t="shared" si="89"/>
        <v>0.33794328249508948</v>
      </c>
      <c r="W368" s="43">
        <f t="shared" si="89"/>
        <v>3.1745635790605289</v>
      </c>
      <c r="X368" s="43">
        <f t="shared" si="89"/>
        <v>6.7251610675815368</v>
      </c>
      <c r="Y368" s="43">
        <f t="shared" si="89"/>
        <v>3.7075040552279219</v>
      </c>
      <c r="Z368" s="43">
        <f t="shared" si="89"/>
        <v>1.2813724343646797</v>
      </c>
      <c r="AA368" s="4">
        <f t="shared" si="89"/>
        <v>0.54306258969261056</v>
      </c>
      <c r="AB368" s="43">
        <f t="shared" si="89"/>
        <v>0.12454740626626343</v>
      </c>
      <c r="AC368" s="43">
        <v>100.28310002135474</v>
      </c>
      <c r="AH368" s="7"/>
      <c r="AI368" s="3"/>
    </row>
    <row r="369" spans="1:35">
      <c r="A369" s="4">
        <v>81</v>
      </c>
      <c r="B369" s="51" t="s">
        <v>321</v>
      </c>
      <c r="C369" s="43">
        <v>57.124157377049187</v>
      </c>
      <c r="D369" s="43">
        <v>2.0832999999999999</v>
      </c>
      <c r="E369" s="43">
        <v>14.393012408759123</v>
      </c>
      <c r="F369" s="43">
        <v>10.623900000000001</v>
      </c>
      <c r="G369" s="43">
        <v>0.24879999999999999</v>
      </c>
      <c r="H369" s="43">
        <v>2.9235815384615385</v>
      </c>
      <c r="I369" s="43">
        <v>6.7194000000000003</v>
      </c>
      <c r="J369" s="43">
        <v>3.9967000000000001</v>
      </c>
      <c r="K369" s="43">
        <v>1.2515000000000001</v>
      </c>
      <c r="L369" s="43">
        <v>0.55649999999999999</v>
      </c>
      <c r="M369" s="43">
        <v>0.12509999999999999</v>
      </c>
      <c r="N369" s="43">
        <f t="shared" si="87"/>
        <v>100.04595132426985</v>
      </c>
      <c r="O369" s="29"/>
      <c r="P369" s="42">
        <v>81</v>
      </c>
      <c r="Q369" s="51" t="s">
        <v>321</v>
      </c>
      <c r="R369" s="43">
        <f t="shared" si="90"/>
        <v>57.097920126620458</v>
      </c>
      <c r="S369" s="43">
        <f t="shared" si="90"/>
        <v>2.0823431357532787</v>
      </c>
      <c r="T369" s="43">
        <f t="shared" si="89"/>
        <v>14.386401666678506</v>
      </c>
      <c r="U369" s="43">
        <f t="shared" si="89"/>
        <v>10.619020419492758</v>
      </c>
      <c r="V369" s="43">
        <f t="shared" si="89"/>
        <v>0.24868572561580946</v>
      </c>
      <c r="W369" s="43">
        <f t="shared" si="89"/>
        <v>2.9222387310662867</v>
      </c>
      <c r="X369" s="43">
        <f t="shared" si="89"/>
        <v>6.7163137648829183</v>
      </c>
      <c r="Y369" s="43">
        <f t="shared" si="89"/>
        <v>3.9948643069481737</v>
      </c>
      <c r="Z369" s="43">
        <f t="shared" si="89"/>
        <v>1.2509251833126429</v>
      </c>
      <c r="AA369" s="4">
        <f t="shared" si="89"/>
        <v>0.55624439833278927</v>
      </c>
      <c r="AB369" s="43">
        <f t="shared" si="89"/>
        <v>0.12504254129637363</v>
      </c>
      <c r="AC369" s="43">
        <v>100.04595132426985</v>
      </c>
      <c r="AH369" s="7"/>
      <c r="AI369" s="3"/>
    </row>
    <row r="370" spans="1:35">
      <c r="A370" s="4">
        <v>82</v>
      </c>
      <c r="B370" s="51" t="s">
        <v>322</v>
      </c>
      <c r="C370" s="43">
        <v>57.325911475409839</v>
      </c>
      <c r="D370" s="43">
        <v>2.1364999999999998</v>
      </c>
      <c r="E370" s="43">
        <v>13.538881751824817</v>
      </c>
      <c r="F370" s="43">
        <v>10.7805</v>
      </c>
      <c r="G370" s="43">
        <v>0.27389999999999998</v>
      </c>
      <c r="H370" s="43">
        <v>3.1787384615384617</v>
      </c>
      <c r="I370" s="43">
        <v>6.7150999999999996</v>
      </c>
      <c r="J370" s="43">
        <v>3.9903</v>
      </c>
      <c r="K370" s="43">
        <v>1.3589</v>
      </c>
      <c r="L370" s="43">
        <v>0.52910000000000001</v>
      </c>
      <c r="M370" s="43">
        <v>9.2399999999999996E-2</v>
      </c>
      <c r="N370" s="43">
        <f t="shared" si="87"/>
        <v>99.920231688773114</v>
      </c>
      <c r="O370" s="29"/>
      <c r="P370" s="42">
        <v>82</v>
      </c>
      <c r="Q370" s="51" t="s">
        <v>322</v>
      </c>
      <c r="R370" s="43">
        <f t="shared" si="90"/>
        <v>57.371675892391764</v>
      </c>
      <c r="S370" s="43">
        <f t="shared" si="90"/>
        <v>2.1382056105060592</v>
      </c>
      <c r="T370" s="43">
        <f t="shared" si="89"/>
        <v>13.549690110802681</v>
      </c>
      <c r="U370" s="43">
        <f t="shared" si="89"/>
        <v>10.789106287882317</v>
      </c>
      <c r="V370" s="43">
        <f t="shared" si="89"/>
        <v>0.27411865982570072</v>
      </c>
      <c r="W370" s="43">
        <f t="shared" si="89"/>
        <v>3.181276111768284</v>
      </c>
      <c r="X370" s="43">
        <f t="shared" si="89"/>
        <v>6.7204607980852966</v>
      </c>
      <c r="Y370" s="43">
        <f t="shared" si="89"/>
        <v>3.9934855359711343</v>
      </c>
      <c r="Z370" s="43">
        <f t="shared" si="89"/>
        <v>1.3599848369373666</v>
      </c>
      <c r="AA370" s="4">
        <f t="shared" si="89"/>
        <v>0.52952239106892396</v>
      </c>
      <c r="AB370" s="43">
        <f t="shared" si="89"/>
        <v>9.2473764760477348E-2</v>
      </c>
      <c r="AC370" s="43">
        <v>99.920231688773114</v>
      </c>
      <c r="AH370" s="7"/>
      <c r="AI370" s="3"/>
    </row>
    <row r="371" spans="1:35">
      <c r="A371" s="4">
        <v>83</v>
      </c>
      <c r="B371" s="51" t="s">
        <v>323</v>
      </c>
      <c r="C371" s="43">
        <v>57.038881967213115</v>
      </c>
      <c r="D371" s="43">
        <v>2.1465000000000001</v>
      </c>
      <c r="E371" s="43">
        <v>13.514592700729926</v>
      </c>
      <c r="F371" s="43">
        <v>11.179399999999999</v>
      </c>
      <c r="G371" s="43">
        <v>0.374</v>
      </c>
      <c r="H371" s="43">
        <v>3.1281046153846157</v>
      </c>
      <c r="I371" s="43">
        <v>6.8250999999999999</v>
      </c>
      <c r="J371" s="43">
        <v>3.9308000000000001</v>
      </c>
      <c r="K371" s="43">
        <v>1.3429</v>
      </c>
      <c r="L371" s="43">
        <v>0.4637</v>
      </c>
      <c r="M371" s="43">
        <v>0.13850000000000001</v>
      </c>
      <c r="N371" s="43">
        <f t="shared" si="87"/>
        <v>100.08247928332766</v>
      </c>
      <c r="O371" s="29"/>
      <c r="P371" s="42">
        <v>83</v>
      </c>
      <c r="Q371" s="51" t="s">
        <v>323</v>
      </c>
      <c r="R371" s="43">
        <f t="shared" si="90"/>
        <v>56.991875476764889</v>
      </c>
      <c r="S371" s="43">
        <f t="shared" si="90"/>
        <v>2.1447310412079057</v>
      </c>
      <c r="T371" s="43">
        <f t="shared" si="89"/>
        <v>13.503455147699631</v>
      </c>
      <c r="U371" s="43">
        <f t="shared" si="89"/>
        <v>11.170186909890361</v>
      </c>
      <c r="V371" s="43">
        <f t="shared" si="89"/>
        <v>0.37369178169660228</v>
      </c>
      <c r="W371" s="43">
        <f t="shared" si="89"/>
        <v>3.12552670335947</v>
      </c>
      <c r="X371" s="43">
        <f t="shared" si="89"/>
        <v>6.819475345608236</v>
      </c>
      <c r="Y371" s="43">
        <f t="shared" si="89"/>
        <v>3.9275605761845038</v>
      </c>
      <c r="Z371" s="43">
        <f t="shared" si="89"/>
        <v>1.3417932985036556</v>
      </c>
      <c r="AA371" s="4">
        <f t="shared" si="89"/>
        <v>0.46331785875057352</v>
      </c>
      <c r="AB371" s="43">
        <f t="shared" si="89"/>
        <v>0.13838586033416958</v>
      </c>
      <c r="AC371" s="43">
        <v>100.08247928332766</v>
      </c>
      <c r="AH371" s="7"/>
      <c r="AI371" s="3"/>
    </row>
    <row r="372" spans="1:35">
      <c r="A372" s="4">
        <v>84</v>
      </c>
      <c r="B372" s="51" t="s">
        <v>324</v>
      </c>
      <c r="C372" s="43">
        <v>57.36555081967213</v>
      </c>
      <c r="D372" s="43">
        <v>2.2121</v>
      </c>
      <c r="E372" s="43">
        <v>13.40395401459854</v>
      </c>
      <c r="F372" s="43">
        <v>11.485300000000001</v>
      </c>
      <c r="G372" s="43">
        <v>0.21340000000000001</v>
      </c>
      <c r="H372" s="43">
        <v>3.1636738461538463</v>
      </c>
      <c r="I372" s="43">
        <v>6.5358000000000001</v>
      </c>
      <c r="J372" s="43">
        <v>3.7503000000000002</v>
      </c>
      <c r="K372" s="43">
        <v>1.3613999999999999</v>
      </c>
      <c r="L372" s="43">
        <v>0.56640000000000001</v>
      </c>
      <c r="M372" s="43">
        <v>0.15210000000000001</v>
      </c>
      <c r="N372" s="43">
        <f t="shared" si="87"/>
        <v>100.2099786804245</v>
      </c>
      <c r="O372" s="29"/>
      <c r="P372" s="42">
        <v>84</v>
      </c>
      <c r="Q372" s="51" t="s">
        <v>324</v>
      </c>
      <c r="R372" s="43">
        <f t="shared" si="90"/>
        <v>57.24534779377035</v>
      </c>
      <c r="S372" s="43">
        <f t="shared" si="90"/>
        <v>2.207464794553561</v>
      </c>
      <c r="T372" s="43">
        <f t="shared" si="89"/>
        <v>13.37586754443341</v>
      </c>
      <c r="U372" s="43">
        <f t="shared" si="89"/>
        <v>11.461233852396372</v>
      </c>
      <c r="V372" s="43">
        <f t="shared" si="89"/>
        <v>0.21295284442734505</v>
      </c>
      <c r="W372" s="43">
        <f t="shared" si="89"/>
        <v>3.1570447252992517</v>
      </c>
      <c r="X372" s="43">
        <f t="shared" si="89"/>
        <v>6.5221049700479927</v>
      </c>
      <c r="Y372" s="43">
        <f t="shared" si="89"/>
        <v>3.7424416703649115</v>
      </c>
      <c r="Z372" s="43">
        <f t="shared" si="89"/>
        <v>1.3585473402220596</v>
      </c>
      <c r="AA372" s="4">
        <f t="shared" si="89"/>
        <v>0.56521317283808914</v>
      </c>
      <c r="AB372" s="43">
        <f t="shared" si="89"/>
        <v>0.15178129164666909</v>
      </c>
      <c r="AC372" s="43">
        <v>100.2099786804245</v>
      </c>
      <c r="AH372" s="7"/>
      <c r="AI372" s="3"/>
    </row>
    <row r="373" spans="1:35">
      <c r="A373" s="4">
        <v>85</v>
      </c>
      <c r="B373" s="51" t="s">
        <v>325</v>
      </c>
      <c r="C373" s="43">
        <v>57.129442622950819</v>
      </c>
      <c r="D373" s="43">
        <v>2.2464</v>
      </c>
      <c r="E373" s="43">
        <v>13.641286861313869</v>
      </c>
      <c r="F373" s="43">
        <v>10.901199999999999</v>
      </c>
      <c r="G373" s="43">
        <v>0.25359999999999999</v>
      </c>
      <c r="H373" s="43">
        <v>2.9308000000000001</v>
      </c>
      <c r="I373" s="43">
        <v>6.8856999999999999</v>
      </c>
      <c r="J373" s="43">
        <v>3.5832999999999999</v>
      </c>
      <c r="K373" s="43">
        <v>1.2881</v>
      </c>
      <c r="L373" s="43">
        <v>0.59330000000000005</v>
      </c>
      <c r="M373" s="43">
        <v>7.0599999999999996E-2</v>
      </c>
      <c r="N373" s="43">
        <f t="shared" si="87"/>
        <v>99.523729484264692</v>
      </c>
      <c r="O373" s="29"/>
      <c r="P373" s="42">
        <v>85</v>
      </c>
      <c r="Q373" s="51" t="s">
        <v>325</v>
      </c>
      <c r="R373" s="43">
        <f t="shared" si="90"/>
        <v>57.40283540317219</v>
      </c>
      <c r="S373" s="43">
        <f t="shared" si="90"/>
        <v>2.2571501406156305</v>
      </c>
      <c r="T373" s="43">
        <f t="shared" si="89"/>
        <v>13.706567199605036</v>
      </c>
      <c r="U373" s="43">
        <f t="shared" si="89"/>
        <v>10.95336766064775</v>
      </c>
      <c r="V373" s="43">
        <f t="shared" si="89"/>
        <v>0.25481360205667902</v>
      </c>
      <c r="W373" s="43">
        <f t="shared" si="89"/>
        <v>2.9448253348096016</v>
      </c>
      <c r="X373" s="43">
        <f t="shared" si="89"/>
        <v>6.9186514971674882</v>
      </c>
      <c r="Y373" s="43">
        <f t="shared" si="89"/>
        <v>3.6004478716470745</v>
      </c>
      <c r="Z373" s="43">
        <f t="shared" si="89"/>
        <v>1.2942641987744807</v>
      </c>
      <c r="AA373" s="4">
        <f t="shared" si="89"/>
        <v>0.59613923541099245</v>
      </c>
      <c r="AB373" s="43">
        <f t="shared" si="89"/>
        <v>7.0937856093066007E-2</v>
      </c>
      <c r="AC373" s="43">
        <v>99.523729484264692</v>
      </c>
      <c r="AH373" s="7"/>
      <c r="AI373" s="3"/>
    </row>
    <row r="374" spans="1:35">
      <c r="A374" s="4">
        <v>86</v>
      </c>
      <c r="B374" s="51" t="s">
        <v>326</v>
      </c>
      <c r="C374" s="43">
        <v>56.690767213114761</v>
      </c>
      <c r="D374" s="43">
        <v>2.1233</v>
      </c>
      <c r="E374" s="43">
        <v>13.63850802919708</v>
      </c>
      <c r="F374" s="43">
        <v>11.2066</v>
      </c>
      <c r="G374" s="43">
        <v>0.1883</v>
      </c>
      <c r="H374" s="43">
        <v>3.283772307692308</v>
      </c>
      <c r="I374" s="43">
        <v>6.6698000000000004</v>
      </c>
      <c r="J374" s="43">
        <v>3.9129999999999998</v>
      </c>
      <c r="K374" s="43">
        <v>1.2274</v>
      </c>
      <c r="L374" s="43">
        <v>0.50180000000000002</v>
      </c>
      <c r="M374" s="43">
        <v>0.1114</v>
      </c>
      <c r="N374" s="43">
        <f t="shared" si="87"/>
        <v>99.554647550004134</v>
      </c>
      <c r="O374" s="29"/>
      <c r="P374" s="42">
        <v>86</v>
      </c>
      <c r="Q374" s="51" t="s">
        <v>326</v>
      </c>
      <c r="R374" s="43">
        <f t="shared" si="90"/>
        <v>56.944370361655118</v>
      </c>
      <c r="S374" s="43">
        <f t="shared" si="90"/>
        <v>2.132798470240691</v>
      </c>
      <c r="T374" s="43">
        <f t="shared" si="89"/>
        <v>13.699519173473798</v>
      </c>
      <c r="U374" s="43">
        <f t="shared" si="89"/>
        <v>11.256732132340852</v>
      </c>
      <c r="V374" s="43">
        <f t="shared" si="89"/>
        <v>0.18914235009010605</v>
      </c>
      <c r="W374" s="43">
        <f t="shared" si="89"/>
        <v>3.2984620894197239</v>
      </c>
      <c r="X374" s="43">
        <f t="shared" si="89"/>
        <v>6.6996369975092369</v>
      </c>
      <c r="Y374" s="43">
        <f t="shared" si="89"/>
        <v>3.9305045985267384</v>
      </c>
      <c r="Z374" s="43">
        <f t="shared" si="89"/>
        <v>1.232890708978206</v>
      </c>
      <c r="AA374" s="4">
        <f t="shared" si="89"/>
        <v>0.50404477575791407</v>
      </c>
      <c r="AB374" s="43">
        <f t="shared" si="89"/>
        <v>0.11189834200763576</v>
      </c>
      <c r="AC374" s="43">
        <v>99.554647550004134</v>
      </c>
      <c r="AH374" s="7"/>
      <c r="AI374" s="3"/>
    </row>
    <row r="375" spans="1:35">
      <c r="A375" s="4">
        <v>87</v>
      </c>
      <c r="B375" s="51" t="s">
        <v>327</v>
      </c>
      <c r="C375" s="43">
        <v>57.3710393442623</v>
      </c>
      <c r="D375" s="43">
        <v>2.1387</v>
      </c>
      <c r="E375" s="43">
        <v>13.722799270072993</v>
      </c>
      <c r="F375" s="43">
        <v>11.648099999999999</v>
      </c>
      <c r="G375" s="43">
        <v>0.10290000000000001</v>
      </c>
      <c r="H375" s="43">
        <v>2.9696123076923078</v>
      </c>
      <c r="I375" s="43">
        <v>6.8323</v>
      </c>
      <c r="J375" s="43">
        <v>3.8228</v>
      </c>
      <c r="K375" s="43">
        <v>1.2522</v>
      </c>
      <c r="L375" s="43">
        <v>0.57220000000000004</v>
      </c>
      <c r="M375" s="43">
        <v>0.1196</v>
      </c>
      <c r="N375" s="43">
        <f t="shared" si="87"/>
        <v>100.55225092202761</v>
      </c>
      <c r="O375" s="29"/>
      <c r="P375" s="42">
        <v>87</v>
      </c>
      <c r="Q375" s="51" t="s">
        <v>327</v>
      </c>
      <c r="R375" s="43">
        <f t="shared" si="90"/>
        <v>57.055947348956103</v>
      </c>
      <c r="S375" s="43">
        <f t="shared" si="90"/>
        <v>2.1269538775998527</v>
      </c>
      <c r="T375" s="43">
        <f t="shared" si="89"/>
        <v>13.647431205408045</v>
      </c>
      <c r="U375" s="43">
        <f t="shared" si="89"/>
        <v>11.584126554295061</v>
      </c>
      <c r="V375" s="43">
        <f t="shared" si="89"/>
        <v>0.10233485482069708</v>
      </c>
      <c r="W375" s="43">
        <f t="shared" si="89"/>
        <v>2.9533026664863704</v>
      </c>
      <c r="X375" s="43">
        <f t="shared" si="89"/>
        <v>6.7947757880607265</v>
      </c>
      <c r="Y375" s="43">
        <f t="shared" si="89"/>
        <v>3.8018044995972868</v>
      </c>
      <c r="Z375" s="43">
        <f t="shared" si="89"/>
        <v>1.2453226939404947</v>
      </c>
      <c r="AA375" s="4">
        <f t="shared" si="89"/>
        <v>0.56905737539750123</v>
      </c>
      <c r="AB375" s="43">
        <f t="shared" si="89"/>
        <v>0.1189431354378559</v>
      </c>
      <c r="AC375" s="43">
        <v>100.55225092202761</v>
      </c>
      <c r="AH375" s="7"/>
      <c r="AI375" s="3"/>
    </row>
    <row r="376" spans="1:35">
      <c r="A376" s="4">
        <v>88</v>
      </c>
      <c r="B376" s="51" t="s">
        <v>328</v>
      </c>
      <c r="C376" s="43">
        <v>54.944704918032791</v>
      </c>
      <c r="D376" s="43">
        <v>2.0642999999999998</v>
      </c>
      <c r="E376" s="43">
        <v>13.338291240875911</v>
      </c>
      <c r="F376" s="43">
        <v>11.8268</v>
      </c>
      <c r="G376" s="43">
        <v>0.1958</v>
      </c>
      <c r="H376" s="43">
        <v>3.5890400000000002</v>
      </c>
      <c r="I376" s="43">
        <v>7.1635</v>
      </c>
      <c r="J376" s="43">
        <v>3.7185999999999999</v>
      </c>
      <c r="K376" s="43">
        <v>1.1534</v>
      </c>
      <c r="L376" s="43">
        <v>0.45250000000000001</v>
      </c>
      <c r="M376" s="43">
        <v>9.7699999999999995E-2</v>
      </c>
      <c r="N376" s="43">
        <f t="shared" si="87"/>
        <v>98.544636158908716</v>
      </c>
      <c r="O376" s="29"/>
      <c r="P376" s="42">
        <v>88</v>
      </c>
      <c r="Q376" s="51" t="s">
        <v>328</v>
      </c>
      <c r="R376" s="43">
        <f t="shared" si="90"/>
        <v>55.756159908522463</v>
      </c>
      <c r="S376" s="43">
        <f t="shared" si="90"/>
        <v>2.0947867691867077</v>
      </c>
      <c r="T376" s="43">
        <f t="shared" si="89"/>
        <v>13.535278794238151</v>
      </c>
      <c r="U376" s="43">
        <f t="shared" si="89"/>
        <v>12.001464981745558</v>
      </c>
      <c r="V376" s="43">
        <f t="shared" si="89"/>
        <v>0.19869168696737749</v>
      </c>
      <c r="W376" s="43">
        <f t="shared" si="89"/>
        <v>3.6420450060949774</v>
      </c>
      <c r="X376" s="43">
        <f t="shared" si="89"/>
        <v>7.2692946863677665</v>
      </c>
      <c r="Y376" s="43">
        <f t="shared" si="89"/>
        <v>3.7735184226603167</v>
      </c>
      <c r="Z376" s="43">
        <f t="shared" si="89"/>
        <v>1.170434074301191</v>
      </c>
      <c r="AA376" s="4">
        <f t="shared" si="89"/>
        <v>0.45918278014677383</v>
      </c>
      <c r="AB376" s="43">
        <f t="shared" si="89"/>
        <v>9.9142889768706735E-2</v>
      </c>
      <c r="AC376" s="43">
        <v>98.544636158908716</v>
      </c>
      <c r="AH376" s="7"/>
      <c r="AI376" s="3"/>
    </row>
    <row r="377" spans="1:35">
      <c r="A377" s="4">
        <v>89</v>
      </c>
      <c r="B377" s="51" t="s">
        <v>329</v>
      </c>
      <c r="C377" s="43">
        <v>55.525980327868858</v>
      </c>
      <c r="D377" s="43">
        <v>2.0809000000000002</v>
      </c>
      <c r="E377" s="43">
        <v>13.386457664233577</v>
      </c>
      <c r="F377" s="43">
        <v>11.9567</v>
      </c>
      <c r="G377" s="43">
        <v>0.19570000000000001</v>
      </c>
      <c r="H377" s="43">
        <v>3.5020000000000002</v>
      </c>
      <c r="I377" s="43">
        <v>6.8674999999999997</v>
      </c>
      <c r="J377" s="43">
        <v>3.8628</v>
      </c>
      <c r="K377" s="43">
        <v>1.1806000000000001</v>
      </c>
      <c r="L377" s="43">
        <v>0.4148</v>
      </c>
      <c r="M377" s="43">
        <v>0.1356</v>
      </c>
      <c r="N377" s="43">
        <f t="shared" si="87"/>
        <v>99.109037992102429</v>
      </c>
      <c r="O377" s="29"/>
      <c r="P377" s="42">
        <v>89</v>
      </c>
      <c r="Q377" s="51" t="s">
        <v>329</v>
      </c>
      <c r="R377" s="43">
        <f t="shared" si="90"/>
        <v>56.025143067470275</v>
      </c>
      <c r="S377" s="43">
        <f t="shared" si="90"/>
        <v>2.0996066979944028</v>
      </c>
      <c r="T377" s="43">
        <f t="shared" si="89"/>
        <v>13.50679810382206</v>
      </c>
      <c r="U377" s="43">
        <f t="shared" si="89"/>
        <v>12.064187325632982</v>
      </c>
      <c r="V377" s="43">
        <f t="shared" si="89"/>
        <v>0.19745928723028722</v>
      </c>
      <c r="W377" s="43">
        <f t="shared" si="89"/>
        <v>3.5334819820156662</v>
      </c>
      <c r="X377" s="43">
        <f t="shared" si="89"/>
        <v>6.9292368679304923</v>
      </c>
      <c r="Y377" s="43">
        <f t="shared" si="89"/>
        <v>3.897525471196492</v>
      </c>
      <c r="Z377" s="43">
        <f t="shared" si="89"/>
        <v>1.1912132575578798</v>
      </c>
      <c r="AA377" s="4">
        <f t="shared" si="89"/>
        <v>0.41852893379214678</v>
      </c>
      <c r="AB377" s="43">
        <f t="shared" si="89"/>
        <v>0.13681900535731706</v>
      </c>
      <c r="AC377" s="43">
        <v>99.109037992102429</v>
      </c>
      <c r="AH377" s="7"/>
      <c r="AI377" s="3"/>
    </row>
    <row r="378" spans="1:35">
      <c r="A378" s="4">
        <v>90</v>
      </c>
      <c r="B378" s="51" t="s">
        <v>330</v>
      </c>
      <c r="C378" s="43">
        <v>57.274278688524589</v>
      </c>
      <c r="D378" s="43">
        <v>2.0547</v>
      </c>
      <c r="E378" s="43">
        <v>13.23856204379562</v>
      </c>
      <c r="F378" s="43">
        <v>11.4155</v>
      </c>
      <c r="G378" s="43">
        <v>0.20080000000000001</v>
      </c>
      <c r="H378" s="43">
        <v>3.1045661538461542</v>
      </c>
      <c r="I378" s="43">
        <v>6.2225000000000001</v>
      </c>
      <c r="J378" s="43">
        <v>3.8706</v>
      </c>
      <c r="K378" s="43">
        <v>1.2623</v>
      </c>
      <c r="L378" s="43">
        <v>0.47549999999999998</v>
      </c>
      <c r="M378" s="43">
        <v>0.1115</v>
      </c>
      <c r="N378" s="43">
        <f t="shared" si="87"/>
        <v>99.230806886166349</v>
      </c>
      <c r="O378" s="29"/>
      <c r="P378" s="42">
        <v>90</v>
      </c>
      <c r="Q378" s="51" t="s">
        <v>330</v>
      </c>
      <c r="R378" s="43">
        <f t="shared" si="90"/>
        <v>57.718243442510122</v>
      </c>
      <c r="S378" s="43">
        <f t="shared" si="90"/>
        <v>2.0706271212296707</v>
      </c>
      <c r="T378" s="43">
        <f t="shared" si="89"/>
        <v>13.341181493144941</v>
      </c>
      <c r="U378" s="43">
        <f t="shared" si="89"/>
        <v>11.503987882609289</v>
      </c>
      <c r="V378" s="43">
        <f t="shared" si="89"/>
        <v>0.2023565123584552</v>
      </c>
      <c r="W378" s="43">
        <f t="shared" si="89"/>
        <v>3.1286313709084212</v>
      </c>
      <c r="X378" s="43">
        <f t="shared" si="89"/>
        <v>6.2707340545342998</v>
      </c>
      <c r="Y378" s="43">
        <f t="shared" si="89"/>
        <v>3.9006031709892262</v>
      </c>
      <c r="Z378" s="43">
        <f t="shared" si="89"/>
        <v>1.2720847885960058</v>
      </c>
      <c r="AA378" s="4">
        <f t="shared" si="89"/>
        <v>0.47918586467353308</v>
      </c>
      <c r="AB378" s="43">
        <f t="shared" si="89"/>
        <v>0.11236429844605454</v>
      </c>
      <c r="AC378" s="43">
        <v>99.230806886166349</v>
      </c>
      <c r="AH378" s="7"/>
      <c r="AI378" s="3"/>
    </row>
    <row r="379" spans="1:35">
      <c r="A379" s="4"/>
      <c r="B379" s="51"/>
      <c r="C379" s="43"/>
      <c r="D379" s="43"/>
      <c r="E379" s="43"/>
      <c r="F379" s="43"/>
      <c r="G379" s="43"/>
      <c r="H379" s="43"/>
      <c r="I379" s="43"/>
      <c r="J379" s="43"/>
      <c r="K379" s="43"/>
      <c r="L379" s="43"/>
      <c r="M379" s="43"/>
      <c r="N379" s="43"/>
      <c r="O379" s="29"/>
      <c r="P379" s="30" t="s">
        <v>43</v>
      </c>
      <c r="Q379" s="55"/>
      <c r="R379" s="30">
        <f>COUNT(R340:R378)</f>
        <v>39</v>
      </c>
      <c r="S379" s="30">
        <f t="shared" ref="S379:AB379" si="91">COUNT(S340:S378)</f>
        <v>39</v>
      </c>
      <c r="T379" s="30">
        <f t="shared" si="91"/>
        <v>39</v>
      </c>
      <c r="U379" s="30">
        <f t="shared" si="91"/>
        <v>39</v>
      </c>
      <c r="V379" s="30">
        <f t="shared" si="91"/>
        <v>39</v>
      </c>
      <c r="W379" s="30">
        <f t="shared" si="91"/>
        <v>39</v>
      </c>
      <c r="X379" s="30">
        <f t="shared" si="91"/>
        <v>39</v>
      </c>
      <c r="Y379" s="30">
        <f t="shared" si="91"/>
        <v>39</v>
      </c>
      <c r="Z379" s="30">
        <f t="shared" si="91"/>
        <v>39</v>
      </c>
      <c r="AA379" s="30">
        <f>COUNT(AA340:AA378)</f>
        <v>39</v>
      </c>
      <c r="AB379" s="30">
        <f t="shared" si="91"/>
        <v>39</v>
      </c>
      <c r="AC379" s="32"/>
      <c r="AH379" s="7"/>
      <c r="AI379" s="3"/>
    </row>
    <row r="380" spans="1:35">
      <c r="A380" s="4"/>
      <c r="B380" s="51"/>
      <c r="C380" s="43"/>
      <c r="D380" s="43"/>
      <c r="E380" s="43"/>
      <c r="F380" s="43"/>
      <c r="G380" s="43"/>
      <c r="H380" s="43"/>
      <c r="I380" s="43"/>
      <c r="J380" s="43"/>
      <c r="K380" s="43"/>
      <c r="L380" s="43"/>
      <c r="M380" s="43"/>
      <c r="N380" s="40">
        <f>AVERAGE(N340:N378)</f>
        <v>99.532173815948525</v>
      </c>
      <c r="O380" s="29"/>
      <c r="P380" s="30" t="s">
        <v>44</v>
      </c>
      <c r="Q380" s="55"/>
      <c r="R380" s="32">
        <f>AVERAGE(R340:R378)</f>
        <v>57.010628929451634</v>
      </c>
      <c r="S380" s="32">
        <f t="shared" ref="S380:AB380" si="92">AVERAGE(S340:S378)</f>
        <v>2.1222801414186532</v>
      </c>
      <c r="T380" s="32">
        <f t="shared" si="92"/>
        <v>13.789852552452484</v>
      </c>
      <c r="U380" s="32">
        <f t="shared" si="92"/>
        <v>11.192211225713303</v>
      </c>
      <c r="V380" s="32">
        <f t="shared" si="92"/>
        <v>0.26901460401830946</v>
      </c>
      <c r="W380" s="32">
        <f t="shared" si="92"/>
        <v>3.1433624145362891</v>
      </c>
      <c r="X380" s="32">
        <f t="shared" si="92"/>
        <v>6.732495265409252</v>
      </c>
      <c r="Y380" s="32">
        <f t="shared" si="92"/>
        <v>3.828980131153918</v>
      </c>
      <c r="Z380" s="32">
        <f t="shared" si="92"/>
        <v>1.290388360588949</v>
      </c>
      <c r="AA380" s="54">
        <f>AVERAGE(AA340:AA378)</f>
        <v>0.52114401245816677</v>
      </c>
      <c r="AB380" s="32">
        <f t="shared" si="92"/>
        <v>9.9642362799037251E-2</v>
      </c>
      <c r="AC380" s="32">
        <v>99.532173815948525</v>
      </c>
      <c r="AH380" s="7"/>
      <c r="AI380" s="3"/>
    </row>
    <row r="381" spans="1:35">
      <c r="A381" s="4"/>
      <c r="B381" s="51"/>
      <c r="C381" s="43"/>
      <c r="D381" s="43"/>
      <c r="E381" s="43"/>
      <c r="F381" s="43"/>
      <c r="G381" s="43"/>
      <c r="H381" s="43"/>
      <c r="I381" s="43"/>
      <c r="J381" s="43"/>
      <c r="K381" s="43"/>
      <c r="L381" s="43"/>
      <c r="M381" s="43"/>
      <c r="N381" s="43"/>
      <c r="O381" s="29"/>
      <c r="P381" s="30" t="s">
        <v>45</v>
      </c>
      <c r="Q381" s="55"/>
      <c r="R381" s="32">
        <f>STDEV(R340:R378)</f>
        <v>0.43679689703293878</v>
      </c>
      <c r="S381" s="32">
        <f t="shared" ref="S381:AC381" si="93">STDEV(S340:S378)</f>
        <v>6.3802187166003416E-2</v>
      </c>
      <c r="T381" s="32">
        <f t="shared" si="93"/>
        <v>0.30352964045418784</v>
      </c>
      <c r="U381" s="32">
        <f t="shared" si="93"/>
        <v>0.45976779962354386</v>
      </c>
      <c r="V381" s="32">
        <f t="shared" si="93"/>
        <v>6.3160190048261858E-2</v>
      </c>
      <c r="W381" s="32">
        <f t="shared" si="93"/>
        <v>0.1573592356741699</v>
      </c>
      <c r="X381" s="32">
        <f t="shared" si="93"/>
        <v>0.2202475226134937</v>
      </c>
      <c r="Y381" s="32">
        <f t="shared" si="93"/>
        <v>0.19317297183501464</v>
      </c>
      <c r="Z381" s="32">
        <f t="shared" si="93"/>
        <v>6.0400638995404862E-2</v>
      </c>
      <c r="AA381" s="54">
        <f>STDEV(AA340:AA378)</f>
        <v>5.419138703545047E-2</v>
      </c>
      <c r="AB381" s="32">
        <f t="shared" si="93"/>
        <v>2.5444628921477246E-2</v>
      </c>
      <c r="AC381" s="32">
        <f t="shared" si="93"/>
        <v>0.58676350266174271</v>
      </c>
      <c r="AH381" s="7"/>
      <c r="AI381" s="3"/>
    </row>
    <row r="382" spans="1:35">
      <c r="A382" s="4"/>
      <c r="B382" s="51"/>
      <c r="C382" s="43"/>
      <c r="D382" s="43"/>
      <c r="E382" s="43"/>
      <c r="F382" s="43"/>
      <c r="G382" s="43"/>
      <c r="H382" s="43"/>
      <c r="I382" s="43"/>
      <c r="J382" s="43"/>
      <c r="K382" s="43"/>
      <c r="L382" s="43"/>
      <c r="M382" s="43"/>
      <c r="N382" s="43"/>
      <c r="O382" s="29"/>
      <c r="P382" s="42"/>
      <c r="Q382" s="51"/>
      <c r="R382" s="43"/>
      <c r="S382" s="43"/>
      <c r="T382" s="43"/>
      <c r="U382" s="43"/>
      <c r="V382" s="43"/>
      <c r="W382" s="43"/>
      <c r="X382" s="43"/>
      <c r="Y382" s="43"/>
      <c r="Z382" s="43"/>
      <c r="AA382" s="4"/>
      <c r="AB382" s="43"/>
      <c r="AC382" s="43"/>
      <c r="AH382" s="7"/>
      <c r="AI382" s="3"/>
    </row>
    <row r="383" spans="1:35" ht="15.75">
      <c r="A383" s="4">
        <v>91</v>
      </c>
      <c r="B383" s="51" t="s">
        <v>248</v>
      </c>
      <c r="C383" s="43">
        <v>49.12371803278689</v>
      </c>
      <c r="D383" s="43">
        <v>2.0184000000000002</v>
      </c>
      <c r="E383" s="43">
        <v>13.782904379562043</v>
      </c>
      <c r="F383" s="43">
        <v>11.783799999999999</v>
      </c>
      <c r="G383" s="43">
        <v>0.1431</v>
      </c>
      <c r="H383" s="43">
        <v>6.9296184615384622</v>
      </c>
      <c r="I383" s="43">
        <v>10.676299999999999</v>
      </c>
      <c r="J383" s="43">
        <v>2.7214</v>
      </c>
      <c r="K383" s="43">
        <v>0.21410000000000001</v>
      </c>
      <c r="L383" s="43">
        <v>0.27229999999999999</v>
      </c>
      <c r="M383" s="43">
        <v>2.1600000000000001E-2</v>
      </c>
      <c r="N383" s="43">
        <f>SUM(C383:M383)</f>
        <v>97.687240873887419</v>
      </c>
      <c r="O383" s="29"/>
      <c r="P383" s="42">
        <v>91</v>
      </c>
      <c r="Q383" s="51" t="s">
        <v>248</v>
      </c>
      <c r="R383" s="43">
        <f t="shared" ref="R383:AB385" si="94">C383/$N383*100</f>
        <v>50.286728945702109</v>
      </c>
      <c r="S383" s="43">
        <f t="shared" si="94"/>
        <v>2.0661859030348912</v>
      </c>
      <c r="T383" s="43">
        <f t="shared" si="94"/>
        <v>14.109216573488384</v>
      </c>
      <c r="U383" s="43">
        <f t="shared" si="94"/>
        <v>12.062783117411092</v>
      </c>
      <c r="V383" s="43">
        <f t="shared" si="94"/>
        <v>0.14648791256653435</v>
      </c>
      <c r="W383" s="43">
        <f t="shared" si="94"/>
        <v>7.0936781503374462</v>
      </c>
      <c r="X383" s="43">
        <f t="shared" si="94"/>
        <v>10.929062899609297</v>
      </c>
      <c r="Y383" s="43">
        <f t="shared" si="94"/>
        <v>2.7858295266147208</v>
      </c>
      <c r="Z383" s="43">
        <f t="shared" si="94"/>
        <v>0.21916884752267649</v>
      </c>
      <c r="AA383" s="4">
        <f t="shared" si="94"/>
        <v>0.27874674068390848</v>
      </c>
      <c r="AB383" s="43">
        <f t="shared" si="94"/>
        <v>2.2111383028910844E-2</v>
      </c>
      <c r="AC383" s="43">
        <v>97.687240873887419</v>
      </c>
      <c r="AD383" s="41" t="s">
        <v>200</v>
      </c>
      <c r="AH383" s="7"/>
      <c r="AI383" s="3"/>
    </row>
    <row r="384" spans="1:35" ht="15.75">
      <c r="A384" s="4">
        <v>92</v>
      </c>
      <c r="B384" s="51" t="s">
        <v>249</v>
      </c>
      <c r="C384" s="43">
        <v>49.206147540983608</v>
      </c>
      <c r="D384" s="43">
        <v>1.98</v>
      </c>
      <c r="E384" s="43">
        <v>13.635420437956203</v>
      </c>
      <c r="F384" s="43">
        <v>11.379</v>
      </c>
      <c r="G384" s="43">
        <v>0.18840000000000001</v>
      </c>
      <c r="H384" s="43">
        <v>6.7207015384615385</v>
      </c>
      <c r="I384" s="43">
        <v>10.756399999999999</v>
      </c>
      <c r="J384" s="43">
        <v>2.5834999999999999</v>
      </c>
      <c r="K384" s="43">
        <v>0.2253</v>
      </c>
      <c r="L384" s="43">
        <v>0.25640000000000002</v>
      </c>
      <c r="M384" s="43">
        <v>2.7E-2</v>
      </c>
      <c r="N384" s="43">
        <f>SUM(C384:M384)</f>
        <v>96.958269517401362</v>
      </c>
      <c r="O384" s="29"/>
      <c r="P384" s="42">
        <v>92</v>
      </c>
      <c r="Q384" s="51" t="s">
        <v>249</v>
      </c>
      <c r="R384" s="43">
        <f t="shared" si="94"/>
        <v>50.749820294753142</v>
      </c>
      <c r="S384" s="43">
        <f t="shared" si="94"/>
        <v>2.0421156543482288</v>
      </c>
      <c r="T384" s="43">
        <f t="shared" si="94"/>
        <v>14.06318461109603</v>
      </c>
      <c r="U384" s="43">
        <f t="shared" si="94"/>
        <v>11.735976783246715</v>
      </c>
      <c r="V384" s="43">
        <f t="shared" si="94"/>
        <v>0.19431039862586177</v>
      </c>
      <c r="W384" s="43">
        <f t="shared" si="94"/>
        <v>6.9315403130780471</v>
      </c>
      <c r="X384" s="43">
        <f t="shared" si="94"/>
        <v>11.093844860823882</v>
      </c>
      <c r="Y384" s="43">
        <f t="shared" si="94"/>
        <v>2.6645483803073984</v>
      </c>
      <c r="Z384" s="43">
        <f t="shared" si="94"/>
        <v>0.23236800854780604</v>
      </c>
      <c r="AA384" s="4">
        <f t="shared" si="94"/>
        <v>0.26444366352266963</v>
      </c>
      <c r="AB384" s="43">
        <f t="shared" si="94"/>
        <v>2.7847031650203118E-2</v>
      </c>
      <c r="AC384" s="43">
        <v>96.958269517401362</v>
      </c>
      <c r="AD384" s="41" t="s">
        <v>200</v>
      </c>
      <c r="AH384" s="7"/>
      <c r="AI384" s="3"/>
    </row>
    <row r="385" spans="1:35" ht="15.75">
      <c r="A385" s="4">
        <v>93</v>
      </c>
      <c r="B385" s="51" t="s">
        <v>250</v>
      </c>
      <c r="C385" s="43">
        <v>49.368059016393445</v>
      </c>
      <c r="D385" s="43">
        <v>2.0202</v>
      </c>
      <c r="E385" s="43">
        <v>13.691099999999999</v>
      </c>
      <c r="F385" s="43">
        <v>10.972899999999999</v>
      </c>
      <c r="G385" s="43">
        <v>0.16850000000000001</v>
      </c>
      <c r="H385" s="43">
        <v>6.9670707692307694</v>
      </c>
      <c r="I385" s="43">
        <v>11.0677</v>
      </c>
      <c r="J385" s="43">
        <v>2.8269000000000002</v>
      </c>
      <c r="K385" s="43">
        <v>0.22539999999999999</v>
      </c>
      <c r="L385" s="43">
        <v>0.26169999999999999</v>
      </c>
      <c r="M385" s="43">
        <v>5.3999999999999999E-2</v>
      </c>
      <c r="N385" s="43">
        <f>SUM(C385:M385)</f>
        <v>97.623529785624214</v>
      </c>
      <c r="O385" s="29"/>
      <c r="P385" s="42">
        <v>93</v>
      </c>
      <c r="Q385" s="51" t="s">
        <v>250</v>
      </c>
      <c r="R385" s="43">
        <f t="shared" si="94"/>
        <v>50.569836108982059</v>
      </c>
      <c r="S385" s="43">
        <f t="shared" si="94"/>
        <v>2.0693781554879704</v>
      </c>
      <c r="T385" s="43">
        <f t="shared" si="94"/>
        <v>14.024385340363011</v>
      </c>
      <c r="U385" s="43">
        <f t="shared" si="94"/>
        <v>11.240015623380829</v>
      </c>
      <c r="V385" s="43">
        <f t="shared" si="94"/>
        <v>0.17260183110569405</v>
      </c>
      <c r="W385" s="43">
        <f t="shared" si="94"/>
        <v>7.1366716451761834</v>
      </c>
      <c r="X385" s="43">
        <f t="shared" si="94"/>
        <v>11.337123359812995</v>
      </c>
      <c r="Y385" s="43">
        <f t="shared" si="94"/>
        <v>2.8957158240515519</v>
      </c>
      <c r="Z385" s="43">
        <f t="shared" si="94"/>
        <v>0.23088695982921917</v>
      </c>
      <c r="AA385" s="4">
        <f t="shared" si="94"/>
        <v>0.26807061839976332</v>
      </c>
      <c r="AB385" s="43">
        <f t="shared" si="94"/>
        <v>5.5314533410726868E-2</v>
      </c>
      <c r="AC385" s="43">
        <v>97.623529785624214</v>
      </c>
      <c r="AD385" s="41" t="s">
        <v>200</v>
      </c>
      <c r="AH385" s="7"/>
      <c r="AI385" s="3"/>
    </row>
    <row r="386" spans="1:35">
      <c r="A386" s="4"/>
      <c r="B386" s="51"/>
      <c r="C386" s="43"/>
      <c r="D386" s="43"/>
      <c r="E386" s="43"/>
      <c r="F386" s="43"/>
      <c r="G386" s="43"/>
      <c r="H386" s="43"/>
      <c r="I386" s="43"/>
      <c r="J386" s="43"/>
      <c r="K386" s="43"/>
      <c r="L386" s="43"/>
      <c r="M386" s="43"/>
      <c r="N386" s="43"/>
      <c r="O386" s="29"/>
      <c r="P386" s="30" t="s">
        <v>43</v>
      </c>
      <c r="Q386" s="52"/>
      <c r="R386" s="30">
        <f>COUNT(R383:R385)</f>
        <v>3</v>
      </c>
      <c r="S386" s="30">
        <f t="shared" ref="S386:AB386" si="95">COUNT(S383:S385)</f>
        <v>3</v>
      </c>
      <c r="T386" s="30">
        <f t="shared" si="95"/>
        <v>3</v>
      </c>
      <c r="U386" s="30">
        <f t="shared" si="95"/>
        <v>3</v>
      </c>
      <c r="V386" s="30">
        <f t="shared" si="95"/>
        <v>3</v>
      </c>
      <c r="W386" s="30">
        <f t="shared" si="95"/>
        <v>3</v>
      </c>
      <c r="X386" s="30">
        <f t="shared" si="95"/>
        <v>3</v>
      </c>
      <c r="Y386" s="30">
        <f t="shared" si="95"/>
        <v>3</v>
      </c>
      <c r="Z386" s="30">
        <f t="shared" si="95"/>
        <v>3</v>
      </c>
      <c r="AA386" s="30">
        <f t="shared" si="95"/>
        <v>3</v>
      </c>
      <c r="AB386" s="30">
        <f t="shared" si="95"/>
        <v>3</v>
      </c>
      <c r="AC386" s="30">
        <f>COUNT(AC383:AC385)</f>
        <v>3</v>
      </c>
      <c r="AH386" s="7"/>
      <c r="AI386" s="3"/>
    </row>
    <row r="387" spans="1:35">
      <c r="A387" s="4"/>
      <c r="B387" s="51"/>
      <c r="C387" s="43"/>
      <c r="D387" s="43"/>
      <c r="E387" s="43"/>
      <c r="F387" s="43"/>
      <c r="G387" s="43"/>
      <c r="H387" s="43"/>
      <c r="I387" s="43"/>
      <c r="J387" s="43"/>
      <c r="K387" s="43"/>
      <c r="L387" s="43"/>
      <c r="M387" s="43"/>
      <c r="N387" s="43"/>
      <c r="O387" s="29"/>
      <c r="P387" s="30" t="s">
        <v>44</v>
      </c>
      <c r="Q387" s="52"/>
      <c r="R387" s="32">
        <f>AVERAGE(R383:R385)</f>
        <v>50.53546178314577</v>
      </c>
      <c r="S387" s="32">
        <f t="shared" ref="S387:AC387" si="96">AVERAGE(S383:S385)</f>
        <v>2.0592265709570303</v>
      </c>
      <c r="T387" s="32">
        <f t="shared" si="96"/>
        <v>14.065595508315809</v>
      </c>
      <c r="U387" s="32">
        <f t="shared" si="96"/>
        <v>11.679591841346211</v>
      </c>
      <c r="V387" s="32">
        <f t="shared" si="96"/>
        <v>0.17113338076603005</v>
      </c>
      <c r="W387" s="32">
        <f t="shared" si="96"/>
        <v>7.0539633695305595</v>
      </c>
      <c r="X387" s="32">
        <f t="shared" si="96"/>
        <v>11.120010373415392</v>
      </c>
      <c r="Y387" s="32">
        <f t="shared" si="96"/>
        <v>2.7820312436578902</v>
      </c>
      <c r="Z387" s="32">
        <f t="shared" si="96"/>
        <v>0.22747460529990057</v>
      </c>
      <c r="AA387" s="32">
        <f>AVERAGE(AA383:AA385)</f>
        <v>0.27042034086878047</v>
      </c>
      <c r="AB387" s="32">
        <f t="shared" si="96"/>
        <v>3.5090982696613614E-2</v>
      </c>
      <c r="AC387" s="32">
        <f t="shared" si="96"/>
        <v>97.423013392304327</v>
      </c>
      <c r="AH387" s="7"/>
      <c r="AI387" s="3"/>
    </row>
    <row r="388" spans="1:35">
      <c r="A388" s="4"/>
      <c r="B388" s="51"/>
      <c r="C388" s="43"/>
      <c r="D388" s="43"/>
      <c r="E388" s="43"/>
      <c r="F388" s="43"/>
      <c r="G388" s="43"/>
      <c r="H388" s="43"/>
      <c r="I388" s="43"/>
      <c r="J388" s="43"/>
      <c r="K388" s="43"/>
      <c r="L388" s="43"/>
      <c r="M388" s="43"/>
      <c r="N388" s="43"/>
      <c r="O388" s="29"/>
      <c r="P388" s="30" t="s">
        <v>45</v>
      </c>
      <c r="Q388" s="52"/>
      <c r="R388" s="32">
        <f>STDEV(R383:R385)</f>
        <v>0.2334514833943043</v>
      </c>
      <c r="S388" s="32">
        <f t="shared" ref="S388:AC388" si="97">STDEV(S383:S385)</f>
        <v>1.4904201398466897E-2</v>
      </c>
      <c r="T388" s="32">
        <f t="shared" si="97"/>
        <v>4.2466973608276837E-2</v>
      </c>
      <c r="U388" s="32">
        <f t="shared" si="97"/>
        <v>0.41427169051608137</v>
      </c>
      <c r="V388" s="32">
        <f t="shared" si="97"/>
        <v>2.3945037127214526E-2</v>
      </c>
      <c r="W388" s="32">
        <f t="shared" si="97"/>
        <v>0.10817885058084735</v>
      </c>
      <c r="X388" s="32">
        <f t="shared" si="97"/>
        <v>0.20528470554889325</v>
      </c>
      <c r="Y388" s="32">
        <f t="shared" si="97"/>
        <v>0.11563051922769658</v>
      </c>
      <c r="Z388" s="32">
        <f t="shared" si="97"/>
        <v>7.2310155246096408E-3</v>
      </c>
      <c r="AA388" s="32">
        <f>STDEV(AA383:AA385)</f>
        <v>7.4354153099299826E-3</v>
      </c>
      <c r="AB388" s="32">
        <f t="shared" si="97"/>
        <v>1.7747349630056482E-2</v>
      </c>
      <c r="AC388" s="32">
        <f t="shared" si="97"/>
        <v>0.40373868731741652</v>
      </c>
      <c r="AH388" s="7"/>
      <c r="AI388" s="3"/>
    </row>
    <row r="389" spans="1:35">
      <c r="A389" s="4"/>
      <c r="B389" s="51"/>
      <c r="C389" s="43"/>
      <c r="D389" s="43"/>
      <c r="E389" s="43"/>
      <c r="F389" s="43"/>
      <c r="G389" s="43"/>
      <c r="H389" s="43"/>
      <c r="I389" s="43"/>
      <c r="J389" s="43"/>
      <c r="K389" s="43"/>
      <c r="L389" s="43"/>
      <c r="M389" s="43"/>
      <c r="N389" s="43"/>
      <c r="O389" s="29"/>
      <c r="P389" s="42"/>
      <c r="Q389" s="51"/>
      <c r="R389" s="43"/>
      <c r="S389" s="43"/>
      <c r="T389" s="43"/>
      <c r="U389" s="43"/>
      <c r="V389" s="43"/>
      <c r="W389" s="43"/>
      <c r="X389" s="43"/>
      <c r="Y389" s="43"/>
      <c r="Z389" s="43"/>
      <c r="AA389" s="4"/>
      <c r="AB389" s="43"/>
      <c r="AC389" s="43"/>
      <c r="AH389" s="7"/>
      <c r="AI389" s="3"/>
    </row>
    <row r="390" spans="1:35" ht="15.75">
      <c r="A390" s="4">
        <v>94</v>
      </c>
      <c r="B390" s="51" t="s">
        <v>331</v>
      </c>
      <c r="C390" s="43">
        <v>62.016059016393442</v>
      </c>
      <c r="D390" s="43">
        <v>0.2233</v>
      </c>
      <c r="E390" s="43">
        <v>14.017561313868612</v>
      </c>
      <c r="F390" s="43">
        <v>6.4585999999999997</v>
      </c>
      <c r="G390" s="43">
        <v>6.5600000000000006E-2</v>
      </c>
      <c r="H390" s="43">
        <v>3.8797661538461541</v>
      </c>
      <c r="I390" s="43">
        <v>5.1288</v>
      </c>
      <c r="J390" s="43">
        <v>3.9148999999999998</v>
      </c>
      <c r="K390" s="43">
        <v>3.7806999999999999</v>
      </c>
      <c r="L390" s="43">
        <v>2.7300000000000001E-2</v>
      </c>
      <c r="M390" s="43">
        <v>1.37E-2</v>
      </c>
      <c r="N390" s="43">
        <f>SUM(C390:M390)</f>
        <v>99.526286484108212</v>
      </c>
      <c r="O390" s="29"/>
      <c r="P390" s="42">
        <v>94</v>
      </c>
      <c r="Q390" s="51" t="s">
        <v>331</v>
      </c>
      <c r="R390" s="43">
        <f t="shared" ref="R390:AB392" si="98">C390/$N390*100</f>
        <v>62.311235762117789</v>
      </c>
      <c r="S390" s="43">
        <f t="shared" si="98"/>
        <v>0.2243628370839047</v>
      </c>
      <c r="T390" s="43">
        <f t="shared" si="98"/>
        <v>14.084280453995293</v>
      </c>
      <c r="U390" s="43">
        <f t="shared" si="98"/>
        <v>6.4893408848638927</v>
      </c>
      <c r="V390" s="43">
        <f t="shared" si="98"/>
        <v>6.5912235166610628E-2</v>
      </c>
      <c r="W390" s="43">
        <f t="shared" si="98"/>
        <v>3.8982326085939647</v>
      </c>
      <c r="X390" s="43">
        <f t="shared" si="98"/>
        <v>5.1532114591846421</v>
      </c>
      <c r="Y390" s="43">
        <f t="shared" si="98"/>
        <v>3.9335336806976198</v>
      </c>
      <c r="Z390" s="43">
        <f t="shared" si="98"/>
        <v>3.7986949313171454</v>
      </c>
      <c r="AA390" s="4">
        <f t="shared" si="98"/>
        <v>2.7429939330007164E-2</v>
      </c>
      <c r="AB390" s="43">
        <f t="shared" si="98"/>
        <v>1.3765207649124473E-2</v>
      </c>
      <c r="AC390" s="43">
        <v>99.526286484108212</v>
      </c>
      <c r="AD390" s="41" t="s">
        <v>200</v>
      </c>
      <c r="AH390" s="7"/>
      <c r="AI390" s="3"/>
    </row>
    <row r="391" spans="1:35" ht="15.75">
      <c r="A391" s="4">
        <v>95</v>
      </c>
      <c r="B391" s="51" t="s">
        <v>332</v>
      </c>
      <c r="C391" s="43">
        <v>62.226147540983604</v>
      </c>
      <c r="D391" s="43">
        <v>0.25430000000000003</v>
      </c>
      <c r="E391" s="43">
        <v>13.860917518248176</v>
      </c>
      <c r="F391" s="43">
        <v>6.5693000000000001</v>
      </c>
      <c r="G391" s="43">
        <v>0.1061</v>
      </c>
      <c r="H391" s="43">
        <v>4.0072923076923077</v>
      </c>
      <c r="I391" s="43">
        <v>5.0458999999999996</v>
      </c>
      <c r="J391" s="43">
        <v>4.2522000000000002</v>
      </c>
      <c r="K391" s="43">
        <v>3.7250999999999999</v>
      </c>
      <c r="L391" s="43">
        <v>0</v>
      </c>
      <c r="M391" s="43">
        <v>2.1899999999999999E-2</v>
      </c>
      <c r="N391" s="43">
        <f>SUM(C391:M391)</f>
        <v>100.06915736692409</v>
      </c>
      <c r="O391" s="29"/>
      <c r="P391" s="42">
        <v>95</v>
      </c>
      <c r="Q391" s="51" t="s">
        <v>332</v>
      </c>
      <c r="R391" s="43">
        <f t="shared" si="98"/>
        <v>62.183143316395352</v>
      </c>
      <c r="S391" s="43">
        <f t="shared" si="98"/>
        <v>0.25412425435697128</v>
      </c>
      <c r="T391" s="43">
        <f t="shared" si="98"/>
        <v>13.851338297397946</v>
      </c>
      <c r="U391" s="43">
        <f t="shared" si="98"/>
        <v>6.5647599848495917</v>
      </c>
      <c r="V391" s="43">
        <f t="shared" si="98"/>
        <v>0.10602667474351021</v>
      </c>
      <c r="W391" s="43">
        <f t="shared" si="98"/>
        <v>4.0045228851070949</v>
      </c>
      <c r="X391" s="43">
        <f t="shared" si="98"/>
        <v>5.0424128000780222</v>
      </c>
      <c r="Y391" s="43">
        <f t="shared" si="98"/>
        <v>4.2492613227554594</v>
      </c>
      <c r="Z391" s="43">
        <f t="shared" si="98"/>
        <v>3.7225255993124402</v>
      </c>
      <c r="AA391" s="4">
        <f t="shared" si="98"/>
        <v>0</v>
      </c>
      <c r="AB391" s="43">
        <f t="shared" si="98"/>
        <v>2.1884865003608613E-2</v>
      </c>
      <c r="AC391" s="43">
        <v>100.06915736692409</v>
      </c>
      <c r="AD391" s="41" t="s">
        <v>200</v>
      </c>
      <c r="AH391" s="7"/>
      <c r="AI391" s="3"/>
    </row>
    <row r="392" spans="1:35" ht="15.75">
      <c r="A392" s="4">
        <v>96</v>
      </c>
      <c r="B392" s="51" t="s">
        <v>333</v>
      </c>
      <c r="C392" s="43">
        <v>62.184272131147544</v>
      </c>
      <c r="D392" s="43">
        <v>0.23169999999999999</v>
      </c>
      <c r="E392" s="43">
        <v>13.89879197080292</v>
      </c>
      <c r="F392" s="43">
        <v>6.5232000000000001</v>
      </c>
      <c r="G392" s="43">
        <v>7.0800000000000002E-2</v>
      </c>
      <c r="H392" s="43">
        <v>3.9403384615384618</v>
      </c>
      <c r="I392" s="43">
        <v>5.0781000000000001</v>
      </c>
      <c r="J392" s="43">
        <v>4.3952999999999998</v>
      </c>
      <c r="K392" s="43">
        <v>3.8056999999999999</v>
      </c>
      <c r="L392" s="43">
        <v>8.1900000000000001E-2</v>
      </c>
      <c r="M392" s="43">
        <v>2.7400000000000001E-2</v>
      </c>
      <c r="N392" s="43">
        <f>SUM(C392:M392)</f>
        <v>100.23750256348895</v>
      </c>
      <c r="O392" s="29"/>
      <c r="P392" s="42">
        <v>96</v>
      </c>
      <c r="Q392" s="51" t="s">
        <v>333</v>
      </c>
      <c r="R392" s="43">
        <f t="shared" si="98"/>
        <v>62.036932825377356</v>
      </c>
      <c r="S392" s="43">
        <f t="shared" si="98"/>
        <v>0.23115101042471073</v>
      </c>
      <c r="T392" s="43">
        <f t="shared" si="98"/>
        <v>13.86586019738434</v>
      </c>
      <c r="U392" s="43">
        <f t="shared" si="98"/>
        <v>6.5077439413140832</v>
      </c>
      <c r="V392" s="43">
        <f t="shared" si="98"/>
        <v>7.063224660366646E-2</v>
      </c>
      <c r="W392" s="43">
        <f t="shared" si="98"/>
        <v>3.9310022304702876</v>
      </c>
      <c r="X392" s="43">
        <f t="shared" si="98"/>
        <v>5.0660679587299242</v>
      </c>
      <c r="Y392" s="43">
        <f t="shared" si="98"/>
        <v>4.3848857838572766</v>
      </c>
      <c r="Z392" s="43">
        <f t="shared" si="98"/>
        <v>3.7966827810674215</v>
      </c>
      <c r="AA392" s="4">
        <f t="shared" si="98"/>
        <v>8.1705946283054845E-2</v>
      </c>
      <c r="AB392" s="43">
        <f t="shared" si="98"/>
        <v>2.733507848785962E-2</v>
      </c>
      <c r="AC392" s="43">
        <v>100.23750256348895</v>
      </c>
      <c r="AD392" s="41" t="s">
        <v>200</v>
      </c>
      <c r="AH392" s="7"/>
      <c r="AI392" s="3"/>
    </row>
    <row r="393" spans="1:35">
      <c r="A393" s="4" t="s">
        <v>1</v>
      </c>
      <c r="B393" s="51"/>
      <c r="C393" s="4"/>
      <c r="D393" s="4"/>
      <c r="E393" s="4"/>
      <c r="F393" s="4"/>
      <c r="G393" s="4"/>
      <c r="H393" s="4"/>
      <c r="I393" s="4"/>
      <c r="J393" s="4"/>
      <c r="K393" s="4"/>
      <c r="L393" s="4"/>
      <c r="M393" s="4"/>
      <c r="N393" s="4"/>
      <c r="O393" s="29"/>
      <c r="P393" s="30" t="s">
        <v>43</v>
      </c>
      <c r="Q393" s="52"/>
      <c r="R393" s="30">
        <f>COUNT(R390:R392)</f>
        <v>3</v>
      </c>
      <c r="S393" s="30">
        <f t="shared" ref="S393:AC393" si="99">COUNT(S390:S392)</f>
        <v>3</v>
      </c>
      <c r="T393" s="30">
        <f t="shared" si="99"/>
        <v>3</v>
      </c>
      <c r="U393" s="30">
        <f t="shared" si="99"/>
        <v>3</v>
      </c>
      <c r="V393" s="30">
        <f t="shared" si="99"/>
        <v>3</v>
      </c>
      <c r="W393" s="30">
        <f t="shared" si="99"/>
        <v>3</v>
      </c>
      <c r="X393" s="30">
        <f t="shared" si="99"/>
        <v>3</v>
      </c>
      <c r="Y393" s="30">
        <f t="shared" si="99"/>
        <v>3</v>
      </c>
      <c r="Z393" s="30">
        <f t="shared" si="99"/>
        <v>3</v>
      </c>
      <c r="AA393" s="30">
        <f t="shared" si="99"/>
        <v>3</v>
      </c>
      <c r="AB393" s="30">
        <f t="shared" si="99"/>
        <v>3</v>
      </c>
      <c r="AC393" s="30">
        <f t="shared" si="99"/>
        <v>3</v>
      </c>
      <c r="AH393" s="7"/>
      <c r="AI393" s="3"/>
    </row>
    <row r="394" spans="1:35">
      <c r="A394" s="56"/>
      <c r="B394" s="57"/>
      <c r="C394" s="56"/>
      <c r="D394" s="56"/>
      <c r="E394" s="56"/>
      <c r="F394" s="56"/>
      <c r="G394" s="56"/>
      <c r="H394" s="56"/>
      <c r="I394" s="56"/>
      <c r="J394" s="56"/>
      <c r="K394" s="56"/>
      <c r="L394" s="56"/>
      <c r="M394" s="56"/>
      <c r="N394" s="56"/>
      <c r="O394" s="58"/>
      <c r="P394" s="59" t="s">
        <v>44</v>
      </c>
      <c r="Q394" s="60"/>
      <c r="R394" s="61">
        <f>AVERAGE(R390:R392)</f>
        <v>62.177103967963497</v>
      </c>
      <c r="S394" s="61">
        <f t="shared" ref="S394:AC394" si="100">AVERAGE(S390:S392)</f>
        <v>0.23654603395519558</v>
      </c>
      <c r="T394" s="61">
        <f t="shared" si="100"/>
        <v>13.933826316259193</v>
      </c>
      <c r="U394" s="61">
        <f t="shared" si="100"/>
        <v>6.5206149370091886</v>
      </c>
      <c r="V394" s="61">
        <f t="shared" si="100"/>
        <v>8.0857052171262433E-2</v>
      </c>
      <c r="W394" s="61">
        <f t="shared" si="100"/>
        <v>3.9445859080571157</v>
      </c>
      <c r="X394" s="61">
        <f t="shared" si="100"/>
        <v>5.0872307393308631</v>
      </c>
      <c r="Y394" s="61">
        <f t="shared" si="100"/>
        <v>4.1892269291034525</v>
      </c>
      <c r="Z394" s="61">
        <f t="shared" si="100"/>
        <v>3.7726344372323357</v>
      </c>
      <c r="AA394" s="61">
        <f>AVERAGE(AA390:AA392)</f>
        <v>3.6378628537687335E-2</v>
      </c>
      <c r="AB394" s="61">
        <f t="shared" si="100"/>
        <v>2.0995050380197569E-2</v>
      </c>
      <c r="AC394" s="61">
        <f t="shared" si="100"/>
        <v>99.944315471507082</v>
      </c>
      <c r="AD394" s="62"/>
      <c r="AH394" s="7"/>
      <c r="AI394" s="3"/>
    </row>
    <row r="395" spans="1:35" ht="15.75" thickBot="1">
      <c r="A395" s="63"/>
      <c r="B395" s="64"/>
      <c r="C395" s="63"/>
      <c r="D395" s="63"/>
      <c r="E395" s="63"/>
      <c r="F395" s="63"/>
      <c r="G395" s="63"/>
      <c r="H395" s="63"/>
      <c r="I395" s="63"/>
      <c r="J395" s="63"/>
      <c r="K395" s="63"/>
      <c r="L395" s="63"/>
      <c r="M395" s="63"/>
      <c r="N395" s="63"/>
      <c r="O395" s="65"/>
      <c r="P395" s="66" t="s">
        <v>45</v>
      </c>
      <c r="Q395" s="67"/>
      <c r="R395" s="68">
        <f>STDEV(R390:R392)</f>
        <v>0.13725115873178459</v>
      </c>
      <c r="S395" s="68">
        <f t="shared" ref="S395:AC395" si="101">STDEV(S390:S392)</f>
        <v>1.5596961200703818E-2</v>
      </c>
      <c r="T395" s="68">
        <f t="shared" si="101"/>
        <v>0.13049926078809279</v>
      </c>
      <c r="U395" s="68">
        <f t="shared" si="101"/>
        <v>3.9322475231104055E-2</v>
      </c>
      <c r="V395" s="68">
        <f t="shared" si="101"/>
        <v>2.1924918524672751E-2</v>
      </c>
      <c r="W395" s="68">
        <f t="shared" si="101"/>
        <v>5.4431543638744889E-2</v>
      </c>
      <c r="X395" s="68">
        <f t="shared" si="101"/>
        <v>5.8352233693568567E-2</v>
      </c>
      <c r="Y395" s="68">
        <f t="shared" si="101"/>
        <v>0.23158751385282952</v>
      </c>
      <c r="Z395" s="68">
        <f t="shared" si="101"/>
        <v>4.340718737051083E-2</v>
      </c>
      <c r="AA395" s="68">
        <f>STDEV(AA390:AA392)</f>
        <v>4.1581542701108379E-2</v>
      </c>
      <c r="AB395" s="68">
        <f t="shared" si="101"/>
        <v>6.8285559376061091E-3</v>
      </c>
      <c r="AC395" s="68">
        <f t="shared" si="101"/>
        <v>0.37168024164718316</v>
      </c>
      <c r="AD395" s="69"/>
      <c r="AH395" s="7"/>
      <c r="AI395" s="3"/>
    </row>
    <row r="396" spans="1:35">
      <c r="A396" s="70" t="s">
        <v>334</v>
      </c>
      <c r="B396" s="57"/>
      <c r="C396" s="56"/>
      <c r="D396" s="56"/>
      <c r="E396" s="56"/>
      <c r="F396" s="56"/>
      <c r="G396" s="56"/>
      <c r="H396" s="56"/>
      <c r="I396" s="56"/>
      <c r="J396" s="56"/>
      <c r="K396" s="56"/>
      <c r="L396" s="56"/>
      <c r="M396" s="56"/>
      <c r="N396" s="56"/>
      <c r="O396" s="58"/>
      <c r="P396" s="59"/>
      <c r="Q396" s="60"/>
      <c r="R396" s="61"/>
      <c r="S396" s="61"/>
      <c r="T396" s="61"/>
      <c r="U396" s="61"/>
      <c r="V396" s="61"/>
      <c r="W396" s="61"/>
      <c r="X396" s="61"/>
      <c r="Y396" s="61"/>
      <c r="Z396" s="61"/>
      <c r="AA396" s="61"/>
      <c r="AB396" s="61"/>
      <c r="AC396" s="61"/>
      <c r="AD396" s="62"/>
      <c r="AH396" s="7"/>
      <c r="AI396" s="3"/>
    </row>
    <row r="397" spans="1:35">
      <c r="A397" s="71" t="s">
        <v>335</v>
      </c>
    </row>
    <row r="398" spans="1:35">
      <c r="A398" s="72" t="s">
        <v>336</v>
      </c>
    </row>
    <row r="399" spans="1:35">
      <c r="A399" s="73" t="s">
        <v>337</v>
      </c>
    </row>
    <row r="400" spans="1:35">
      <c r="A400" s="74" t="s">
        <v>338</v>
      </c>
    </row>
    <row r="401" spans="1:1" s="4" customFormat="1">
      <c r="A401" s="74" t="s">
        <v>339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Tran, Jerry</cp:lastModifiedBy>
  <dcterms:created xsi:type="dcterms:W3CDTF">2017-09-12T00:46:24Z</dcterms:created>
  <dcterms:modified xsi:type="dcterms:W3CDTF">2018-01-18T18:48:56Z</dcterms:modified>
</cp:coreProperties>
</file>