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AtHome\tac18-1247_UpdateSPARROW\Layout\"/>
    </mc:Choice>
  </mc:AlternateContent>
  <xr:revisionPtr revIDLastSave="0" documentId="10_ncr:100000_{9D0B9DB9-B1C3-478A-96B6-B563759D2643}" xr6:coauthVersionLast="31" xr6:coauthVersionMax="31" xr10:uidLastSave="{00000000-0000-0000-0000-000000000000}"/>
  <bookViews>
    <workbookView xWindow="0" yWindow="0" windowWidth="15315" windowHeight="3135" tabRatio="871" xr2:uid="{00000000-000D-0000-FFFF-FFFF00000000}"/>
  </bookViews>
  <sheets>
    <sheet name="Appendix01" sheetId="9" r:id="rId1"/>
  </sheets>
  <definedNames>
    <definedName name="_xlnm._FilterDatabase" localSheetId="0" hidden="1">Appendix01!$A$3:$L$85</definedName>
  </definedNames>
  <calcPr calcId="179017"/>
  <customWorkbookViews>
    <customWorkbookView name="jbuursma - Personal View" guid="{795609A3-0931-43C1-B262-60C974B000C3}" mergeInterval="0" personalView="1" maximized="1" xWindow="1" yWindow="1" windowWidth="1920" windowHeight="1009" tabRatio="871" activeSheetId="2"/>
    <customWorkbookView name="Wise, Daniel - Personal View" guid="{ADC42A7F-08B9-4A68-A289-3E89CCDF2CE9}" mergeInterval="0" personalView="1" xWindow="83" yWindow="36" windowWidth="1071" windowHeight="714" tabRatio="871" activeSheetId="1"/>
  </customWorkbookViews>
</workbook>
</file>

<file path=xl/calcChain.xml><?xml version="1.0" encoding="utf-8"?>
<calcChain xmlns="http://schemas.openxmlformats.org/spreadsheetml/2006/main">
  <c r="J13" i="9" l="1"/>
  <c r="J21" i="9"/>
  <c r="J29" i="9"/>
  <c r="J37" i="9"/>
  <c r="I43" i="9"/>
  <c r="I47" i="9"/>
  <c r="I51" i="9"/>
  <c r="I55" i="9"/>
  <c r="I59" i="9"/>
  <c r="I63" i="9"/>
  <c r="I67" i="9"/>
  <c r="I71" i="9"/>
  <c r="I6" i="9"/>
  <c r="J6" i="9"/>
  <c r="I7" i="9"/>
  <c r="J8" i="9"/>
  <c r="I8" i="9"/>
  <c r="I9" i="9"/>
  <c r="J9" i="9"/>
  <c r="I10" i="9"/>
  <c r="J10" i="9"/>
  <c r="I11" i="9"/>
  <c r="J12" i="9"/>
  <c r="I12" i="9"/>
  <c r="I13" i="9"/>
  <c r="I14" i="9"/>
  <c r="J14" i="9"/>
  <c r="I15" i="9"/>
  <c r="J16" i="9"/>
  <c r="I16" i="9"/>
  <c r="I17" i="9"/>
  <c r="J17" i="9"/>
  <c r="I18" i="9"/>
  <c r="J18" i="9"/>
  <c r="I19" i="9"/>
  <c r="J20" i="9"/>
  <c r="I20" i="9"/>
  <c r="I21" i="9"/>
  <c r="I22" i="9"/>
  <c r="J22" i="9"/>
  <c r="I23" i="9"/>
  <c r="J24" i="9"/>
  <c r="I24" i="9"/>
  <c r="I25" i="9"/>
  <c r="J25" i="9"/>
  <c r="I26" i="9"/>
  <c r="J26" i="9"/>
  <c r="I27" i="9"/>
  <c r="J28" i="9"/>
  <c r="I28" i="9"/>
  <c r="I29" i="9"/>
  <c r="I30" i="9"/>
  <c r="J30" i="9"/>
  <c r="I31" i="9"/>
  <c r="J32" i="9"/>
  <c r="I32" i="9"/>
  <c r="I33" i="9"/>
  <c r="J33" i="9"/>
  <c r="I34" i="9"/>
  <c r="J34" i="9"/>
  <c r="I35" i="9"/>
  <c r="J36" i="9"/>
  <c r="I36" i="9"/>
  <c r="I37" i="9"/>
  <c r="I38" i="9"/>
  <c r="J38" i="9"/>
  <c r="I39" i="9"/>
  <c r="J40" i="9"/>
  <c r="I40" i="9"/>
  <c r="I41" i="9"/>
  <c r="J41" i="9"/>
  <c r="I42" i="9"/>
  <c r="J42" i="9"/>
  <c r="J43" i="9"/>
  <c r="J44" i="9"/>
  <c r="I44" i="9"/>
  <c r="I45" i="9"/>
  <c r="J45" i="9"/>
  <c r="I46" i="9"/>
  <c r="J46" i="9"/>
  <c r="J47" i="9"/>
  <c r="J48" i="9"/>
  <c r="I48" i="9"/>
  <c r="I49" i="9"/>
  <c r="J49" i="9"/>
  <c r="I50" i="9"/>
  <c r="J50" i="9"/>
  <c r="J51" i="9"/>
  <c r="J52" i="9"/>
  <c r="I52" i="9"/>
  <c r="I53" i="9"/>
  <c r="J53" i="9"/>
  <c r="I54" i="9"/>
  <c r="J54" i="9"/>
  <c r="J55" i="9"/>
  <c r="J56" i="9"/>
  <c r="I56" i="9"/>
  <c r="I57" i="9"/>
  <c r="J57" i="9"/>
  <c r="I58" i="9"/>
  <c r="J58" i="9"/>
  <c r="J59" i="9"/>
  <c r="J60" i="9"/>
  <c r="I60" i="9"/>
  <c r="I61" i="9"/>
  <c r="J61" i="9"/>
  <c r="I62" i="9"/>
  <c r="J62" i="9"/>
  <c r="J63" i="9"/>
  <c r="J64" i="9"/>
  <c r="I64" i="9"/>
  <c r="I65" i="9"/>
  <c r="J65" i="9"/>
  <c r="I66" i="9"/>
  <c r="J66" i="9"/>
  <c r="J67" i="9"/>
  <c r="J68" i="9"/>
  <c r="I68" i="9"/>
  <c r="I69" i="9"/>
  <c r="J69" i="9"/>
  <c r="I70" i="9"/>
  <c r="J70" i="9"/>
  <c r="J71" i="9"/>
  <c r="J72" i="9"/>
  <c r="I72" i="9"/>
  <c r="J5" i="9"/>
  <c r="I5" i="9" l="1"/>
  <c r="J35" i="9"/>
  <c r="J27" i="9"/>
  <c r="J19" i="9"/>
  <c r="J11" i="9"/>
  <c r="J39" i="9"/>
  <c r="J31" i="9"/>
  <c r="J23" i="9"/>
  <c r="J15" i="9"/>
  <c r="J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Wise, Daniel</author>
  </authors>
  <commentList>
    <comment ref="A1" authorId="0" shapeId="0" xr:uid="{1A376835-AC33-4DE3-AB5D-6D00735A3A5E}">
      <text>
        <r>
          <rPr>
            <b/>
            <sz val="8"/>
            <color indexed="81"/>
            <rFont val="Tahoma"/>
            <family val="2"/>
          </rPr>
          <t>Wise, Daniel:</t>
        </r>
        <r>
          <rPr>
            <sz val="8"/>
            <color indexed="81"/>
            <rFont val="Tahoma"/>
            <family val="2"/>
          </rPr>
          <t xml:space="preserve">
Please incorporate all suggested changes.</t>
        </r>
      </text>
    </comment>
  </commentList>
</comments>
</file>

<file path=xl/sharedStrings.xml><?xml version="1.0" encoding="utf-8"?>
<sst xmlns="http://schemas.openxmlformats.org/spreadsheetml/2006/main" count="456" uniqueCount="281">
  <si>
    <t xml:space="preserve"> </t>
  </si>
  <si>
    <t>Agency</t>
  </si>
  <si>
    <t>14178000</t>
  </si>
  <si>
    <t>14179000</t>
  </si>
  <si>
    <t>14180300</t>
  </si>
  <si>
    <t>14181500</t>
  </si>
  <si>
    <t>14182500</t>
  </si>
  <si>
    <t>14183000</t>
  </si>
  <si>
    <t>14201300</t>
  </si>
  <si>
    <t>14202300</t>
  </si>
  <si>
    <t>14202980</t>
  </si>
  <si>
    <t>14203500</t>
  </si>
  <si>
    <t>14204530</t>
  </si>
  <si>
    <t>14204800</t>
  </si>
  <si>
    <t>14205400</t>
  </si>
  <si>
    <t>14206440</t>
  </si>
  <si>
    <t>14206500</t>
  </si>
  <si>
    <t>14206950</t>
  </si>
  <si>
    <t>14207600</t>
  </si>
  <si>
    <t>14211720</t>
  </si>
  <si>
    <t>Willamette River at Canby Ferry</t>
  </si>
  <si>
    <t>Willamette River at Wheatland Ferry</t>
  </si>
  <si>
    <t>Willamette River at Albany (eastbound Hwy 20 bridge)</t>
  </si>
  <si>
    <t>Willamette River at Old Hwy 34 Bridge (Corvallis)</t>
  </si>
  <si>
    <t>Willamette River at Hwy 99E (Harrisburg)</t>
  </si>
  <si>
    <t>South Santiam River Hwy 226 (Crabtree)</t>
  </si>
  <si>
    <t>Middle Fork Willamette River at Jasper Bridge</t>
  </si>
  <si>
    <t>Siletz R 5 miles DS of Siletz at RM 29.9</t>
  </si>
  <si>
    <t>Rogue River at Lobster Creek Bridge</t>
  </si>
  <si>
    <t>Rogue River at Hwy 234 (north of Gold Hill)</t>
  </si>
  <si>
    <t>Rogue River at Hwy 234 (Dodge Park)</t>
  </si>
  <si>
    <t>Applegate River at Hwy 199 (near Wilderville)</t>
  </si>
  <si>
    <t>Umpqua River at Elkton Bridge</t>
  </si>
  <si>
    <t>South Umpqua at Hwy 42 (Winston)</t>
  </si>
  <si>
    <t>North Umpqua at Garden Valley Road (Roseburg)</t>
  </si>
  <si>
    <t>Nestucca R at Cloverdale</t>
  </si>
  <si>
    <t>Willamette River at Marion Street (Salem)</t>
  </si>
  <si>
    <t>Little Butte Creek at Agate Road (White City)</t>
  </si>
  <si>
    <t>Molalla River at Knights Bridge Road (Canby)</t>
  </si>
  <si>
    <t>Pudding River at Hwy 211 (Woodburn)</t>
  </si>
  <si>
    <t>McKenzie River at Hendricks Bridge</t>
  </si>
  <si>
    <t>Mohawk River at Hill Road</t>
  </si>
  <si>
    <t>Klamath River downstream of Big Bend Powerhouse</t>
  </si>
  <si>
    <t>Klamath River at Hwy 66 (Keno)</t>
  </si>
  <si>
    <t>Link River at mouth (Klamath Falls)</t>
  </si>
  <si>
    <t>North Santiam River at Greens Bridge</t>
  </si>
  <si>
    <t>Pudding River at Hwy 99E (Aurora)</t>
  </si>
  <si>
    <t>South Yamhill River at Hwy 99W (Mcminnville)</t>
  </si>
  <si>
    <t>Calapooya Creek at Umpqua</t>
  </si>
  <si>
    <t>Cow Creek at mouth</t>
  </si>
  <si>
    <t>Bear Creek at Kirtland Road (Central Point)</t>
  </si>
  <si>
    <t>Long Tom River at Stow Pit Road (Monroe)</t>
  </si>
  <si>
    <t>Clackamas River at High Rocks (Old Hwy 213)</t>
  </si>
  <si>
    <t>Alsea River at Thissell Road (Mike Bauer Park)</t>
  </si>
  <si>
    <t>Coast Fork Willamette at Mt. Pisgah Park</t>
  </si>
  <si>
    <t>Johnson Creek at SE 17th Avenue (Portland)</t>
  </si>
  <si>
    <t>Yaquina River at Trapp Road (Chitwood)</t>
  </si>
  <si>
    <t>Nehalem River at Foley Road (Roy Creek Campground)</t>
  </si>
  <si>
    <t>Miami River at Moss Creek Road</t>
  </si>
  <si>
    <t>Trask River at Hwy 101</t>
  </si>
  <si>
    <t>Andrews Lookout Creek Gaging Station</t>
  </si>
  <si>
    <t>USGS</t>
  </si>
  <si>
    <t>CA DWR</t>
  </si>
  <si>
    <t>OR DEQ</t>
  </si>
  <si>
    <t>CWS</t>
  </si>
  <si>
    <t>HJA</t>
  </si>
  <si>
    <t>PBES</t>
  </si>
  <si>
    <t xml:space="preserve">Kelley Creek at SE 159th Dr Bridge </t>
  </si>
  <si>
    <t>Johnson Creek at SE 158th Ave Bridge</t>
  </si>
  <si>
    <t xml:space="preserve">Johnson Creek at SE Regner Rd Bridge </t>
  </si>
  <si>
    <t xml:space="preserve">Tryon Creek at 10750 SW Boones Ferry Rd </t>
  </si>
  <si>
    <t xml:space="preserve">Dairy Creek at Hwy 8 </t>
  </si>
  <si>
    <t>North Santiam River below Boulder Creek, near Detroit, OR</t>
  </si>
  <si>
    <t>Calibration station code</t>
  </si>
  <si>
    <t>Calibration station name</t>
  </si>
  <si>
    <t>Breitenbush River above French Creek near Detroit, OR</t>
  </si>
  <si>
    <t>Blowout Creek near Detroit, OR</t>
  </si>
  <si>
    <t>North Santiam River at Niagara, OR</t>
  </si>
  <si>
    <t>Little North Santiam River near Mehama, OR</t>
  </si>
  <si>
    <t>North Santiam River at Mehama, OR</t>
  </si>
  <si>
    <t>Zollner Creek near Mt. Angel, OR</t>
  </si>
  <si>
    <t>Tualatin River at Cherry Grove, OR</t>
  </si>
  <si>
    <t>Scoggins Creek below Henry Hagg Lake naer Gaston, OR</t>
  </si>
  <si>
    <t>Tualatin River near Dilley, OR</t>
  </si>
  <si>
    <t>Gales Creek at Route 47 at Forest Grove, OR</t>
  </si>
  <si>
    <t>Tualatin River at Golf Course Road near Cornelius, OR</t>
  </si>
  <si>
    <t>East Fork Dairy Creek near Meacham Corner, OR</t>
  </si>
  <si>
    <t>Tualatin River at Rood Bridge at Hillsboro, OR (old site)</t>
  </si>
  <si>
    <t>Tualatin River at Farmington, OR</t>
  </si>
  <si>
    <t>Fanno Creek at Durham, OR</t>
  </si>
  <si>
    <t>Tualatin River at Weiss Bridge at West Linn, OR</t>
  </si>
  <si>
    <t>Willamette River at Portland, OR</t>
  </si>
  <si>
    <t>Shasta River near Yreka, CA</t>
  </si>
  <si>
    <t>Klamath River at Klamath Glen, CA</t>
  </si>
  <si>
    <t>Trinity River at Lewiston, CA</t>
  </si>
  <si>
    <t>F2105000</t>
  </si>
  <si>
    <t>F3109500</t>
  </si>
  <si>
    <t>F4164000</t>
  </si>
  <si>
    <t>JC-5</t>
  </si>
  <si>
    <t>JC-6</t>
  </si>
  <si>
    <t>JC15</t>
  </si>
  <si>
    <t>TC4</t>
  </si>
  <si>
    <t>gslook</t>
  </si>
  <si>
    <t>14202450</t>
  </si>
  <si>
    <t>14206295</t>
  </si>
  <si>
    <t>14207500</t>
  </si>
  <si>
    <t>11517500</t>
  </si>
  <si>
    <t>11530500</t>
  </si>
  <si>
    <t>11525500</t>
  </si>
  <si>
    <t>14197900</t>
  </si>
  <si>
    <t>14191000</t>
  </si>
  <si>
    <t>14174000</t>
  </si>
  <si>
    <t>14171600</t>
  </si>
  <si>
    <t>14166000</t>
  </si>
  <si>
    <t>14187500</t>
  </si>
  <si>
    <t>14152000</t>
  </si>
  <si>
    <t>14305500</t>
  </si>
  <si>
    <t>14372300</t>
  </si>
  <si>
    <t>14359000</t>
  </si>
  <si>
    <t>14339000</t>
  </si>
  <si>
    <t>14369500</t>
  </si>
  <si>
    <t>14321000</t>
  </si>
  <si>
    <t>14312000</t>
  </si>
  <si>
    <t>14319500</t>
  </si>
  <si>
    <t>14303600</t>
  </si>
  <si>
    <t>14348000</t>
  </si>
  <si>
    <t>14200000</t>
  </si>
  <si>
    <t>14201340</t>
  </si>
  <si>
    <t>14163900</t>
  </si>
  <si>
    <t>14165000</t>
  </si>
  <si>
    <t>11510700</t>
  </si>
  <si>
    <t>11509500</t>
  </si>
  <si>
    <t>11507500</t>
  </si>
  <si>
    <t>14184100</t>
  </si>
  <si>
    <t>14202000</t>
  </si>
  <si>
    <t>14194150</t>
  </si>
  <si>
    <t>14320700</t>
  </si>
  <si>
    <t>14310000</t>
  </si>
  <si>
    <t>14358800</t>
  </si>
  <si>
    <t>14170000</t>
  </si>
  <si>
    <t>14211010</t>
  </si>
  <si>
    <t>14306500</t>
  </si>
  <si>
    <t>14157500</t>
  </si>
  <si>
    <t>14211550</t>
  </si>
  <si>
    <t>14306030</t>
  </si>
  <si>
    <t>14301000</t>
  </si>
  <si>
    <t>14301300</t>
  </si>
  <si>
    <t>14301500</t>
  </si>
  <si>
    <t>14302480</t>
  </si>
  <si>
    <t>14206200</t>
  </si>
  <si>
    <t>14211499</t>
  </si>
  <si>
    <t>14211500</t>
  </si>
  <si>
    <t>14211400</t>
  </si>
  <si>
    <t>14211315</t>
  </si>
  <si>
    <t>14161500</t>
  </si>
  <si>
    <t>Tualatin River below Lee Falls near Cherry Grove, OR</t>
  </si>
  <si>
    <t>Tualatin River at Rood Bridge at Hillsboro, OR</t>
  </si>
  <si>
    <t>Tualatin River at West Linn, OR</t>
  </si>
  <si>
    <t>Klamath River near Klamath, CA</t>
  </si>
  <si>
    <t>Willamette River at Newberg, OR</t>
  </si>
  <si>
    <t>Willamette River at Salem, OR</t>
  </si>
  <si>
    <t>Willamette River at Albany, OR</t>
  </si>
  <si>
    <t>Willamette River at Harrisburg, OR</t>
  </si>
  <si>
    <t>South Santiam River at Waterloo, OR</t>
  </si>
  <si>
    <t>Middle Fork Willamette River at Jasper, OR</t>
  </si>
  <si>
    <t>Siletz River at Siletz, OR</t>
  </si>
  <si>
    <t>Rogue River near Agness, OR</t>
  </si>
  <si>
    <t>Rogue River at Raygold near Central Point, OR</t>
  </si>
  <si>
    <t>Rogue River at Dodge Bridge, near Eagle Point, OR</t>
  </si>
  <si>
    <t>Applegate River near Wilderville, OR</t>
  </si>
  <si>
    <t>Umpqua River near Elkton, OR</t>
  </si>
  <si>
    <t>South Umpqua rRver ear Brockway, OR</t>
  </si>
  <si>
    <t>North Umpqua River at Winchester, OR</t>
  </si>
  <si>
    <t>Nestucca River near Beaver, OR</t>
  </si>
  <si>
    <t>Little Butte Creek below Eagle Point, OR</t>
  </si>
  <si>
    <t>Molalla River near Canby, OR</t>
  </si>
  <si>
    <t>Pudding River near Woodburn, OR</t>
  </si>
  <si>
    <t>Mckenzie River near Walterville, OR</t>
  </si>
  <si>
    <t>Mohawk River near Springfield, OR</t>
  </si>
  <si>
    <t>Klamath River below John C. Boyle Powerplant near Keno,OR</t>
  </si>
  <si>
    <t>Klamath River at Keno, OR</t>
  </si>
  <si>
    <t>Link River at Klamath Falls, OR</t>
  </si>
  <si>
    <t>North Santiam River at Greens Bridge near Jefferson, OR</t>
  </si>
  <si>
    <t>Pudding River at Aurora, OR</t>
  </si>
  <si>
    <t>South Yamhill River at Mcminnville, OR</t>
  </si>
  <si>
    <t>Calapooya Creek near Oakland, OR</t>
  </si>
  <si>
    <t>Cow Creek near Riddle, OR</t>
  </si>
  <si>
    <t>Bear Creek above mouth near Central Point, OR</t>
  </si>
  <si>
    <t>Long Tom River at Monroe, OR</t>
  </si>
  <si>
    <t>Clackamas River near Oregon City, OR</t>
  </si>
  <si>
    <t>Alsea River near Tidewater, OR</t>
  </si>
  <si>
    <t>Coast Fork Willamette River near Goshen, OR</t>
  </si>
  <si>
    <t>Johnson Creek at Milwaukie, OR</t>
  </si>
  <si>
    <t>Yaquina r near Chitwood, OR</t>
  </si>
  <si>
    <t>Nehalem River near Foss, OR</t>
  </si>
  <si>
    <t>Miami River near Garibaldi, OR</t>
  </si>
  <si>
    <t>Wilson River near Tillamook, OR</t>
  </si>
  <si>
    <t>Trask River above Cedar Creek near Tillamook, OR</t>
  </si>
  <si>
    <t>Dairy Creek at route 8 near Hillsboro, OR</t>
  </si>
  <si>
    <t>Kelley Creek at SE 159th Drive at Portland, OR</t>
  </si>
  <si>
    <t>Johnson Creek at Sycamore, OR</t>
  </si>
  <si>
    <t>Johnson Creek at Regner Road at Gresham, OR</t>
  </si>
  <si>
    <t>Tryon creek near Lake Oswego, OR</t>
  </si>
  <si>
    <t>Lookout Creek near Blue River, OR</t>
  </si>
  <si>
    <t>Wilson River at Hwy 6 at LLID RM 10.2</t>
  </si>
  <si>
    <t>Willamette River at Corvallis, OR</t>
  </si>
  <si>
    <t>Period of water-quality record at calibration station</t>
  </si>
  <si>
    <t>10/16//98-12/04/07</t>
  </si>
  <si>
    <t>11/16//98-01/08/09</t>
  </si>
  <si>
    <t>10/14//99-10/06/08</t>
  </si>
  <si>
    <t>10/16//98-01/08/09</t>
  </si>
  <si>
    <t>10/29//98-01/08/09</t>
  </si>
  <si>
    <t>09/07//92-09/19/12</t>
  </si>
  <si>
    <t>12/06//93-12/08/08</t>
  </si>
  <si>
    <t>11/07//00-12/20/11</t>
  </si>
  <si>
    <t>10/07//91-12/19/11</t>
  </si>
  <si>
    <t>10/03//91-12/09/08</t>
  </si>
  <si>
    <t>10/03//91-12/19/11</t>
  </si>
  <si>
    <t>12/06//01-09/19/12</t>
  </si>
  <si>
    <t>01/03//94-12/19/11</t>
  </si>
  <si>
    <t>10/03//91-09/19/12</t>
  </si>
  <si>
    <t>11/26//91-09/19/12</t>
  </si>
  <si>
    <t>08/22//00-09/19/12</t>
  </si>
  <si>
    <t>08/15//00-09/19/12</t>
  </si>
  <si>
    <t>08/14//00-09/19/12</t>
  </si>
  <si>
    <t>02/21//02-09/19/12</t>
  </si>
  <si>
    <t>10/08//91-09/19/12</t>
  </si>
  <si>
    <t>10/07//91-09/19/12</t>
  </si>
  <si>
    <t>10/15//91-09/19/12</t>
  </si>
  <si>
    <t>12/15//92-09/19/12</t>
  </si>
  <si>
    <t>09/22//92-09/19/12</t>
  </si>
  <si>
    <t>11/19//91-09/19/12</t>
  </si>
  <si>
    <t>01/31//02-05/16/12</t>
  </si>
  <si>
    <t>10/14//91-09/19/12</t>
  </si>
  <si>
    <t>10/13//92-09/19/12</t>
  </si>
  <si>
    <t>10/16//91-09/19/12</t>
  </si>
  <si>
    <t>07/18//95-09/19/12</t>
  </si>
  <si>
    <t>11/28//95-09/19/12</t>
  </si>
  <si>
    <t>11/20//91-09/19/12</t>
  </si>
  <si>
    <t>11/06//91-09/19/12</t>
  </si>
  <si>
    <t>06/08//93-09/19/12</t>
  </si>
  <si>
    <t>03/10//97-09/19/12</t>
  </si>
  <si>
    <t>02/09//93-09/19/12</t>
  </si>
  <si>
    <t>01/08//02-09/19/12</t>
  </si>
  <si>
    <t>07/01//02-06/16/10</t>
  </si>
  <si>
    <t>07/01//02-09/19/12</t>
  </si>
  <si>
    <t>10/13//03-06/16/10</t>
  </si>
  <si>
    <t>01/07//02-09/19/12</t>
  </si>
  <si>
    <t>05/31//05-03/08/10</t>
  </si>
  <si>
    <t>10/01/82-09/30/12</t>
  </si>
  <si>
    <t>10/01/98-09/30/12</t>
  </si>
  <si>
    <t>10/01/93-09/30/12</t>
  </si>
  <si>
    <t>10/01/05-09/30/12</t>
  </si>
  <si>
    <t>10/01/84-09/30/12</t>
  </si>
  <si>
    <t>10/01/07-09/30/12</t>
  </si>
  <si>
    <t>10/01/08-09/30/12</t>
  </si>
  <si>
    <t>10/01/02-09/30/12</t>
  </si>
  <si>
    <t>10/01/06-09/30/12</t>
  </si>
  <si>
    <t>10/01/01-09/30/12</t>
  </si>
  <si>
    <t>10/01/09-09/30/12</t>
  </si>
  <si>
    <t>10/01/00-09/30/12</t>
  </si>
  <si>
    <t>10/01/97-09/30/12</t>
  </si>
  <si>
    <t>10/01/89-09/30/12</t>
  </si>
  <si>
    <t>10/01/94-09/30/12</t>
  </si>
  <si>
    <t>10/01/85-09/30/12</t>
  </si>
  <si>
    <t>10/01/96-09/30/12</t>
  </si>
  <si>
    <t>10/01/11-09/30/12</t>
  </si>
  <si>
    <t>Lithology based model</t>
  </si>
  <si>
    <t>Land cover based model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</si>
  <si>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Streamflow record used in the USGS Fluxmaster program to estimate mean annual detrended suspended sediment load.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</si>
  <si>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Detrended suspended sediment load estimated by the USGS Fluxmaster program.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</si>
  <si>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Mean annual suspended sediment load estimated by SPARROW.</t>
    </r>
  </si>
  <si>
    <r>
      <t>[</t>
    </r>
    <r>
      <rPr>
        <b/>
        <sz val="10"/>
        <color theme="1"/>
        <rFont val="Arial"/>
        <family val="2"/>
      </rPr>
      <t>Agency:</t>
    </r>
    <r>
      <rPr>
        <sz val="10"/>
        <color theme="1"/>
        <rFont val="Arial"/>
        <family val="2"/>
      </rPr>
      <t xml:space="preserve"> CA DWR: California Department of Water Resources; CWS: Clean Water Services (Washington County, Oregon); HJA: H.J. Andrews Experimental Forest (Oregon State University); OR DEQ: Oregon Department of Environmental Quality; PBES: City of Portland, Oregon Bureau of Environmental Services; USGS: U.S. Geological Survey. </t>
    </r>
    <r>
      <rPr>
        <b/>
        <sz val="10"/>
        <color theme="1"/>
        <rFont val="Arial"/>
        <family val="2"/>
      </rPr>
      <t>Abbreviations:</t>
    </r>
    <r>
      <rPr>
        <sz val="10"/>
        <color theme="1"/>
        <rFont val="Arial"/>
        <family val="2"/>
      </rPr>
      <t xml:space="preserve"> 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square kilometer; t/yr, metric ton (1,000 kilograms) per year]</t>
    </r>
  </si>
  <si>
    <r>
      <t>Upstream drainage area at calibration station (</t>
    </r>
    <r>
      <rPr>
        <sz val="10"/>
        <rFont val="Arial"/>
        <family val="2"/>
      </rPr>
      <t>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</si>
  <si>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Estimated suspended</t>
    </r>
    <r>
      <rPr>
        <sz val="10"/>
        <color rgb="FFFF0000"/>
        <rFont val="Arial"/>
        <family val="2"/>
      </rPr>
      <t>-</t>
    </r>
    <r>
      <rPr>
        <sz val="10"/>
        <rFont val="Arial"/>
        <family val="2"/>
      </rPr>
      <t>sediment load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t/yr)</t>
    </r>
  </si>
  <si>
    <r>
      <t>USGS stream</t>
    </r>
    <r>
      <rPr>
        <sz val="10"/>
        <rFont val="Arial"/>
        <family val="2"/>
      </rPr>
      <t>gage station code</t>
    </r>
    <r>
      <rPr>
        <vertAlign val="superscript"/>
        <sz val="10"/>
        <rFont val="Arial"/>
        <family val="2"/>
      </rPr>
      <t>3</t>
    </r>
  </si>
  <si>
    <r>
      <t>USGS stream</t>
    </r>
    <r>
      <rPr>
        <sz val="10"/>
        <rFont val="Arial"/>
        <family val="2"/>
      </rPr>
      <t xml:space="preserve">gage </t>
    </r>
    <r>
      <rPr>
        <sz val="10"/>
        <rFont val="Arial"/>
        <family val="2"/>
      </rPr>
      <t>name</t>
    </r>
  </si>
  <si>
    <t>Period of streamflow record at USGS streamgage</t>
  </si>
  <si>
    <r>
      <rPr>
        <b/>
        <sz val="10"/>
        <color theme="1"/>
        <rFont val="Arial"/>
        <family val="2"/>
      </rPr>
      <t>Appendix 1.</t>
    </r>
    <r>
      <rPr>
        <sz val="10"/>
        <color theme="1"/>
        <rFont val="Arial"/>
        <family val="2"/>
      </rPr>
      <t> Summary of calibration data for the updated suspended sediment SPARROW models developed for western Oregon and northwestern California.</t>
    </r>
  </si>
  <si>
    <r>
      <t>Measured suspended-sediment load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(t/yr)</t>
    </r>
  </si>
  <si>
    <t>Estimated suspended-sediment load as a percentage of measured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</si>
</sst>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65" fontId="4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5" fontId="6" fillId="0" borderId="0" xfId="0" applyNumberFormat="1" applyFont="1"/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zoomScaleNormal="100" workbookViewId="0">
      <selection activeCell="N1" sqref="N1"/>
    </sheetView>
  </sheetViews>
  <sheetFormatPr defaultRowHeight="15" x14ac:dyDescent="0.25"/>
  <cols>
    <col min="1" max="2" width="14.5703125" style="1" customWidth="1"/>
    <col min="3" max="3" width="49.7109375" style="1" customWidth="1"/>
    <col min="4" max="4" width="14.5703125" style="1" customWidth="1"/>
    <col min="5" max="5" width="18" style="1" customWidth="1"/>
    <col min="6" max="6" width="14.5703125" style="1" customWidth="1"/>
    <col min="7" max="10" width="14.7109375" style="1" customWidth="1"/>
    <col min="11" max="11" width="14.5703125" style="1" customWidth="1"/>
    <col min="12" max="12" width="52" style="1" customWidth="1"/>
    <col min="13" max="13" width="18" customWidth="1"/>
  </cols>
  <sheetData>
    <row r="1" spans="1:13" ht="24.75" customHeight="1" x14ac:dyDescent="0.25">
      <c r="A1" s="27" t="s">
        <v>278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2"/>
    </row>
    <row r="2" spans="1:13" s="26" customFormat="1" ht="38.25" customHeight="1" x14ac:dyDescent="0.25">
      <c r="A2" s="32" t="s">
        <v>272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75" customHeight="1" x14ac:dyDescent="0.25">
      <c r="A3" s="28" t="s">
        <v>1</v>
      </c>
      <c r="B3" s="28" t="s">
        <v>73</v>
      </c>
      <c r="C3" s="28" t="s">
        <v>74</v>
      </c>
      <c r="D3" s="28" t="s">
        <v>273</v>
      </c>
      <c r="E3" s="28" t="s">
        <v>206</v>
      </c>
      <c r="F3" s="28" t="s">
        <v>279</v>
      </c>
      <c r="G3" s="30" t="s">
        <v>274</v>
      </c>
      <c r="H3" s="31"/>
      <c r="I3" s="30" t="s">
        <v>280</v>
      </c>
      <c r="J3" s="31"/>
      <c r="K3" s="28" t="s">
        <v>275</v>
      </c>
      <c r="L3" s="28" t="s">
        <v>276</v>
      </c>
      <c r="M3" s="28" t="s">
        <v>277</v>
      </c>
    </row>
    <row r="4" spans="1:13" ht="30" customHeight="1" x14ac:dyDescent="0.25">
      <c r="A4" s="29"/>
      <c r="B4" s="29"/>
      <c r="C4" s="29"/>
      <c r="D4" s="29"/>
      <c r="E4" s="29"/>
      <c r="F4" s="29"/>
      <c r="G4" s="19" t="s">
        <v>267</v>
      </c>
      <c r="H4" s="19" t="s">
        <v>268</v>
      </c>
      <c r="I4" s="19" t="s">
        <v>267</v>
      </c>
      <c r="J4" s="19" t="s">
        <v>268</v>
      </c>
      <c r="K4" s="29"/>
      <c r="L4" s="29"/>
      <c r="M4" s="29"/>
    </row>
    <row r="5" spans="1:13" ht="15" customHeight="1" x14ac:dyDescent="0.25">
      <c r="A5" s="5" t="s">
        <v>61</v>
      </c>
      <c r="B5" s="5" t="s">
        <v>2</v>
      </c>
      <c r="C5" s="8" t="s">
        <v>72</v>
      </c>
      <c r="D5" s="14">
        <v>558.59040000000005</v>
      </c>
      <c r="E5" s="8" t="s">
        <v>207</v>
      </c>
      <c r="F5" s="10">
        <v>56673.659555649399</v>
      </c>
      <c r="G5" s="10">
        <v>35328.227800000001</v>
      </c>
      <c r="H5" s="10">
        <v>44241.734443000001</v>
      </c>
      <c r="I5" s="17">
        <f>100*G5/$F5</f>
        <v>62.336238875328426</v>
      </c>
      <c r="J5" s="17">
        <f>100*H5/$F5</f>
        <v>78.064015611269724</v>
      </c>
      <c r="K5" s="10" t="s">
        <v>2</v>
      </c>
      <c r="L5" s="11" t="s">
        <v>72</v>
      </c>
      <c r="M5" s="8" t="s">
        <v>249</v>
      </c>
    </row>
    <row r="6" spans="1:13" ht="15" customHeight="1" x14ac:dyDescent="0.25">
      <c r="A6" s="5" t="s">
        <v>61</v>
      </c>
      <c r="B6" s="5" t="s">
        <v>3</v>
      </c>
      <c r="C6" s="8" t="s">
        <v>75</v>
      </c>
      <c r="D6" s="14">
        <v>273.9033</v>
      </c>
      <c r="E6" s="8" t="s">
        <v>208</v>
      </c>
      <c r="F6" s="10">
        <v>21380.1686920553</v>
      </c>
      <c r="G6" s="10">
        <v>21810.328300000001</v>
      </c>
      <c r="H6" s="10">
        <v>21919.692151200001</v>
      </c>
      <c r="I6" s="17">
        <f t="shared" ref="I6:I69" si="0">100*G6/$F6</f>
        <v>102.01195609885222</v>
      </c>
      <c r="J6" s="17">
        <f t="shared" ref="J6:J69" si="1">100*H6/$F6</f>
        <v>102.52347615641212</v>
      </c>
      <c r="K6" s="10" t="s">
        <v>3</v>
      </c>
      <c r="L6" s="11" t="s">
        <v>75</v>
      </c>
      <c r="M6" s="8" t="s">
        <v>249</v>
      </c>
    </row>
    <row r="7" spans="1:13" ht="15" customHeight="1" x14ac:dyDescent="0.25">
      <c r="A7" s="5" t="s">
        <v>61</v>
      </c>
      <c r="B7" s="5" t="s">
        <v>4</v>
      </c>
      <c r="C7" s="8" t="s">
        <v>76</v>
      </c>
      <c r="D7" s="14">
        <v>66.579300000000003</v>
      </c>
      <c r="E7" s="8" t="s">
        <v>209</v>
      </c>
      <c r="F7" s="10">
        <v>6648.1779486535797</v>
      </c>
      <c r="G7" s="10">
        <v>4604.9236000000001</v>
      </c>
      <c r="H7" s="10">
        <v>4022.043584</v>
      </c>
      <c r="I7" s="17">
        <f t="shared" si="0"/>
        <v>69.265949792042051</v>
      </c>
      <c r="J7" s="17">
        <f t="shared" si="1"/>
        <v>60.498434534451107</v>
      </c>
      <c r="K7" s="10" t="s">
        <v>4</v>
      </c>
      <c r="L7" s="11" t="s">
        <v>76</v>
      </c>
      <c r="M7" s="8" t="s">
        <v>250</v>
      </c>
    </row>
    <row r="8" spans="1:13" ht="15" customHeight="1" x14ac:dyDescent="0.25">
      <c r="A8" s="5" t="s">
        <v>61</v>
      </c>
      <c r="B8" s="5" t="s">
        <v>5</v>
      </c>
      <c r="C8" s="8" t="s">
        <v>77</v>
      </c>
      <c r="D8" s="14">
        <v>1175.0904</v>
      </c>
      <c r="E8" s="8" t="s">
        <v>210</v>
      </c>
      <c r="F8" s="10">
        <v>15211.0701906578</v>
      </c>
      <c r="G8" s="10">
        <v>18853.9283</v>
      </c>
      <c r="H8" s="10">
        <v>20334.547061900001</v>
      </c>
      <c r="I8" s="17">
        <f t="shared" si="0"/>
        <v>123.94872986372476</v>
      </c>
      <c r="J8" s="17">
        <f t="shared" si="1"/>
        <v>133.68255360749629</v>
      </c>
      <c r="K8" s="10" t="s">
        <v>5</v>
      </c>
      <c r="L8" s="11" t="s">
        <v>77</v>
      </c>
      <c r="M8" s="8" t="s">
        <v>249</v>
      </c>
    </row>
    <row r="9" spans="1:13" ht="15" customHeight="1" x14ac:dyDescent="0.25">
      <c r="A9" s="5" t="s">
        <v>61</v>
      </c>
      <c r="B9" s="5" t="s">
        <v>6</v>
      </c>
      <c r="C9" s="8" t="s">
        <v>78</v>
      </c>
      <c r="D9" s="14">
        <v>292.45319999999998</v>
      </c>
      <c r="E9" s="8" t="s">
        <v>211</v>
      </c>
      <c r="F9" s="10">
        <v>30082.928182887801</v>
      </c>
      <c r="G9" s="10">
        <v>21138.0664</v>
      </c>
      <c r="H9" s="10">
        <v>25416.978551800003</v>
      </c>
      <c r="I9" s="17">
        <f t="shared" si="0"/>
        <v>70.265986979366119</v>
      </c>
      <c r="J9" s="17">
        <f t="shared" si="1"/>
        <v>84.489709237340975</v>
      </c>
      <c r="K9" s="10" t="s">
        <v>6</v>
      </c>
      <c r="L9" s="11" t="s">
        <v>78</v>
      </c>
      <c r="M9" s="8" t="s">
        <v>249</v>
      </c>
    </row>
    <row r="10" spans="1:13" ht="15" customHeight="1" x14ac:dyDescent="0.25">
      <c r="A10" s="5" t="s">
        <v>61</v>
      </c>
      <c r="B10" s="5" t="s">
        <v>7</v>
      </c>
      <c r="C10" s="8" t="s">
        <v>79</v>
      </c>
      <c r="D10" s="14">
        <v>1702.9566</v>
      </c>
      <c r="E10" s="8" t="s">
        <v>211</v>
      </c>
      <c r="F10" s="10">
        <v>118132.37427821601</v>
      </c>
      <c r="G10" s="10">
        <v>51404.604899999998</v>
      </c>
      <c r="H10" s="10">
        <v>60173.939263300002</v>
      </c>
      <c r="I10" s="17">
        <f t="shared" si="0"/>
        <v>43.514409334511427</v>
      </c>
      <c r="J10" s="17">
        <f t="shared" si="1"/>
        <v>50.937721036219173</v>
      </c>
      <c r="K10" s="10" t="s">
        <v>7</v>
      </c>
      <c r="L10" s="11" t="s">
        <v>79</v>
      </c>
      <c r="M10" s="8" t="s">
        <v>249</v>
      </c>
    </row>
    <row r="11" spans="1:13" ht="15" customHeight="1" x14ac:dyDescent="0.25">
      <c r="A11" s="5" t="s">
        <v>61</v>
      </c>
      <c r="B11" s="5" t="s">
        <v>8</v>
      </c>
      <c r="C11" s="8" t="s">
        <v>80</v>
      </c>
      <c r="D11" s="14">
        <v>40.612499999999997</v>
      </c>
      <c r="E11" s="8" t="s">
        <v>212</v>
      </c>
      <c r="F11" s="10">
        <v>930.20155046772004</v>
      </c>
      <c r="G11" s="10">
        <v>1218.4779000000001</v>
      </c>
      <c r="H11" s="10">
        <v>1144.919042</v>
      </c>
      <c r="I11" s="17">
        <f t="shared" si="0"/>
        <v>130.99074059673737</v>
      </c>
      <c r="J11" s="17">
        <f t="shared" si="1"/>
        <v>123.08289976772417</v>
      </c>
      <c r="K11" s="10" t="s">
        <v>8</v>
      </c>
      <c r="L11" s="11" t="s">
        <v>80</v>
      </c>
      <c r="M11" s="8" t="s">
        <v>251</v>
      </c>
    </row>
    <row r="12" spans="1:13" ht="15" customHeight="1" x14ac:dyDescent="0.25">
      <c r="A12" s="5" t="s">
        <v>61</v>
      </c>
      <c r="B12" s="5" t="s">
        <v>9</v>
      </c>
      <c r="C12" s="8" t="s">
        <v>81</v>
      </c>
      <c r="D12" s="14">
        <v>71.826300000000003</v>
      </c>
      <c r="E12" s="8" t="s">
        <v>213</v>
      </c>
      <c r="F12" s="10">
        <v>3281.2520724830902</v>
      </c>
      <c r="G12" s="10">
        <v>4556.4269999999997</v>
      </c>
      <c r="H12" s="10">
        <v>4545.5758301999995</v>
      </c>
      <c r="I12" s="17">
        <f t="shared" si="0"/>
        <v>138.8624494354047</v>
      </c>
      <c r="J12" s="17">
        <f t="shared" si="1"/>
        <v>138.53174732656646</v>
      </c>
      <c r="K12" s="10" t="s">
        <v>103</v>
      </c>
      <c r="L12" s="11" t="s">
        <v>155</v>
      </c>
      <c r="M12" s="8" t="s">
        <v>252</v>
      </c>
    </row>
    <row r="13" spans="1:13" ht="15" customHeight="1" x14ac:dyDescent="0.25">
      <c r="A13" s="5" t="s">
        <v>61</v>
      </c>
      <c r="B13" s="5" t="s">
        <v>10</v>
      </c>
      <c r="C13" s="8" t="s">
        <v>82</v>
      </c>
      <c r="D13" s="14">
        <v>109.7784</v>
      </c>
      <c r="E13" s="8" t="s">
        <v>214</v>
      </c>
      <c r="F13" s="10">
        <v>357.05342822749805</v>
      </c>
      <c r="G13" s="10">
        <v>382.06720000000001</v>
      </c>
      <c r="H13" s="10">
        <v>280.57767150000001</v>
      </c>
      <c r="I13" s="17">
        <f t="shared" si="0"/>
        <v>107.00561030786808</v>
      </c>
      <c r="J13" s="17">
        <f t="shared" si="1"/>
        <v>78.581424884465406</v>
      </c>
      <c r="K13" s="10" t="s">
        <v>10</v>
      </c>
      <c r="L13" s="11" t="s">
        <v>82</v>
      </c>
      <c r="M13" s="8" t="s">
        <v>253</v>
      </c>
    </row>
    <row r="14" spans="1:13" ht="15" customHeight="1" x14ac:dyDescent="0.25">
      <c r="A14" s="5" t="s">
        <v>61</v>
      </c>
      <c r="B14" s="5" t="s">
        <v>11</v>
      </c>
      <c r="C14" s="8" t="s">
        <v>83</v>
      </c>
      <c r="D14" s="14">
        <v>324.07380000000001</v>
      </c>
      <c r="E14" s="8" t="s">
        <v>215</v>
      </c>
      <c r="F14" s="10">
        <v>7636.6121350720305</v>
      </c>
      <c r="G14" s="10">
        <v>9481.3253000000004</v>
      </c>
      <c r="H14" s="10">
        <v>8855.2837452000003</v>
      </c>
      <c r="I14" s="17">
        <f t="shared" si="0"/>
        <v>124.15617203413946</v>
      </c>
      <c r="J14" s="17">
        <f t="shared" si="1"/>
        <v>115.95827558834733</v>
      </c>
      <c r="K14" s="10" t="s">
        <v>11</v>
      </c>
      <c r="L14" s="11" t="s">
        <v>83</v>
      </c>
      <c r="M14" s="8" t="s">
        <v>249</v>
      </c>
    </row>
    <row r="15" spans="1:13" ht="15" customHeight="1" x14ac:dyDescent="0.25">
      <c r="A15" s="5" t="s">
        <v>61</v>
      </c>
      <c r="B15" s="5" t="s">
        <v>12</v>
      </c>
      <c r="C15" s="8" t="s">
        <v>84</v>
      </c>
      <c r="D15" s="14">
        <v>194.70869999999999</v>
      </c>
      <c r="E15" s="8" t="s">
        <v>216</v>
      </c>
      <c r="F15" s="10">
        <v>9730.2299525067501</v>
      </c>
      <c r="G15" s="10">
        <v>9971.5828000000001</v>
      </c>
      <c r="H15" s="10">
        <v>8884.4974075999999</v>
      </c>
      <c r="I15" s="17">
        <f t="shared" si="0"/>
        <v>102.48044340854526</v>
      </c>
      <c r="J15" s="17">
        <f t="shared" si="1"/>
        <v>91.308195705191238</v>
      </c>
      <c r="K15" s="10" t="s">
        <v>12</v>
      </c>
      <c r="L15" s="11" t="s">
        <v>84</v>
      </c>
      <c r="M15" s="8" t="s">
        <v>254</v>
      </c>
    </row>
    <row r="16" spans="1:13" ht="15" customHeight="1" x14ac:dyDescent="0.25">
      <c r="A16" s="5" t="s">
        <v>61</v>
      </c>
      <c r="B16" s="5" t="s">
        <v>13</v>
      </c>
      <c r="C16" s="8" t="s">
        <v>85</v>
      </c>
      <c r="D16" s="14">
        <v>571.24890000000005</v>
      </c>
      <c r="E16" s="8" t="s">
        <v>217</v>
      </c>
      <c r="F16" s="10">
        <v>19573.504416717598</v>
      </c>
      <c r="G16" s="10">
        <v>21068.783299999999</v>
      </c>
      <c r="H16" s="10">
        <v>19089.185803800003</v>
      </c>
      <c r="I16" s="17">
        <f t="shared" si="0"/>
        <v>107.639300819353</v>
      </c>
      <c r="J16" s="17">
        <f t="shared" si="1"/>
        <v>97.525641793076446</v>
      </c>
      <c r="K16" s="10" t="s">
        <v>13</v>
      </c>
      <c r="L16" s="11" t="s">
        <v>85</v>
      </c>
      <c r="M16" s="8" t="s">
        <v>255</v>
      </c>
    </row>
    <row r="17" spans="1:13" ht="15" customHeight="1" x14ac:dyDescent="0.25">
      <c r="A17" s="5" t="s">
        <v>61</v>
      </c>
      <c r="B17" s="5" t="s">
        <v>14</v>
      </c>
      <c r="C17" s="8" t="s">
        <v>86</v>
      </c>
      <c r="D17" s="14">
        <v>87.631200000000007</v>
      </c>
      <c r="E17" s="8" t="s">
        <v>218</v>
      </c>
      <c r="F17" s="10">
        <v>1053.79160914913</v>
      </c>
      <c r="G17" s="10">
        <v>3554.9097999999999</v>
      </c>
      <c r="H17" s="10">
        <v>3536.3696172999998</v>
      </c>
      <c r="I17" s="17">
        <f t="shared" si="0"/>
        <v>337.34466749743478</v>
      </c>
      <c r="J17" s="17">
        <f t="shared" si="1"/>
        <v>335.58528902648925</v>
      </c>
      <c r="K17" s="10" t="s">
        <v>14</v>
      </c>
      <c r="L17" s="11" t="s">
        <v>86</v>
      </c>
      <c r="M17" s="8" t="s">
        <v>256</v>
      </c>
    </row>
    <row r="18" spans="1:13" ht="15" customHeight="1" x14ac:dyDescent="0.25">
      <c r="A18" s="5" t="s">
        <v>61</v>
      </c>
      <c r="B18" s="5" t="s">
        <v>15</v>
      </c>
      <c r="C18" s="8" t="s">
        <v>87</v>
      </c>
      <c r="D18" s="14">
        <v>1222.0281</v>
      </c>
      <c r="E18" s="8" t="s">
        <v>215</v>
      </c>
      <c r="F18" s="10">
        <v>23569.943858634</v>
      </c>
      <c r="G18" s="10">
        <v>42673.05509999999</v>
      </c>
      <c r="H18" s="10">
        <v>37403.9736682</v>
      </c>
      <c r="I18" s="17">
        <f t="shared" si="0"/>
        <v>181.04860731082417</v>
      </c>
      <c r="J18" s="17">
        <f t="shared" si="1"/>
        <v>158.69352041115874</v>
      </c>
      <c r="K18" s="10" t="s">
        <v>104</v>
      </c>
      <c r="L18" s="11" t="s">
        <v>156</v>
      </c>
      <c r="M18" s="8" t="s">
        <v>257</v>
      </c>
    </row>
    <row r="19" spans="1:13" ht="15" customHeight="1" x14ac:dyDescent="0.25">
      <c r="A19" s="5" t="s">
        <v>61</v>
      </c>
      <c r="B19" s="5" t="s">
        <v>16</v>
      </c>
      <c r="C19" s="8" t="s">
        <v>88</v>
      </c>
      <c r="D19" s="14">
        <v>1455.6438000000001</v>
      </c>
      <c r="E19" s="8" t="s">
        <v>219</v>
      </c>
      <c r="F19" s="10">
        <v>24650.689700716903</v>
      </c>
      <c r="G19" s="10">
        <v>49399.345099999999</v>
      </c>
      <c r="H19" s="10">
        <v>42855.299895299999</v>
      </c>
      <c r="I19" s="17">
        <f t="shared" si="0"/>
        <v>200.39741564944262</v>
      </c>
      <c r="J19" s="17">
        <f t="shared" si="1"/>
        <v>173.85030770175027</v>
      </c>
      <c r="K19" s="10" t="s">
        <v>16</v>
      </c>
      <c r="L19" s="11" t="s">
        <v>88</v>
      </c>
      <c r="M19" s="8" t="s">
        <v>255</v>
      </c>
    </row>
    <row r="20" spans="1:13" ht="15" customHeight="1" x14ac:dyDescent="0.25">
      <c r="A20" s="5" t="s">
        <v>61</v>
      </c>
      <c r="B20" s="5" t="s">
        <v>17</v>
      </c>
      <c r="C20" s="8" t="s">
        <v>89</v>
      </c>
      <c r="D20" s="14">
        <v>82.142099999999999</v>
      </c>
      <c r="E20" s="8" t="s">
        <v>220</v>
      </c>
      <c r="F20" s="10">
        <v>2129.83430052124</v>
      </c>
      <c r="G20" s="10">
        <v>1927.8812</v>
      </c>
      <c r="H20" s="10">
        <v>1814.6974759</v>
      </c>
      <c r="I20" s="17">
        <f t="shared" si="0"/>
        <v>90.517896135308945</v>
      </c>
      <c r="J20" s="17">
        <f t="shared" si="1"/>
        <v>85.20369286267406</v>
      </c>
      <c r="K20" s="10" t="s">
        <v>17</v>
      </c>
      <c r="L20" s="11" t="s">
        <v>89</v>
      </c>
      <c r="M20" s="8" t="s">
        <v>251</v>
      </c>
    </row>
    <row r="21" spans="1:13" ht="15" customHeight="1" x14ac:dyDescent="0.25">
      <c r="A21" s="5" t="s">
        <v>61</v>
      </c>
      <c r="B21" s="5" t="s">
        <v>18</v>
      </c>
      <c r="C21" s="8" t="s">
        <v>90</v>
      </c>
      <c r="D21" s="14">
        <v>1835.9991</v>
      </c>
      <c r="E21" s="8" t="s">
        <v>215</v>
      </c>
      <c r="F21" s="10">
        <v>19985.942459523998</v>
      </c>
      <c r="G21" s="10">
        <v>58504.177900000002</v>
      </c>
      <c r="H21" s="10">
        <v>51532.2173119</v>
      </c>
      <c r="I21" s="17">
        <f t="shared" si="0"/>
        <v>292.726640329742</v>
      </c>
      <c r="J21" s="17">
        <f t="shared" si="1"/>
        <v>257.84231800058598</v>
      </c>
      <c r="K21" s="10" t="s">
        <v>105</v>
      </c>
      <c r="L21" s="11" t="s">
        <v>157</v>
      </c>
      <c r="M21" s="8" t="s">
        <v>249</v>
      </c>
    </row>
    <row r="22" spans="1:13" ht="15" customHeight="1" x14ac:dyDescent="0.25">
      <c r="A22" s="5" t="s">
        <v>61</v>
      </c>
      <c r="B22" s="5" t="s">
        <v>19</v>
      </c>
      <c r="C22" s="8" t="s">
        <v>91</v>
      </c>
      <c r="D22" s="14">
        <v>28921.650300000001</v>
      </c>
      <c r="E22" s="8" t="s">
        <v>221</v>
      </c>
      <c r="F22" s="10">
        <v>649528.37483347196</v>
      </c>
      <c r="G22" s="10">
        <v>761917.652</v>
      </c>
      <c r="H22" s="10">
        <v>880934.28823810001</v>
      </c>
      <c r="I22" s="17">
        <f t="shared" si="0"/>
        <v>117.30321284198597</v>
      </c>
      <c r="J22" s="17">
        <f t="shared" si="1"/>
        <v>135.62675971838129</v>
      </c>
      <c r="K22" s="10" t="s">
        <v>19</v>
      </c>
      <c r="L22" s="11" t="s">
        <v>91</v>
      </c>
      <c r="M22" s="8" t="s">
        <v>249</v>
      </c>
    </row>
    <row r="23" spans="1:13" ht="15" customHeight="1" x14ac:dyDescent="0.25">
      <c r="A23" s="5" t="s">
        <v>62</v>
      </c>
      <c r="B23" s="5" t="s">
        <v>95</v>
      </c>
      <c r="C23" s="8" t="s">
        <v>92</v>
      </c>
      <c r="D23" s="14">
        <v>1933.5105000000001</v>
      </c>
      <c r="E23" s="8" t="s">
        <v>222</v>
      </c>
      <c r="F23" s="10">
        <v>870.11956107624098</v>
      </c>
      <c r="G23" s="10">
        <v>4556.18</v>
      </c>
      <c r="H23" s="10">
        <v>5678.9770162000004</v>
      </c>
      <c r="I23" s="17">
        <f t="shared" si="0"/>
        <v>523.62689035108156</v>
      </c>
      <c r="J23" s="17">
        <f t="shared" si="1"/>
        <v>652.66628521438349</v>
      </c>
      <c r="K23" s="10" t="s">
        <v>106</v>
      </c>
      <c r="L23" s="11" t="s">
        <v>92</v>
      </c>
      <c r="M23" s="8" t="s">
        <v>249</v>
      </c>
    </row>
    <row r="24" spans="1:13" ht="15" customHeight="1" x14ac:dyDescent="0.25">
      <c r="A24" s="5" t="s">
        <v>62</v>
      </c>
      <c r="B24" s="5" t="s">
        <v>96</v>
      </c>
      <c r="C24" s="8" t="s">
        <v>93</v>
      </c>
      <c r="D24" s="14">
        <v>34575.092100000002</v>
      </c>
      <c r="E24" s="8" t="s">
        <v>223</v>
      </c>
      <c r="F24" s="10">
        <v>546412.68060533097</v>
      </c>
      <c r="G24" s="10">
        <v>1219608.6073</v>
      </c>
      <c r="H24" s="10">
        <v>1338604.1040887001</v>
      </c>
      <c r="I24" s="17">
        <f t="shared" si="0"/>
        <v>223.20283745042011</v>
      </c>
      <c r="J24" s="17">
        <f t="shared" si="1"/>
        <v>244.98042443044289</v>
      </c>
      <c r="K24" s="10" t="s">
        <v>107</v>
      </c>
      <c r="L24" s="11" t="s">
        <v>158</v>
      </c>
      <c r="M24" s="8" t="s">
        <v>249</v>
      </c>
    </row>
    <row r="25" spans="1:13" ht="15" customHeight="1" x14ac:dyDescent="0.25">
      <c r="A25" s="5" t="s">
        <v>62</v>
      </c>
      <c r="B25" s="5" t="s">
        <v>97</v>
      </c>
      <c r="C25" s="8" t="s">
        <v>94</v>
      </c>
      <c r="D25" s="14">
        <v>1887.2693999999999</v>
      </c>
      <c r="E25" s="8" t="s">
        <v>224</v>
      </c>
      <c r="F25" s="10">
        <v>904.51095372883799</v>
      </c>
      <c r="G25" s="10">
        <v>1293.9009000000001</v>
      </c>
      <c r="H25" s="10">
        <v>1798.2015693000001</v>
      </c>
      <c r="I25" s="17">
        <f t="shared" si="0"/>
        <v>143.04977675128262</v>
      </c>
      <c r="J25" s="17">
        <f t="shared" si="1"/>
        <v>198.80373608378437</v>
      </c>
      <c r="K25" s="10" t="s">
        <v>108</v>
      </c>
      <c r="L25" s="11" t="s">
        <v>94</v>
      </c>
      <c r="M25" s="8" t="s">
        <v>249</v>
      </c>
    </row>
    <row r="26" spans="1:13" ht="15" customHeight="1" x14ac:dyDescent="0.25">
      <c r="A26" s="5" t="s">
        <v>63</v>
      </c>
      <c r="B26" s="5">
        <v>10339</v>
      </c>
      <c r="C26" s="8" t="s">
        <v>20</v>
      </c>
      <c r="D26" s="14">
        <v>24054.7356</v>
      </c>
      <c r="E26" s="8" t="s">
        <v>225</v>
      </c>
      <c r="F26" s="10">
        <v>416525.98152432695</v>
      </c>
      <c r="G26" s="10">
        <v>573037.24349999998</v>
      </c>
      <c r="H26" s="10">
        <v>707015.63121609995</v>
      </c>
      <c r="I26" s="17">
        <f t="shared" si="0"/>
        <v>137.57538999197632</v>
      </c>
      <c r="J26" s="17">
        <f t="shared" si="1"/>
        <v>169.74106360152882</v>
      </c>
      <c r="K26" s="10" t="s">
        <v>109</v>
      </c>
      <c r="L26" s="11" t="s">
        <v>159</v>
      </c>
      <c r="M26" s="8" t="s">
        <v>258</v>
      </c>
    </row>
    <row r="27" spans="1:13" ht="15" customHeight="1" x14ac:dyDescent="0.25">
      <c r="A27" s="5" t="s">
        <v>63</v>
      </c>
      <c r="B27" s="5">
        <v>10344</v>
      </c>
      <c r="C27" s="8" t="s">
        <v>21</v>
      </c>
      <c r="D27" s="14">
        <v>19218.555899999999</v>
      </c>
      <c r="E27" s="8" t="s">
        <v>226</v>
      </c>
      <c r="F27" s="10">
        <v>289651.02519307501</v>
      </c>
      <c r="G27" s="10">
        <v>404954.3702</v>
      </c>
      <c r="H27" s="10">
        <v>510515.7712281</v>
      </c>
      <c r="I27" s="17">
        <f t="shared" si="0"/>
        <v>139.80767716256705</v>
      </c>
      <c r="J27" s="17">
        <f t="shared" si="1"/>
        <v>176.25201598641033</v>
      </c>
      <c r="K27" s="10" t="s">
        <v>110</v>
      </c>
      <c r="L27" s="11" t="s">
        <v>160</v>
      </c>
      <c r="M27" s="8" t="s">
        <v>249</v>
      </c>
    </row>
    <row r="28" spans="1:13" ht="15" customHeight="1" x14ac:dyDescent="0.25">
      <c r="A28" s="5" t="s">
        <v>63</v>
      </c>
      <c r="B28" s="5">
        <v>10350</v>
      </c>
      <c r="C28" s="8" t="s">
        <v>22</v>
      </c>
      <c r="D28" s="14">
        <v>12510.0558</v>
      </c>
      <c r="E28" s="8" t="s">
        <v>227</v>
      </c>
      <c r="F28" s="10">
        <v>179636.18236180898</v>
      </c>
      <c r="G28" s="10">
        <v>217860.08470000001</v>
      </c>
      <c r="H28" s="10">
        <v>267207.49306569999</v>
      </c>
      <c r="I28" s="17">
        <f t="shared" si="0"/>
        <v>121.27850961628846</v>
      </c>
      <c r="J28" s="17">
        <f t="shared" si="1"/>
        <v>148.74926061805957</v>
      </c>
      <c r="K28" s="10" t="s">
        <v>111</v>
      </c>
      <c r="L28" s="11" t="s">
        <v>161</v>
      </c>
      <c r="M28" s="8" t="s">
        <v>249</v>
      </c>
    </row>
    <row r="29" spans="1:13" s="4" customFormat="1" ht="15" customHeight="1" x14ac:dyDescent="0.25">
      <c r="A29" s="5" t="s">
        <v>63</v>
      </c>
      <c r="B29" s="5">
        <v>10352</v>
      </c>
      <c r="C29" s="8" t="s">
        <v>23</v>
      </c>
      <c r="D29" s="14">
        <v>11376.347400000001</v>
      </c>
      <c r="E29" s="8" t="s">
        <v>227</v>
      </c>
      <c r="F29" s="10">
        <v>165110.210968431</v>
      </c>
      <c r="G29" s="10">
        <v>187258.2549</v>
      </c>
      <c r="H29" s="10">
        <v>217387.43096169998</v>
      </c>
      <c r="I29" s="17">
        <f t="shared" si="0"/>
        <v>113.41409704564164</v>
      </c>
      <c r="J29" s="17">
        <f t="shared" si="1"/>
        <v>131.66201513924801</v>
      </c>
      <c r="K29" s="10" t="s">
        <v>112</v>
      </c>
      <c r="L29" s="11" t="s">
        <v>205</v>
      </c>
      <c r="M29" s="8" t="s">
        <v>259</v>
      </c>
    </row>
    <row r="30" spans="1:13" ht="15" customHeight="1" x14ac:dyDescent="0.25">
      <c r="A30" s="5" t="s">
        <v>63</v>
      </c>
      <c r="B30" s="5">
        <v>10355</v>
      </c>
      <c r="C30" s="8" t="s">
        <v>24</v>
      </c>
      <c r="D30" s="14">
        <v>8825.7500999999993</v>
      </c>
      <c r="E30" s="8" t="s">
        <v>228</v>
      </c>
      <c r="F30" s="10">
        <v>103423.298582124</v>
      </c>
      <c r="G30" s="10">
        <v>101119.35400000001</v>
      </c>
      <c r="H30" s="10">
        <v>141192.40625110001</v>
      </c>
      <c r="I30" s="17">
        <f t="shared" si="0"/>
        <v>97.772315702835044</v>
      </c>
      <c r="J30" s="17">
        <f t="shared" si="1"/>
        <v>136.51895480686605</v>
      </c>
      <c r="K30" s="10" t="s">
        <v>113</v>
      </c>
      <c r="L30" s="11" t="s">
        <v>162</v>
      </c>
      <c r="M30" s="8" t="s">
        <v>249</v>
      </c>
    </row>
    <row r="31" spans="1:13" ht="15" customHeight="1" x14ac:dyDescent="0.25">
      <c r="A31" s="5" t="s">
        <v>63</v>
      </c>
      <c r="B31" s="5">
        <v>10366</v>
      </c>
      <c r="C31" s="8" t="s">
        <v>25</v>
      </c>
      <c r="D31" s="14">
        <v>1855.5399</v>
      </c>
      <c r="E31" s="8" t="s">
        <v>227</v>
      </c>
      <c r="F31" s="10">
        <v>22044.095057896</v>
      </c>
      <c r="G31" s="10">
        <v>29432.028999999999</v>
      </c>
      <c r="H31" s="10">
        <v>53946.173517099996</v>
      </c>
      <c r="I31" s="17">
        <f t="shared" si="0"/>
        <v>133.51434442058309</v>
      </c>
      <c r="J31" s="17">
        <f t="shared" si="1"/>
        <v>244.71938346943827</v>
      </c>
      <c r="K31" s="10" t="s">
        <v>114</v>
      </c>
      <c r="L31" s="11" t="s">
        <v>163</v>
      </c>
      <c r="M31" s="8" t="s">
        <v>249</v>
      </c>
    </row>
    <row r="32" spans="1:13" ht="15" customHeight="1" x14ac:dyDescent="0.25">
      <c r="A32" s="5" t="s">
        <v>63</v>
      </c>
      <c r="B32" s="5">
        <v>10386</v>
      </c>
      <c r="C32" s="8" t="s">
        <v>26</v>
      </c>
      <c r="D32" s="14">
        <v>3494.8566000000001</v>
      </c>
      <c r="E32" s="8" t="s">
        <v>228</v>
      </c>
      <c r="F32" s="10">
        <v>12836.267077220102</v>
      </c>
      <c r="G32" s="10">
        <v>22406.364000000001</v>
      </c>
      <c r="H32" s="10">
        <v>25825.315160300001</v>
      </c>
      <c r="I32" s="17">
        <f t="shared" si="0"/>
        <v>174.55514025384753</v>
      </c>
      <c r="J32" s="17">
        <f t="shared" si="1"/>
        <v>201.19022925388433</v>
      </c>
      <c r="K32" s="10" t="s">
        <v>115</v>
      </c>
      <c r="L32" s="11" t="s">
        <v>164</v>
      </c>
      <c r="M32" s="8" t="s">
        <v>249</v>
      </c>
    </row>
    <row r="33" spans="1:13" ht="15" customHeight="1" x14ac:dyDescent="0.25">
      <c r="A33" s="5" t="s">
        <v>63</v>
      </c>
      <c r="B33" s="5">
        <v>10391</v>
      </c>
      <c r="C33" s="8" t="s">
        <v>27</v>
      </c>
      <c r="D33" s="14">
        <v>588.84749999999997</v>
      </c>
      <c r="E33" s="8" t="s">
        <v>229</v>
      </c>
      <c r="F33" s="10">
        <v>28569.081331711201</v>
      </c>
      <c r="G33" s="10">
        <v>63481.239800000003</v>
      </c>
      <c r="H33" s="10">
        <v>86057.281443600004</v>
      </c>
      <c r="I33" s="17">
        <f t="shared" si="0"/>
        <v>222.20259399638761</v>
      </c>
      <c r="J33" s="17">
        <f t="shared" si="1"/>
        <v>301.22523172657242</v>
      </c>
      <c r="K33" s="10" t="s">
        <v>116</v>
      </c>
      <c r="L33" s="11" t="s">
        <v>165</v>
      </c>
      <c r="M33" s="8" t="s">
        <v>249</v>
      </c>
    </row>
    <row r="34" spans="1:13" ht="15" customHeight="1" x14ac:dyDescent="0.25">
      <c r="A34" s="5" t="s">
        <v>63</v>
      </c>
      <c r="B34" s="5">
        <v>10414</v>
      </c>
      <c r="C34" s="8" t="s">
        <v>28</v>
      </c>
      <c r="D34" s="14">
        <v>13084.823700000001</v>
      </c>
      <c r="E34" s="8" t="s">
        <v>230</v>
      </c>
      <c r="F34" s="10">
        <v>238761.884098988</v>
      </c>
      <c r="G34" s="10">
        <v>388684.81530000002</v>
      </c>
      <c r="H34" s="10">
        <v>441607.39598099998</v>
      </c>
      <c r="I34" s="17">
        <f t="shared" si="0"/>
        <v>162.79181945928005</v>
      </c>
      <c r="J34" s="17">
        <f t="shared" si="1"/>
        <v>184.95724208555606</v>
      </c>
      <c r="K34" s="10" t="s">
        <v>117</v>
      </c>
      <c r="L34" s="11" t="s">
        <v>166</v>
      </c>
      <c r="M34" s="8" t="s">
        <v>249</v>
      </c>
    </row>
    <row r="35" spans="1:13" ht="15" customHeight="1" x14ac:dyDescent="0.25">
      <c r="A35" s="5" t="s">
        <v>63</v>
      </c>
      <c r="B35" s="5">
        <v>10421</v>
      </c>
      <c r="C35" s="8" t="s">
        <v>29</v>
      </c>
      <c r="D35" s="14">
        <v>5522.1894000000002</v>
      </c>
      <c r="E35" s="8" t="s">
        <v>231</v>
      </c>
      <c r="F35" s="10">
        <v>29768.306311321499</v>
      </c>
      <c r="G35" s="10">
        <v>44956.540999999997</v>
      </c>
      <c r="H35" s="10">
        <v>56469.591749300002</v>
      </c>
      <c r="I35" s="17">
        <f t="shared" si="0"/>
        <v>151.02149423563981</v>
      </c>
      <c r="J35" s="17">
        <f t="shared" si="1"/>
        <v>189.69702595348346</v>
      </c>
      <c r="K35" s="10" t="s">
        <v>118</v>
      </c>
      <c r="L35" s="11" t="s">
        <v>167</v>
      </c>
      <c r="M35" s="8" t="s">
        <v>249</v>
      </c>
    </row>
    <row r="36" spans="1:13" ht="15" customHeight="1" x14ac:dyDescent="0.25">
      <c r="A36" s="5" t="s">
        <v>63</v>
      </c>
      <c r="B36" s="5">
        <v>10423</v>
      </c>
      <c r="C36" s="8" t="s">
        <v>30</v>
      </c>
      <c r="D36" s="14">
        <v>3151.8359999999998</v>
      </c>
      <c r="E36" s="8" t="s">
        <v>231</v>
      </c>
      <c r="F36" s="10">
        <v>7245.3722731653706</v>
      </c>
      <c r="G36" s="10">
        <v>23295.605299999999</v>
      </c>
      <c r="H36" s="10">
        <v>34520.104127800005</v>
      </c>
      <c r="I36" s="17">
        <f t="shared" si="0"/>
        <v>321.52392481308038</v>
      </c>
      <c r="J36" s="17">
        <f t="shared" si="1"/>
        <v>476.44348456257859</v>
      </c>
      <c r="K36" s="10" t="s">
        <v>119</v>
      </c>
      <c r="L36" s="11" t="s">
        <v>168</v>
      </c>
      <c r="M36" s="8" t="s">
        <v>249</v>
      </c>
    </row>
    <row r="37" spans="1:13" ht="15" customHeight="1" x14ac:dyDescent="0.25">
      <c r="A37" s="5" t="s">
        <v>63</v>
      </c>
      <c r="B37" s="5">
        <v>10428</v>
      </c>
      <c r="C37" s="8" t="s">
        <v>31</v>
      </c>
      <c r="D37" s="14">
        <v>1858.8411000000001</v>
      </c>
      <c r="E37" s="8" t="s">
        <v>232</v>
      </c>
      <c r="F37" s="10">
        <v>8971.0012853268909</v>
      </c>
      <c r="G37" s="10">
        <v>27899.7369</v>
      </c>
      <c r="H37" s="10">
        <v>26986.566318599998</v>
      </c>
      <c r="I37" s="17">
        <f t="shared" si="0"/>
        <v>310.99914059351704</v>
      </c>
      <c r="J37" s="17">
        <f t="shared" si="1"/>
        <v>300.82000280993879</v>
      </c>
      <c r="K37" s="10" t="s">
        <v>120</v>
      </c>
      <c r="L37" s="11" t="s">
        <v>169</v>
      </c>
      <c r="M37" s="8" t="s">
        <v>249</v>
      </c>
    </row>
    <row r="38" spans="1:13" ht="15" customHeight="1" x14ac:dyDescent="0.25">
      <c r="A38" s="5" t="s">
        <v>63</v>
      </c>
      <c r="B38" s="5">
        <v>10437</v>
      </c>
      <c r="C38" s="8" t="s">
        <v>32</v>
      </c>
      <c r="D38" s="14">
        <v>9519.5277000000006</v>
      </c>
      <c r="E38" s="8" t="s">
        <v>229</v>
      </c>
      <c r="F38" s="10">
        <v>345515.99321827898</v>
      </c>
      <c r="G38" s="10">
        <v>290950.79369999998</v>
      </c>
      <c r="H38" s="10">
        <v>324546.98858629999</v>
      </c>
      <c r="I38" s="17">
        <f t="shared" si="0"/>
        <v>84.207619737067404</v>
      </c>
      <c r="J38" s="17">
        <f t="shared" si="1"/>
        <v>93.931104480384533</v>
      </c>
      <c r="K38" s="10" t="s">
        <v>121</v>
      </c>
      <c r="L38" s="11" t="s">
        <v>170</v>
      </c>
      <c r="M38" s="8" t="s">
        <v>249</v>
      </c>
    </row>
    <row r="39" spans="1:13" ht="15" customHeight="1" x14ac:dyDescent="0.25">
      <c r="A39" s="5" t="s">
        <v>63</v>
      </c>
      <c r="B39" s="5">
        <v>10443</v>
      </c>
      <c r="C39" s="8" t="s">
        <v>33</v>
      </c>
      <c r="D39" s="14">
        <v>4238.6328000000003</v>
      </c>
      <c r="E39" s="8" t="s">
        <v>233</v>
      </c>
      <c r="F39" s="10">
        <v>42617.524259542195</v>
      </c>
      <c r="G39" s="10">
        <v>110586.39720000001</v>
      </c>
      <c r="H39" s="10">
        <v>126655.4008491</v>
      </c>
      <c r="I39" s="17">
        <f t="shared" si="0"/>
        <v>259.48573766632956</v>
      </c>
      <c r="J39" s="17">
        <f t="shared" si="1"/>
        <v>297.19089283029263</v>
      </c>
      <c r="K39" s="10" t="s">
        <v>122</v>
      </c>
      <c r="L39" s="11" t="s">
        <v>171</v>
      </c>
      <c r="M39" s="8" t="s">
        <v>249</v>
      </c>
    </row>
    <row r="40" spans="1:13" ht="15" customHeight="1" x14ac:dyDescent="0.25">
      <c r="A40" s="5" t="s">
        <v>63</v>
      </c>
      <c r="B40" s="5">
        <v>10451</v>
      </c>
      <c r="C40" s="8" t="s">
        <v>34</v>
      </c>
      <c r="D40" s="14">
        <v>3529.1988000000001</v>
      </c>
      <c r="E40" s="8" t="s">
        <v>233</v>
      </c>
      <c r="F40" s="10">
        <v>42754.152801023294</v>
      </c>
      <c r="G40" s="10">
        <v>114130.7573</v>
      </c>
      <c r="H40" s="10">
        <v>143308.97240659999</v>
      </c>
      <c r="I40" s="17">
        <f t="shared" si="0"/>
        <v>266.94660009090006</v>
      </c>
      <c r="J40" s="17">
        <f t="shared" si="1"/>
        <v>335.19310527226719</v>
      </c>
      <c r="K40" s="10" t="s">
        <v>123</v>
      </c>
      <c r="L40" s="11" t="s">
        <v>172</v>
      </c>
      <c r="M40" s="8" t="s">
        <v>249</v>
      </c>
    </row>
    <row r="41" spans="1:13" ht="15" customHeight="1" x14ac:dyDescent="0.25">
      <c r="A41" s="5" t="s">
        <v>63</v>
      </c>
      <c r="B41" s="5">
        <v>10523</v>
      </c>
      <c r="C41" s="8" t="s">
        <v>35</v>
      </c>
      <c r="D41" s="14">
        <v>618.97410000000002</v>
      </c>
      <c r="E41" s="8" t="s">
        <v>234</v>
      </c>
      <c r="F41" s="10">
        <v>24153.202970681599</v>
      </c>
      <c r="G41" s="10">
        <v>80044.662500000006</v>
      </c>
      <c r="H41" s="10">
        <v>63676.738574399998</v>
      </c>
      <c r="I41" s="17">
        <f t="shared" si="0"/>
        <v>331.40392434561306</v>
      </c>
      <c r="J41" s="17">
        <f t="shared" si="1"/>
        <v>263.63682966476165</v>
      </c>
      <c r="K41" s="10" t="s">
        <v>124</v>
      </c>
      <c r="L41" s="11" t="s">
        <v>173</v>
      </c>
      <c r="M41" s="8" t="s">
        <v>249</v>
      </c>
    </row>
    <row r="42" spans="1:13" ht="15" customHeight="1" x14ac:dyDescent="0.25">
      <c r="A42" s="5" t="s">
        <v>63</v>
      </c>
      <c r="B42" s="5">
        <v>10555</v>
      </c>
      <c r="C42" s="8" t="s">
        <v>36</v>
      </c>
      <c r="D42" s="14">
        <v>18738.709200000001</v>
      </c>
      <c r="E42" s="8" t="s">
        <v>226</v>
      </c>
      <c r="F42" s="10">
        <v>339351.28766399401</v>
      </c>
      <c r="G42" s="10">
        <v>394265.1581</v>
      </c>
      <c r="H42" s="10">
        <v>497536.20469480002</v>
      </c>
      <c r="I42" s="17">
        <f t="shared" si="0"/>
        <v>116.18201328010829</v>
      </c>
      <c r="J42" s="17">
        <f t="shared" si="1"/>
        <v>146.61391389427453</v>
      </c>
      <c r="K42" s="10" t="s">
        <v>110</v>
      </c>
      <c r="L42" s="11" t="s">
        <v>160</v>
      </c>
      <c r="M42" s="8" t="s">
        <v>249</v>
      </c>
    </row>
    <row r="43" spans="1:13" ht="15" customHeight="1" x14ac:dyDescent="0.25">
      <c r="A43" s="5" t="s">
        <v>63</v>
      </c>
      <c r="B43" s="5">
        <v>10602</v>
      </c>
      <c r="C43" s="8" t="s">
        <v>37</v>
      </c>
      <c r="D43" s="14">
        <v>966.73320000000001</v>
      </c>
      <c r="E43" s="8" t="s">
        <v>231</v>
      </c>
      <c r="F43" s="10">
        <v>2251.9321237562403</v>
      </c>
      <c r="G43" s="10">
        <v>9543.8230000000003</v>
      </c>
      <c r="H43" s="10">
        <v>10096.8534667</v>
      </c>
      <c r="I43" s="17">
        <f t="shared" si="0"/>
        <v>423.80597973267635</v>
      </c>
      <c r="J43" s="17">
        <f t="shared" si="1"/>
        <v>448.36402306204371</v>
      </c>
      <c r="K43" s="10" t="s">
        <v>125</v>
      </c>
      <c r="L43" s="11" t="s">
        <v>174</v>
      </c>
      <c r="M43" s="8" t="s">
        <v>257</v>
      </c>
    </row>
    <row r="44" spans="1:13" ht="15" customHeight="1" x14ac:dyDescent="0.25">
      <c r="A44" s="5" t="s">
        <v>63</v>
      </c>
      <c r="B44" s="5">
        <v>10637</v>
      </c>
      <c r="C44" s="8" t="s">
        <v>38</v>
      </c>
      <c r="D44" s="14">
        <v>891.88649999999996</v>
      </c>
      <c r="E44" s="8" t="s">
        <v>226</v>
      </c>
      <c r="F44" s="10">
        <v>9806.4908350021797</v>
      </c>
      <c r="G44" s="10">
        <v>31656.1836</v>
      </c>
      <c r="H44" s="10">
        <v>58357.283503899998</v>
      </c>
      <c r="I44" s="17">
        <f t="shared" si="0"/>
        <v>322.80847586182404</v>
      </c>
      <c r="J44" s="17">
        <f t="shared" si="1"/>
        <v>595.08833981270971</v>
      </c>
      <c r="K44" s="10" t="s">
        <v>126</v>
      </c>
      <c r="L44" s="11" t="s">
        <v>175</v>
      </c>
      <c r="M44" s="8" t="s">
        <v>260</v>
      </c>
    </row>
    <row r="45" spans="1:13" ht="15" customHeight="1" x14ac:dyDescent="0.25">
      <c r="A45" s="5" t="s">
        <v>63</v>
      </c>
      <c r="B45" s="5">
        <v>10640</v>
      </c>
      <c r="C45" s="8" t="s">
        <v>39</v>
      </c>
      <c r="D45" s="14">
        <v>822.53430000000003</v>
      </c>
      <c r="E45" s="8" t="s">
        <v>235</v>
      </c>
      <c r="F45" s="10">
        <v>11547.274807223699</v>
      </c>
      <c r="G45" s="10">
        <v>22922.7513</v>
      </c>
      <c r="H45" s="10">
        <v>29072.955987400001</v>
      </c>
      <c r="I45" s="17">
        <f t="shared" si="0"/>
        <v>198.5122176676706</v>
      </c>
      <c r="J45" s="17">
        <f t="shared" si="1"/>
        <v>251.77330991735519</v>
      </c>
      <c r="K45" s="10" t="s">
        <v>127</v>
      </c>
      <c r="L45" s="11" t="s">
        <v>176</v>
      </c>
      <c r="M45" s="8" t="s">
        <v>261</v>
      </c>
    </row>
    <row r="46" spans="1:13" ht="15" customHeight="1" x14ac:dyDescent="0.25">
      <c r="A46" s="5" t="s">
        <v>63</v>
      </c>
      <c r="B46" s="5">
        <v>10662</v>
      </c>
      <c r="C46" s="8" t="s">
        <v>40</v>
      </c>
      <c r="D46" s="14">
        <v>2754.4229999999998</v>
      </c>
      <c r="E46" s="8" t="s">
        <v>236</v>
      </c>
      <c r="F46" s="10">
        <v>21862.013470873098</v>
      </c>
      <c r="G46" s="10">
        <v>36267.209799999997</v>
      </c>
      <c r="H46" s="10">
        <v>54160.516129299998</v>
      </c>
      <c r="I46" s="17">
        <f t="shared" si="0"/>
        <v>165.89144384307983</v>
      </c>
      <c r="J46" s="17">
        <f t="shared" si="1"/>
        <v>247.73800547446558</v>
      </c>
      <c r="K46" s="10" t="s">
        <v>128</v>
      </c>
      <c r="L46" s="11" t="s">
        <v>177</v>
      </c>
      <c r="M46" s="8" t="s">
        <v>262</v>
      </c>
    </row>
    <row r="47" spans="1:13" ht="15" customHeight="1" x14ac:dyDescent="0.25">
      <c r="A47" s="5" t="s">
        <v>63</v>
      </c>
      <c r="B47" s="5">
        <v>10663</v>
      </c>
      <c r="C47" s="8" t="s">
        <v>41</v>
      </c>
      <c r="D47" s="14">
        <v>463.9923</v>
      </c>
      <c r="E47" s="8" t="s">
        <v>237</v>
      </c>
      <c r="F47" s="10">
        <v>6406.9305388841494</v>
      </c>
      <c r="G47" s="10">
        <v>13982.3415</v>
      </c>
      <c r="H47" s="10">
        <v>26245.864578899997</v>
      </c>
      <c r="I47" s="17">
        <f t="shared" si="0"/>
        <v>218.23775699049813</v>
      </c>
      <c r="J47" s="17">
        <f t="shared" si="1"/>
        <v>409.64802754785376</v>
      </c>
      <c r="K47" s="10" t="s">
        <v>129</v>
      </c>
      <c r="L47" s="11" t="s">
        <v>178</v>
      </c>
      <c r="M47" s="8" t="s">
        <v>249</v>
      </c>
    </row>
    <row r="48" spans="1:13" ht="15" customHeight="1" x14ac:dyDescent="0.25">
      <c r="A48" s="5" t="s">
        <v>63</v>
      </c>
      <c r="B48" s="5">
        <v>10764</v>
      </c>
      <c r="C48" s="8" t="s">
        <v>42</v>
      </c>
      <c r="D48" s="14">
        <v>13834.282499999999</v>
      </c>
      <c r="E48" s="8" t="s">
        <v>238</v>
      </c>
      <c r="F48" s="10">
        <v>23046.857851152497</v>
      </c>
      <c r="G48" s="10">
        <v>22142.917099999999</v>
      </c>
      <c r="H48" s="10">
        <v>17874.374053199997</v>
      </c>
      <c r="I48" s="17">
        <f t="shared" si="0"/>
        <v>96.077813483336541</v>
      </c>
      <c r="J48" s="17">
        <f t="shared" si="1"/>
        <v>77.556663770138016</v>
      </c>
      <c r="K48" s="10" t="s">
        <v>130</v>
      </c>
      <c r="L48" s="11" t="s">
        <v>179</v>
      </c>
      <c r="M48" s="8" t="s">
        <v>249</v>
      </c>
    </row>
    <row r="49" spans="1:13" ht="15" customHeight="1" x14ac:dyDescent="0.25">
      <c r="A49" s="5" t="s">
        <v>63</v>
      </c>
      <c r="B49" s="5">
        <v>10765</v>
      </c>
      <c r="C49" s="8" t="s">
        <v>43</v>
      </c>
      <c r="D49" s="14">
        <v>13445.4555</v>
      </c>
      <c r="E49" s="8" t="s">
        <v>238</v>
      </c>
      <c r="F49" s="10">
        <v>22732.845068288301</v>
      </c>
      <c r="G49" s="10">
        <v>27335.531200000001</v>
      </c>
      <c r="H49" s="10">
        <v>20431.223244100001</v>
      </c>
      <c r="I49" s="17">
        <f t="shared" si="0"/>
        <v>120.24685479483746</v>
      </c>
      <c r="J49" s="17">
        <f t="shared" si="1"/>
        <v>89.875346366570724</v>
      </c>
      <c r="K49" s="10" t="s">
        <v>131</v>
      </c>
      <c r="L49" s="11" t="s">
        <v>180</v>
      </c>
      <c r="M49" s="8" t="s">
        <v>249</v>
      </c>
    </row>
    <row r="50" spans="1:13" ht="15" customHeight="1" x14ac:dyDescent="0.25">
      <c r="A50" s="5" t="s">
        <v>63</v>
      </c>
      <c r="B50" s="5">
        <v>10768</v>
      </c>
      <c r="C50" s="8" t="s">
        <v>44</v>
      </c>
      <c r="D50" s="14">
        <v>8898.7374</v>
      </c>
      <c r="E50" s="8" t="s">
        <v>238</v>
      </c>
      <c r="F50" s="10">
        <v>16910.5227418414</v>
      </c>
      <c r="G50" s="10">
        <v>19109.987400000002</v>
      </c>
      <c r="H50" s="10">
        <v>11714.651360899999</v>
      </c>
      <c r="I50" s="17">
        <f t="shared" si="0"/>
        <v>113.00648532121663</v>
      </c>
      <c r="J50" s="17">
        <f t="shared" si="1"/>
        <v>69.274330189182436</v>
      </c>
      <c r="K50" s="10" t="s">
        <v>132</v>
      </c>
      <c r="L50" s="11" t="s">
        <v>181</v>
      </c>
      <c r="M50" s="8" t="s">
        <v>249</v>
      </c>
    </row>
    <row r="51" spans="1:13" ht="15" customHeight="1" x14ac:dyDescent="0.25">
      <c r="A51" s="5" t="s">
        <v>63</v>
      </c>
      <c r="B51" s="5">
        <v>10792</v>
      </c>
      <c r="C51" s="8" t="s">
        <v>45</v>
      </c>
      <c r="D51" s="14">
        <v>1897.1108999999999</v>
      </c>
      <c r="E51" s="8" t="s">
        <v>227</v>
      </c>
      <c r="F51" s="10">
        <v>31963.644583572601</v>
      </c>
      <c r="G51" s="10">
        <v>57317.450799999999</v>
      </c>
      <c r="H51" s="10">
        <v>67140.497958000007</v>
      </c>
      <c r="I51" s="17">
        <f t="shared" si="0"/>
        <v>179.32076127970006</v>
      </c>
      <c r="J51" s="17">
        <f t="shared" si="1"/>
        <v>210.05269841007492</v>
      </c>
      <c r="K51" s="10" t="s">
        <v>133</v>
      </c>
      <c r="L51" s="11" t="s">
        <v>182</v>
      </c>
      <c r="M51" s="8" t="s">
        <v>252</v>
      </c>
    </row>
    <row r="52" spans="1:13" ht="15" customHeight="1" x14ac:dyDescent="0.25">
      <c r="A52" s="5" t="s">
        <v>63</v>
      </c>
      <c r="B52" s="5">
        <v>10917</v>
      </c>
      <c r="C52" s="8" t="s">
        <v>46</v>
      </c>
      <c r="D52" s="14">
        <v>1254.3146999999999</v>
      </c>
      <c r="E52" s="8" t="s">
        <v>235</v>
      </c>
      <c r="F52" s="10">
        <v>32152.864650812702</v>
      </c>
      <c r="G52" s="10">
        <v>34647.282899999998</v>
      </c>
      <c r="H52" s="10">
        <v>42666.0633992</v>
      </c>
      <c r="I52" s="17">
        <f t="shared" si="0"/>
        <v>107.75799691964383</v>
      </c>
      <c r="J52" s="17">
        <f t="shared" si="1"/>
        <v>132.69754923103429</v>
      </c>
      <c r="K52" s="10" t="s">
        <v>134</v>
      </c>
      <c r="L52" s="11" t="s">
        <v>183</v>
      </c>
      <c r="M52" s="8" t="s">
        <v>251</v>
      </c>
    </row>
    <row r="53" spans="1:13" ht="15" customHeight="1" x14ac:dyDescent="0.25">
      <c r="A53" s="5" t="s">
        <v>63</v>
      </c>
      <c r="B53" s="5">
        <v>10948</v>
      </c>
      <c r="C53" s="8" t="s">
        <v>47</v>
      </c>
      <c r="D53" s="14">
        <v>1280.5677000000001</v>
      </c>
      <c r="E53" s="8" t="s">
        <v>239</v>
      </c>
      <c r="F53" s="10">
        <v>48944.6155174304</v>
      </c>
      <c r="G53" s="10">
        <v>64150.688900000001</v>
      </c>
      <c r="H53" s="10">
        <v>63514.563702600004</v>
      </c>
      <c r="I53" s="17">
        <f t="shared" si="0"/>
        <v>131.06791875227691</v>
      </c>
      <c r="J53" s="17">
        <f t="shared" si="1"/>
        <v>129.76823503696923</v>
      </c>
      <c r="K53" s="10" t="s">
        <v>135</v>
      </c>
      <c r="L53" s="11" t="s">
        <v>184</v>
      </c>
      <c r="M53" s="8" t="s">
        <v>263</v>
      </c>
    </row>
    <row r="54" spans="1:13" ht="15" customHeight="1" x14ac:dyDescent="0.25">
      <c r="A54" s="5" t="s">
        <v>63</v>
      </c>
      <c r="B54" s="5">
        <v>10996</v>
      </c>
      <c r="C54" s="8" t="s">
        <v>48</v>
      </c>
      <c r="D54" s="14">
        <v>637.25670000000002</v>
      </c>
      <c r="E54" s="8" t="s">
        <v>233</v>
      </c>
      <c r="F54" s="10">
        <v>22088.376055047298</v>
      </c>
      <c r="G54" s="10">
        <v>22016.081300000002</v>
      </c>
      <c r="H54" s="10">
        <v>23405.660810600002</v>
      </c>
      <c r="I54" s="17">
        <f t="shared" si="0"/>
        <v>99.672702262642005</v>
      </c>
      <c r="J54" s="17">
        <f t="shared" si="1"/>
        <v>105.9637012348479</v>
      </c>
      <c r="K54" s="10" t="s">
        <v>136</v>
      </c>
      <c r="L54" s="11" t="s">
        <v>185</v>
      </c>
      <c r="M54" s="8" t="s">
        <v>264</v>
      </c>
    </row>
    <row r="55" spans="1:13" ht="15" customHeight="1" x14ac:dyDescent="0.25">
      <c r="A55" s="5" t="s">
        <v>63</v>
      </c>
      <c r="B55" s="5">
        <v>10997</v>
      </c>
      <c r="C55" s="8" t="s">
        <v>49</v>
      </c>
      <c r="D55" s="14">
        <v>1291.3695</v>
      </c>
      <c r="E55" s="8" t="s">
        <v>233</v>
      </c>
      <c r="F55" s="10">
        <v>17256.7556632452</v>
      </c>
      <c r="G55" s="10">
        <v>36409.622799999997</v>
      </c>
      <c r="H55" s="10">
        <v>41438.775468699998</v>
      </c>
      <c r="I55" s="17">
        <f t="shared" si="0"/>
        <v>210.98764744956136</v>
      </c>
      <c r="J55" s="17">
        <f t="shared" si="1"/>
        <v>240.1307422863938</v>
      </c>
      <c r="K55" s="10" t="s">
        <v>137</v>
      </c>
      <c r="L55" s="11" t="s">
        <v>186</v>
      </c>
      <c r="M55" s="8" t="s">
        <v>249</v>
      </c>
    </row>
    <row r="56" spans="1:13" ht="15" customHeight="1" x14ac:dyDescent="0.25">
      <c r="A56" s="5" t="s">
        <v>63</v>
      </c>
      <c r="B56" s="5">
        <v>11051</v>
      </c>
      <c r="C56" s="8" t="s">
        <v>50</v>
      </c>
      <c r="D56" s="14">
        <v>855.14760000000001</v>
      </c>
      <c r="E56" s="8" t="s">
        <v>231</v>
      </c>
      <c r="F56" s="10">
        <v>4046.4231260382003</v>
      </c>
      <c r="G56" s="10">
        <v>6859.7350999999999</v>
      </c>
      <c r="H56" s="10">
        <v>6640.0568775000002</v>
      </c>
      <c r="I56" s="17">
        <f t="shared" si="0"/>
        <v>169.52589697944606</v>
      </c>
      <c r="J56" s="17">
        <f t="shared" si="1"/>
        <v>164.09694860559955</v>
      </c>
      <c r="K56" s="10" t="s">
        <v>138</v>
      </c>
      <c r="L56" s="11" t="s">
        <v>187</v>
      </c>
      <c r="M56" s="8" t="s">
        <v>254</v>
      </c>
    </row>
    <row r="57" spans="1:13" ht="15" customHeight="1" x14ac:dyDescent="0.25">
      <c r="A57" s="5" t="s">
        <v>63</v>
      </c>
      <c r="B57" s="5">
        <v>11140</v>
      </c>
      <c r="C57" s="8" t="s">
        <v>51</v>
      </c>
      <c r="D57" s="14">
        <v>1056.4757999999999</v>
      </c>
      <c r="E57" s="8" t="s">
        <v>227</v>
      </c>
      <c r="F57" s="10">
        <v>13357.434301732701</v>
      </c>
      <c r="G57" s="10">
        <v>33615.436600000001</v>
      </c>
      <c r="H57" s="10">
        <v>28756.216698699998</v>
      </c>
      <c r="I57" s="17">
        <f t="shared" si="0"/>
        <v>251.66087918275946</v>
      </c>
      <c r="J57" s="17">
        <f t="shared" si="1"/>
        <v>215.28248650992651</v>
      </c>
      <c r="K57" s="10" t="s">
        <v>139</v>
      </c>
      <c r="L57" s="11" t="s">
        <v>188</v>
      </c>
      <c r="M57" s="8" t="s">
        <v>249</v>
      </c>
    </row>
    <row r="58" spans="1:13" ht="15" customHeight="1" x14ac:dyDescent="0.25">
      <c r="A58" s="5" t="s">
        <v>63</v>
      </c>
      <c r="B58" s="5">
        <v>11233</v>
      </c>
      <c r="C58" s="8" t="s">
        <v>52</v>
      </c>
      <c r="D58" s="14">
        <v>2441.6514000000002</v>
      </c>
      <c r="E58" s="8" t="s">
        <v>226</v>
      </c>
      <c r="F58" s="10">
        <v>45761.625660605001</v>
      </c>
      <c r="G58" s="10">
        <v>115567.0821</v>
      </c>
      <c r="H58" s="10">
        <v>107341.4076066</v>
      </c>
      <c r="I58" s="17">
        <f t="shared" si="0"/>
        <v>252.54146991436258</v>
      </c>
      <c r="J58" s="17">
        <f t="shared" si="1"/>
        <v>234.56642122530064</v>
      </c>
      <c r="K58" s="10" t="s">
        <v>140</v>
      </c>
      <c r="L58" s="11" t="s">
        <v>189</v>
      </c>
      <c r="M58" s="8" t="s">
        <v>258</v>
      </c>
    </row>
    <row r="59" spans="1:13" ht="15" customHeight="1" x14ac:dyDescent="0.25">
      <c r="A59" s="5" t="s">
        <v>63</v>
      </c>
      <c r="B59" s="5">
        <v>11263</v>
      </c>
      <c r="C59" s="8" t="s">
        <v>53</v>
      </c>
      <c r="D59" s="14">
        <v>860.57550000000003</v>
      </c>
      <c r="E59" s="8" t="s">
        <v>240</v>
      </c>
      <c r="F59" s="10">
        <v>17226.060667393598</v>
      </c>
      <c r="G59" s="10">
        <v>74329.358999999997</v>
      </c>
      <c r="H59" s="10">
        <v>54513.836818299998</v>
      </c>
      <c r="I59" s="17">
        <f t="shared" si="0"/>
        <v>431.49365624082907</v>
      </c>
      <c r="J59" s="17">
        <f t="shared" si="1"/>
        <v>316.46142360038641</v>
      </c>
      <c r="K59" s="10" t="s">
        <v>141</v>
      </c>
      <c r="L59" s="11" t="s">
        <v>190</v>
      </c>
      <c r="M59" s="8" t="s">
        <v>249</v>
      </c>
    </row>
    <row r="60" spans="1:13" ht="15" customHeight="1" x14ac:dyDescent="0.25">
      <c r="A60" s="5" t="s">
        <v>63</v>
      </c>
      <c r="B60" s="5">
        <v>11275</v>
      </c>
      <c r="C60" s="8" t="s">
        <v>54</v>
      </c>
      <c r="D60" s="14">
        <v>1698.8453999999999</v>
      </c>
      <c r="E60" s="8" t="s">
        <v>228</v>
      </c>
      <c r="F60" s="10">
        <v>8404.8884004023803</v>
      </c>
      <c r="G60" s="10">
        <v>17558.8246</v>
      </c>
      <c r="H60" s="10">
        <v>23215.1724847</v>
      </c>
      <c r="I60" s="17">
        <f t="shared" si="0"/>
        <v>208.91204931595973</v>
      </c>
      <c r="J60" s="17">
        <f t="shared" si="1"/>
        <v>276.21035971862023</v>
      </c>
      <c r="K60" s="10" t="s">
        <v>142</v>
      </c>
      <c r="L60" s="11" t="s">
        <v>191</v>
      </c>
      <c r="M60" s="8" t="s">
        <v>249</v>
      </c>
    </row>
    <row r="61" spans="1:13" ht="15" customHeight="1" x14ac:dyDescent="0.25">
      <c r="A61" s="5" t="s">
        <v>63</v>
      </c>
      <c r="B61" s="5">
        <v>11321</v>
      </c>
      <c r="C61" s="8" t="s">
        <v>55</v>
      </c>
      <c r="D61" s="14">
        <v>135.72720000000001</v>
      </c>
      <c r="E61" s="8" t="s">
        <v>226</v>
      </c>
      <c r="F61" s="10">
        <v>1442.32354157246</v>
      </c>
      <c r="G61" s="10">
        <v>4563.8738000000003</v>
      </c>
      <c r="H61" s="10">
        <v>4574.9931250999998</v>
      </c>
      <c r="I61" s="17">
        <f t="shared" si="0"/>
        <v>316.42510632699941</v>
      </c>
      <c r="J61" s="17">
        <f t="shared" si="1"/>
        <v>317.19603772897023</v>
      </c>
      <c r="K61" s="10" t="s">
        <v>143</v>
      </c>
      <c r="L61" s="11" t="s">
        <v>192</v>
      </c>
      <c r="M61" s="8" t="s">
        <v>262</v>
      </c>
    </row>
    <row r="62" spans="1:13" ht="15" customHeight="1" x14ac:dyDescent="0.25">
      <c r="A62" s="5" t="s">
        <v>63</v>
      </c>
      <c r="B62" s="5">
        <v>11476</v>
      </c>
      <c r="C62" s="8" t="s">
        <v>56</v>
      </c>
      <c r="D62" s="14">
        <v>173.10599999999999</v>
      </c>
      <c r="E62" s="8" t="s">
        <v>229</v>
      </c>
      <c r="F62" s="10">
        <v>4375.6446086828701</v>
      </c>
      <c r="G62" s="10">
        <v>11508.0913</v>
      </c>
      <c r="H62" s="10">
        <v>9566.577487999999</v>
      </c>
      <c r="I62" s="17">
        <f t="shared" si="0"/>
        <v>263.00333617505777</v>
      </c>
      <c r="J62" s="17">
        <f t="shared" si="1"/>
        <v>218.63241518784298</v>
      </c>
      <c r="K62" s="10" t="s">
        <v>144</v>
      </c>
      <c r="L62" s="11" t="s">
        <v>193</v>
      </c>
      <c r="M62" s="8" t="s">
        <v>253</v>
      </c>
    </row>
    <row r="63" spans="1:13" ht="15" customHeight="1" x14ac:dyDescent="0.25">
      <c r="A63" s="5" t="s">
        <v>63</v>
      </c>
      <c r="B63" s="5">
        <v>11856</v>
      </c>
      <c r="C63" s="8" t="s">
        <v>57</v>
      </c>
      <c r="D63" s="14">
        <v>1854.2763</v>
      </c>
      <c r="E63" s="8" t="s">
        <v>234</v>
      </c>
      <c r="F63" s="10">
        <v>111719.492028576</v>
      </c>
      <c r="G63" s="10">
        <v>179933.9449</v>
      </c>
      <c r="H63" s="10">
        <v>177784.50662529998</v>
      </c>
      <c r="I63" s="17">
        <f t="shared" si="0"/>
        <v>161.0586851343505</v>
      </c>
      <c r="J63" s="17">
        <f t="shared" si="1"/>
        <v>159.13472519175582</v>
      </c>
      <c r="K63" s="10" t="s">
        <v>145</v>
      </c>
      <c r="L63" s="11" t="s">
        <v>194</v>
      </c>
      <c r="M63" s="8" t="s">
        <v>249</v>
      </c>
    </row>
    <row r="64" spans="1:13" ht="15" customHeight="1" x14ac:dyDescent="0.25">
      <c r="A64" s="5" t="s">
        <v>63</v>
      </c>
      <c r="B64" s="5">
        <v>13411</v>
      </c>
      <c r="C64" s="8" t="s">
        <v>58</v>
      </c>
      <c r="D64" s="14">
        <v>73.669499999999999</v>
      </c>
      <c r="E64" s="8" t="s">
        <v>234</v>
      </c>
      <c r="F64" s="10">
        <v>4944.5892399344602</v>
      </c>
      <c r="G64" s="10">
        <v>18124.379199999999</v>
      </c>
      <c r="H64" s="10">
        <v>12147.639170800001</v>
      </c>
      <c r="I64" s="17">
        <f t="shared" si="0"/>
        <v>366.54974398318745</v>
      </c>
      <c r="J64" s="17">
        <f t="shared" si="1"/>
        <v>245.67539549475327</v>
      </c>
      <c r="K64" s="10" t="s">
        <v>146</v>
      </c>
      <c r="L64" s="11" t="s">
        <v>195</v>
      </c>
      <c r="M64" s="8" t="s">
        <v>253</v>
      </c>
    </row>
    <row r="65" spans="1:13" ht="15" customHeight="1" x14ac:dyDescent="0.25">
      <c r="A65" s="5" t="s">
        <v>63</v>
      </c>
      <c r="B65" s="5">
        <v>13424</v>
      </c>
      <c r="C65" s="8" t="s">
        <v>204</v>
      </c>
      <c r="D65" s="14">
        <v>420.54840000000002</v>
      </c>
      <c r="E65" s="8" t="s">
        <v>241</v>
      </c>
      <c r="F65" s="10">
        <v>61213.030221472298</v>
      </c>
      <c r="G65" s="10">
        <v>86385.971799999999</v>
      </c>
      <c r="H65" s="10">
        <v>76832.915216100009</v>
      </c>
      <c r="I65" s="17">
        <f t="shared" si="0"/>
        <v>141.12350178948915</v>
      </c>
      <c r="J65" s="17">
        <f t="shared" si="1"/>
        <v>125.51725496698018</v>
      </c>
      <c r="K65" s="10" t="s">
        <v>147</v>
      </c>
      <c r="L65" s="11" t="s">
        <v>196</v>
      </c>
      <c r="M65" s="8" t="s">
        <v>249</v>
      </c>
    </row>
    <row r="66" spans="1:13" ht="15" customHeight="1" x14ac:dyDescent="0.25">
      <c r="A66" s="5" t="s">
        <v>63</v>
      </c>
      <c r="B66" s="5">
        <v>13433</v>
      </c>
      <c r="C66" s="8" t="s">
        <v>59</v>
      </c>
      <c r="D66" s="14">
        <v>430.53750000000002</v>
      </c>
      <c r="E66" s="8" t="s">
        <v>242</v>
      </c>
      <c r="F66" s="10">
        <v>18683.7710647356</v>
      </c>
      <c r="G66" s="10">
        <v>71721.694000000003</v>
      </c>
      <c r="H66" s="10">
        <v>71251.719008399989</v>
      </c>
      <c r="I66" s="17">
        <f t="shared" si="0"/>
        <v>383.87161644990408</v>
      </c>
      <c r="J66" s="17">
        <f t="shared" si="1"/>
        <v>381.35619817608966</v>
      </c>
      <c r="K66" s="10" t="s">
        <v>148</v>
      </c>
      <c r="L66" s="11" t="s">
        <v>197</v>
      </c>
      <c r="M66" s="8" t="s">
        <v>265</v>
      </c>
    </row>
    <row r="67" spans="1:13" ht="15" customHeight="1" x14ac:dyDescent="0.25">
      <c r="A67" s="5" t="s">
        <v>64</v>
      </c>
      <c r="B67" s="5">
        <v>3815021</v>
      </c>
      <c r="C67" s="8" t="s">
        <v>71</v>
      </c>
      <c r="D67" s="14">
        <v>598.57830000000001</v>
      </c>
      <c r="E67" s="8" t="s">
        <v>243</v>
      </c>
      <c r="F67" s="10">
        <v>7512.2569016596599</v>
      </c>
      <c r="G67" s="10">
        <v>20445.6129</v>
      </c>
      <c r="H67" s="10">
        <v>17400.8377311</v>
      </c>
      <c r="I67" s="17">
        <f t="shared" si="0"/>
        <v>272.16338801569759</v>
      </c>
      <c r="J67" s="17">
        <f t="shared" si="1"/>
        <v>231.63262330998938</v>
      </c>
      <c r="K67" s="10" t="s">
        <v>149</v>
      </c>
      <c r="L67" s="11" t="s">
        <v>198</v>
      </c>
      <c r="M67" s="8" t="s">
        <v>266</v>
      </c>
    </row>
    <row r="68" spans="1:13" ht="15" customHeight="1" x14ac:dyDescent="0.25">
      <c r="A68" s="5" t="s">
        <v>66</v>
      </c>
      <c r="B68" s="5" t="s">
        <v>98</v>
      </c>
      <c r="C68" s="8" t="s">
        <v>67</v>
      </c>
      <c r="D68" s="14">
        <v>12.6882</v>
      </c>
      <c r="E68" s="8" t="s">
        <v>244</v>
      </c>
      <c r="F68" s="10">
        <v>93.415889738057601</v>
      </c>
      <c r="G68" s="10">
        <v>379.06279999999998</v>
      </c>
      <c r="H68" s="10">
        <v>432.52311530000003</v>
      </c>
      <c r="I68" s="17">
        <f t="shared" si="0"/>
        <v>405.77978870929701</v>
      </c>
      <c r="J68" s="17">
        <f t="shared" si="1"/>
        <v>463.0080776544703</v>
      </c>
      <c r="K68" s="10" t="s">
        <v>150</v>
      </c>
      <c r="L68" s="11" t="s">
        <v>199</v>
      </c>
      <c r="M68" s="8" t="s">
        <v>260</v>
      </c>
    </row>
    <row r="69" spans="1:13" ht="15" customHeight="1" x14ac:dyDescent="0.25">
      <c r="A69" s="5" t="s">
        <v>66</v>
      </c>
      <c r="B69" s="5" t="s">
        <v>99</v>
      </c>
      <c r="C69" s="8" t="s">
        <v>68</v>
      </c>
      <c r="D69" s="14">
        <v>73.214100000000002</v>
      </c>
      <c r="E69" s="8" t="s">
        <v>245</v>
      </c>
      <c r="F69" s="10">
        <v>956.73068537760309</v>
      </c>
      <c r="G69" s="10">
        <v>2727.0491999999999</v>
      </c>
      <c r="H69" s="10">
        <v>2682.4659056</v>
      </c>
      <c r="I69" s="17">
        <f t="shared" si="0"/>
        <v>285.03833332404156</v>
      </c>
      <c r="J69" s="17">
        <f t="shared" si="1"/>
        <v>280.37837048586795</v>
      </c>
      <c r="K69" s="10" t="s">
        <v>151</v>
      </c>
      <c r="L69" s="11" t="s">
        <v>200</v>
      </c>
      <c r="M69" s="8" t="s">
        <v>249</v>
      </c>
    </row>
    <row r="70" spans="1:13" ht="15" customHeight="1" x14ac:dyDescent="0.25">
      <c r="A70" s="5" t="s">
        <v>66</v>
      </c>
      <c r="B70" s="5" t="s">
        <v>100</v>
      </c>
      <c r="C70" s="8" t="s">
        <v>69</v>
      </c>
      <c r="D70" s="14">
        <v>47.977200000000003</v>
      </c>
      <c r="E70" s="8" t="s">
        <v>246</v>
      </c>
      <c r="F70" s="10">
        <v>676.33210790885209</v>
      </c>
      <c r="G70" s="10">
        <v>1892.3396</v>
      </c>
      <c r="H70" s="10">
        <v>1848.1338348000002</v>
      </c>
      <c r="I70" s="17">
        <f t="shared" ref="I70:I72" si="2">100*G70/$F70</f>
        <v>279.79443499302664</v>
      </c>
      <c r="J70" s="17">
        <f t="shared" ref="J70:J72" si="3">100*H70/$F70</f>
        <v>273.25833169657375</v>
      </c>
      <c r="K70" s="10" t="s">
        <v>152</v>
      </c>
      <c r="L70" s="11" t="s">
        <v>201</v>
      </c>
      <c r="M70" s="8" t="s">
        <v>250</v>
      </c>
    </row>
    <row r="71" spans="1:13" ht="15" customHeight="1" x14ac:dyDescent="0.25">
      <c r="A71" s="5" t="s">
        <v>66</v>
      </c>
      <c r="B71" s="5" t="s">
        <v>101</v>
      </c>
      <c r="C71" s="8" t="s">
        <v>70</v>
      </c>
      <c r="D71" s="14">
        <v>11.385899999999999</v>
      </c>
      <c r="E71" s="8" t="s">
        <v>247</v>
      </c>
      <c r="F71" s="10">
        <v>119.15451589287601</v>
      </c>
      <c r="G71" s="10">
        <v>194.39080000000001</v>
      </c>
      <c r="H71" s="10">
        <v>287.45489689999999</v>
      </c>
      <c r="I71" s="17">
        <f t="shared" si="2"/>
        <v>163.14178152908951</v>
      </c>
      <c r="J71" s="17">
        <f t="shared" si="3"/>
        <v>241.2454909878798</v>
      </c>
      <c r="K71" s="10" t="s">
        <v>153</v>
      </c>
      <c r="L71" s="11" t="s">
        <v>202</v>
      </c>
      <c r="M71" s="8" t="s">
        <v>258</v>
      </c>
    </row>
    <row r="72" spans="1:13" ht="15" customHeight="1" x14ac:dyDescent="0.25">
      <c r="A72" s="3" t="s">
        <v>65</v>
      </c>
      <c r="B72" s="3" t="s">
        <v>102</v>
      </c>
      <c r="C72" s="9" t="s">
        <v>60</v>
      </c>
      <c r="D72" s="15">
        <v>63.569699999999997</v>
      </c>
      <c r="E72" s="9" t="s">
        <v>248</v>
      </c>
      <c r="F72" s="10">
        <v>1190.98392805242</v>
      </c>
      <c r="G72" s="10">
        <v>4040.5405999999998</v>
      </c>
      <c r="H72" s="10">
        <v>4157.6903912999996</v>
      </c>
      <c r="I72" s="17">
        <f t="shared" si="2"/>
        <v>339.26071585259541</v>
      </c>
      <c r="J72" s="17">
        <f t="shared" si="3"/>
        <v>349.0971031069198</v>
      </c>
      <c r="K72" s="10" t="s">
        <v>154</v>
      </c>
      <c r="L72" s="11" t="s">
        <v>203</v>
      </c>
      <c r="M72" s="9" t="s">
        <v>249</v>
      </c>
    </row>
    <row r="73" spans="1:13" x14ac:dyDescent="0.25">
      <c r="A73" s="2" t="s">
        <v>0</v>
      </c>
      <c r="B73" s="2"/>
      <c r="C73" s="2"/>
      <c r="D73" s="2"/>
      <c r="E73" s="2"/>
      <c r="F73" s="2"/>
      <c r="G73" s="6"/>
      <c r="H73" s="18"/>
      <c r="I73" s="18"/>
      <c r="J73" s="18"/>
      <c r="K73" s="2"/>
      <c r="L73" s="6"/>
    </row>
    <row r="74" spans="1:13" x14ac:dyDescent="0.25">
      <c r="F74" s="1" t="s">
        <v>0</v>
      </c>
      <c r="G74" s="7"/>
      <c r="H74" s="7"/>
      <c r="I74" s="23"/>
      <c r="J74" s="23"/>
      <c r="L74" s="7"/>
    </row>
    <row r="75" spans="1:13" ht="15" customHeight="1" x14ac:dyDescent="0.25">
      <c r="A75" s="22" t="s">
        <v>270</v>
      </c>
      <c r="B75" s="22"/>
      <c r="C75" s="22"/>
      <c r="D75" s="22"/>
      <c r="E75" s="22"/>
      <c r="F75" s="22"/>
      <c r="G75" s="22"/>
      <c r="H75" s="22"/>
      <c r="I75" s="23"/>
      <c r="J75" s="23"/>
      <c r="K75" s="22"/>
      <c r="L75" s="22"/>
    </row>
    <row r="76" spans="1:13" ht="15" customHeight="1" x14ac:dyDescent="0.25">
      <c r="A76" s="21" t="s">
        <v>271</v>
      </c>
      <c r="B76" s="22"/>
      <c r="C76" s="22"/>
      <c r="D76" s="22"/>
      <c r="E76" s="22"/>
      <c r="F76" s="22"/>
      <c r="G76" s="22"/>
      <c r="H76" s="22"/>
      <c r="I76" s="23"/>
      <c r="J76" s="23"/>
      <c r="K76" s="22"/>
      <c r="L76" s="22"/>
    </row>
    <row r="77" spans="1:13" ht="15" customHeight="1" x14ac:dyDescent="0.25">
      <c r="A77" s="22" t="s">
        <v>269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3" ht="15" customHeight="1" x14ac:dyDescent="0.25">
      <c r="A78" s="25"/>
      <c r="B78" s="12"/>
      <c r="C78" s="12"/>
      <c r="D78" s="13"/>
      <c r="E78" s="13"/>
      <c r="F78" s="12"/>
      <c r="G78" s="12"/>
      <c r="H78" s="16"/>
      <c r="I78" s="20"/>
      <c r="J78" s="20"/>
      <c r="K78" s="12"/>
      <c r="L78" s="12"/>
    </row>
    <row r="79" spans="1:13" ht="15" customHeight="1" x14ac:dyDescent="0.25">
      <c r="A79" s="25"/>
      <c r="B79" s="12"/>
      <c r="C79" s="12"/>
      <c r="D79" s="13"/>
      <c r="E79" s="13"/>
      <c r="F79" s="12"/>
      <c r="G79" s="12"/>
      <c r="H79" s="16"/>
      <c r="I79" s="20"/>
      <c r="J79" s="20"/>
      <c r="K79" s="12"/>
      <c r="L79" s="12"/>
    </row>
    <row r="80" spans="1:13" ht="15" customHeight="1" x14ac:dyDescent="0.25">
      <c r="A80" s="25"/>
      <c r="B80" s="12"/>
      <c r="C80" s="12"/>
      <c r="D80" s="24"/>
      <c r="E80" s="13"/>
      <c r="F80" s="12"/>
      <c r="G80" s="12"/>
      <c r="H80" s="16"/>
      <c r="I80" s="20"/>
      <c r="J80" s="20"/>
      <c r="K80" s="12"/>
      <c r="L80" s="12"/>
    </row>
    <row r="81" spans="1:12" ht="15" customHeight="1" x14ac:dyDescent="0.25">
      <c r="A81" s="25"/>
      <c r="B81" s="12"/>
      <c r="C81" s="12"/>
      <c r="D81" s="13"/>
      <c r="E81" s="13"/>
      <c r="F81" s="12"/>
      <c r="G81" s="12"/>
      <c r="H81" s="16"/>
      <c r="I81" s="20"/>
      <c r="J81" s="20"/>
      <c r="K81" s="12"/>
      <c r="L81" s="12"/>
    </row>
    <row r="82" spans="1:12" ht="15" customHeight="1" x14ac:dyDescent="0.25">
      <c r="A82" s="25"/>
      <c r="B82" s="12"/>
      <c r="C82" s="12"/>
      <c r="D82" s="13"/>
      <c r="E82" s="13"/>
      <c r="F82" s="12"/>
      <c r="G82" s="12"/>
      <c r="H82" s="16"/>
      <c r="I82" s="20"/>
      <c r="J82" s="20"/>
      <c r="K82" s="12"/>
      <c r="L82" s="12"/>
    </row>
    <row r="83" spans="1:12" ht="15" customHeight="1" x14ac:dyDescent="0.25">
      <c r="A83" s="25"/>
      <c r="B83" s="12"/>
      <c r="C83" s="12"/>
      <c r="D83" s="13"/>
      <c r="E83" s="13"/>
      <c r="F83" s="12"/>
      <c r="G83" s="12"/>
      <c r="H83" s="16"/>
      <c r="I83" s="20"/>
      <c r="J83" s="20"/>
      <c r="K83" s="12"/>
      <c r="L83" s="12"/>
    </row>
    <row r="84" spans="1:12" ht="15" customHeight="1" x14ac:dyDescent="0.25">
      <c r="A84" s="25"/>
      <c r="B84" s="12"/>
      <c r="C84" s="12"/>
      <c r="D84" s="13"/>
      <c r="E84" s="13"/>
      <c r="F84" s="12"/>
      <c r="G84" s="12"/>
      <c r="H84" s="16"/>
      <c r="I84" s="20"/>
      <c r="J84" s="20"/>
      <c r="K84" s="12"/>
      <c r="L84" s="12"/>
    </row>
    <row r="85" spans="1:12" ht="15" customHeight="1" x14ac:dyDescent="0.25">
      <c r="A85" s="25"/>
      <c r="B85" s="12"/>
      <c r="C85" s="12"/>
      <c r="D85" s="13"/>
      <c r="E85" s="13"/>
      <c r="F85" s="12"/>
      <c r="G85" s="12"/>
      <c r="H85" s="16"/>
      <c r="I85" s="20"/>
      <c r="J85" s="20"/>
      <c r="K85" s="12"/>
      <c r="L85" s="12"/>
    </row>
    <row r="86" spans="1:12" x14ac:dyDescent="0.25">
      <c r="G86"/>
      <c r="H86"/>
      <c r="I86"/>
      <c r="J86"/>
      <c r="L86"/>
    </row>
  </sheetData>
  <mergeCells count="13">
    <mergeCell ref="A2:L2"/>
    <mergeCell ref="K3:K4"/>
    <mergeCell ref="L3:L4"/>
    <mergeCell ref="M3:M4"/>
    <mergeCell ref="G3:H3"/>
    <mergeCell ref="I3:J3"/>
    <mergeCell ref="A3:A4"/>
    <mergeCell ref="B3:B4"/>
    <mergeCell ref="C3:C4"/>
    <mergeCell ref="D3:D4"/>
    <mergeCell ref="E3:E4"/>
    <mergeCell ref="F3:F4"/>
    <mergeCell ref="A1:L1"/>
  </mergeCells>
  <pageMargins left="0.7" right="0.7" top="0.75" bottom="0.75" header="0.3" footer="0.3"/>
  <pageSetup scale="4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PDocumentContentType" ma:contentTypeID="0x0101006BD571182E2C4DE7854527CFFCE1B0FE00EFAC538733D41643A496BFDB030EC5D2" ma:contentTypeVersion="1" ma:contentTypeDescription="Information Product Document Content Type" ma:contentTypeScope="" ma:versionID="09b627402b6d4ce5d9ce039850aef0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e80ef6367289f4830be570a1b9546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fault="" ma:format="Dropdown" ma:internalName="DocumentType">
      <xsd:simpleType>
        <xsd:restriction base="dms:Choice">
          <xsd:enumeration value="[Select]"/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ocumentDescription" ma:index="9" nillable="true" ma:displayName="Description" ma:internalName="DocumentDescrip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Final manuscript for Bureau approval</DocumentType>
    <Document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E9095C-8A4E-43E0-9457-D955BE557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92DFC-B344-4A85-B620-64DB4AFFBD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338C8-69CE-4A40-A234-DC51A8851376}">
  <ds:schemaRefs>
    <ds:schemaRef ds:uri="http://purl.org/dc/terms/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Appendix01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Wise, Daniel</dc:creator>
  <cp:lastModifiedBy>dgrillo</cp:lastModifiedBy>
  <cp:lastPrinted>2018-06-01T20:35:06Z</cp:lastPrinted>
  <dcterms:created xsi:type="dcterms:W3CDTF">2012-03-20T22:55:14Z</dcterms:created>
  <dcterms:modified xsi:type="dcterms:W3CDTF">2018-12-12T19:08:37Z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0x0101006BD571182E2C4DE7854527CFFCE1B0FE00EFAC538733D41643A496BFDB030EC5D2</vt:lpwstr>
  </property>
</Properties>
</file>