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Harwell\laf19-CMSJ00-0925_Trends\Tables\"/>
    </mc:Choice>
  </mc:AlternateContent>
  <xr:revisionPtr revIDLastSave="0" documentId="13_ncr:1_{0362F5A0-EA22-44B5-8331-64938D9FDC7A}" xr6:coauthVersionLast="41" xr6:coauthVersionMax="41" xr10:uidLastSave="{00000000-0000-0000-0000-000000000000}"/>
  <bookViews>
    <workbookView xWindow="4785" yWindow="1440" windowWidth="21600" windowHeight="11385" tabRatio="747" xr2:uid="{ADAE2E3D-EF47-454C-B5B0-3B195453D931}"/>
  </bookViews>
  <sheets>
    <sheet name="Table_8" sheetId="7"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55" i="7" l="1"/>
  <c r="G455" i="7"/>
  <c r="F455" i="7"/>
  <c r="E455" i="7" s="1"/>
  <c r="H452" i="7"/>
  <c r="G452" i="7"/>
  <c r="F452" i="7"/>
  <c r="E452" i="7" s="1"/>
  <c r="H449" i="7"/>
  <c r="G449" i="7"/>
  <c r="F449" i="7"/>
  <c r="H446" i="7"/>
  <c r="G446" i="7"/>
  <c r="F446" i="7"/>
  <c r="H443" i="7"/>
  <c r="G443" i="7"/>
  <c r="F443" i="7"/>
  <c r="H440" i="7"/>
  <c r="G440" i="7"/>
  <c r="F440" i="7"/>
  <c r="H437" i="7"/>
  <c r="G437" i="7"/>
  <c r="F437" i="7"/>
  <c r="H434" i="7"/>
  <c r="G434" i="7"/>
  <c r="F434" i="7"/>
  <c r="H431" i="7"/>
  <c r="G431" i="7"/>
  <c r="F431" i="7"/>
  <c r="H428" i="7"/>
  <c r="G428" i="7"/>
  <c r="F428" i="7"/>
  <c r="H422" i="7"/>
  <c r="G422" i="7"/>
  <c r="F422" i="7"/>
  <c r="H416" i="7"/>
  <c r="G416" i="7"/>
  <c r="F416" i="7"/>
  <c r="H413" i="7"/>
  <c r="G413" i="7"/>
  <c r="F413" i="7"/>
  <c r="H410" i="7"/>
  <c r="G410" i="7"/>
  <c r="F410" i="7"/>
  <c r="H407" i="7"/>
  <c r="G407" i="7"/>
  <c r="F407" i="7"/>
  <c r="H404" i="7"/>
  <c r="G404" i="7"/>
  <c r="F404" i="7"/>
  <c r="H401" i="7"/>
  <c r="G401" i="7"/>
  <c r="F401" i="7"/>
  <c r="H398" i="7"/>
  <c r="G398" i="7"/>
  <c r="F398" i="7"/>
  <c r="H395" i="7"/>
  <c r="G395" i="7"/>
  <c r="F395" i="7"/>
  <c r="H392" i="7"/>
  <c r="G392" i="7"/>
  <c r="F392" i="7"/>
  <c r="H389" i="7"/>
  <c r="G389" i="7"/>
  <c r="F389" i="7"/>
  <c r="H386" i="7"/>
  <c r="G386" i="7"/>
  <c r="F386" i="7"/>
  <c r="H383" i="7"/>
  <c r="G383" i="7"/>
  <c r="F383" i="7"/>
  <c r="H380" i="7"/>
  <c r="G380" i="7"/>
  <c r="F380" i="7"/>
  <c r="H377" i="7"/>
  <c r="G377" i="7"/>
  <c r="F377" i="7"/>
  <c r="H371" i="7"/>
  <c r="G371" i="7"/>
  <c r="F371" i="7"/>
  <c r="H368" i="7"/>
  <c r="G368" i="7"/>
  <c r="F368" i="7"/>
  <c r="H365" i="7"/>
  <c r="G365" i="7"/>
  <c r="F365" i="7"/>
  <c r="H362" i="7"/>
  <c r="G362" i="7"/>
  <c r="F362" i="7"/>
  <c r="H356" i="7"/>
  <c r="G356" i="7"/>
  <c r="F356" i="7"/>
  <c r="F359" i="7"/>
  <c r="G359" i="7"/>
  <c r="H359" i="7"/>
  <c r="H350" i="7"/>
  <c r="G350" i="7"/>
  <c r="F350" i="7"/>
  <c r="E449" i="7" l="1"/>
  <c r="E440" i="7"/>
  <c r="E443" i="7"/>
  <c r="E431" i="7"/>
  <c r="E446" i="7"/>
  <c r="E437" i="7"/>
  <c r="E434" i="7"/>
  <c r="E428" i="7"/>
  <c r="E410" i="7"/>
  <c r="E422" i="7"/>
  <c r="E413" i="7"/>
  <c r="E416" i="7"/>
  <c r="E398" i="7"/>
  <c r="E404" i="7"/>
  <c r="E407" i="7"/>
  <c r="E389" i="7"/>
  <c r="E401" i="7"/>
  <c r="E395" i="7"/>
  <c r="E392" i="7"/>
  <c r="E383" i="7"/>
  <c r="E386" i="7"/>
  <c r="E380" i="7"/>
  <c r="E377" i="7"/>
  <c r="E368" i="7"/>
  <c r="E371" i="7"/>
  <c r="E365" i="7"/>
  <c r="E359" i="7"/>
  <c r="E362" i="7"/>
  <c r="E350" i="7"/>
  <c r="E356" i="7"/>
  <c r="H458" i="7" l="1"/>
  <c r="G458" i="7"/>
  <c r="F458" i="7"/>
  <c r="H425" i="7"/>
  <c r="G425" i="7"/>
  <c r="F425" i="7"/>
  <c r="H374" i="7"/>
  <c r="G374" i="7"/>
  <c r="F374" i="7"/>
  <c r="H353" i="7"/>
  <c r="G353" i="7"/>
  <c r="F353" i="7"/>
  <c r="H344" i="7"/>
  <c r="G344" i="7"/>
  <c r="F344" i="7"/>
  <c r="H341" i="7"/>
  <c r="G341" i="7"/>
  <c r="F341" i="7"/>
  <c r="H338" i="7"/>
  <c r="G338" i="7"/>
  <c r="F338" i="7"/>
  <c r="H335" i="7"/>
  <c r="G335" i="7"/>
  <c r="F335" i="7"/>
  <c r="H332" i="7"/>
  <c r="G332" i="7"/>
  <c r="F332" i="7"/>
  <c r="H329" i="7"/>
  <c r="G329" i="7"/>
  <c r="F329" i="7"/>
  <c r="H326" i="7"/>
  <c r="G326" i="7"/>
  <c r="F326" i="7"/>
  <c r="H323" i="7"/>
  <c r="G323" i="7"/>
  <c r="F323" i="7"/>
  <c r="H320" i="7"/>
  <c r="G320" i="7"/>
  <c r="F320" i="7"/>
  <c r="H317" i="7"/>
  <c r="G317" i="7"/>
  <c r="F317" i="7"/>
  <c r="H314" i="7"/>
  <c r="G314" i="7"/>
  <c r="F314" i="7"/>
  <c r="H311" i="7"/>
  <c r="G311" i="7"/>
  <c r="F311" i="7"/>
  <c r="H308" i="7"/>
  <c r="G308" i="7"/>
  <c r="F308" i="7"/>
  <c r="H305" i="7"/>
  <c r="G305" i="7"/>
  <c r="F305" i="7"/>
  <c r="H302" i="7"/>
  <c r="G302" i="7"/>
  <c r="F302" i="7"/>
  <c r="H299" i="7"/>
  <c r="G299" i="7"/>
  <c r="F299" i="7"/>
  <c r="H296" i="7"/>
  <c r="G296" i="7"/>
  <c r="F296" i="7"/>
  <c r="H293" i="7"/>
  <c r="G293" i="7"/>
  <c r="F293" i="7"/>
  <c r="H290" i="7"/>
  <c r="G290" i="7"/>
  <c r="F290" i="7"/>
  <c r="H287" i="7"/>
  <c r="G287" i="7"/>
  <c r="F287" i="7"/>
  <c r="H284" i="7"/>
  <c r="G284" i="7"/>
  <c r="F284" i="7"/>
  <c r="H281" i="7"/>
  <c r="G281" i="7"/>
  <c r="F281" i="7"/>
  <c r="H278" i="7"/>
  <c r="G278" i="7"/>
  <c r="F278" i="7"/>
  <c r="H275" i="7"/>
  <c r="G275" i="7"/>
  <c r="F275" i="7"/>
  <c r="H272" i="7"/>
  <c r="G272" i="7"/>
  <c r="F272" i="7"/>
  <c r="H269" i="7"/>
  <c r="G269" i="7"/>
  <c r="F269" i="7"/>
  <c r="H266" i="7"/>
  <c r="G266" i="7"/>
  <c r="F266" i="7"/>
  <c r="H263" i="7"/>
  <c r="G263" i="7"/>
  <c r="F263" i="7"/>
  <c r="H260" i="7"/>
  <c r="G260" i="7"/>
  <c r="F260" i="7"/>
  <c r="H257" i="7"/>
  <c r="G257" i="7"/>
  <c r="F257" i="7"/>
  <c r="H254" i="7"/>
  <c r="G254" i="7"/>
  <c r="F254" i="7"/>
  <c r="H251" i="7"/>
  <c r="G251" i="7"/>
  <c r="F251" i="7"/>
  <c r="H248" i="7"/>
  <c r="G248" i="7"/>
  <c r="F248" i="7"/>
  <c r="H245" i="7"/>
  <c r="G245" i="7"/>
  <c r="F245" i="7"/>
  <c r="H242" i="7"/>
  <c r="G242" i="7"/>
  <c r="F242" i="7"/>
  <c r="H239" i="7"/>
  <c r="G239" i="7"/>
  <c r="F239" i="7"/>
  <c r="H236" i="7"/>
  <c r="G236" i="7"/>
  <c r="F236" i="7"/>
  <c r="H233" i="7"/>
  <c r="G233" i="7"/>
  <c r="F233" i="7"/>
  <c r="H230" i="7"/>
  <c r="G230" i="7"/>
  <c r="F230" i="7"/>
  <c r="H227" i="7"/>
  <c r="G227" i="7"/>
  <c r="F227" i="7"/>
  <c r="H224" i="7"/>
  <c r="G224" i="7"/>
  <c r="F224" i="7"/>
  <c r="H221" i="7"/>
  <c r="G221" i="7"/>
  <c r="F221" i="7"/>
  <c r="H218" i="7"/>
  <c r="G218" i="7"/>
  <c r="F218" i="7"/>
  <c r="H215" i="7"/>
  <c r="G215" i="7"/>
  <c r="F215" i="7"/>
  <c r="H212" i="7"/>
  <c r="G212" i="7"/>
  <c r="F212" i="7"/>
  <c r="H209" i="7"/>
  <c r="G209" i="7"/>
  <c r="F209" i="7"/>
  <c r="H206" i="7"/>
  <c r="G206" i="7"/>
  <c r="F206" i="7"/>
  <c r="H203" i="7"/>
  <c r="G203" i="7"/>
  <c r="F203" i="7"/>
  <c r="H200" i="7"/>
  <c r="G200" i="7"/>
  <c r="F200" i="7"/>
  <c r="H197" i="7"/>
  <c r="G197" i="7"/>
  <c r="F197" i="7"/>
  <c r="H194" i="7"/>
  <c r="G194" i="7"/>
  <c r="F194" i="7"/>
  <c r="H191" i="7"/>
  <c r="G191" i="7"/>
  <c r="F191" i="7"/>
  <c r="H188" i="7"/>
  <c r="G188" i="7"/>
  <c r="F188" i="7"/>
  <c r="H185" i="7"/>
  <c r="G185" i="7"/>
  <c r="F185" i="7"/>
  <c r="H182" i="7"/>
  <c r="G182" i="7"/>
  <c r="F182" i="7"/>
  <c r="H179" i="7"/>
  <c r="G179" i="7"/>
  <c r="F179" i="7"/>
  <c r="H176" i="7"/>
  <c r="G176" i="7"/>
  <c r="F176" i="7"/>
  <c r="H173" i="7"/>
  <c r="G173" i="7"/>
  <c r="F173" i="7"/>
  <c r="H170" i="7"/>
  <c r="G170" i="7"/>
  <c r="F170" i="7"/>
  <c r="H167" i="7"/>
  <c r="G167" i="7"/>
  <c r="F167" i="7"/>
  <c r="H164" i="7"/>
  <c r="G164" i="7"/>
  <c r="F164" i="7"/>
  <c r="H161" i="7"/>
  <c r="G161" i="7"/>
  <c r="F161" i="7"/>
  <c r="H158" i="7"/>
  <c r="G158" i="7"/>
  <c r="F158" i="7"/>
  <c r="H155" i="7"/>
  <c r="G155" i="7"/>
  <c r="F155" i="7"/>
  <c r="H152" i="7"/>
  <c r="G152" i="7"/>
  <c r="F152" i="7"/>
  <c r="H149" i="7"/>
  <c r="G149" i="7"/>
  <c r="F149" i="7"/>
  <c r="H146" i="7"/>
  <c r="G146" i="7"/>
  <c r="F146" i="7"/>
  <c r="H143" i="7"/>
  <c r="G143" i="7"/>
  <c r="F143" i="7"/>
  <c r="H140" i="7"/>
  <c r="G140" i="7"/>
  <c r="F140" i="7"/>
  <c r="H137" i="7"/>
  <c r="G137" i="7"/>
  <c r="F137" i="7"/>
  <c r="H134" i="7"/>
  <c r="G134" i="7"/>
  <c r="F134" i="7"/>
  <c r="H131" i="7"/>
  <c r="G131" i="7"/>
  <c r="F131" i="7"/>
  <c r="H128" i="7"/>
  <c r="G128" i="7"/>
  <c r="F128" i="7"/>
  <c r="H125" i="7"/>
  <c r="G125" i="7"/>
  <c r="F125" i="7"/>
  <c r="H122" i="7"/>
  <c r="G122" i="7"/>
  <c r="F122" i="7"/>
  <c r="H119" i="7"/>
  <c r="G119" i="7"/>
  <c r="F119" i="7"/>
  <c r="H116" i="7"/>
  <c r="G116" i="7"/>
  <c r="F116" i="7"/>
  <c r="H113" i="7"/>
  <c r="G113" i="7"/>
  <c r="F113" i="7"/>
  <c r="H110" i="7"/>
  <c r="G110" i="7"/>
  <c r="F110" i="7"/>
  <c r="H107" i="7"/>
  <c r="G107" i="7"/>
  <c r="F107" i="7"/>
  <c r="H104" i="7"/>
  <c r="G104" i="7"/>
  <c r="F104" i="7"/>
  <c r="H101" i="7"/>
  <c r="G101" i="7"/>
  <c r="F101" i="7"/>
  <c r="H98" i="7"/>
  <c r="G98" i="7"/>
  <c r="F98" i="7"/>
  <c r="H95" i="7"/>
  <c r="G95" i="7"/>
  <c r="F95" i="7"/>
  <c r="H92" i="7"/>
  <c r="G92" i="7"/>
  <c r="F92" i="7"/>
  <c r="H89" i="7"/>
  <c r="G89" i="7"/>
  <c r="F89" i="7"/>
  <c r="H86" i="7"/>
  <c r="G86" i="7"/>
  <c r="F86" i="7"/>
  <c r="H83" i="7"/>
  <c r="G83" i="7"/>
  <c r="F83" i="7"/>
  <c r="H80" i="7"/>
  <c r="G80" i="7"/>
  <c r="F80" i="7"/>
  <c r="H77" i="7"/>
  <c r="G77" i="7"/>
  <c r="F77" i="7"/>
  <c r="H74" i="7"/>
  <c r="G74" i="7"/>
  <c r="F74" i="7"/>
  <c r="H71" i="7"/>
  <c r="G71" i="7"/>
  <c r="F71" i="7"/>
  <c r="H68" i="7"/>
  <c r="G68" i="7"/>
  <c r="F68" i="7"/>
  <c r="H65" i="7"/>
  <c r="G65" i="7"/>
  <c r="F65" i="7"/>
  <c r="H62" i="7"/>
  <c r="G62" i="7"/>
  <c r="F62" i="7"/>
  <c r="H59" i="7"/>
  <c r="G59" i="7"/>
  <c r="F59" i="7"/>
  <c r="H56" i="7"/>
  <c r="G56" i="7"/>
  <c r="F56" i="7"/>
  <c r="H53" i="7"/>
  <c r="G53" i="7"/>
  <c r="F53" i="7"/>
  <c r="H50" i="7"/>
  <c r="G50" i="7"/>
  <c r="F50" i="7"/>
  <c r="H47" i="7"/>
  <c r="G47" i="7"/>
  <c r="F47" i="7"/>
  <c r="H44" i="7"/>
  <c r="G44" i="7"/>
  <c r="F44" i="7"/>
  <c r="H41" i="7"/>
  <c r="G41" i="7"/>
  <c r="F41" i="7"/>
  <c r="H38" i="7"/>
  <c r="G38" i="7"/>
  <c r="F38" i="7"/>
  <c r="H35" i="7"/>
  <c r="G35" i="7"/>
  <c r="F35" i="7"/>
  <c r="H32" i="7"/>
  <c r="G32" i="7"/>
  <c r="F32" i="7"/>
  <c r="H29" i="7"/>
  <c r="G29" i="7"/>
  <c r="F29" i="7"/>
  <c r="H26" i="7"/>
  <c r="G26" i="7"/>
  <c r="F26" i="7"/>
  <c r="H23" i="7"/>
  <c r="G23" i="7"/>
  <c r="F23" i="7"/>
  <c r="H20" i="7"/>
  <c r="G20" i="7"/>
  <c r="F20" i="7"/>
  <c r="H17" i="7"/>
  <c r="G17" i="7"/>
  <c r="F17" i="7"/>
  <c r="H14" i="7"/>
  <c r="G14" i="7"/>
  <c r="F14" i="7"/>
  <c r="H11" i="7"/>
  <c r="G11" i="7"/>
  <c r="F11" i="7"/>
  <c r="E269" i="7" l="1"/>
  <c r="E293" i="7"/>
  <c r="E374" i="7"/>
  <c r="E137" i="7"/>
  <c r="E344" i="7"/>
  <c r="E35" i="7"/>
  <c r="E155" i="7"/>
  <c r="E179" i="7"/>
  <c r="E338" i="7"/>
  <c r="E11" i="7"/>
  <c r="E332" i="7"/>
  <c r="E203" i="7"/>
  <c r="E47" i="7"/>
  <c r="E71" i="7"/>
  <c r="E95" i="7"/>
  <c r="E119" i="7"/>
  <c r="E335" i="7"/>
  <c r="E239" i="7"/>
  <c r="E233" i="7"/>
  <c r="E257" i="7"/>
  <c r="E281" i="7"/>
  <c r="E329" i="7"/>
  <c r="E41" i="7"/>
  <c r="E17" i="7"/>
  <c r="E89" i="7"/>
  <c r="E113" i="7"/>
  <c r="E59" i="7"/>
  <c r="E77" i="7"/>
  <c r="E227" i="7"/>
  <c r="E53" i="7"/>
  <c r="E149" i="7"/>
  <c r="E173" i="7"/>
  <c r="E197" i="7"/>
  <c r="E143" i="7"/>
  <c r="E167" i="7"/>
  <c r="E146" i="7"/>
  <c r="E101" i="7"/>
  <c r="E221" i="7"/>
  <c r="E305" i="7"/>
  <c r="E290" i="7"/>
  <c r="E458" i="7"/>
  <c r="E50" i="7"/>
  <c r="E251" i="7"/>
  <c r="E23" i="7"/>
  <c r="E83" i="7"/>
  <c r="E107" i="7"/>
  <c r="E131" i="7"/>
  <c r="E185" i="7"/>
  <c r="E191" i="7"/>
  <c r="E206" i="7"/>
  <c r="E353" i="7"/>
  <c r="E425" i="7"/>
  <c r="E209" i="7"/>
  <c r="E263" i="7"/>
  <c r="E287" i="7"/>
  <c r="E341" i="7"/>
  <c r="E104" i="7"/>
  <c r="E194" i="7"/>
  <c r="E254" i="7"/>
  <c r="E317" i="7"/>
  <c r="E98" i="7"/>
  <c r="E248" i="7"/>
  <c r="E302" i="7"/>
  <c r="E311" i="7"/>
  <c r="E200" i="7"/>
  <c r="E14" i="7"/>
  <c r="E110" i="7"/>
  <c r="E323" i="7"/>
  <c r="E158" i="7"/>
  <c r="E326" i="7"/>
  <c r="E62" i="7"/>
  <c r="E152" i="7"/>
  <c r="E161" i="7"/>
  <c r="E242" i="7"/>
  <c r="E296" i="7"/>
  <c r="E29" i="7"/>
  <c r="E56" i="7"/>
  <c r="E65" i="7"/>
  <c r="E125" i="7"/>
  <c r="E215" i="7"/>
  <c r="E245" i="7"/>
  <c r="E275" i="7"/>
  <c r="E299" i="7"/>
  <c r="E320" i="7"/>
  <c r="E80" i="7"/>
  <c r="E128" i="7"/>
  <c r="E176" i="7"/>
  <c r="E224" i="7"/>
  <c r="E272" i="7"/>
  <c r="E44" i="7"/>
  <c r="E26" i="7"/>
  <c r="E74" i="7"/>
  <c r="E122" i="7"/>
  <c r="E170" i="7"/>
  <c r="E218" i="7"/>
  <c r="E266" i="7"/>
  <c r="E314" i="7"/>
  <c r="E86" i="7"/>
  <c r="E32" i="7"/>
  <c r="E20" i="7"/>
  <c r="E68" i="7"/>
  <c r="E116" i="7"/>
  <c r="E164" i="7"/>
  <c r="E212" i="7"/>
  <c r="E260" i="7"/>
  <c r="E308" i="7"/>
  <c r="E38" i="7"/>
  <c r="E92" i="7"/>
  <c r="E140" i="7"/>
  <c r="E188" i="7"/>
  <c r="E236" i="7"/>
  <c r="E284" i="7"/>
  <c r="E134" i="7"/>
  <c r="E182" i="7"/>
  <c r="E230" i="7"/>
  <c r="E278" i="7"/>
</calcChain>
</file>

<file path=xl/sharedStrings.xml><?xml version="1.0" encoding="utf-8"?>
<sst xmlns="http://schemas.openxmlformats.org/spreadsheetml/2006/main" count="964" uniqueCount="198">
  <si>
    <t>Annual</t>
  </si>
  <si>
    <t>Season 1</t>
  </si>
  <si>
    <t>Season 2</t>
  </si>
  <si>
    <t>Season 3</t>
  </si>
  <si>
    <t>January</t>
  </si>
  <si>
    <t>February</t>
  </si>
  <si>
    <t>March</t>
  </si>
  <si>
    <t>April</t>
  </si>
  <si>
    <t>May</t>
  </si>
  <si>
    <t>June</t>
  </si>
  <si>
    <t>July</t>
  </si>
  <si>
    <t>August</t>
  </si>
  <si>
    <t>September</t>
  </si>
  <si>
    <t>October</t>
  </si>
  <si>
    <t>November</t>
  </si>
  <si>
    <t>December</t>
  </si>
  <si>
    <t>&lt;0.001</t>
  </si>
  <si>
    <t>Basin</t>
  </si>
  <si>
    <t>Section number</t>
  </si>
  <si>
    <r>
      <t>NWIS station number</t>
    </r>
    <r>
      <rPr>
        <b/>
        <vertAlign val="superscript"/>
        <sz val="11"/>
        <color theme="1"/>
        <rFont val="Arial Narrow"/>
        <family val="2"/>
      </rPr>
      <t>1</t>
    </r>
  </si>
  <si>
    <t>Time Step</t>
  </si>
  <si>
    <t xml:space="preserve">Section 1 </t>
  </si>
  <si>
    <t>08116650</t>
  </si>
  <si>
    <t>08114000</t>
  </si>
  <si>
    <t>08111500</t>
  </si>
  <si>
    <t>08109900</t>
  </si>
  <si>
    <t>08108700</t>
  </si>
  <si>
    <t>Section 2</t>
  </si>
  <si>
    <t>08110500</t>
  </si>
  <si>
    <t>08110470</t>
  </si>
  <si>
    <t>08106500</t>
  </si>
  <si>
    <t>08105600</t>
  </si>
  <si>
    <t>08104650</t>
  </si>
  <si>
    <t>08104500</t>
  </si>
  <si>
    <t>08104050</t>
  </si>
  <si>
    <t>08102000</t>
  </si>
  <si>
    <t>08098290</t>
  </si>
  <si>
    <t>08096500</t>
  </si>
  <si>
    <t>08095550</t>
  </si>
  <si>
    <t>Section 3</t>
  </si>
  <si>
    <t>08103800</t>
  </si>
  <si>
    <t>08100500</t>
  </si>
  <si>
    <t>08099400</t>
  </si>
  <si>
    <t>08093350</t>
  </si>
  <si>
    <t>08092500</t>
  </si>
  <si>
    <t>08091000</t>
  </si>
  <si>
    <t>08090900</t>
  </si>
  <si>
    <t>08090800</t>
  </si>
  <si>
    <t>Section 4</t>
  </si>
  <si>
    <t>08088500</t>
  </si>
  <si>
    <t>08088000</t>
  </si>
  <si>
    <t>08085500</t>
  </si>
  <si>
    <t>08082500</t>
  </si>
  <si>
    <t>Section 5</t>
  </si>
  <si>
    <t>08082000</t>
  </si>
  <si>
    <t>08080500</t>
  </si>
  <si>
    <t>08079600</t>
  </si>
  <si>
    <t>08162500</t>
  </si>
  <si>
    <t>08159500</t>
  </si>
  <si>
    <t>08159200</t>
  </si>
  <si>
    <t>08159000</t>
  </si>
  <si>
    <t>08158000</t>
  </si>
  <si>
    <t>08154500</t>
  </si>
  <si>
    <t>08153500</t>
  </si>
  <si>
    <t>08150000</t>
  </si>
  <si>
    <t>08148500</t>
  </si>
  <si>
    <t>08151500</t>
  </si>
  <si>
    <t>08147000</t>
  </si>
  <si>
    <t>08146000</t>
  </si>
  <si>
    <t>08145000</t>
  </si>
  <si>
    <t>08144500</t>
  </si>
  <si>
    <t>08143600</t>
  </si>
  <si>
    <t>08136500</t>
  </si>
  <si>
    <t>08136000</t>
  </si>
  <si>
    <t>08134500</t>
  </si>
  <si>
    <t>08134000</t>
  </si>
  <si>
    <t>08131200</t>
  </si>
  <si>
    <t>08130500</t>
  </si>
  <si>
    <t>08129300</t>
  </si>
  <si>
    <t>08128000</t>
  </si>
  <si>
    <t>08141000</t>
  </si>
  <si>
    <t>08136700</t>
  </si>
  <si>
    <t>08126380</t>
  </si>
  <si>
    <t>08124000</t>
  </si>
  <si>
    <t>08123800</t>
  </si>
  <si>
    <t>08121000</t>
  </si>
  <si>
    <t>07348000</t>
  </si>
  <si>
    <t>07346070</t>
  </si>
  <si>
    <t>07346050</t>
  </si>
  <si>
    <t>07346045</t>
  </si>
  <si>
    <t>07346000</t>
  </si>
  <si>
    <t>07345900</t>
  </si>
  <si>
    <t>07344500</t>
  </si>
  <si>
    <t>07344486</t>
  </si>
  <si>
    <t>08177500</t>
  </si>
  <si>
    <t>08176500</t>
  </si>
  <si>
    <t>08175800</t>
  </si>
  <si>
    <t>08175000</t>
  </si>
  <si>
    <t>08174600</t>
  </si>
  <si>
    <t>08173000</t>
  </si>
  <si>
    <t>08172400</t>
  </si>
  <si>
    <t>08172000</t>
  </si>
  <si>
    <t>08171300</t>
  </si>
  <si>
    <t>08171000</t>
  </si>
  <si>
    <t>08169000</t>
  </si>
  <si>
    <t>08168500</t>
  </si>
  <si>
    <t>08167800</t>
  </si>
  <si>
    <t>08167700</t>
  </si>
  <si>
    <t>08167500</t>
  </si>
  <si>
    <t>08167000</t>
  </si>
  <si>
    <t>08166000</t>
  </si>
  <si>
    <t>08165500</t>
  </si>
  <si>
    <t>08041700</t>
  </si>
  <si>
    <t>08041500</t>
  </si>
  <si>
    <t>08041000</t>
  </si>
  <si>
    <t>08040600</t>
  </si>
  <si>
    <t>08040000</t>
  </si>
  <si>
    <t>08039500</t>
  </si>
  <si>
    <t>08039300</t>
  </si>
  <si>
    <t>08033500</t>
  </si>
  <si>
    <t>08039100</t>
  </si>
  <si>
    <t>08038000</t>
  </si>
  <si>
    <t>08037050</t>
  </si>
  <si>
    <t>08037000</t>
  </si>
  <si>
    <t>08033300</t>
  </si>
  <si>
    <t>08033000</t>
  </si>
  <si>
    <t>08036500</t>
  </si>
  <si>
    <t>08034500</t>
  </si>
  <si>
    <t>08033900</t>
  </si>
  <si>
    <t>08032000</t>
  </si>
  <si>
    <t>08031200</t>
  </si>
  <si>
    <t>07344200</t>
  </si>
  <si>
    <t>07343500</t>
  </si>
  <si>
    <t>07343200</t>
  </si>
  <si>
    <t>07343000</t>
  </si>
  <si>
    <t>07342500</t>
  </si>
  <si>
    <t>07342495</t>
  </si>
  <si>
    <t>08066250</t>
  </si>
  <si>
    <t>08066500</t>
  </si>
  <si>
    <t>08067000</t>
  </si>
  <si>
    <t>--</t>
  </si>
  <si>
    <t>08065350</t>
  </si>
  <si>
    <t>08066000</t>
  </si>
  <si>
    <t>08062700</t>
  </si>
  <si>
    <t>08065000</t>
  </si>
  <si>
    <t>08063010</t>
  </si>
  <si>
    <t>08064550</t>
  </si>
  <si>
    <t>08063050</t>
  </si>
  <si>
    <t>08045850</t>
  </si>
  <si>
    <t>08047000</t>
  </si>
  <si>
    <t>08047500</t>
  </si>
  <si>
    <t>08049500</t>
  </si>
  <si>
    <t>08055500</t>
  </si>
  <si>
    <t>08057000</t>
  </si>
  <si>
    <t>08057410</t>
  </si>
  <si>
    <t>08062000</t>
  </si>
  <si>
    <t>08062500</t>
  </si>
  <si>
    <t>08048000</t>
  </si>
  <si>
    <t>08050100</t>
  </si>
  <si>
    <t>08045000</t>
  </si>
  <si>
    <t>08045400</t>
  </si>
  <si>
    <t>08061550</t>
  </si>
  <si>
    <t>08046500</t>
  </si>
  <si>
    <t>08049800</t>
  </si>
  <si>
    <t>08063700</t>
  </si>
  <si>
    <t>08042800</t>
  </si>
  <si>
    <t>08044500</t>
  </si>
  <si>
    <t>08050400</t>
  </si>
  <si>
    <t>08051500</t>
  </si>
  <si>
    <t>08053000</t>
  </si>
  <si>
    <t>08053500</t>
  </si>
  <si>
    <t>08043000</t>
  </si>
  <si>
    <t>08051100</t>
  </si>
  <si>
    <t>08052800</t>
  </si>
  <si>
    <t>08054500</t>
  </si>
  <si>
    <t>08060500</t>
  </si>
  <si>
    <t>08162000</t>
  </si>
  <si>
    <r>
      <t>Brazos River Basin</t>
    </r>
    <r>
      <rPr>
        <vertAlign val="superscript"/>
        <sz val="11"/>
        <color theme="1"/>
        <rFont val="Times New Roman"/>
        <family val="1"/>
      </rPr>
      <t>3</t>
    </r>
  </si>
  <si>
    <r>
      <t>Percentage</t>
    </r>
    <r>
      <rPr>
        <vertAlign val="superscript"/>
        <sz val="11"/>
        <color theme="1"/>
        <rFont val="Times New Roman"/>
        <family val="1"/>
      </rPr>
      <t>2</t>
    </r>
  </si>
  <si>
    <r>
      <t>Colorado River Basin</t>
    </r>
    <r>
      <rPr>
        <vertAlign val="superscript"/>
        <sz val="11"/>
        <color theme="1"/>
        <rFont val="Times New Roman"/>
        <family val="1"/>
      </rPr>
      <t>4</t>
    </r>
  </si>
  <si>
    <r>
      <t>Guadalupe River Basin</t>
    </r>
    <r>
      <rPr>
        <vertAlign val="superscript"/>
        <sz val="11"/>
        <color theme="1"/>
        <rFont val="Times New Roman"/>
        <family val="1"/>
      </rPr>
      <t>6</t>
    </r>
  </si>
  <si>
    <r>
      <t>Neches River Basin</t>
    </r>
    <r>
      <rPr>
        <vertAlign val="superscript"/>
        <sz val="11"/>
        <color theme="1"/>
        <rFont val="Times New Roman"/>
        <family val="1"/>
      </rPr>
      <t>7</t>
    </r>
  </si>
  <si>
    <r>
      <t>Sulphur River Basin</t>
    </r>
    <r>
      <rPr>
        <vertAlign val="superscript"/>
        <sz val="11"/>
        <color theme="1"/>
        <rFont val="Times New Roman"/>
        <family val="1"/>
      </rPr>
      <t>8</t>
    </r>
  </si>
  <si>
    <r>
      <t>Trinity River Basin</t>
    </r>
    <r>
      <rPr>
        <vertAlign val="superscript"/>
        <sz val="11"/>
        <color theme="1"/>
        <rFont val="Times New Roman"/>
        <family val="1"/>
      </rPr>
      <t>9</t>
    </r>
  </si>
  <si>
    <r>
      <rPr>
        <vertAlign val="superscript"/>
        <sz val="11"/>
        <color theme="1"/>
        <rFont val="Times New Roman"/>
        <family val="1"/>
      </rPr>
      <t>2</t>
    </r>
    <r>
      <rPr>
        <sz val="11"/>
        <color theme="1"/>
        <rFont val="Times New Roman"/>
        <family val="1"/>
      </rPr>
      <t>Only years with complete streamflow data during the period of record were used to compute the percentage of total streamflow within the season or month.</t>
    </r>
  </si>
  <si>
    <r>
      <rPr>
        <vertAlign val="superscript"/>
        <sz val="11"/>
        <rFont val="Times New Roman"/>
        <family val="1"/>
      </rPr>
      <t>3</t>
    </r>
    <r>
      <rPr>
        <sz val="11"/>
        <rFont val="Times New Roman"/>
        <family val="1"/>
      </rPr>
      <t>Refer to figure 7 for map of sections within the Brazos River Basin.</t>
    </r>
  </si>
  <si>
    <r>
      <rPr>
        <vertAlign val="superscript"/>
        <sz val="11"/>
        <rFont val="Times New Roman"/>
        <family val="1"/>
      </rPr>
      <t>4</t>
    </r>
    <r>
      <rPr>
        <sz val="11"/>
        <rFont val="Times New Roman"/>
        <family val="1"/>
      </rPr>
      <t>Refer to figure 13 for map of sections within the Colorado River Basin.</t>
    </r>
  </si>
  <si>
    <r>
      <rPr>
        <vertAlign val="superscript"/>
        <sz val="11"/>
        <rFont val="Times New Roman"/>
        <family val="1"/>
      </rPr>
      <t>6</t>
    </r>
    <r>
      <rPr>
        <sz val="11"/>
        <rFont val="Times New Roman"/>
        <family val="1"/>
      </rPr>
      <t>Refer to figure 25 for map of sections within the Guadalupe River Basin.</t>
    </r>
  </si>
  <si>
    <r>
      <rPr>
        <vertAlign val="superscript"/>
        <sz val="11"/>
        <rFont val="Times New Roman"/>
        <family val="1"/>
      </rPr>
      <t>7</t>
    </r>
    <r>
      <rPr>
        <sz val="11"/>
        <rFont val="Times New Roman"/>
        <family val="1"/>
      </rPr>
      <t>Refer to figure 31 for map of sections within the Neches River Basin.</t>
    </r>
  </si>
  <si>
    <r>
      <rPr>
        <vertAlign val="superscript"/>
        <sz val="11"/>
        <rFont val="Times New Roman"/>
        <family val="1"/>
      </rPr>
      <t>8</t>
    </r>
    <r>
      <rPr>
        <sz val="11"/>
        <rFont val="Times New Roman"/>
        <family val="1"/>
      </rPr>
      <t>Refer to figure 37 for map of the Sulphur River Basin.</t>
    </r>
  </si>
  <si>
    <r>
      <rPr>
        <vertAlign val="superscript"/>
        <sz val="11"/>
        <rFont val="Times New Roman"/>
        <family val="1"/>
      </rPr>
      <t>9</t>
    </r>
    <r>
      <rPr>
        <sz val="11"/>
        <rFont val="Times New Roman"/>
        <family val="1"/>
      </rPr>
      <t>Refer to figure 43 for map of sections within the Trinity River Basin.</t>
    </r>
  </si>
  <si>
    <r>
      <t xml:space="preserve">Kendall's </t>
    </r>
    <r>
      <rPr>
        <i/>
        <sz val="11"/>
        <color theme="1"/>
        <rFont val="Times New Roman"/>
        <family val="1"/>
      </rPr>
      <t>tau</t>
    </r>
  </si>
  <si>
    <r>
      <t xml:space="preserve">Table 8. </t>
    </r>
    <r>
      <rPr>
        <sz val="11"/>
        <color theme="1"/>
        <rFont val="Arial Narrow"/>
        <family val="2"/>
      </rPr>
      <t>Summary of annual, seasonal, and monthly streamflow volume trends in the Brazos, Colorado, Big Cypress, Guadalupe, Neches, Sulphur, and Trinity River Basins.</t>
    </r>
  </si>
  <si>
    <r>
      <rPr>
        <vertAlign val="superscript"/>
        <sz val="11"/>
        <rFont val="Times New Roman"/>
        <family val="1"/>
      </rPr>
      <t>5</t>
    </r>
    <r>
      <rPr>
        <sz val="11"/>
        <rFont val="Times New Roman"/>
        <family val="1"/>
      </rPr>
      <t>Refer to figure 19 for map of the Big Cypress Basin.</t>
    </r>
  </si>
  <si>
    <r>
      <t>Big Cypress Basin</t>
    </r>
    <r>
      <rPr>
        <vertAlign val="superscript"/>
        <sz val="11"/>
        <color theme="1"/>
        <rFont val="Times New Roman"/>
        <family val="1"/>
      </rPr>
      <t>5</t>
    </r>
  </si>
  <si>
    <r>
      <rPr>
        <i/>
        <sz val="11"/>
        <color theme="1"/>
        <rFont val="Times New Roman"/>
        <family val="1"/>
      </rPr>
      <t>p</t>
    </r>
    <r>
      <rPr>
        <sz val="11"/>
        <color theme="1"/>
        <rFont val="Times New Roman"/>
        <family val="1"/>
      </rPr>
      <t>-value</t>
    </r>
  </si>
  <si>
    <r>
      <t>1</t>
    </r>
    <r>
      <rPr>
        <sz val="11"/>
        <color theme="1"/>
        <rFont val="Times New Roman"/>
        <family val="1"/>
      </rPr>
      <t>Shaded cells are U.S. Geological Survey streamflow-gaging stations with measured streamflow data (U.S. Geological Survey, 2019b), and cells that are not shaded are lake and reservoir stations with simulated reservoir-inflow data provided by the U.S. Army Corps of Engineers, Brazos River Authority, City of Dallas, Lower Colorado River Authority, San Angelo Parks and Recreation Department, or Tarrant Regional Water District (U.S. Army Corps of Engineers, 2019b).</t>
    </r>
  </si>
  <si>
    <r>
      <t>[NWIS, National Water Information System; season 1, November, December, January, and February; season 2, March, April, May, and June; season 3, July, August, September, and October;</t>
    </r>
    <r>
      <rPr>
        <i/>
        <sz val="11"/>
        <color theme="1"/>
        <rFont val="Times New Roman"/>
        <family val="1"/>
      </rPr>
      <t xml:space="preserve"> p</t>
    </r>
    <r>
      <rPr>
        <sz val="11"/>
        <color theme="1"/>
        <rFont val="Times New Roman"/>
        <family val="1"/>
      </rPr>
      <t>-value, probability value (considered statistically significant if less than 0.05); green shaded cells indicate statistically significant upward trend; red shaded cells indicate statistically significant downward trends; --, not analyzed because station has less than 50 percent of record complete; &lt;, less than]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</si>
</sst>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14" x14ac:knownFonts="1">
    <font>
      <sz val="11"/>
      <color theme="1"/>
      <name val="Calibri"/>
      <family val="2"/>
      <scheme val="minor"/>
    </font>
    <font>
      <sz val="11"/>
      <color theme="1"/>
      <name val="Times New Roman"/>
      <family val="1"/>
    </font>
    <font>
      <b/>
      <sz val="11"/>
      <color theme="1"/>
      <name val="Arial Narrow"/>
      <family val="2"/>
    </font>
    <font>
      <b/>
      <vertAlign val="superscript"/>
      <sz val="11"/>
      <color theme="1"/>
      <name val="Arial Narrow"/>
      <family val="2"/>
    </font>
    <font>
      <sz val="11"/>
      <color theme="1"/>
      <name val="Arial Narrow"/>
      <family val="2"/>
    </font>
    <font>
      <sz val="11"/>
      <name val="Times New Roman"/>
      <family val="1"/>
    </font>
    <font>
      <vertAlign val="superscript"/>
      <sz val="11"/>
      <name val="Times New Roman"/>
      <family val="1"/>
    </font>
    <font>
      <vertAlign val="superscript"/>
      <sz val="11"/>
      <color theme="1"/>
      <name val="Times New Roman"/>
      <family val="1"/>
    </font>
    <font>
      <sz val="11"/>
      <color rgb="FF006100"/>
      <name val="Times New Roman"/>
      <family val="1"/>
    </font>
    <font>
      <sz val="11"/>
      <color rgb="FF9C0006"/>
      <name val="Times New Roman"/>
      <family val="1"/>
    </font>
    <font>
      <i/>
      <sz val="11"/>
      <color theme="1"/>
      <name val="Times New Roman"/>
      <family val="1"/>
    </font>
    <font>
      <sz val="11"/>
      <color theme="1"/>
      <name val="Calibri"/>
      <family val="2"/>
      <scheme val="minor"/>
    </font>
    <font>
      <sz val="11"/>
      <color rgb="FF006100"/>
      <name val="Calibri"/>
      <family val="2"/>
      <scheme val="minor"/>
    </font>
    <font>
      <sz val="11"/>
      <color rgb="FF9C0006"/>
      <name val="Calibri"/>
      <family val="2"/>
      <scheme val="minor"/>
    </font>
  </fonts>
  <fills count="5">
    <fill>
      <patternFill patternType="none"/>
    </fill>
    <fill>
      <patternFill patternType="gray125"/>
    </fill>
    <fill>
      <patternFill patternType="solid">
        <fgColor rgb="FFC6EFCE"/>
      </patternFill>
    </fill>
    <fill>
      <patternFill patternType="solid">
        <fgColor rgb="FFFFC7CE"/>
      </patternFill>
    </fill>
    <fill>
      <patternFill patternType="solid">
        <fgColor theme="0" tint="-0.14999847407452621"/>
        <bgColor indexed="64"/>
      </patternFill>
    </fill>
  </fills>
  <borders count="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9">
    <xf numFmtId="0" fontId="0" fillId="0" borderId="0"/>
    <xf numFmtId="2" fontId="1" fillId="0" borderId="0"/>
    <xf numFmtId="0" fontId="8" fillId="2" borderId="0" applyNumberFormat="0" applyBorder="0" applyAlignment="0" applyProtection="0"/>
    <xf numFmtId="0" fontId="9" fillId="3" borderId="0" applyNumberFormat="0" applyBorder="0" applyAlignment="0" applyProtection="0"/>
    <xf numFmtId="165" fontId="1" fillId="0" borderId="0">
      <alignment horizontal="center"/>
    </xf>
    <xf numFmtId="0" fontId="12" fillId="2" borderId="0" applyNumberFormat="0" applyBorder="0" applyAlignment="0" applyProtection="0"/>
    <xf numFmtId="0" fontId="13" fillId="3" borderId="0" applyNumberFormat="0" applyBorder="0" applyAlignment="0" applyProtection="0"/>
    <xf numFmtId="9" fontId="11" fillId="0" borderId="0" applyFont="0" applyFill="0" applyBorder="0" applyAlignment="0" applyProtection="0"/>
    <xf numFmtId="0" fontId="1" fillId="0" borderId="0"/>
  </cellStyleXfs>
  <cellXfs count="85">
    <xf numFmtId="0" fontId="0" fillId="0" borderId="0" xfId="0"/>
    <xf numFmtId="165" fontId="1" fillId="0" borderId="0" xfId="0" applyNumberFormat="1" applyFont="1" applyFill="1" applyBorder="1" applyAlignment="1">
      <alignment horizontal="center" vertical="center"/>
    </xf>
    <xf numFmtId="0" fontId="1" fillId="0" borderId="3" xfId="0" applyFont="1" applyFill="1" applyBorder="1" applyAlignment="1">
      <alignment horizontal="center" vertical="center"/>
    </xf>
    <xf numFmtId="165" fontId="5" fillId="0" borderId="0" xfId="0" applyNumberFormat="1" applyFont="1" applyFill="1" applyBorder="1" applyAlignment="1">
      <alignment horizontal="center" vertical="center"/>
    </xf>
    <xf numFmtId="0" fontId="1" fillId="0" borderId="0" xfId="0" applyFont="1"/>
    <xf numFmtId="165" fontId="2" fillId="0" borderId="3" xfId="0" applyNumberFormat="1" applyFont="1" applyFill="1" applyBorder="1" applyAlignment="1">
      <alignment horizontal="center" vertical="center"/>
    </xf>
    <xf numFmtId="0" fontId="1" fillId="0" borderId="0" xfId="0" applyFont="1" applyFill="1" applyBorder="1" applyAlignment="1">
      <alignment horizontal="center" vertical="center"/>
    </xf>
    <xf numFmtId="165" fontId="8" fillId="2" borderId="0" xfId="2" applyNumberFormat="1" applyBorder="1" applyAlignment="1">
      <alignment horizontal="center" vertical="center"/>
    </xf>
    <xf numFmtId="165" fontId="1" fillId="0" borderId="0" xfId="0" applyNumberFormat="1" applyFont="1" applyBorder="1" applyAlignment="1">
      <alignment horizontal="center" vertical="center"/>
    </xf>
    <xf numFmtId="165" fontId="8" fillId="2" borderId="2" xfId="2" applyNumberFormat="1" applyBorder="1" applyAlignment="1">
      <alignment horizontal="center" vertical="center"/>
    </xf>
    <xf numFmtId="165" fontId="1" fillId="0" borderId="0" xfId="4" applyNumberFormat="1" applyBorder="1" applyAlignment="1">
      <alignment horizontal="center" vertical="center"/>
    </xf>
    <xf numFmtId="165" fontId="1" fillId="0" borderId="2" xfId="0" applyNumberFormat="1" applyFont="1" applyBorder="1" applyAlignment="1">
      <alignment horizontal="center" vertical="center"/>
    </xf>
    <xf numFmtId="165" fontId="1" fillId="0" borderId="2" xfId="4" applyNumberFormat="1" applyBorder="1" applyAlignment="1">
      <alignment horizontal="center" vertical="center"/>
    </xf>
    <xf numFmtId="165" fontId="8" fillId="2" borderId="2" xfId="2" applyNumberFormat="1" applyFont="1" applyBorder="1" applyAlignment="1">
      <alignment horizontal="center" vertical="center"/>
    </xf>
    <xf numFmtId="165" fontId="8" fillId="2" borderId="0" xfId="2" applyNumberFormat="1" applyFont="1" applyBorder="1" applyAlignment="1">
      <alignment horizontal="center" vertical="center"/>
    </xf>
    <xf numFmtId="165" fontId="1" fillId="0" borderId="0" xfId="4" applyNumberFormat="1" applyFont="1" applyBorder="1" applyAlignment="1">
      <alignment horizontal="center" vertical="center"/>
    </xf>
    <xf numFmtId="165" fontId="1" fillId="0" borderId="0" xfId="4" quotePrefix="1" applyNumberFormat="1" applyFont="1" applyBorder="1" applyAlignment="1">
      <alignment horizontal="center" vertical="center"/>
    </xf>
    <xf numFmtId="165" fontId="9" fillId="3" borderId="0" xfId="3" applyNumberFormat="1" applyFont="1" applyBorder="1" applyAlignment="1">
      <alignment horizontal="center" vertical="center"/>
    </xf>
    <xf numFmtId="1" fontId="1" fillId="0" borderId="0" xfId="4" applyNumberFormat="1" applyBorder="1" applyAlignment="1">
      <alignment horizontal="center" vertical="center"/>
    </xf>
    <xf numFmtId="164" fontId="1" fillId="0" borderId="0" xfId="4" applyNumberFormat="1" applyBorder="1" applyAlignment="1">
      <alignment horizontal="center" vertical="center"/>
    </xf>
    <xf numFmtId="165" fontId="9" fillId="3" borderId="0" xfId="3" applyNumberFormat="1" applyBorder="1" applyAlignment="1">
      <alignment horizontal="center" vertical="center"/>
    </xf>
    <xf numFmtId="165" fontId="1" fillId="0" borderId="2" xfId="0" applyNumberFormat="1" applyFont="1" applyFill="1" applyBorder="1" applyAlignment="1">
      <alignment horizontal="center" vertical="center"/>
    </xf>
    <xf numFmtId="165" fontId="9" fillId="3" borderId="2" xfId="3" applyNumberFormat="1" applyBorder="1" applyAlignment="1">
      <alignment horizontal="center" vertical="center"/>
    </xf>
    <xf numFmtId="164" fontId="1" fillId="0" borderId="0" xfId="0" applyNumberFormat="1" applyFont="1" applyBorder="1" applyAlignment="1">
      <alignment horizontal="center" vertical="center"/>
    </xf>
    <xf numFmtId="165" fontId="9" fillId="3" borderId="2" xfId="3" applyNumberFormat="1" applyFont="1" applyBorder="1" applyAlignment="1">
      <alignment horizontal="center" vertical="center"/>
    </xf>
    <xf numFmtId="1" fontId="1" fillId="0" borderId="0" xfId="4" applyNumberFormat="1" applyFont="1" applyBorder="1" applyAlignment="1">
      <alignment horizontal="center" vertical="center"/>
    </xf>
    <xf numFmtId="164" fontId="1" fillId="0" borderId="0" xfId="4" applyNumberFormat="1" applyFont="1" applyBorder="1" applyAlignment="1">
      <alignment horizontal="center" vertical="center"/>
    </xf>
    <xf numFmtId="1" fontId="1" fillId="0" borderId="3" xfId="4" applyNumberFormat="1" applyFont="1" applyBorder="1" applyAlignment="1">
      <alignment horizontal="center" vertical="center"/>
    </xf>
    <xf numFmtId="164" fontId="1" fillId="0" borderId="3" xfId="4" applyNumberFormat="1" applyFont="1" applyBorder="1" applyAlignment="1">
      <alignment horizontal="center" vertical="center"/>
    </xf>
    <xf numFmtId="164" fontId="1" fillId="0" borderId="3" xfId="0" applyNumberFormat="1" applyFont="1" applyBorder="1" applyAlignment="1">
      <alignment horizontal="center" vertical="center"/>
    </xf>
    <xf numFmtId="164" fontId="1" fillId="0" borderId="0" xfId="4" applyNumberFormat="1" applyFont="1" applyFill="1" applyBorder="1" applyAlignment="1">
      <alignment horizontal="center" vertical="center"/>
    </xf>
    <xf numFmtId="164" fontId="1" fillId="0" borderId="3" xfId="4" applyNumberFormat="1" applyFont="1" applyFill="1" applyBorder="1" applyAlignment="1">
      <alignment horizontal="center" vertical="center"/>
    </xf>
    <xf numFmtId="164" fontId="5" fillId="0" borderId="3" xfId="0" applyNumberFormat="1" applyFont="1" applyFill="1" applyBorder="1" applyAlignment="1">
      <alignment horizontal="center" vertical="center"/>
    </xf>
    <xf numFmtId="165" fontId="5" fillId="0" borderId="0" xfId="3" applyNumberFormat="1" applyFont="1" applyFill="1" applyBorder="1" applyAlignment="1">
      <alignment horizontal="center" vertical="center"/>
    </xf>
    <xf numFmtId="1" fontId="5" fillId="0" borderId="0" xfId="0" applyNumberFormat="1" applyFont="1" applyFill="1" applyBorder="1" applyAlignment="1">
      <alignment horizontal="center" vertical="center"/>
    </xf>
    <xf numFmtId="164" fontId="5" fillId="0" borderId="0" xfId="5"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165" fontId="1" fillId="0" borderId="0" xfId="4" applyNumberFormat="1" applyFont="1" applyFill="1" applyBorder="1" applyAlignment="1">
      <alignment horizontal="center" vertical="center"/>
    </xf>
    <xf numFmtId="1" fontId="1" fillId="0" borderId="0" xfId="0" applyNumberFormat="1" applyFont="1" applyFill="1" applyBorder="1" applyAlignment="1">
      <alignment horizontal="center" vertical="center"/>
    </xf>
    <xf numFmtId="164" fontId="1" fillId="0" borderId="0" xfId="0" applyNumberFormat="1" applyFont="1" applyFill="1" applyBorder="1" applyAlignment="1">
      <alignment horizontal="center" vertical="center"/>
    </xf>
    <xf numFmtId="164" fontId="5" fillId="0" borderId="0" xfId="3" applyNumberFormat="1" applyFont="1" applyFill="1" applyBorder="1" applyAlignment="1">
      <alignment horizontal="center" vertical="center"/>
    </xf>
    <xf numFmtId="164" fontId="5" fillId="0" borderId="0" xfId="2" applyNumberFormat="1" applyFont="1" applyFill="1" applyBorder="1" applyAlignment="1">
      <alignment horizontal="center" vertical="center"/>
    </xf>
    <xf numFmtId="1" fontId="5" fillId="0" borderId="3" xfId="0" applyNumberFormat="1" applyFont="1" applyFill="1" applyBorder="1" applyAlignment="1">
      <alignment horizontal="center" vertical="center"/>
    </xf>
    <xf numFmtId="164" fontId="5" fillId="0" borderId="3" xfId="3" applyNumberFormat="1" applyFont="1" applyFill="1" applyBorder="1" applyAlignment="1">
      <alignment horizontal="center" vertical="center"/>
    </xf>
    <xf numFmtId="0" fontId="1" fillId="0" borderId="2" xfId="0" applyFont="1" applyFill="1" applyBorder="1" applyAlignment="1">
      <alignment horizontal="center" vertical="center"/>
    </xf>
    <xf numFmtId="165" fontId="1" fillId="0" borderId="2" xfId="4" applyNumberFormat="1" applyFont="1" applyBorder="1" applyAlignment="1">
      <alignment horizontal="center" vertical="center"/>
    </xf>
    <xf numFmtId="49" fontId="1" fillId="0" borderId="0" xfId="0" applyNumberFormat="1" applyFont="1" applyAlignment="1">
      <alignment horizontal="left" vertical="center" wrapText="1"/>
    </xf>
    <xf numFmtId="0" fontId="2" fillId="0" borderId="1" xfId="0" applyFont="1" applyFill="1" applyBorder="1" applyAlignment="1">
      <alignment horizontal="center" vertical="center"/>
    </xf>
    <xf numFmtId="49" fontId="1" fillId="4" borderId="0" xfId="0" quotePrefix="1" applyNumberFormat="1" applyFont="1" applyFill="1" applyBorder="1" applyAlignment="1">
      <alignment horizontal="center" vertical="center" wrapText="1"/>
    </xf>
    <xf numFmtId="49" fontId="1" fillId="0" borderId="2" xfId="0" quotePrefix="1" applyNumberFormat="1" applyFont="1" applyFill="1" applyBorder="1" applyAlignment="1">
      <alignment horizontal="center" vertical="center" wrapText="1"/>
    </xf>
    <xf numFmtId="49" fontId="1" fillId="0" borderId="3" xfId="0" quotePrefix="1" applyNumberFormat="1" applyFont="1" applyFill="1" applyBorder="1" applyAlignment="1">
      <alignment horizontal="center" vertical="center" wrapText="1"/>
    </xf>
    <xf numFmtId="49" fontId="1" fillId="0" borderId="0" xfId="0" quotePrefix="1" applyNumberFormat="1" applyFont="1" applyFill="1" applyBorder="1" applyAlignment="1">
      <alignment horizontal="center" vertical="center" wrapText="1"/>
    </xf>
    <xf numFmtId="49" fontId="1" fillId="4" borderId="2" xfId="0" quotePrefix="1" applyNumberFormat="1" applyFont="1" applyFill="1" applyBorder="1" applyAlignment="1">
      <alignment horizontal="center" vertical="center" wrapText="1"/>
    </xf>
    <xf numFmtId="49" fontId="1" fillId="4" borderId="3" xfId="0" quotePrefix="1" applyNumberFormat="1" applyFont="1" applyFill="1" applyBorder="1" applyAlignment="1">
      <alignment horizontal="center" vertical="center" wrapText="1"/>
    </xf>
    <xf numFmtId="49" fontId="1" fillId="0" borderId="2" xfId="0" applyNumberFormat="1" applyFont="1" applyBorder="1" applyAlignment="1">
      <alignment horizontal="center" vertical="center" textRotation="90"/>
    </xf>
    <xf numFmtId="49" fontId="1" fillId="0" borderId="0" xfId="0" applyNumberFormat="1" applyFont="1" applyBorder="1" applyAlignment="1">
      <alignment horizontal="center" vertical="center" textRotation="90"/>
    </xf>
    <xf numFmtId="49" fontId="1" fillId="0" borderId="3" xfId="0" applyNumberFormat="1" applyFont="1" applyBorder="1" applyAlignment="1">
      <alignment horizontal="center" vertical="center" textRotation="90"/>
    </xf>
    <xf numFmtId="0" fontId="1" fillId="0" borderId="2" xfId="0" applyFont="1" applyBorder="1" applyAlignment="1">
      <alignment horizontal="center" vertical="center" textRotation="90"/>
    </xf>
    <xf numFmtId="0" fontId="1" fillId="0" borderId="0" xfId="0" applyFont="1" applyBorder="1" applyAlignment="1">
      <alignment horizontal="center" vertical="center" textRotation="90"/>
    </xf>
    <xf numFmtId="0" fontId="1" fillId="0" borderId="3" xfId="0" applyFont="1" applyBorder="1" applyAlignment="1">
      <alignment horizontal="center" vertical="center" textRotation="90"/>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 fillId="4" borderId="2" xfId="0" quotePrefix="1" applyNumberFormat="1" applyFont="1" applyFill="1" applyBorder="1" applyAlignment="1">
      <alignment horizontal="center" vertical="center" wrapText="1"/>
    </xf>
    <xf numFmtId="0" fontId="1" fillId="4" borderId="0" xfId="0" quotePrefix="1" applyNumberFormat="1" applyFont="1" applyFill="1" applyBorder="1" applyAlignment="1">
      <alignment horizontal="center" vertical="center" wrapText="1"/>
    </xf>
    <xf numFmtId="0" fontId="1" fillId="4" borderId="3" xfId="0" quotePrefix="1" applyNumberFormat="1" applyFont="1" applyFill="1" applyBorder="1" applyAlignment="1">
      <alignment horizontal="center" vertical="center" wrapText="1"/>
    </xf>
    <xf numFmtId="0" fontId="1" fillId="0" borderId="2" xfId="0" quotePrefix="1" applyNumberFormat="1" applyFont="1" applyFill="1" applyBorder="1" applyAlignment="1">
      <alignment horizontal="center" vertical="center" wrapText="1"/>
    </xf>
    <xf numFmtId="0" fontId="1" fillId="0" borderId="0" xfId="0" quotePrefix="1" applyNumberFormat="1" applyFont="1" applyFill="1" applyBorder="1" applyAlignment="1">
      <alignment horizontal="center" vertical="center" wrapText="1"/>
    </xf>
    <xf numFmtId="0" fontId="1" fillId="0" borderId="3" xfId="0" quotePrefix="1" applyNumberFormat="1" applyFont="1" applyFill="1" applyBorder="1" applyAlignment="1">
      <alignment horizontal="center" vertical="center" wrapText="1"/>
    </xf>
    <xf numFmtId="0" fontId="1" fillId="4" borderId="0" xfId="0" quotePrefix="1" applyNumberFormat="1" applyFont="1" applyFill="1"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1" fillId="4" borderId="2" xfId="0" quotePrefix="1" applyNumberFormat="1" applyFont="1" applyFill="1" applyBorder="1" applyAlignment="1">
      <alignment horizontal="center" vertical="center"/>
    </xf>
    <xf numFmtId="0" fontId="0" fillId="0" borderId="0" xfId="0" applyAlignment="1">
      <alignment horizontal="center" vertical="center" textRotation="90"/>
    </xf>
    <xf numFmtId="0" fontId="0" fillId="0" borderId="3" xfId="0" applyBorder="1" applyAlignment="1">
      <alignment horizontal="center" vertical="center" textRotation="90"/>
    </xf>
    <xf numFmtId="0" fontId="0" fillId="0" borderId="0" xfId="0" applyBorder="1" applyAlignment="1">
      <alignment horizontal="center" vertical="center" textRotation="90"/>
    </xf>
    <xf numFmtId="0" fontId="1" fillId="0" borderId="2" xfId="0" quotePrefix="1" applyNumberFormat="1" applyFont="1" applyFill="1" applyBorder="1" applyAlignment="1">
      <alignment horizontal="center" vertical="center"/>
    </xf>
    <xf numFmtId="49" fontId="5" fillId="0" borderId="0" xfId="0" applyNumberFormat="1" applyFont="1" applyBorder="1" applyAlignment="1">
      <alignment horizontal="left" vertical="center" wrapText="1"/>
    </xf>
    <xf numFmtId="0" fontId="0" fillId="0" borderId="0" xfId="0" applyBorder="1" applyAlignment="1">
      <alignment horizontal="center" vertical="center"/>
    </xf>
    <xf numFmtId="49" fontId="2" fillId="0" borderId="0" xfId="0" applyNumberFormat="1" applyFont="1" applyFill="1" applyAlignment="1">
      <alignment horizontal="left" vertical="center"/>
    </xf>
    <xf numFmtId="49" fontId="7" fillId="0" borderId="2" xfId="0" applyNumberFormat="1" applyFont="1" applyBorder="1" applyAlignment="1">
      <alignment horizontal="left" vertical="center" wrapText="1"/>
    </xf>
    <xf numFmtId="49" fontId="1" fillId="0" borderId="2" xfId="0" applyNumberFormat="1" applyFont="1" applyBorder="1" applyAlignment="1">
      <alignment horizontal="left" vertical="center" wrapText="1"/>
    </xf>
    <xf numFmtId="49" fontId="1" fillId="0" borderId="0" xfId="4" applyNumberFormat="1" applyFont="1" applyFill="1" applyBorder="1" applyAlignment="1">
      <alignment horizontal="left" vertical="center" wrapText="1"/>
    </xf>
    <xf numFmtId="49" fontId="5" fillId="0" borderId="0" xfId="4" applyNumberFormat="1" applyFont="1" applyFill="1" applyBorder="1" applyAlignment="1">
      <alignment horizontal="left" vertical="center" wrapText="1"/>
    </xf>
  </cellXfs>
  <cellStyles count="9">
    <cellStyle name="Bad 2" xfId="3" xr:uid="{10A583D8-62D5-403D-876E-E419A3F2C49B}"/>
    <cellStyle name="Bad 3" xfId="6" xr:uid="{B6972525-5914-44F5-AAA8-D7FD8B0CA503}"/>
    <cellStyle name="Good 2" xfId="2" xr:uid="{75DC33A9-04F0-4558-86B4-E5AD39AF4188}"/>
    <cellStyle name="Good 3" xfId="5" xr:uid="{B39BF31A-8C47-4551-A40B-992B02282361}"/>
    <cellStyle name="Normal" xfId="0" builtinId="0"/>
    <cellStyle name="Normal 2" xfId="1" xr:uid="{5D73CC92-F7CE-4186-BD17-E558507E824C}"/>
    <cellStyle name="Normal 2 2" xfId="4" xr:uid="{4098847D-5C4A-4CA8-831B-4F48C74A606A}"/>
    <cellStyle name="Normal 3" xfId="8" xr:uid="{238DAC41-97C8-47C3-BA9C-07E5323794F6}"/>
    <cellStyle name="Percent 2" xfId="7" xr:uid="{13B7B744-5B1F-4211-817C-931D6996CF4A}"/>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6B02F-E3CF-4127-BF3F-80C8DF225555}">
  <sheetPr>
    <pageSetUpPr fitToPage="1"/>
  </sheetPr>
  <dimension ref="A1:Z467"/>
  <sheetViews>
    <sheetView tabSelected="1" topLeftCell="A428" zoomScale="90" zoomScaleNormal="90" workbookViewId="0">
      <selection activeCell="C456" sqref="C456:C458"/>
    </sheetView>
  </sheetViews>
  <sheetFormatPr defaultRowHeight="15" x14ac:dyDescent="0.25"/>
  <cols>
    <col min="3" max="3" width="12.85546875" customWidth="1"/>
    <col min="4" max="4" width="14.42578125" customWidth="1"/>
    <col min="5" max="20" width="10.7109375" customWidth="1"/>
  </cols>
  <sheetData>
    <row r="1" spans="1:20" ht="16.5" x14ac:dyDescent="0.25">
      <c r="A1" s="80" t="s">
        <v>192</v>
      </c>
      <c r="B1" s="80"/>
      <c r="C1" s="80"/>
      <c r="D1" s="80"/>
      <c r="E1" s="80"/>
      <c r="F1" s="80"/>
      <c r="G1" s="80"/>
      <c r="H1" s="80"/>
      <c r="I1" s="80"/>
      <c r="J1" s="80"/>
      <c r="K1" s="80"/>
      <c r="L1" s="80"/>
      <c r="M1" s="80"/>
      <c r="N1" s="80"/>
      <c r="O1" s="80"/>
      <c r="P1" s="80"/>
      <c r="Q1" s="80"/>
      <c r="R1" s="80"/>
      <c r="S1" s="80"/>
      <c r="T1" s="80"/>
    </row>
    <row r="2" spans="1:20" x14ac:dyDescent="0.25">
      <c r="A2" s="4"/>
      <c r="B2" s="4"/>
      <c r="C2" s="4"/>
      <c r="D2" s="4"/>
      <c r="E2" s="4"/>
      <c r="F2" s="4"/>
      <c r="G2" s="4"/>
      <c r="H2" s="4"/>
      <c r="I2" s="4"/>
      <c r="J2" s="4"/>
      <c r="K2" s="4"/>
      <c r="L2" s="4"/>
      <c r="M2" s="4"/>
      <c r="N2" s="4"/>
      <c r="O2" s="4"/>
      <c r="P2" s="4"/>
      <c r="Q2" s="4"/>
      <c r="R2" s="4"/>
      <c r="S2" s="4"/>
      <c r="T2" s="4"/>
    </row>
    <row r="3" spans="1:20" ht="15" customHeight="1" x14ac:dyDescent="0.25">
      <c r="A3" s="46" t="s">
        <v>197</v>
      </c>
      <c r="B3" s="46"/>
      <c r="C3" s="46"/>
      <c r="D3" s="46"/>
      <c r="E3" s="46"/>
      <c r="F3" s="46"/>
      <c r="G3" s="46"/>
      <c r="H3" s="46"/>
      <c r="I3" s="46"/>
      <c r="J3" s="46"/>
      <c r="K3" s="46"/>
      <c r="L3" s="46"/>
      <c r="M3" s="46"/>
      <c r="N3" s="46"/>
      <c r="O3" s="46"/>
      <c r="P3" s="46"/>
      <c r="Q3" s="46"/>
      <c r="R3" s="46"/>
      <c r="S3" s="46"/>
      <c r="T3" s="46"/>
    </row>
    <row r="4" spans="1:20" x14ac:dyDescent="0.25">
      <c r="A4" s="46"/>
      <c r="B4" s="46"/>
      <c r="C4" s="46"/>
      <c r="D4" s="46"/>
      <c r="E4" s="46"/>
      <c r="F4" s="46"/>
      <c r="G4" s="46"/>
      <c r="H4" s="46"/>
      <c r="I4" s="46"/>
      <c r="J4" s="46"/>
      <c r="K4" s="46"/>
      <c r="L4" s="46"/>
      <c r="M4" s="46"/>
      <c r="N4" s="46"/>
      <c r="O4" s="46"/>
      <c r="P4" s="46"/>
      <c r="Q4" s="46"/>
      <c r="R4" s="46"/>
      <c r="S4" s="46"/>
      <c r="T4" s="46"/>
    </row>
    <row r="5" spans="1:20" x14ac:dyDescent="0.25">
      <c r="A5" s="46"/>
      <c r="B5" s="46"/>
      <c r="C5" s="46"/>
      <c r="D5" s="46"/>
      <c r="E5" s="46"/>
      <c r="F5" s="46"/>
      <c r="G5" s="46"/>
      <c r="H5" s="46"/>
      <c r="I5" s="46"/>
      <c r="J5" s="46"/>
      <c r="K5" s="46"/>
      <c r="L5" s="46"/>
      <c r="M5" s="46"/>
      <c r="N5" s="46"/>
      <c r="O5" s="46"/>
      <c r="P5" s="46"/>
      <c r="Q5" s="46"/>
      <c r="R5" s="46"/>
      <c r="S5" s="46"/>
      <c r="T5" s="46"/>
    </row>
    <row r="6" spans="1:20" x14ac:dyDescent="0.25">
      <c r="A6" s="4"/>
      <c r="B6" s="4"/>
      <c r="C6" s="4"/>
      <c r="D6" s="4"/>
      <c r="E6" s="4"/>
      <c r="F6" s="4"/>
      <c r="G6" s="4"/>
      <c r="H6" s="4"/>
      <c r="I6" s="4"/>
      <c r="J6" s="4"/>
      <c r="K6" s="4"/>
      <c r="L6" s="4"/>
      <c r="M6" s="4"/>
      <c r="N6" s="4"/>
      <c r="O6" s="4"/>
      <c r="P6" s="4"/>
      <c r="Q6" s="4"/>
      <c r="R6" s="4"/>
      <c r="S6" s="4"/>
      <c r="T6" s="4"/>
    </row>
    <row r="7" spans="1:20" ht="22.5" customHeight="1" x14ac:dyDescent="0.25">
      <c r="A7" s="62" t="s">
        <v>17</v>
      </c>
      <c r="B7" s="60" t="s">
        <v>18</v>
      </c>
      <c r="C7" s="60" t="s">
        <v>19</v>
      </c>
      <c r="D7" s="62"/>
      <c r="E7" s="47" t="s">
        <v>20</v>
      </c>
      <c r="F7" s="47"/>
      <c r="G7" s="47"/>
      <c r="H7" s="47"/>
      <c r="I7" s="47"/>
      <c r="J7" s="47"/>
      <c r="K7" s="47"/>
      <c r="L7" s="47"/>
      <c r="M7" s="47"/>
      <c r="N7" s="47"/>
      <c r="O7" s="47"/>
      <c r="P7" s="47"/>
      <c r="Q7" s="47"/>
      <c r="R7" s="47"/>
      <c r="S7" s="47"/>
      <c r="T7" s="47"/>
    </row>
    <row r="8" spans="1:20" ht="22.5" customHeight="1" x14ac:dyDescent="0.25">
      <c r="A8" s="63"/>
      <c r="B8" s="61"/>
      <c r="C8" s="61"/>
      <c r="D8" s="63"/>
      <c r="E8" s="5" t="s">
        <v>0</v>
      </c>
      <c r="F8" s="5" t="s">
        <v>1</v>
      </c>
      <c r="G8" s="5" t="s">
        <v>2</v>
      </c>
      <c r="H8" s="5" t="s">
        <v>3</v>
      </c>
      <c r="I8" s="5" t="s">
        <v>4</v>
      </c>
      <c r="J8" s="5" t="s">
        <v>5</v>
      </c>
      <c r="K8" s="5" t="s">
        <v>6</v>
      </c>
      <c r="L8" s="5" t="s">
        <v>7</v>
      </c>
      <c r="M8" s="5" t="s">
        <v>8</v>
      </c>
      <c r="N8" s="5" t="s">
        <v>9</v>
      </c>
      <c r="O8" s="5" t="s">
        <v>10</v>
      </c>
      <c r="P8" s="5" t="s">
        <v>11</v>
      </c>
      <c r="Q8" s="5" t="s">
        <v>12</v>
      </c>
      <c r="R8" s="5" t="s">
        <v>13</v>
      </c>
      <c r="S8" s="5" t="s">
        <v>14</v>
      </c>
      <c r="T8" s="5" t="s">
        <v>15</v>
      </c>
    </row>
    <row r="9" spans="1:20" s="4" customFormat="1" ht="18" customHeight="1" x14ac:dyDescent="0.25">
      <c r="A9" s="54" t="s">
        <v>177</v>
      </c>
      <c r="B9" s="58" t="s">
        <v>21</v>
      </c>
      <c r="C9" s="48" t="s">
        <v>22</v>
      </c>
      <c r="D9" s="6" t="s">
        <v>191</v>
      </c>
      <c r="E9" s="10">
        <v>-7.8200000000000006E-2</v>
      </c>
      <c r="F9" s="1">
        <v>-1.4492753623188401E-2</v>
      </c>
      <c r="G9" s="1">
        <v>-8.4057971014492805E-2</v>
      </c>
      <c r="H9" s="1">
        <v>3.6077705827937102E-2</v>
      </c>
      <c r="I9" s="1">
        <v>-5.3140096618357502E-2</v>
      </c>
      <c r="J9" s="1">
        <v>-0.11111111111111099</v>
      </c>
      <c r="K9" s="1">
        <v>1.4492753623188401E-2</v>
      </c>
      <c r="L9" s="1">
        <v>-3.9613526570048303E-2</v>
      </c>
      <c r="M9" s="1">
        <v>-8.5106382978723402E-2</v>
      </c>
      <c r="N9" s="1">
        <v>-7.8014184397163094E-2</v>
      </c>
      <c r="O9" s="1">
        <v>4.4326241134751802E-2</v>
      </c>
      <c r="P9" s="1">
        <v>-2.6595744680851099E-2</v>
      </c>
      <c r="Q9" s="1">
        <v>3.42275670675301E-2</v>
      </c>
      <c r="R9" s="1">
        <v>3.42275670675301E-2</v>
      </c>
      <c r="S9" s="1">
        <v>-1.5726179463459802E-2</v>
      </c>
      <c r="T9" s="1">
        <v>-5.0878815911193302E-2</v>
      </c>
    </row>
    <row r="10" spans="1:20" s="4" customFormat="1" ht="18" customHeight="1" x14ac:dyDescent="0.25">
      <c r="A10" s="55"/>
      <c r="B10" s="58"/>
      <c r="C10" s="48"/>
      <c r="D10" s="6" t="s">
        <v>195</v>
      </c>
      <c r="E10" s="10">
        <v>0.46029999999999999</v>
      </c>
      <c r="F10" s="1">
        <v>0.89515755195919</v>
      </c>
      <c r="G10" s="1">
        <v>0.41763553183987101</v>
      </c>
      <c r="H10" s="1">
        <v>0.72892467792781301</v>
      </c>
      <c r="I10" s="1">
        <v>0.61107538236889103</v>
      </c>
      <c r="J10" s="1">
        <v>0.28215944641042101</v>
      </c>
      <c r="K10" s="1">
        <v>0.89515755195919</v>
      </c>
      <c r="L10" s="1">
        <v>0.70646411284431299</v>
      </c>
      <c r="M10" s="1">
        <v>0.40049633791798001</v>
      </c>
      <c r="N10" s="1">
        <v>0.44143601007948702</v>
      </c>
      <c r="O10" s="1">
        <v>0.66485611379175003</v>
      </c>
      <c r="P10" s="1">
        <v>0.79769164285656302</v>
      </c>
      <c r="Q10" s="1">
        <v>0.74267824917048797</v>
      </c>
      <c r="R10" s="1">
        <v>0.74267824917048797</v>
      </c>
      <c r="S10" s="1">
        <v>0.88400765873123199</v>
      </c>
      <c r="T10" s="1">
        <v>0.62230172298246</v>
      </c>
    </row>
    <row r="11" spans="1:20" s="4" customFormat="1" ht="18" customHeight="1" x14ac:dyDescent="0.25">
      <c r="A11" s="55"/>
      <c r="B11" s="58"/>
      <c r="C11" s="48"/>
      <c r="D11" s="6" t="s">
        <v>178</v>
      </c>
      <c r="E11" s="18">
        <f>F11+G11+H11</f>
        <v>100</v>
      </c>
      <c r="F11" s="19">
        <f>I11+J11+S11+T11</f>
        <v>33.412781231281691</v>
      </c>
      <c r="G11" s="19">
        <f>K11+L11+M11+N11</f>
        <v>48.073096947127354</v>
      </c>
      <c r="H11" s="19">
        <f>O11+P11+Q11+R11</f>
        <v>18.51412182159094</v>
      </c>
      <c r="I11" s="19">
        <v>9.4410158577340688</v>
      </c>
      <c r="J11" s="19">
        <v>9.0356412200946714</v>
      </c>
      <c r="K11" s="19">
        <v>12.272676657916493</v>
      </c>
      <c r="L11" s="19">
        <v>9.8349236559525579</v>
      </c>
      <c r="M11" s="19">
        <v>12.908797432699631</v>
      </c>
      <c r="N11" s="19">
        <v>13.056699200558677</v>
      </c>
      <c r="O11" s="19">
        <v>6.630994912898899</v>
      </c>
      <c r="P11" s="19">
        <v>3.3445551543759708</v>
      </c>
      <c r="Q11" s="19">
        <v>3.6758363112454564</v>
      </c>
      <c r="R11" s="19">
        <v>4.862735443070612</v>
      </c>
      <c r="S11" s="19">
        <v>6.80468429076896</v>
      </c>
      <c r="T11" s="19">
        <v>8.1314398626839903</v>
      </c>
    </row>
    <row r="12" spans="1:20" s="4" customFormat="1" ht="18" customHeight="1" x14ac:dyDescent="0.25">
      <c r="A12" s="55"/>
      <c r="B12" s="58"/>
      <c r="C12" s="52" t="s">
        <v>23</v>
      </c>
      <c r="D12" s="6" t="s">
        <v>191</v>
      </c>
      <c r="E12" s="10">
        <v>-2.5899999999999999E-2</v>
      </c>
      <c r="F12" s="1">
        <v>5.7858194824321502E-2</v>
      </c>
      <c r="G12" s="1">
        <v>-8.2251082251082297E-2</v>
      </c>
      <c r="H12" s="1">
        <v>3.1559015358720798E-3</v>
      </c>
      <c r="I12" s="1">
        <v>3.7724180581323402E-2</v>
      </c>
      <c r="J12" s="1">
        <v>-2.1645021645021599E-2</v>
      </c>
      <c r="K12" s="1">
        <v>3.2776747062461399E-2</v>
      </c>
      <c r="L12" s="1">
        <v>-1.50484436198722E-2</v>
      </c>
      <c r="M12" s="1">
        <v>-0.11976911976912</v>
      </c>
      <c r="N12" s="1">
        <v>-9.0909090909090898E-2</v>
      </c>
      <c r="O12" s="1">
        <v>-4.6496949295182E-2</v>
      </c>
      <c r="P12" s="1">
        <v>3.4294130023143299E-2</v>
      </c>
      <c r="Q12" s="1">
        <v>-6.9429833789185803E-3</v>
      </c>
      <c r="R12" s="1">
        <v>-1.21624407338693E-2</v>
      </c>
      <c r="S12" s="1">
        <v>5.8750773036487298E-2</v>
      </c>
      <c r="T12" s="1">
        <v>4.63821892393321E-2</v>
      </c>
    </row>
    <row r="13" spans="1:20" s="4" customFormat="1" ht="18" customHeight="1" x14ac:dyDescent="0.25">
      <c r="A13" s="55"/>
      <c r="B13" s="58"/>
      <c r="C13" s="48"/>
      <c r="D13" s="6" t="s">
        <v>195</v>
      </c>
      <c r="E13" s="10">
        <v>0.70809999999999995</v>
      </c>
      <c r="F13" s="1">
        <v>0.398637297534019</v>
      </c>
      <c r="G13" s="1">
        <v>0.22772842496046</v>
      </c>
      <c r="H13" s="1">
        <v>0.963278768560339</v>
      </c>
      <c r="I13" s="1">
        <v>0.58010334027180899</v>
      </c>
      <c r="J13" s="1">
        <v>0.75091794086265995</v>
      </c>
      <c r="K13" s="1">
        <v>0.63074499390318395</v>
      </c>
      <c r="L13" s="1">
        <v>0.82533468733097903</v>
      </c>
      <c r="M13" s="1">
        <v>7.9013023656488796E-2</v>
      </c>
      <c r="N13" s="1">
        <v>0.18246529012891699</v>
      </c>
      <c r="O13" s="1">
        <v>0.49757182011865903</v>
      </c>
      <c r="P13" s="1">
        <v>0.61686675725172402</v>
      </c>
      <c r="Q13" s="1">
        <v>0.91932271879773197</v>
      </c>
      <c r="R13" s="1">
        <v>0.85843634352779297</v>
      </c>
      <c r="S13" s="1">
        <v>0.38891120048139299</v>
      </c>
      <c r="T13" s="1">
        <v>0.49637437278735802</v>
      </c>
    </row>
    <row r="14" spans="1:20" s="4" customFormat="1" ht="18" customHeight="1" x14ac:dyDescent="0.25">
      <c r="A14" s="55"/>
      <c r="B14" s="58"/>
      <c r="C14" s="53"/>
      <c r="D14" s="6" t="s">
        <v>178</v>
      </c>
      <c r="E14" s="18">
        <f>F14+G14+H14</f>
        <v>100.00000000000001</v>
      </c>
      <c r="F14" s="19">
        <f>I14+J14+S14+T14</f>
        <v>31.2596511974705</v>
      </c>
      <c r="G14" s="19">
        <f>K14+L14+M14+N14</f>
        <v>49.398608279117909</v>
      </c>
      <c r="H14" s="19">
        <f>O14+P14+Q14+R14</f>
        <v>19.341740523411598</v>
      </c>
      <c r="I14" s="19">
        <v>8.5038909943384162</v>
      </c>
      <c r="J14" s="19">
        <v>8.7664548171860286</v>
      </c>
      <c r="K14" s="19">
        <v>10.610333808329111</v>
      </c>
      <c r="L14" s="19">
        <v>9.9900180047930007</v>
      </c>
      <c r="M14" s="19">
        <v>16.193014774186484</v>
      </c>
      <c r="N14" s="19">
        <v>12.605241691809308</v>
      </c>
      <c r="O14" s="19">
        <v>6.4407764430568477</v>
      </c>
      <c r="P14" s="19">
        <v>3.3250122794093278</v>
      </c>
      <c r="Q14" s="19">
        <v>3.9629955428884762</v>
      </c>
      <c r="R14" s="19">
        <v>5.6129562580569452</v>
      </c>
      <c r="S14" s="19">
        <v>6.181510472427842</v>
      </c>
      <c r="T14" s="19">
        <v>7.8077949135182161</v>
      </c>
    </row>
    <row r="15" spans="1:20" s="4" customFormat="1" ht="18" customHeight="1" x14ac:dyDescent="0.25">
      <c r="A15" s="55"/>
      <c r="B15" s="58"/>
      <c r="C15" s="48" t="s">
        <v>24</v>
      </c>
      <c r="D15" s="6" t="s">
        <v>191</v>
      </c>
      <c r="E15" s="10">
        <v>-1.54E-2</v>
      </c>
      <c r="F15" s="1">
        <v>4.47761194029851E-2</v>
      </c>
      <c r="G15" s="1">
        <v>-8.3672546359113503E-2</v>
      </c>
      <c r="H15" s="1">
        <v>4.6153846153846101E-2</v>
      </c>
      <c r="I15" s="1">
        <v>6.1962912709181403E-2</v>
      </c>
      <c r="J15" s="1">
        <v>-2.75893260967888E-2</v>
      </c>
      <c r="K15" s="1">
        <v>9.9954771596562603E-2</v>
      </c>
      <c r="L15" s="1">
        <v>-4.0253279059249199E-2</v>
      </c>
      <c r="M15" s="20">
        <v>-0.175033921302578</v>
      </c>
      <c r="N15" s="1">
        <v>-0.13704206241519701</v>
      </c>
      <c r="O15" s="1">
        <v>-9.0909090909090898E-2</v>
      </c>
      <c r="P15" s="1">
        <v>1.22116689280868E-2</v>
      </c>
      <c r="Q15" s="1">
        <v>3.3100233100233099E-2</v>
      </c>
      <c r="R15" s="1">
        <v>4.6532045654082498E-2</v>
      </c>
      <c r="S15" s="1">
        <v>9.3064091308165106E-2</v>
      </c>
      <c r="T15" s="1">
        <v>5.70676031606673E-2</v>
      </c>
    </row>
    <row r="16" spans="1:20" s="4" customFormat="1" ht="18" customHeight="1" x14ac:dyDescent="0.25">
      <c r="A16" s="55"/>
      <c r="B16" s="58"/>
      <c r="C16" s="48"/>
      <c r="D16" s="6" t="s">
        <v>195</v>
      </c>
      <c r="E16" s="10">
        <v>0.85940000000000005</v>
      </c>
      <c r="F16" s="1">
        <v>0.59213773912089396</v>
      </c>
      <c r="G16" s="1">
        <v>0.31676314285277501</v>
      </c>
      <c r="H16" s="1">
        <v>0.58377684035543798</v>
      </c>
      <c r="I16" s="1">
        <v>0.45846391148583099</v>
      </c>
      <c r="J16" s="1">
        <v>0.74132222433295203</v>
      </c>
      <c r="K16" s="1">
        <v>0.23171743226980299</v>
      </c>
      <c r="L16" s="1">
        <v>0.63007199464339103</v>
      </c>
      <c r="M16" s="20">
        <v>3.6236889697627298E-2</v>
      </c>
      <c r="N16" s="1">
        <v>0.10106935350582499</v>
      </c>
      <c r="O16" s="1">
        <v>0.27672047579464698</v>
      </c>
      <c r="P16" s="1">
        <v>0.88383367407154301</v>
      </c>
      <c r="Q16" s="1">
        <v>0.69437754273034202</v>
      </c>
      <c r="R16" s="1">
        <v>0.57472898498034397</v>
      </c>
      <c r="S16" s="1">
        <v>0.26177693475262498</v>
      </c>
      <c r="T16" s="1">
        <v>0.49136323881463201</v>
      </c>
    </row>
    <row r="17" spans="1:20" s="4" customFormat="1" ht="18" customHeight="1" x14ac:dyDescent="0.25">
      <c r="A17" s="55"/>
      <c r="B17" s="58"/>
      <c r="C17" s="48"/>
      <c r="D17" s="6" t="s">
        <v>178</v>
      </c>
      <c r="E17" s="18">
        <f>F17+G17+H17</f>
        <v>100</v>
      </c>
      <c r="F17" s="19">
        <f>I17+J17+S17+T17</f>
        <v>30.516396337120792</v>
      </c>
      <c r="G17" s="19">
        <f>K17+L17+M17+N17</f>
        <v>49.088447069112732</v>
      </c>
      <c r="H17" s="19">
        <f>O17+P17+Q17+R17</f>
        <v>20.395156593766465</v>
      </c>
      <c r="I17" s="19">
        <v>7.614526459931084</v>
      </c>
      <c r="J17" s="19">
        <v>8.5136929388541862</v>
      </c>
      <c r="K17" s="19">
        <v>9.6364659695622041</v>
      </c>
      <c r="L17" s="19">
        <v>9.8946438451784591</v>
      </c>
      <c r="M17" s="19">
        <v>16.651228981598248</v>
      </c>
      <c r="N17" s="19">
        <v>12.906108272773819</v>
      </c>
      <c r="O17" s="19">
        <v>7.112951412982552</v>
      </c>
      <c r="P17" s="19">
        <v>3.5140865395626601</v>
      </c>
      <c r="Q17" s="19">
        <v>3.9891020067065313</v>
      </c>
      <c r="R17" s="19">
        <v>5.7790166345147203</v>
      </c>
      <c r="S17" s="19">
        <v>6.6374720378650913</v>
      </c>
      <c r="T17" s="19">
        <v>7.7507049004704305</v>
      </c>
    </row>
    <row r="18" spans="1:20" s="4" customFormat="1" ht="18" customHeight="1" x14ac:dyDescent="0.25">
      <c r="A18" s="55"/>
      <c r="B18" s="58"/>
      <c r="C18" s="49" t="s">
        <v>25</v>
      </c>
      <c r="D18" s="6" t="s">
        <v>191</v>
      </c>
      <c r="E18" s="10">
        <v>1.7999999999999999E-2</v>
      </c>
      <c r="F18" s="1">
        <v>8.3921568627450996E-2</v>
      </c>
      <c r="G18" s="1">
        <v>-0.111613876319759</v>
      </c>
      <c r="H18" s="7">
        <v>0.19155354449472101</v>
      </c>
      <c r="I18" s="1">
        <v>8.70588235294118E-2</v>
      </c>
      <c r="J18" s="1">
        <v>7.0588235294117598E-3</v>
      </c>
      <c r="K18" s="1">
        <v>6.8653343247293594E-2</v>
      </c>
      <c r="L18" s="1">
        <v>-5.4298642533936702E-2</v>
      </c>
      <c r="M18" s="1">
        <v>-0.158371040723982</v>
      </c>
      <c r="N18" s="1">
        <v>-4.0723981900452497E-2</v>
      </c>
      <c r="O18" s="1">
        <v>0.15013203633199401</v>
      </c>
      <c r="P18" s="7">
        <v>0.21568627450980399</v>
      </c>
      <c r="Q18" s="1">
        <v>3.0165912518853701E-3</v>
      </c>
      <c r="R18" s="1">
        <v>9.3514328808446498E-2</v>
      </c>
      <c r="S18" s="1">
        <v>9.8039215686274495E-2</v>
      </c>
      <c r="T18" s="1">
        <v>7.0889894419306196E-2</v>
      </c>
    </row>
    <row r="19" spans="1:20" s="4" customFormat="1" ht="18" customHeight="1" x14ac:dyDescent="0.25">
      <c r="A19" s="55"/>
      <c r="B19" s="58"/>
      <c r="C19" s="51"/>
      <c r="D19" s="6" t="s">
        <v>195</v>
      </c>
      <c r="E19" s="10">
        <v>0.85819999999999996</v>
      </c>
      <c r="F19" s="1">
        <v>0.384805240688254</v>
      </c>
      <c r="G19" s="1">
        <v>0.24285545688978799</v>
      </c>
      <c r="H19" s="7">
        <v>4.50343599194186E-2</v>
      </c>
      <c r="I19" s="1">
        <v>0.36728776008302999</v>
      </c>
      <c r="J19" s="1">
        <v>0.94172662122435202</v>
      </c>
      <c r="K19" s="1">
        <v>0.47268927768042801</v>
      </c>
      <c r="L19" s="1">
        <v>0.56992803033697703</v>
      </c>
      <c r="M19" s="1">
        <v>9.7493998093532097E-2</v>
      </c>
      <c r="N19" s="1">
        <v>0.67002177634757298</v>
      </c>
      <c r="O19" s="1">
        <v>0.11632834121576199</v>
      </c>
      <c r="P19" s="7">
        <v>2.40175850363166E-2</v>
      </c>
      <c r="Q19" s="1">
        <v>0.97481950945971496</v>
      </c>
      <c r="R19" s="1">
        <v>0.32783032258741501</v>
      </c>
      <c r="S19" s="1">
        <v>0.30496704515474399</v>
      </c>
      <c r="T19" s="1">
        <v>0.45823204830625203</v>
      </c>
    </row>
    <row r="20" spans="1:20" s="4" customFormat="1" ht="18" customHeight="1" x14ac:dyDescent="0.25">
      <c r="A20" s="55"/>
      <c r="B20" s="58"/>
      <c r="C20" s="50"/>
      <c r="D20" s="6" t="s">
        <v>178</v>
      </c>
      <c r="E20" s="18">
        <f>F20+G20+H20</f>
        <v>100</v>
      </c>
      <c r="F20" s="19">
        <f>I20+J20+S20+T20</f>
        <v>37.986056894587641</v>
      </c>
      <c r="G20" s="19">
        <f>K20+L20+M20+N20</f>
        <v>45.072051885666632</v>
      </c>
      <c r="H20" s="19">
        <f>O20+P20+Q20+R20</f>
        <v>16.941891219745735</v>
      </c>
      <c r="I20" s="19">
        <v>9.3132001002641012</v>
      </c>
      <c r="J20" s="19">
        <v>11.250593237149594</v>
      </c>
      <c r="K20" s="19">
        <v>9.6821612659555125</v>
      </c>
      <c r="L20" s="19">
        <v>7.9981399242317588</v>
      </c>
      <c r="M20" s="19">
        <v>15.662228393343868</v>
      </c>
      <c r="N20" s="19">
        <v>11.729522302135493</v>
      </c>
      <c r="O20" s="19">
        <v>2.7707859104531294</v>
      </c>
      <c r="P20" s="19">
        <v>3.9168547782601197</v>
      </c>
      <c r="Q20" s="19">
        <v>3.4392922842062625</v>
      </c>
      <c r="R20" s="19">
        <v>6.8149582468262233</v>
      </c>
      <c r="S20" s="19">
        <v>7.9478881758351534</v>
      </c>
      <c r="T20" s="19">
        <v>9.4743753813387919</v>
      </c>
    </row>
    <row r="21" spans="1:20" s="4" customFormat="1" ht="18" customHeight="1" x14ac:dyDescent="0.25">
      <c r="A21" s="55"/>
      <c r="B21" s="58"/>
      <c r="C21" s="48" t="s">
        <v>26</v>
      </c>
      <c r="D21" s="6" t="s">
        <v>191</v>
      </c>
      <c r="E21" s="10">
        <v>-3.6200000000000003E-2</v>
      </c>
      <c r="F21" s="1">
        <v>-5.0724637681159403E-2</v>
      </c>
      <c r="G21" s="1">
        <v>-3.6231884057971002E-2</v>
      </c>
      <c r="H21" s="1">
        <v>2.1739130434782601E-2</v>
      </c>
      <c r="I21" s="1">
        <v>-4.3478260869565202E-2</v>
      </c>
      <c r="J21" s="1">
        <v>-0.15942028985507201</v>
      </c>
      <c r="K21" s="1">
        <v>-7.9710144927536197E-2</v>
      </c>
      <c r="L21" s="1">
        <v>-5.0724637681159403E-2</v>
      </c>
      <c r="M21" s="1">
        <v>7.2463768115942004E-3</v>
      </c>
      <c r="N21" s="1">
        <v>-8.6956521739130405E-2</v>
      </c>
      <c r="O21" s="1">
        <v>2.1739130434782601E-2</v>
      </c>
      <c r="P21" s="1">
        <v>-0.02</v>
      </c>
      <c r="Q21" s="1">
        <v>-2.66666666666667E-2</v>
      </c>
      <c r="R21" s="1">
        <v>-4.6666666666666697E-2</v>
      </c>
      <c r="S21" s="1">
        <v>-4.6666666666666697E-2</v>
      </c>
      <c r="T21" s="1">
        <v>-0.18</v>
      </c>
    </row>
    <row r="22" spans="1:20" s="4" customFormat="1" ht="18" customHeight="1" x14ac:dyDescent="0.25">
      <c r="A22" s="55"/>
      <c r="B22" s="58"/>
      <c r="C22" s="48"/>
      <c r="D22" s="6" t="s">
        <v>195</v>
      </c>
      <c r="E22" s="10">
        <v>0.82330000000000003</v>
      </c>
      <c r="F22" s="1">
        <v>0.74976145049079601</v>
      </c>
      <c r="G22" s="1">
        <v>0.82527166260054996</v>
      </c>
      <c r="H22" s="1">
        <v>0.90239676546789405</v>
      </c>
      <c r="I22" s="1">
        <v>0.78727222330248603</v>
      </c>
      <c r="J22" s="1">
        <v>0.28955196649018899</v>
      </c>
      <c r="K22" s="1">
        <v>0.60616556607167005</v>
      </c>
      <c r="L22" s="1">
        <v>0.74976145049079601</v>
      </c>
      <c r="M22" s="1">
        <v>0.98043344616136996</v>
      </c>
      <c r="N22" s="1">
        <v>0.57223082529612801</v>
      </c>
      <c r="O22" s="1">
        <v>0.90239676546789405</v>
      </c>
      <c r="P22" s="1">
        <v>0.90803318143897704</v>
      </c>
      <c r="Q22" s="1">
        <v>0.87151440581866202</v>
      </c>
      <c r="R22" s="1">
        <v>0.76384501614016198</v>
      </c>
      <c r="S22" s="1">
        <v>0.76384501614016198</v>
      </c>
      <c r="T22" s="1">
        <v>0.21823005846561999</v>
      </c>
    </row>
    <row r="23" spans="1:20" s="4" customFormat="1" ht="18" customHeight="1" x14ac:dyDescent="0.25">
      <c r="A23" s="55"/>
      <c r="B23" s="58"/>
      <c r="C23" s="53"/>
      <c r="D23" s="2" t="s">
        <v>178</v>
      </c>
      <c r="E23" s="18">
        <f>F23+G23+H23</f>
        <v>100</v>
      </c>
      <c r="F23" s="19">
        <f>I23+J23+S23+T23</f>
        <v>30.626854266185468</v>
      </c>
      <c r="G23" s="19">
        <f>K23+L23+M23+N23</f>
        <v>47.060209563976663</v>
      </c>
      <c r="H23" s="19">
        <f>O23+P23+Q23+R23</f>
        <v>22.312936169837869</v>
      </c>
      <c r="I23" s="19">
        <v>7.0284322187049524</v>
      </c>
      <c r="J23" s="19">
        <v>7.6021860101101764</v>
      </c>
      <c r="K23" s="19">
        <v>13.101733112748418</v>
      </c>
      <c r="L23" s="19">
        <v>9.8428543822297119</v>
      </c>
      <c r="M23" s="19">
        <v>12.34371236654745</v>
      </c>
      <c r="N23" s="19">
        <v>11.771909702451083</v>
      </c>
      <c r="O23" s="19">
        <v>8.4130184553505778</v>
      </c>
      <c r="P23" s="19">
        <v>4.9109362665710661</v>
      </c>
      <c r="Q23" s="19">
        <v>4.1229567058421281</v>
      </c>
      <c r="R23" s="19">
        <v>4.8660247420740959</v>
      </c>
      <c r="S23" s="19">
        <v>7.234588730617932</v>
      </c>
      <c r="T23" s="19">
        <v>8.7616473067524065</v>
      </c>
    </row>
    <row r="24" spans="1:20" s="4" customFormat="1" ht="18" customHeight="1" x14ac:dyDescent="0.25">
      <c r="A24" s="55"/>
      <c r="B24" s="57" t="s">
        <v>27</v>
      </c>
      <c r="C24" s="48" t="s">
        <v>28</v>
      </c>
      <c r="D24" s="6" t="s">
        <v>191</v>
      </c>
      <c r="E24" s="12">
        <v>-8.9999999999999998E-4</v>
      </c>
      <c r="F24" s="21">
        <v>-1.40252454417952E-2</v>
      </c>
      <c r="G24" s="21">
        <v>-2.7115474520804098E-2</v>
      </c>
      <c r="H24" s="21">
        <v>5.7423930450697797E-2</v>
      </c>
      <c r="I24" s="21">
        <v>-5.1425899953249199E-2</v>
      </c>
      <c r="J24" s="21">
        <v>-1.49602618045816E-2</v>
      </c>
      <c r="K24" s="21">
        <v>7.9476390836839605E-2</v>
      </c>
      <c r="L24" s="21">
        <v>-4.5984900480439302E-2</v>
      </c>
      <c r="M24" s="21">
        <v>-7.4353694806680401E-2</v>
      </c>
      <c r="N24" s="21">
        <v>-2.8140013726836E-2</v>
      </c>
      <c r="O24" s="21">
        <v>0.122397620681766</v>
      </c>
      <c r="P24" s="9">
        <v>0.37954701441317801</v>
      </c>
      <c r="Q24" s="21">
        <v>0.119652253488904</v>
      </c>
      <c r="R24" s="21">
        <v>0.121725203862589</v>
      </c>
      <c r="S24" s="21">
        <v>-4.8043925875085802E-3</v>
      </c>
      <c r="T24" s="21">
        <v>1.7846928385868301E-2</v>
      </c>
    </row>
    <row r="25" spans="1:20" s="4" customFormat="1" ht="18" customHeight="1" x14ac:dyDescent="0.25">
      <c r="A25" s="55"/>
      <c r="B25" s="58"/>
      <c r="C25" s="48"/>
      <c r="D25" s="6" t="s">
        <v>195</v>
      </c>
      <c r="E25" s="10">
        <v>0.99209999999999998</v>
      </c>
      <c r="F25" s="1">
        <v>0.84216150728732697</v>
      </c>
      <c r="G25" s="1">
        <v>0.700249604966242</v>
      </c>
      <c r="H25" s="1">
        <v>0.41231075308836701</v>
      </c>
      <c r="I25" s="1">
        <v>0.46530387314789901</v>
      </c>
      <c r="J25" s="1">
        <v>0.83179130694058001</v>
      </c>
      <c r="K25" s="1">
        <v>0.259151005271196</v>
      </c>
      <c r="L25" s="1">
        <v>0.511489318046498</v>
      </c>
      <c r="M25" s="1">
        <v>0.28844545897852197</v>
      </c>
      <c r="N25" s="1">
        <v>0.68786705411099403</v>
      </c>
      <c r="O25" s="1">
        <v>8.0558459350194997E-2</v>
      </c>
      <c r="P25" s="7" t="s">
        <v>16</v>
      </c>
      <c r="Q25" s="1">
        <v>8.7588172478877305E-2</v>
      </c>
      <c r="R25" s="1">
        <v>8.2269794189391093E-2</v>
      </c>
      <c r="S25" s="1">
        <v>0.945314635175736</v>
      </c>
      <c r="T25" s="1">
        <v>0.79890037161699401</v>
      </c>
    </row>
    <row r="26" spans="1:20" s="4" customFormat="1" ht="18" customHeight="1" x14ac:dyDescent="0.25">
      <c r="A26" s="55"/>
      <c r="B26" s="58"/>
      <c r="C26" s="48"/>
      <c r="D26" s="6" t="s">
        <v>178</v>
      </c>
      <c r="E26" s="18">
        <f>F26+G26+H26</f>
        <v>100</v>
      </c>
      <c r="F26" s="19">
        <f>I26+J26+S26+T26</f>
        <v>39.377314243694244</v>
      </c>
      <c r="G26" s="19">
        <f>K26+L26+M26+N26</f>
        <v>50.634722153479331</v>
      </c>
      <c r="H26" s="19">
        <f>O26+P26+Q26+R26</f>
        <v>9.9879636028264294</v>
      </c>
      <c r="I26" s="19">
        <v>10.675938582541241</v>
      </c>
      <c r="J26" s="19">
        <v>11.137013761172353</v>
      </c>
      <c r="K26" s="19">
        <v>12.007850533758072</v>
      </c>
      <c r="L26" s="19">
        <v>11.413976932634727</v>
      </c>
      <c r="M26" s="19">
        <v>18.86386306228113</v>
      </c>
      <c r="N26" s="19">
        <v>8.3490316248054057</v>
      </c>
      <c r="O26" s="19">
        <v>2.4742843781829285</v>
      </c>
      <c r="P26" s="19">
        <v>1.1684117798042859</v>
      </c>
      <c r="Q26" s="19">
        <v>2.1547500690657846</v>
      </c>
      <c r="R26" s="19">
        <v>4.1905173757734291</v>
      </c>
      <c r="S26" s="19">
        <v>6.4887748179771751</v>
      </c>
      <c r="T26" s="19">
        <v>11.075587082003469</v>
      </c>
    </row>
    <row r="27" spans="1:20" s="4" customFormat="1" ht="18" customHeight="1" x14ac:dyDescent="0.25">
      <c r="A27" s="55"/>
      <c r="B27" s="58"/>
      <c r="C27" s="49" t="s">
        <v>29</v>
      </c>
      <c r="D27" s="6" t="s">
        <v>191</v>
      </c>
      <c r="E27" s="10">
        <v>-0.1087</v>
      </c>
      <c r="F27" s="1">
        <v>-1.8490006540841E-2</v>
      </c>
      <c r="G27" s="1">
        <v>2.84900284900285E-3</v>
      </c>
      <c r="H27" s="1">
        <v>8.26210826210826E-2</v>
      </c>
      <c r="I27" s="1">
        <v>-1.8411979969825E-2</v>
      </c>
      <c r="J27" s="1">
        <v>-0.25057471264367798</v>
      </c>
      <c r="K27" s="1">
        <v>5.7471264367816098E-2</v>
      </c>
      <c r="L27" s="1">
        <v>-0.13563218390804599</v>
      </c>
      <c r="M27" s="1">
        <v>-0.18083971725547801</v>
      </c>
      <c r="N27" s="1">
        <v>-7.4443750047819807E-2</v>
      </c>
      <c r="O27" s="1">
        <v>-3.8490017945975001E-2</v>
      </c>
      <c r="P27" s="1">
        <v>-9.6646271991906396E-2</v>
      </c>
      <c r="Q27" s="1">
        <v>-2.42964765374931E-2</v>
      </c>
      <c r="R27" s="1">
        <v>-5.7726661342316597E-2</v>
      </c>
      <c r="S27" s="1">
        <v>-7.9806702834947896E-2</v>
      </c>
      <c r="T27" s="1">
        <v>-0.15080449794963299</v>
      </c>
    </row>
    <row r="28" spans="1:20" s="4" customFormat="1" ht="18" customHeight="1" x14ac:dyDescent="0.25">
      <c r="A28" s="55"/>
      <c r="B28" s="58"/>
      <c r="C28" s="51"/>
      <c r="D28" s="6" t="s">
        <v>195</v>
      </c>
      <c r="E28" s="10">
        <v>0.47189999999999999</v>
      </c>
      <c r="F28" s="1">
        <v>0.89476168586687699</v>
      </c>
      <c r="G28" s="1">
        <v>1</v>
      </c>
      <c r="H28" s="1">
        <v>0.56290582999792704</v>
      </c>
      <c r="I28" s="1">
        <v>0.88648686158574197</v>
      </c>
      <c r="J28" s="1">
        <v>5.34466540468145E-2</v>
      </c>
      <c r="K28" s="1">
        <v>0.67115424945325897</v>
      </c>
      <c r="L28" s="1">
        <v>0.303589884403213</v>
      </c>
      <c r="M28" s="1">
        <v>0.15331912211307899</v>
      </c>
      <c r="N28" s="1">
        <v>0.57302511935539002</v>
      </c>
      <c r="O28" s="1">
        <v>0.77933415225124103</v>
      </c>
      <c r="P28" s="1">
        <v>0.47780697350903101</v>
      </c>
      <c r="Q28" s="1">
        <v>0.85809466249927302</v>
      </c>
      <c r="R28" s="1">
        <v>0.66457731067667603</v>
      </c>
      <c r="S28" s="1">
        <v>0.54715693779187002</v>
      </c>
      <c r="T28" s="1">
        <v>0.25221718507548502</v>
      </c>
    </row>
    <row r="29" spans="1:20" s="4" customFormat="1" ht="18" customHeight="1" x14ac:dyDescent="0.25">
      <c r="A29" s="55"/>
      <c r="B29" s="58"/>
      <c r="C29" s="50"/>
      <c r="D29" s="6" t="s">
        <v>178</v>
      </c>
      <c r="E29" s="18">
        <f>F29+G29+H29</f>
        <v>100</v>
      </c>
      <c r="F29" s="19">
        <f>I29+J29+S29+T29</f>
        <v>43.351301665848311</v>
      </c>
      <c r="G29" s="19">
        <f>K29+L29+M29+N29</f>
        <v>39.989889144941273</v>
      </c>
      <c r="H29" s="19">
        <f>O29+P29+Q29+R29</f>
        <v>16.658809189210416</v>
      </c>
      <c r="I29" s="19">
        <v>12.471526324986225</v>
      </c>
      <c r="J29" s="19">
        <v>10.873642784241438</v>
      </c>
      <c r="K29" s="19">
        <v>12.350912394673315</v>
      </c>
      <c r="L29" s="19">
        <v>6.9597669999347325</v>
      </c>
      <c r="M29" s="19">
        <v>13.500359293074327</v>
      </c>
      <c r="N29" s="19">
        <v>7.1788504572588989</v>
      </c>
      <c r="O29" s="19">
        <v>3.3010548750386217</v>
      </c>
      <c r="P29" s="19">
        <v>2.0669698751727772</v>
      </c>
      <c r="Q29" s="19">
        <v>1.1502923335794435</v>
      </c>
      <c r="R29" s="19">
        <v>10.140492105419572</v>
      </c>
      <c r="S29" s="19">
        <v>6.7520510459852705</v>
      </c>
      <c r="T29" s="19">
        <v>13.254081510635379</v>
      </c>
    </row>
    <row r="30" spans="1:20" s="4" customFormat="1" ht="18" customHeight="1" x14ac:dyDescent="0.25">
      <c r="A30" s="55"/>
      <c r="B30" s="58"/>
      <c r="C30" s="48" t="s">
        <v>30</v>
      </c>
      <c r="D30" s="6" t="s">
        <v>191</v>
      </c>
      <c r="E30" s="10">
        <v>-2.46E-2</v>
      </c>
      <c r="F30" s="1">
        <v>3.5247524752475203E-2</v>
      </c>
      <c r="G30" s="1">
        <v>-6.8910891089108903E-2</v>
      </c>
      <c r="H30" s="1">
        <v>5.1485148514851503E-2</v>
      </c>
      <c r="I30" s="1">
        <v>5.6237623762376197E-2</v>
      </c>
      <c r="J30" s="1">
        <v>-6.73267326732673E-3</v>
      </c>
      <c r="K30" s="1">
        <v>6.6930693069306907E-2</v>
      </c>
      <c r="L30" s="1">
        <v>-6.9306930693069299E-2</v>
      </c>
      <c r="M30" s="1">
        <v>-0.111287128712871</v>
      </c>
      <c r="N30" s="1">
        <v>-5.18811881188119E-2</v>
      </c>
      <c r="O30" s="1">
        <v>6.2574257425742602E-2</v>
      </c>
      <c r="P30" s="7">
        <v>0.154059405940594</v>
      </c>
      <c r="Q30" s="1">
        <v>-1.30693069306931E-2</v>
      </c>
      <c r="R30" s="1">
        <v>2.2178217821782201E-2</v>
      </c>
      <c r="S30" s="1">
        <v>2.38788584740827E-2</v>
      </c>
      <c r="T30" s="1">
        <v>5.0669772859638897E-2</v>
      </c>
    </row>
    <row r="31" spans="1:20" s="4" customFormat="1" ht="18" customHeight="1" x14ac:dyDescent="0.25">
      <c r="A31" s="55"/>
      <c r="B31" s="58"/>
      <c r="C31" s="48"/>
      <c r="D31" s="6" t="s">
        <v>195</v>
      </c>
      <c r="E31" s="10">
        <v>0.71819999999999995</v>
      </c>
      <c r="F31" s="1">
        <v>0.60146953204273201</v>
      </c>
      <c r="G31" s="1">
        <v>0.30720554755035501</v>
      </c>
      <c r="H31" s="1">
        <v>0.44552709502177401</v>
      </c>
      <c r="I31" s="1">
        <v>0.404667603347802</v>
      </c>
      <c r="J31" s="1">
        <v>0.92053251791982305</v>
      </c>
      <c r="K31" s="1">
        <v>0.321314051742007</v>
      </c>
      <c r="L31" s="1">
        <v>0.30443383326206103</v>
      </c>
      <c r="M31" s="1">
        <v>9.91429264073556E-2</v>
      </c>
      <c r="N31" s="1">
        <v>0.44203484636986201</v>
      </c>
      <c r="O31" s="1">
        <v>0.35381821144917902</v>
      </c>
      <c r="P31" s="7">
        <v>2.24414934077065E-2</v>
      </c>
      <c r="Q31" s="1">
        <v>0.84644406927309901</v>
      </c>
      <c r="R31" s="1">
        <v>0.74243467823349496</v>
      </c>
      <c r="S31" s="1">
        <v>0.72211211798863395</v>
      </c>
      <c r="T31" s="1">
        <v>0.45046186402967803</v>
      </c>
    </row>
    <row r="32" spans="1:20" s="4" customFormat="1" ht="18" customHeight="1" x14ac:dyDescent="0.25">
      <c r="A32" s="55"/>
      <c r="B32" s="58"/>
      <c r="C32" s="48"/>
      <c r="D32" s="6" t="s">
        <v>178</v>
      </c>
      <c r="E32" s="18">
        <f>F32+G32+H32</f>
        <v>100</v>
      </c>
      <c r="F32" s="19">
        <f>I32+J32+S32+T32</f>
        <v>29.002230433824408</v>
      </c>
      <c r="G32" s="19">
        <f>K32+L32+M32+N32</f>
        <v>49.581541283929567</v>
      </c>
      <c r="H32" s="19">
        <f>O32+P32+Q32+R32</f>
        <v>21.416228282246017</v>
      </c>
      <c r="I32" s="19">
        <v>7.9481632557409627</v>
      </c>
      <c r="J32" s="19">
        <v>8.4235850743497842</v>
      </c>
      <c r="K32" s="19">
        <v>10.030688570363409</v>
      </c>
      <c r="L32" s="19">
        <v>11.631554623692326</v>
      </c>
      <c r="M32" s="19">
        <v>16.576929631484916</v>
      </c>
      <c r="N32" s="19">
        <v>11.342368458388922</v>
      </c>
      <c r="O32" s="19">
        <v>7.2585109032206301</v>
      </c>
      <c r="P32" s="19">
        <v>3.3775175348546767</v>
      </c>
      <c r="Q32" s="19">
        <v>5.3046480296883702</v>
      </c>
      <c r="R32" s="19">
        <v>5.4755518144823423</v>
      </c>
      <c r="S32" s="19">
        <v>5.6018608331355324</v>
      </c>
      <c r="T32" s="19">
        <v>7.028621270598129</v>
      </c>
    </row>
    <row r="33" spans="1:20" s="4" customFormat="1" ht="18" customHeight="1" x14ac:dyDescent="0.25">
      <c r="A33" s="55"/>
      <c r="B33" s="58"/>
      <c r="C33" s="49" t="s">
        <v>31</v>
      </c>
      <c r="D33" s="6" t="s">
        <v>191</v>
      </c>
      <c r="E33" s="10">
        <v>-7.2099999999999997E-2</v>
      </c>
      <c r="F33" s="1">
        <v>3.0030030030029999E-2</v>
      </c>
      <c r="G33" s="1">
        <v>-0.103840682788051</v>
      </c>
      <c r="H33" s="1">
        <v>9.24608819345661E-2</v>
      </c>
      <c r="I33" s="1">
        <v>0.114114114114114</v>
      </c>
      <c r="J33" s="1">
        <v>-5.5476529160739703E-2</v>
      </c>
      <c r="K33" s="1">
        <v>-1.42247510668563E-3</v>
      </c>
      <c r="L33" s="1">
        <v>1.8492176386913198E-2</v>
      </c>
      <c r="M33" s="1">
        <v>-0.149359886201991</v>
      </c>
      <c r="N33" s="1">
        <v>-0.19487908961593201</v>
      </c>
      <c r="O33" s="1">
        <v>-4.9786628733997099E-2</v>
      </c>
      <c r="P33" s="1">
        <v>2.56227822906968E-2</v>
      </c>
      <c r="Q33" s="1">
        <v>0.132290184921764</v>
      </c>
      <c r="R33" s="1">
        <v>8.1081081081081099E-2</v>
      </c>
      <c r="S33" s="1">
        <v>2.1337126600284501E-2</v>
      </c>
      <c r="T33" s="1">
        <v>4.2674253200569003E-3</v>
      </c>
    </row>
    <row r="34" spans="1:20" s="4" customFormat="1" ht="18" customHeight="1" x14ac:dyDescent="0.25">
      <c r="A34" s="55"/>
      <c r="B34" s="58"/>
      <c r="C34" s="51"/>
      <c r="D34" s="6" t="s">
        <v>195</v>
      </c>
      <c r="E34" s="10">
        <v>0.53869999999999996</v>
      </c>
      <c r="F34" s="1">
        <v>0.80512259275648901</v>
      </c>
      <c r="G34" s="1">
        <v>0.36786052599467101</v>
      </c>
      <c r="H34" s="1">
        <v>0.423648266432121</v>
      </c>
      <c r="I34" s="1">
        <v>0.32904615781834901</v>
      </c>
      <c r="J34" s="1">
        <v>0.63507618867114901</v>
      </c>
      <c r="K34" s="1">
        <v>1</v>
      </c>
      <c r="L34" s="1">
        <v>0.88092282693881796</v>
      </c>
      <c r="M34" s="1">
        <v>0.192414993531943</v>
      </c>
      <c r="N34" s="1">
        <v>8.7351415085537898E-2</v>
      </c>
      <c r="O34" s="1">
        <v>0.67113450352294801</v>
      </c>
      <c r="P34" s="1">
        <v>0.82095863264870095</v>
      </c>
      <c r="Q34" s="1">
        <v>0.24930322724357601</v>
      </c>
      <c r="R34" s="1">
        <v>0.48402514591309898</v>
      </c>
      <c r="S34" s="1">
        <v>0.86126081511933905</v>
      </c>
      <c r="T34" s="1">
        <v>0.98008265674867301</v>
      </c>
    </row>
    <row r="35" spans="1:20" s="4" customFormat="1" ht="18" customHeight="1" x14ac:dyDescent="0.25">
      <c r="A35" s="55"/>
      <c r="B35" s="58"/>
      <c r="C35" s="50"/>
      <c r="D35" s="6" t="s">
        <v>178</v>
      </c>
      <c r="E35" s="18">
        <f>F35+G35+H35</f>
        <v>100</v>
      </c>
      <c r="F35" s="19">
        <f>I35+J35+S35+T35</f>
        <v>33.233983643646575</v>
      </c>
      <c r="G35" s="19">
        <f>K35+L35+M35+N35</f>
        <v>46.516624187853708</v>
      </c>
      <c r="H35" s="19">
        <f>O35+P35+Q35+R35</f>
        <v>20.249392168499718</v>
      </c>
      <c r="I35" s="19">
        <v>7.4853548706687896</v>
      </c>
      <c r="J35" s="19">
        <v>9.9666275514874929</v>
      </c>
      <c r="K35" s="19">
        <v>11.378111668028669</v>
      </c>
      <c r="L35" s="19">
        <v>8.947321734966204</v>
      </c>
      <c r="M35" s="19">
        <v>12.9024296159121</v>
      </c>
      <c r="N35" s="19">
        <v>13.288761168946731</v>
      </c>
      <c r="O35" s="19">
        <v>7.0125987528988816</v>
      </c>
      <c r="P35" s="19">
        <v>3.4346374149669665</v>
      </c>
      <c r="Q35" s="19">
        <v>4.3057156978105358</v>
      </c>
      <c r="R35" s="19">
        <v>5.496440302823336</v>
      </c>
      <c r="S35" s="19">
        <v>6.555996082834799</v>
      </c>
      <c r="T35" s="19">
        <v>9.2260051386554931</v>
      </c>
    </row>
    <row r="36" spans="1:20" s="4" customFormat="1" ht="18" customHeight="1" x14ac:dyDescent="0.25">
      <c r="A36" s="55"/>
      <c r="B36" s="58"/>
      <c r="C36" s="51" t="s">
        <v>32</v>
      </c>
      <c r="D36" s="6" t="s">
        <v>191</v>
      </c>
      <c r="E36" s="10">
        <v>-0.1171</v>
      </c>
      <c r="F36" s="1">
        <v>-8.4084084084084104E-2</v>
      </c>
      <c r="G36" s="1">
        <v>-0.17780938833570401</v>
      </c>
      <c r="H36" s="1">
        <v>-2.7027027027027001E-2</v>
      </c>
      <c r="I36" s="1">
        <v>-5.7142921751318999E-2</v>
      </c>
      <c r="J36" s="1">
        <v>-0.133734072305185</v>
      </c>
      <c r="K36" s="1">
        <v>-2.13675430470876E-2</v>
      </c>
      <c r="L36" s="1">
        <v>2.8469758100774199E-3</v>
      </c>
      <c r="M36" s="1">
        <v>-0.21479374110953101</v>
      </c>
      <c r="N36" s="20">
        <v>-0.28307254623044098</v>
      </c>
      <c r="O36" s="1">
        <v>-0.10249112916278701</v>
      </c>
      <c r="P36" s="1">
        <v>0.101575339815864</v>
      </c>
      <c r="Q36" s="1">
        <v>0.13857270118371201</v>
      </c>
      <c r="R36" s="1">
        <v>-7.4233163686741904E-2</v>
      </c>
      <c r="S36" s="1">
        <v>-1.7254777538726701E-2</v>
      </c>
      <c r="T36" s="1">
        <v>-5.01445530310793E-2</v>
      </c>
    </row>
    <row r="37" spans="1:20" s="4" customFormat="1" ht="18" customHeight="1" x14ac:dyDescent="0.25">
      <c r="A37" s="55"/>
      <c r="B37" s="58"/>
      <c r="C37" s="51"/>
      <c r="D37" s="6" t="s">
        <v>195</v>
      </c>
      <c r="E37" s="10">
        <v>0.31390000000000001</v>
      </c>
      <c r="F37" s="1">
        <v>0.47461754154601199</v>
      </c>
      <c r="G37" s="1">
        <v>0.119510033013079</v>
      </c>
      <c r="H37" s="1">
        <v>0.82220159743391497</v>
      </c>
      <c r="I37" s="1">
        <v>0.61913085938623802</v>
      </c>
      <c r="J37" s="1">
        <v>0.24437538648305801</v>
      </c>
      <c r="K37" s="1">
        <v>0.85039976124382899</v>
      </c>
      <c r="L37" s="1">
        <v>0.97993867114768096</v>
      </c>
      <c r="M37" s="1">
        <v>5.8967602264114502E-2</v>
      </c>
      <c r="N37" s="20">
        <v>1.2101038110776801E-2</v>
      </c>
      <c r="O37" s="1">
        <v>0.36533365502057202</v>
      </c>
      <c r="P37" s="1">
        <v>0.37166515949578399</v>
      </c>
      <c r="Q37" s="1">
        <v>0.22234706404285101</v>
      </c>
      <c r="R37" s="1">
        <v>0.51309118945250398</v>
      </c>
      <c r="S37" s="1">
        <v>0.87981653812517702</v>
      </c>
      <c r="T37" s="1">
        <v>0.65950451193177195</v>
      </c>
    </row>
    <row r="38" spans="1:20" s="4" customFormat="1" ht="18" customHeight="1" x14ac:dyDescent="0.25">
      <c r="A38" s="55"/>
      <c r="B38" s="58"/>
      <c r="C38" s="51"/>
      <c r="D38" s="6" t="s">
        <v>178</v>
      </c>
      <c r="E38" s="18">
        <f>F38+G38+H38</f>
        <v>100</v>
      </c>
      <c r="F38" s="19">
        <f>I38+J38+S38+T38</f>
        <v>32.99275767726737</v>
      </c>
      <c r="G38" s="19">
        <f>K38+L38+M38+N38</f>
        <v>49.683162996733493</v>
      </c>
      <c r="H38" s="19">
        <f>O38+P38+Q38+R38</f>
        <v>17.324079325999136</v>
      </c>
      <c r="I38" s="19">
        <v>7.3901781750301154</v>
      </c>
      <c r="J38" s="19">
        <v>11.349026696758671</v>
      </c>
      <c r="K38" s="19">
        <v>13.553332334008255</v>
      </c>
      <c r="L38" s="19">
        <v>7.9050600679467493</v>
      </c>
      <c r="M38" s="19">
        <v>10.932366247195832</v>
      </c>
      <c r="N38" s="19">
        <v>17.292404347582661</v>
      </c>
      <c r="O38" s="19">
        <v>7.7613105079738034</v>
      </c>
      <c r="P38" s="19">
        <v>1.7810757284354384</v>
      </c>
      <c r="Q38" s="19">
        <v>3.4156938360647442</v>
      </c>
      <c r="R38" s="19">
        <v>4.3659992535251515</v>
      </c>
      <c r="S38" s="19">
        <v>5.9252639412098018</v>
      </c>
      <c r="T38" s="19">
        <v>8.3282888642687798</v>
      </c>
    </row>
    <row r="39" spans="1:20" s="4" customFormat="1" ht="18" customHeight="1" x14ac:dyDescent="0.25">
      <c r="A39" s="55"/>
      <c r="B39" s="58"/>
      <c r="C39" s="52" t="s">
        <v>33</v>
      </c>
      <c r="D39" s="6" t="s">
        <v>191</v>
      </c>
      <c r="E39" s="10">
        <v>4.2900000000000001E-2</v>
      </c>
      <c r="F39" s="1">
        <v>2.1857923497267801E-2</v>
      </c>
      <c r="G39" s="1">
        <v>-1.92090395480226E-2</v>
      </c>
      <c r="H39" s="1">
        <v>7.1186440677966104E-2</v>
      </c>
      <c r="I39" s="1">
        <v>7.2697461036912103E-2</v>
      </c>
      <c r="J39" s="1">
        <v>2.6229508196721301E-2</v>
      </c>
      <c r="K39" s="1">
        <v>4.0437158469945403E-2</v>
      </c>
      <c r="L39" s="1">
        <v>-1.53005464480874E-2</v>
      </c>
      <c r="M39" s="1">
        <v>-0.14463276836158201</v>
      </c>
      <c r="N39" s="1">
        <v>-0.133333333333333</v>
      </c>
      <c r="O39" s="1">
        <v>1.1299435028248601E-3</v>
      </c>
      <c r="P39" s="7">
        <v>0.19672131147541</v>
      </c>
      <c r="Q39" s="1">
        <v>8.1967213114754106E-2</v>
      </c>
      <c r="R39" s="1">
        <v>-2.16816499206769E-2</v>
      </c>
      <c r="S39" s="1">
        <v>-1.7451084082495998E-2</v>
      </c>
      <c r="T39" s="1">
        <v>3.2258064516128997E-2</v>
      </c>
    </row>
    <row r="40" spans="1:20" s="4" customFormat="1" ht="18" customHeight="1" x14ac:dyDescent="0.25">
      <c r="A40" s="55"/>
      <c r="B40" s="58"/>
      <c r="C40" s="48"/>
      <c r="D40" s="6" t="s">
        <v>195</v>
      </c>
      <c r="E40" s="10">
        <v>0.63239999999999996</v>
      </c>
      <c r="F40" s="1">
        <v>0.80342530308093996</v>
      </c>
      <c r="G40" s="1">
        <v>0.82832559261845395</v>
      </c>
      <c r="H40" s="1">
        <v>0.42161708523611902</v>
      </c>
      <c r="I40" s="1">
        <v>0.40786099162269601</v>
      </c>
      <c r="J40" s="1">
        <v>0.76516902835058698</v>
      </c>
      <c r="K40" s="1">
        <v>0.64516046493231205</v>
      </c>
      <c r="L40" s="1">
        <v>0.86167558391522003</v>
      </c>
      <c r="M40" s="1">
        <v>0.10252167549955001</v>
      </c>
      <c r="N40" s="1">
        <v>0.13227497379782899</v>
      </c>
      <c r="O40" s="1">
        <v>0.989822575370363</v>
      </c>
      <c r="P40" s="7">
        <v>2.50747427520552E-2</v>
      </c>
      <c r="Q40" s="1">
        <v>0.35059427680173999</v>
      </c>
      <c r="R40" s="1">
        <v>0.80333188779974096</v>
      </c>
      <c r="S40" s="1">
        <v>0.84113280410862701</v>
      </c>
      <c r="T40" s="1">
        <v>0.71099583071238404</v>
      </c>
    </row>
    <row r="41" spans="1:20" s="4" customFormat="1" ht="18" customHeight="1" x14ac:dyDescent="0.25">
      <c r="A41" s="55"/>
      <c r="B41" s="58"/>
      <c r="C41" s="53"/>
      <c r="D41" s="6" t="s">
        <v>178</v>
      </c>
      <c r="E41" s="18">
        <f>F41+G41+H41</f>
        <v>100</v>
      </c>
      <c r="F41" s="19">
        <f>I41+J41+S41+T41</f>
        <v>25.148789421742407</v>
      </c>
      <c r="G41" s="19">
        <f>K41+L41+M41+N41</f>
        <v>50.835464333796821</v>
      </c>
      <c r="H41" s="19">
        <f>O41+P41+Q41+R41</f>
        <v>24.015746244460779</v>
      </c>
      <c r="I41" s="19">
        <v>7.1000643638306284</v>
      </c>
      <c r="J41" s="19">
        <v>7.9765370722550593</v>
      </c>
      <c r="K41" s="19">
        <v>11.879453879277436</v>
      </c>
      <c r="L41" s="19">
        <v>11.85924618858342</v>
      </c>
      <c r="M41" s="19">
        <v>13.852807332875805</v>
      </c>
      <c r="N41" s="19">
        <v>13.243956933060161</v>
      </c>
      <c r="O41" s="19">
        <v>10.062556592108916</v>
      </c>
      <c r="P41" s="19">
        <v>5.48456974631502</v>
      </c>
      <c r="Q41" s="19">
        <v>4.3379252557410295</v>
      </c>
      <c r="R41" s="19">
        <v>4.1306946502958137</v>
      </c>
      <c r="S41" s="19">
        <v>4.4008483291521365</v>
      </c>
      <c r="T41" s="19">
        <v>5.6713396565045819</v>
      </c>
    </row>
    <row r="42" spans="1:20" s="4" customFormat="1" ht="18" customHeight="1" x14ac:dyDescent="0.25">
      <c r="A42" s="55"/>
      <c r="B42" s="58"/>
      <c r="C42" s="49" t="s">
        <v>34</v>
      </c>
      <c r="D42" s="6" t="s">
        <v>191</v>
      </c>
      <c r="E42" s="10">
        <v>-2.3999999999999998E-3</v>
      </c>
      <c r="F42" s="1">
        <v>-2.2040816326530599E-2</v>
      </c>
      <c r="G42" s="1">
        <v>-1.80392156862745E-2</v>
      </c>
      <c r="H42" s="1">
        <v>4.6274509803921601E-2</v>
      </c>
      <c r="I42" s="1">
        <v>4.7843137254902003E-2</v>
      </c>
      <c r="J42" s="1">
        <v>-5.41176470588235E-2</v>
      </c>
      <c r="K42" s="1">
        <v>6.9803921568627497E-2</v>
      </c>
      <c r="L42" s="1">
        <v>2.43137254901961E-2</v>
      </c>
      <c r="M42" s="1">
        <v>-7.4509803921568599E-2</v>
      </c>
      <c r="N42" s="1">
        <v>-3.5294117647058802E-2</v>
      </c>
      <c r="O42" s="1">
        <v>-3.9215686274509803E-3</v>
      </c>
      <c r="P42" s="1">
        <v>2.0400158494154799E-2</v>
      </c>
      <c r="Q42" s="1">
        <v>5.5905945084643499E-2</v>
      </c>
      <c r="R42" s="1">
        <v>2.7450980392156901E-2</v>
      </c>
      <c r="S42" s="1">
        <v>-1.80392156862745E-2</v>
      </c>
      <c r="T42" s="1">
        <v>5.2810264036379697E-3</v>
      </c>
    </row>
    <row r="43" spans="1:20" s="4" customFormat="1" ht="18" customHeight="1" x14ac:dyDescent="0.25">
      <c r="A43" s="55"/>
      <c r="B43" s="58"/>
      <c r="C43" s="51"/>
      <c r="D43" s="6" t="s">
        <v>195</v>
      </c>
      <c r="E43" s="10">
        <v>0.98699999999999999</v>
      </c>
      <c r="F43" s="1">
        <v>0.82131718519391195</v>
      </c>
      <c r="G43" s="1">
        <v>0.85180893522401702</v>
      </c>
      <c r="H43" s="1">
        <v>0.63178891677034898</v>
      </c>
      <c r="I43" s="1">
        <v>0.62027906549033496</v>
      </c>
      <c r="J43" s="1">
        <v>0.57518442328654995</v>
      </c>
      <c r="K43" s="1">
        <v>0.46975558485538799</v>
      </c>
      <c r="L43" s="1">
        <v>0.80120451229058998</v>
      </c>
      <c r="M43" s="1">
        <v>0.44034541671782901</v>
      </c>
      <c r="N43" s="1">
        <v>0.714738579923485</v>
      </c>
      <c r="O43" s="1">
        <v>0.96760597036388996</v>
      </c>
      <c r="P43" s="1">
        <v>0.83274334032938802</v>
      </c>
      <c r="Q43" s="1">
        <v>0.563943319328988</v>
      </c>
      <c r="R43" s="1">
        <v>0.77619781265131305</v>
      </c>
      <c r="S43" s="1">
        <v>0.85180893522401702</v>
      </c>
      <c r="T43" s="1">
        <v>0.95594785640369595</v>
      </c>
    </row>
    <row r="44" spans="1:20" s="4" customFormat="1" ht="18" customHeight="1" x14ac:dyDescent="0.25">
      <c r="A44" s="55"/>
      <c r="B44" s="58"/>
      <c r="C44" s="50"/>
      <c r="D44" s="6" t="s">
        <v>178</v>
      </c>
      <c r="E44" s="18">
        <f>F44+G44+H44</f>
        <v>100</v>
      </c>
      <c r="F44" s="19">
        <f>I44+J44+S44+T44</f>
        <v>30.349437756492208</v>
      </c>
      <c r="G44" s="19">
        <f>K44+L44+M44+N44</f>
        <v>52.90552749196231</v>
      </c>
      <c r="H44" s="19">
        <f>O44+P44+Q44+R44</f>
        <v>16.745034751545489</v>
      </c>
      <c r="I44" s="19">
        <v>7.0228599251644059</v>
      </c>
      <c r="J44" s="19">
        <v>11.285221626342553</v>
      </c>
      <c r="K44" s="19">
        <v>14.10024981276448</v>
      </c>
      <c r="L44" s="19">
        <v>10.526979165728076</v>
      </c>
      <c r="M44" s="19">
        <v>15.151084052828715</v>
      </c>
      <c r="N44" s="19">
        <v>13.127214460641042</v>
      </c>
      <c r="O44" s="19">
        <v>5.8532307764058498</v>
      </c>
      <c r="P44" s="19">
        <v>3.1143434144041722</v>
      </c>
      <c r="Q44" s="19">
        <v>3.1592720993865351</v>
      </c>
      <c r="R44" s="19">
        <v>4.6181884613489332</v>
      </c>
      <c r="S44" s="19">
        <v>4.8521310291288406</v>
      </c>
      <c r="T44" s="19">
        <v>7.1892251758564081</v>
      </c>
    </row>
    <row r="45" spans="1:20" s="4" customFormat="1" ht="18" customHeight="1" x14ac:dyDescent="0.25">
      <c r="A45" s="55"/>
      <c r="B45" s="58"/>
      <c r="C45" s="51" t="s">
        <v>35</v>
      </c>
      <c r="D45" s="6" t="s">
        <v>191</v>
      </c>
      <c r="E45" s="10">
        <v>4.5600000000000002E-2</v>
      </c>
      <c r="F45" s="1">
        <v>5.7539682539682502E-2</v>
      </c>
      <c r="G45" s="1">
        <v>5.7539682539682502E-2</v>
      </c>
      <c r="H45" s="1">
        <v>7.4038461538461595E-2</v>
      </c>
      <c r="I45" s="1">
        <v>0.14583333333333301</v>
      </c>
      <c r="J45" s="1">
        <v>4.5634920634920598E-2</v>
      </c>
      <c r="K45" s="7">
        <v>0.17658730158730199</v>
      </c>
      <c r="L45" s="1">
        <v>5.4563492063492099E-2</v>
      </c>
      <c r="M45" s="1">
        <v>-3.7499999999999999E-2</v>
      </c>
      <c r="N45" s="1">
        <v>2.9807692307692299E-2</v>
      </c>
      <c r="O45" s="1">
        <v>4.2307692307692303E-2</v>
      </c>
      <c r="P45" s="1">
        <v>0.10146670165868001</v>
      </c>
      <c r="Q45" s="1">
        <v>6.7837400393257294E-2</v>
      </c>
      <c r="R45" s="1">
        <v>-1.8269230769230801E-2</v>
      </c>
      <c r="S45" s="1">
        <v>4.8111631484579702E-4</v>
      </c>
      <c r="T45" s="1">
        <v>4.1857119391584298E-2</v>
      </c>
    </row>
    <row r="46" spans="1:20" s="4" customFormat="1" ht="18" customHeight="1" x14ac:dyDescent="0.25">
      <c r="A46" s="55"/>
      <c r="B46" s="58"/>
      <c r="C46" s="51"/>
      <c r="D46" s="6" t="s">
        <v>195</v>
      </c>
      <c r="E46" s="10">
        <v>0.59799999999999998</v>
      </c>
      <c r="F46" s="1">
        <v>0.50154538963471096</v>
      </c>
      <c r="G46" s="1">
        <v>0.50154538963471096</v>
      </c>
      <c r="H46" s="1">
        <v>0.38328840416263499</v>
      </c>
      <c r="I46" s="1">
        <v>8.8507279198187502E-2</v>
      </c>
      <c r="J46" s="1">
        <v>0.59402441460945599</v>
      </c>
      <c r="K46" s="7">
        <v>3.9157352225577202E-2</v>
      </c>
      <c r="L46" s="1">
        <v>0.52393046680386901</v>
      </c>
      <c r="M46" s="1">
        <v>0.65878733778646004</v>
      </c>
      <c r="N46" s="1">
        <v>0.72558393668452803</v>
      </c>
      <c r="O46" s="1">
        <v>0.61834174691754196</v>
      </c>
      <c r="P46" s="1">
        <v>0.23225452309130601</v>
      </c>
      <c r="Q46" s="1">
        <v>0.42469513050806501</v>
      </c>
      <c r="R46" s="1">
        <v>0.82966390934280998</v>
      </c>
      <c r="S46" s="1">
        <v>0.99548262686048605</v>
      </c>
      <c r="T46" s="1">
        <v>0.622316835426589</v>
      </c>
    </row>
    <row r="47" spans="1:20" s="4" customFormat="1" ht="18" customHeight="1" x14ac:dyDescent="0.25">
      <c r="A47" s="55"/>
      <c r="B47" s="58"/>
      <c r="C47" s="51"/>
      <c r="D47" s="6" t="s">
        <v>178</v>
      </c>
      <c r="E47" s="18">
        <f>F47+G47+H47</f>
        <v>100</v>
      </c>
      <c r="F47" s="19">
        <f>I47+J47+S47+T47</f>
        <v>27.571243093457436</v>
      </c>
      <c r="G47" s="19">
        <f>K47+L47+M47+N47</f>
        <v>51.494368397795036</v>
      </c>
      <c r="H47" s="19">
        <f>O47+P47+Q47+R47</f>
        <v>20.934388508747524</v>
      </c>
      <c r="I47" s="19">
        <v>6.768253881861221</v>
      </c>
      <c r="J47" s="19">
        <v>9.6627951325923682</v>
      </c>
      <c r="K47" s="19">
        <v>10.937015084805719</v>
      </c>
      <c r="L47" s="19">
        <v>10.710531221493603</v>
      </c>
      <c r="M47" s="19">
        <v>17.176399778894638</v>
      </c>
      <c r="N47" s="19">
        <v>12.670422312601074</v>
      </c>
      <c r="O47" s="19">
        <v>6.9372300013729014</v>
      </c>
      <c r="P47" s="19">
        <v>3.9910981930755298</v>
      </c>
      <c r="Q47" s="19">
        <v>3.7882753721299811</v>
      </c>
      <c r="R47" s="19">
        <v>6.2177849421691143</v>
      </c>
      <c r="S47" s="19">
        <v>4.715491525400104</v>
      </c>
      <c r="T47" s="19">
        <v>6.4247025536037432</v>
      </c>
    </row>
    <row r="48" spans="1:20" s="4" customFormat="1" ht="18" customHeight="1" x14ac:dyDescent="0.25">
      <c r="A48" s="55"/>
      <c r="B48" s="58"/>
      <c r="C48" s="52" t="s">
        <v>36</v>
      </c>
      <c r="D48" s="6" t="s">
        <v>191</v>
      </c>
      <c r="E48" s="10">
        <v>-6.1800000000000001E-2</v>
      </c>
      <c r="F48" s="1">
        <v>-3.9215686274509803E-2</v>
      </c>
      <c r="G48" s="1">
        <v>-7.5414781297134206E-2</v>
      </c>
      <c r="H48" s="1">
        <v>-0.105580693815988</v>
      </c>
      <c r="I48" s="1">
        <v>-1.5082956259426799E-2</v>
      </c>
      <c r="J48" s="1">
        <v>-3.0165912518853701E-3</v>
      </c>
      <c r="K48" s="1">
        <v>3.7707390648567103E-2</v>
      </c>
      <c r="L48" s="1">
        <v>-7.2398190045248903E-2</v>
      </c>
      <c r="M48" s="1">
        <v>-0.16289592760180999</v>
      </c>
      <c r="N48" s="1">
        <v>-8.1447963800904993E-2</v>
      </c>
      <c r="O48" s="1">
        <v>-0.17345399698340899</v>
      </c>
      <c r="P48" s="20">
        <v>-0.250377073906486</v>
      </c>
      <c r="Q48" s="1">
        <v>-0.102564102564103</v>
      </c>
      <c r="R48" s="1">
        <v>-7.5471698113207503E-2</v>
      </c>
      <c r="S48" s="1">
        <v>-8.8534107402031895E-2</v>
      </c>
      <c r="T48" s="1">
        <v>-0.10595065312046401</v>
      </c>
    </row>
    <row r="49" spans="1:20" s="4" customFormat="1" ht="18" customHeight="1" x14ac:dyDescent="0.25">
      <c r="A49" s="55"/>
      <c r="B49" s="58"/>
      <c r="C49" s="48"/>
      <c r="D49" s="6" t="s">
        <v>195</v>
      </c>
      <c r="E49" s="10">
        <v>0.52270000000000005</v>
      </c>
      <c r="F49" s="1">
        <v>0.68155951028237904</v>
      </c>
      <c r="G49" s="1">
        <v>0.430049101705829</v>
      </c>
      <c r="H49" s="1">
        <v>0.26926763461660003</v>
      </c>
      <c r="I49" s="1">
        <v>0.87459743563459902</v>
      </c>
      <c r="J49" s="1">
        <v>0.97481950945971496</v>
      </c>
      <c r="K49" s="1">
        <v>0.69317220330690699</v>
      </c>
      <c r="L49" s="1">
        <v>0.44872441886860598</v>
      </c>
      <c r="M49" s="1">
        <v>8.8292852219596596E-2</v>
      </c>
      <c r="N49" s="1">
        <v>0.394082984936026</v>
      </c>
      <c r="O49" s="1">
        <v>6.9531969692637294E-2</v>
      </c>
      <c r="P49" s="20">
        <v>8.7971717091604399E-3</v>
      </c>
      <c r="Q49" s="1">
        <v>0.28318750066025999</v>
      </c>
      <c r="R49" s="1">
        <v>0.42501378766013298</v>
      </c>
      <c r="S49" s="1">
        <v>0.349362915441292</v>
      </c>
      <c r="T49" s="1">
        <v>0.26274674272564902</v>
      </c>
    </row>
    <row r="50" spans="1:20" s="4" customFormat="1" ht="18" customHeight="1" x14ac:dyDescent="0.25">
      <c r="A50" s="55"/>
      <c r="B50" s="58"/>
      <c r="C50" s="53"/>
      <c r="D50" s="6" t="s">
        <v>178</v>
      </c>
      <c r="E50" s="18">
        <f>F50+G50+H50</f>
        <v>100</v>
      </c>
      <c r="F50" s="19">
        <f>I50+J50+S50+T50</f>
        <v>28.473776794866573</v>
      </c>
      <c r="G50" s="19">
        <f>K50+L50+M50+N50</f>
        <v>52.025203761654481</v>
      </c>
      <c r="H50" s="19">
        <f>O50+P50+Q50+R50</f>
        <v>19.501019443478953</v>
      </c>
      <c r="I50" s="19">
        <v>7.1631398731169371</v>
      </c>
      <c r="J50" s="19">
        <v>7.7178839243218622</v>
      </c>
      <c r="K50" s="19">
        <v>11.768120929958663</v>
      </c>
      <c r="L50" s="19">
        <v>9.6262155133936655</v>
      </c>
      <c r="M50" s="19">
        <v>15.722843571973479</v>
      </c>
      <c r="N50" s="19">
        <v>14.90802374632867</v>
      </c>
      <c r="O50" s="19">
        <v>6.9694112827305199</v>
      </c>
      <c r="P50" s="19">
        <v>3.7992730105147983</v>
      </c>
      <c r="Q50" s="19">
        <v>3.6877687568366575</v>
      </c>
      <c r="R50" s="19">
        <v>5.0445663933969787</v>
      </c>
      <c r="S50" s="19">
        <v>6.1590205877466362</v>
      </c>
      <c r="T50" s="19">
        <v>7.4337324096811379</v>
      </c>
    </row>
    <row r="51" spans="1:20" s="4" customFormat="1" ht="18" customHeight="1" x14ac:dyDescent="0.25">
      <c r="A51" s="55"/>
      <c r="B51" s="58"/>
      <c r="C51" s="52" t="s">
        <v>37</v>
      </c>
      <c r="D51" s="6" t="s">
        <v>191</v>
      </c>
      <c r="E51" s="10">
        <v>-0.11310000000000001</v>
      </c>
      <c r="F51" s="1">
        <v>3.6545829649277897E-2</v>
      </c>
      <c r="G51" s="1">
        <v>-0.11632623497030301</v>
      </c>
      <c r="H51" s="20">
        <v>-0.19339417644502399</v>
      </c>
      <c r="I51" s="1">
        <v>9.3727364913805594E-2</v>
      </c>
      <c r="J51" s="1">
        <v>9.3147906707228806E-2</v>
      </c>
      <c r="K51" s="7">
        <v>0.12559756627553201</v>
      </c>
      <c r="L51" s="1">
        <v>-6.5623641894828305E-2</v>
      </c>
      <c r="M51" s="20">
        <v>-0.20063740402723501</v>
      </c>
      <c r="N51" s="20">
        <v>-0.13486889758076201</v>
      </c>
      <c r="O51" s="1">
        <v>-7.6053889613211703E-2</v>
      </c>
      <c r="P51" s="1">
        <v>-8.5614950021729697E-2</v>
      </c>
      <c r="Q51" s="20">
        <v>-0.19889902940750401</v>
      </c>
      <c r="R51" s="20">
        <v>-0.125018108068956</v>
      </c>
      <c r="S51" s="1">
        <v>1.2749004017512E-2</v>
      </c>
      <c r="T51" s="1">
        <v>1.95567144719687E-2</v>
      </c>
    </row>
    <row r="52" spans="1:20" s="4" customFormat="1" ht="18" customHeight="1" x14ac:dyDescent="0.25">
      <c r="A52" s="55"/>
      <c r="B52" s="58"/>
      <c r="C52" s="48"/>
      <c r="D52" s="6" t="s">
        <v>195</v>
      </c>
      <c r="E52" s="10">
        <v>6.9599999999999995E-2</v>
      </c>
      <c r="F52" s="1">
        <v>0.559080780164942</v>
      </c>
      <c r="G52" s="1">
        <v>6.1802565222939899E-2</v>
      </c>
      <c r="H52" s="20">
        <v>1.90217135314756E-3</v>
      </c>
      <c r="I52" s="1">
        <v>0.132358310805027</v>
      </c>
      <c r="J52" s="1">
        <v>0.13476751953671301</v>
      </c>
      <c r="K52" s="7">
        <v>4.3740604140692203E-2</v>
      </c>
      <c r="L52" s="1">
        <v>0.292048047325768</v>
      </c>
      <c r="M52" s="20">
        <v>1.27569550919742E-3</v>
      </c>
      <c r="N52" s="20">
        <v>3.0355026857534599E-2</v>
      </c>
      <c r="O52" s="1">
        <v>0.222046170374985</v>
      </c>
      <c r="P52" s="1">
        <v>0.16925064042796201</v>
      </c>
      <c r="Q52" s="20">
        <v>1.40568597079833E-3</v>
      </c>
      <c r="R52" s="20">
        <v>4.4721512596942202E-2</v>
      </c>
      <c r="S52" s="1">
        <v>0.83782132413181598</v>
      </c>
      <c r="T52" s="1">
        <v>0.75352218251386005</v>
      </c>
    </row>
    <row r="53" spans="1:20" s="4" customFormat="1" ht="18" customHeight="1" x14ac:dyDescent="0.25">
      <c r="A53" s="55"/>
      <c r="B53" s="58"/>
      <c r="C53" s="53"/>
      <c r="D53" s="6" t="s">
        <v>178</v>
      </c>
      <c r="E53" s="18">
        <f>F53+G53+H53</f>
        <v>100</v>
      </c>
      <c r="F53" s="19">
        <f>I53+J53+S53+T53</f>
        <v>22.730443291058091</v>
      </c>
      <c r="G53" s="19">
        <f>K53+L53+M53+N53</f>
        <v>52.394412217387725</v>
      </c>
      <c r="H53" s="19">
        <f>O53+P53+Q53+R53</f>
        <v>24.875144491554174</v>
      </c>
      <c r="I53" s="19">
        <v>5.5350966936217416</v>
      </c>
      <c r="J53" s="19">
        <v>5.8756094931327905</v>
      </c>
      <c r="K53" s="19">
        <v>7.7693101661815049</v>
      </c>
      <c r="L53" s="19">
        <v>10.697676226024084</v>
      </c>
      <c r="M53" s="19">
        <v>19.144072867383809</v>
      </c>
      <c r="N53" s="19">
        <v>14.783352957798328</v>
      </c>
      <c r="O53" s="19">
        <v>7.1793189677152567</v>
      </c>
      <c r="P53" s="19">
        <v>4.5275186455128011</v>
      </c>
      <c r="Q53" s="19">
        <v>6.3101792166948316</v>
      </c>
      <c r="R53" s="19">
        <v>6.8581276616312845</v>
      </c>
      <c r="S53" s="19">
        <v>5.1613970717798496</v>
      </c>
      <c r="T53" s="19">
        <v>6.1583400325237108</v>
      </c>
    </row>
    <row r="54" spans="1:20" s="4" customFormat="1" ht="18" customHeight="1" x14ac:dyDescent="0.25">
      <c r="A54" s="55"/>
      <c r="B54" s="58"/>
      <c r="C54" s="51" t="s">
        <v>38</v>
      </c>
      <c r="D54" s="6" t="s">
        <v>191</v>
      </c>
      <c r="E54" s="10">
        <v>4.2200000000000001E-2</v>
      </c>
      <c r="F54" s="1">
        <v>6.9381598793363503E-2</v>
      </c>
      <c r="G54" s="1">
        <v>-3.77358490566038E-2</v>
      </c>
      <c r="H54" s="1">
        <v>2.4673439767779401E-2</v>
      </c>
      <c r="I54" s="1">
        <v>0.14027149321266999</v>
      </c>
      <c r="J54" s="1">
        <v>1.5082956259426799E-2</v>
      </c>
      <c r="K54" s="1">
        <v>9.1436865021770702E-2</v>
      </c>
      <c r="L54" s="1">
        <v>-2.17706821480406E-2</v>
      </c>
      <c r="M54" s="1">
        <v>-0.10885341074020299</v>
      </c>
      <c r="N54" s="1">
        <v>-2.9027576197387502E-2</v>
      </c>
      <c r="O54" s="1">
        <v>1.4513788098693799E-2</v>
      </c>
      <c r="P54" s="1">
        <v>5.3701015965166903E-2</v>
      </c>
      <c r="Q54" s="1">
        <v>-5.7391970145957399E-2</v>
      </c>
      <c r="R54" s="1">
        <v>-1.74165457184325E-2</v>
      </c>
      <c r="S54" s="1">
        <v>1.5965166908563099E-2</v>
      </c>
      <c r="T54" s="1">
        <v>2.03193033381713E-2</v>
      </c>
    </row>
    <row r="55" spans="1:20" s="4" customFormat="1" ht="18" customHeight="1" x14ac:dyDescent="0.25">
      <c r="A55" s="55"/>
      <c r="B55" s="58"/>
      <c r="C55" s="51"/>
      <c r="D55" s="6" t="s">
        <v>195</v>
      </c>
      <c r="E55" s="10">
        <v>0.6643</v>
      </c>
      <c r="F55" s="1">
        <v>0.46785163134026397</v>
      </c>
      <c r="G55" s="1">
        <v>0.68998417188886396</v>
      </c>
      <c r="H55" s="1">
        <v>0.79424374038424295</v>
      </c>
      <c r="I55" s="1">
        <v>0.14217480788116499</v>
      </c>
      <c r="J55" s="1">
        <v>0.87459743563459902</v>
      </c>
      <c r="K55" s="1">
        <v>0.33378976913766201</v>
      </c>
      <c r="L55" s="1">
        <v>0.81799768178233501</v>
      </c>
      <c r="M55" s="1">
        <v>0.24989460206075201</v>
      </c>
      <c r="N55" s="1">
        <v>0.75897420932789506</v>
      </c>
      <c r="O55" s="1">
        <v>0.87807176097752104</v>
      </c>
      <c r="P55" s="1">
        <v>0.57028486873967899</v>
      </c>
      <c r="Q55" s="1">
        <v>0.54448095312718303</v>
      </c>
      <c r="R55" s="1">
        <v>0.85393746404675797</v>
      </c>
      <c r="S55" s="1">
        <v>0.86598899222944603</v>
      </c>
      <c r="T55" s="1">
        <v>0.82993909739848104</v>
      </c>
    </row>
    <row r="56" spans="1:20" s="4" customFormat="1" ht="18" customHeight="1" x14ac:dyDescent="0.25">
      <c r="A56" s="55"/>
      <c r="B56" s="59"/>
      <c r="C56" s="50"/>
      <c r="D56" s="2" t="s">
        <v>178</v>
      </c>
      <c r="E56" s="18">
        <f>F56+G56+H56</f>
        <v>100.00000000000003</v>
      </c>
      <c r="F56" s="19">
        <f>I56+J56+S56+T56</f>
        <v>30.257602836712671</v>
      </c>
      <c r="G56" s="19">
        <f>K56+L56+M56+N56</f>
        <v>53.816232590302484</v>
      </c>
      <c r="H56" s="19">
        <f>O56+P56+Q56+R56</f>
        <v>15.926164572984874</v>
      </c>
      <c r="I56" s="19">
        <v>6.91583211761463</v>
      </c>
      <c r="J56" s="19">
        <v>10.33052773260385</v>
      </c>
      <c r="K56" s="19">
        <v>13.63057172633148</v>
      </c>
      <c r="L56" s="19">
        <v>11.097057975001769</v>
      </c>
      <c r="M56" s="19">
        <v>16.312832664274797</v>
      </c>
      <c r="N56" s="19">
        <v>12.775770224694433</v>
      </c>
      <c r="O56" s="19">
        <v>4.3052825687441985</v>
      </c>
      <c r="P56" s="19">
        <v>2.4065886374759593</v>
      </c>
      <c r="Q56" s="19">
        <v>3.0817076121935121</v>
      </c>
      <c r="R56" s="19">
        <v>6.1325857545712035</v>
      </c>
      <c r="S56" s="19">
        <v>5.1391081052709513</v>
      </c>
      <c r="T56" s="19">
        <v>7.8721348812232401</v>
      </c>
    </row>
    <row r="57" spans="1:20" s="4" customFormat="1" ht="18" customHeight="1" x14ac:dyDescent="0.25">
      <c r="A57" s="55"/>
      <c r="B57" s="57" t="s">
        <v>39</v>
      </c>
      <c r="C57" s="52" t="s">
        <v>40</v>
      </c>
      <c r="D57" s="6" t="s">
        <v>191</v>
      </c>
      <c r="E57" s="12">
        <v>2.3560000000000001E-2</v>
      </c>
      <c r="F57" s="21">
        <v>-2.8956228956228999E-2</v>
      </c>
      <c r="G57" s="21">
        <v>5.5892255892255903E-2</v>
      </c>
      <c r="H57" s="21">
        <v>-7.3400673400673397E-2</v>
      </c>
      <c r="I57" s="21">
        <v>-1.5488215488215501E-2</v>
      </c>
      <c r="J57" s="21">
        <v>-1.01010101010101E-2</v>
      </c>
      <c r="K57" s="21">
        <v>5.5892255892255903E-2</v>
      </c>
      <c r="L57" s="21">
        <v>1.9528619528619499E-2</v>
      </c>
      <c r="M57" s="21">
        <v>-6.0606060606060597E-3</v>
      </c>
      <c r="N57" s="21">
        <v>3.5690235690235703E-2</v>
      </c>
      <c r="O57" s="21">
        <v>4.64646464646465E-2</v>
      </c>
      <c r="P57" s="21">
        <v>-2.2222222222222199E-2</v>
      </c>
      <c r="Q57" s="21">
        <v>-0.12996632996633001</v>
      </c>
      <c r="R57" s="21">
        <v>-0.10779220779220799</v>
      </c>
      <c r="S57" s="21">
        <v>-5.9740259740259698E-2</v>
      </c>
      <c r="T57" s="21">
        <v>-1.1042546863658201E-2</v>
      </c>
    </row>
    <row r="58" spans="1:20" s="4" customFormat="1" ht="18" customHeight="1" x14ac:dyDescent="0.25">
      <c r="A58" s="55"/>
      <c r="B58" s="58"/>
      <c r="C58" s="48"/>
      <c r="D58" s="6" t="s">
        <v>195</v>
      </c>
      <c r="E58" s="10">
        <v>0.80500000000000005</v>
      </c>
      <c r="F58" s="1">
        <v>0.754918759581647</v>
      </c>
      <c r="G58" s="1">
        <v>0.546813529721493</v>
      </c>
      <c r="H58" s="1">
        <v>0.42877485871703402</v>
      </c>
      <c r="I58" s="1">
        <v>0.86739410885739798</v>
      </c>
      <c r="J58" s="1">
        <v>0.913287278475019</v>
      </c>
      <c r="K58" s="1">
        <v>0.546813529721493</v>
      </c>
      <c r="L58" s="1">
        <v>0.833256644254044</v>
      </c>
      <c r="M58" s="1">
        <v>0.94790659055739401</v>
      </c>
      <c r="N58" s="1">
        <v>0.70041847921756994</v>
      </c>
      <c r="O58" s="1">
        <v>0.61643568483009803</v>
      </c>
      <c r="P58" s="1">
        <v>0.810667637998568</v>
      </c>
      <c r="Q58" s="1">
        <v>0.16118679181444601</v>
      </c>
      <c r="R58" s="1">
        <v>0.24071128295487501</v>
      </c>
      <c r="S58" s="1">
        <v>0.51555450713703199</v>
      </c>
      <c r="T58" s="1">
        <v>0.90436345789794803</v>
      </c>
    </row>
    <row r="59" spans="1:20" s="4" customFormat="1" ht="18" customHeight="1" x14ac:dyDescent="0.25">
      <c r="A59" s="55"/>
      <c r="B59" s="58"/>
      <c r="C59" s="53"/>
      <c r="D59" s="6" t="s">
        <v>178</v>
      </c>
      <c r="E59" s="18">
        <f>F59+G59+H59</f>
        <v>99.999999999999986</v>
      </c>
      <c r="F59" s="19">
        <f>I59+J59+S59+T59</f>
        <v>29.537145104978674</v>
      </c>
      <c r="G59" s="19">
        <f>K59+L59+M59+N59</f>
        <v>54.641388552516275</v>
      </c>
      <c r="H59" s="19">
        <f>O59+P59+Q59+R59</f>
        <v>15.821466342505037</v>
      </c>
      <c r="I59" s="19">
        <v>6.305087326811333</v>
      </c>
      <c r="J59" s="19">
        <v>11.910786154624445</v>
      </c>
      <c r="K59" s="19">
        <v>13.82106103599633</v>
      </c>
      <c r="L59" s="19">
        <v>10.17936195826837</v>
      </c>
      <c r="M59" s="19">
        <v>16.347748067797031</v>
      </c>
      <c r="N59" s="19">
        <v>14.293217490454541</v>
      </c>
      <c r="O59" s="19">
        <v>5.9829065108187276</v>
      </c>
      <c r="P59" s="19">
        <v>3.048332635226243</v>
      </c>
      <c r="Q59" s="19">
        <v>2.8811286430493195</v>
      </c>
      <c r="R59" s="19">
        <v>3.9090985534107467</v>
      </c>
      <c r="S59" s="19">
        <v>4.2348328998112272</v>
      </c>
      <c r="T59" s="19">
        <v>7.0864387237316677</v>
      </c>
    </row>
    <row r="60" spans="1:20" s="4" customFormat="1" ht="18" customHeight="1" x14ac:dyDescent="0.25">
      <c r="A60" s="55"/>
      <c r="B60" s="58"/>
      <c r="C60" s="52" t="s">
        <v>41</v>
      </c>
      <c r="D60" s="6" t="s">
        <v>191</v>
      </c>
      <c r="E60" s="10">
        <v>7.0999999999999994E-2</v>
      </c>
      <c r="F60" s="1">
        <v>7.6436001809136095E-2</v>
      </c>
      <c r="G60" s="1">
        <v>5.0203527815468101E-2</v>
      </c>
      <c r="H60" s="1">
        <v>8.0958842152871996E-2</v>
      </c>
      <c r="I60" s="1">
        <v>0.123473541383989</v>
      </c>
      <c r="J60" s="1">
        <v>9.0909090909090898E-2</v>
      </c>
      <c r="K60" s="7">
        <v>0.19131614654002699</v>
      </c>
      <c r="L60" s="1">
        <v>5.9249208502939799E-2</v>
      </c>
      <c r="M60" s="1">
        <v>-8.3672546359113503E-2</v>
      </c>
      <c r="N60" s="1">
        <v>6.1058344640434199E-2</v>
      </c>
      <c r="O60" s="1">
        <v>5.6535504296698298E-2</v>
      </c>
      <c r="P60" s="1">
        <v>0.14789687924016301</v>
      </c>
      <c r="Q60" s="1">
        <v>0.12576340516250001</v>
      </c>
      <c r="R60" s="1">
        <v>5.70676031606673E-2</v>
      </c>
      <c r="S60" s="1">
        <v>4.6532045654082498E-2</v>
      </c>
      <c r="T60" s="1">
        <v>7.98946444249342E-2</v>
      </c>
    </row>
    <row r="61" spans="1:20" s="4" customFormat="1" ht="18" customHeight="1" x14ac:dyDescent="0.25">
      <c r="A61" s="55"/>
      <c r="B61" s="58"/>
      <c r="C61" s="48"/>
      <c r="D61" s="6" t="s">
        <v>195</v>
      </c>
      <c r="E61" s="10">
        <v>0.39860000000000001</v>
      </c>
      <c r="F61" s="1">
        <v>0.36042931802397499</v>
      </c>
      <c r="G61" s="1">
        <v>0.54805379670993704</v>
      </c>
      <c r="H61" s="1">
        <v>0.332713578343943</v>
      </c>
      <c r="I61" s="1">
        <v>0.139582995556534</v>
      </c>
      <c r="J61" s="1">
        <v>0.27672047579464698</v>
      </c>
      <c r="K61" s="7">
        <v>2.2075047636598202E-2</v>
      </c>
      <c r="L61" s="1">
        <v>0.47838065696572202</v>
      </c>
      <c r="M61" s="1">
        <v>0.31676314285277501</v>
      </c>
      <c r="N61" s="1">
        <v>0.465050663270139</v>
      </c>
      <c r="O61" s="1">
        <v>0.49876111526640698</v>
      </c>
      <c r="P61" s="1">
        <v>7.6799147253966693E-2</v>
      </c>
      <c r="Q61" s="1">
        <v>0.132471885066411</v>
      </c>
      <c r="R61" s="1">
        <v>0.49136323881463201</v>
      </c>
      <c r="S61" s="1">
        <v>0.57472898498034397</v>
      </c>
      <c r="T61" s="1">
        <v>0.33534728865605301</v>
      </c>
    </row>
    <row r="62" spans="1:20" s="4" customFormat="1" ht="18" customHeight="1" x14ac:dyDescent="0.25">
      <c r="A62" s="55"/>
      <c r="B62" s="58"/>
      <c r="C62" s="53"/>
      <c r="D62" s="6" t="s">
        <v>178</v>
      </c>
      <c r="E62" s="18">
        <f>F62+G62+H62</f>
        <v>100</v>
      </c>
      <c r="F62" s="19">
        <f>I62+J62+S62+T62</f>
        <v>23.324664262315</v>
      </c>
      <c r="G62" s="19">
        <f>K62+L62+M62+N62</f>
        <v>53.296079459426423</v>
      </c>
      <c r="H62" s="19">
        <f>O62+P62+Q62+R62</f>
        <v>23.37925627825858</v>
      </c>
      <c r="I62" s="19">
        <v>5.7749835557858686</v>
      </c>
      <c r="J62" s="19">
        <v>7.9734042259459441</v>
      </c>
      <c r="K62" s="19">
        <v>9.7741634326183213</v>
      </c>
      <c r="L62" s="19">
        <v>9.9282418614582504</v>
      </c>
      <c r="M62" s="19">
        <v>18.895314884111368</v>
      </c>
      <c r="N62" s="19">
        <v>14.698359281238481</v>
      </c>
      <c r="O62" s="19">
        <v>8.9423282057005107</v>
      </c>
      <c r="P62" s="19">
        <v>5.0255234872903012</v>
      </c>
      <c r="Q62" s="19">
        <v>3.8606512460506783</v>
      </c>
      <c r="R62" s="19">
        <v>5.5507533392170894</v>
      </c>
      <c r="S62" s="19">
        <v>4.1231127786161625</v>
      </c>
      <c r="T62" s="19">
        <v>5.4531637019670249</v>
      </c>
    </row>
    <row r="63" spans="1:20" s="4" customFormat="1" ht="18" customHeight="1" x14ac:dyDescent="0.25">
      <c r="A63" s="55"/>
      <c r="B63" s="58"/>
      <c r="C63" s="49" t="s">
        <v>42</v>
      </c>
      <c r="D63" s="6" t="s">
        <v>191</v>
      </c>
      <c r="E63" s="10">
        <v>-6.5000000000000002E-2</v>
      </c>
      <c r="F63" s="1">
        <v>-8.5953878406708595E-2</v>
      </c>
      <c r="G63" s="1">
        <v>-6.5319865319865306E-2</v>
      </c>
      <c r="H63" s="1">
        <v>-7.4074074074074103E-3</v>
      </c>
      <c r="I63" s="1">
        <v>-7.3375262054507298E-2</v>
      </c>
      <c r="J63" s="1">
        <v>-0.13472550444213599</v>
      </c>
      <c r="K63" s="1">
        <v>1.14478114478114E-2</v>
      </c>
      <c r="L63" s="1">
        <v>-7.3400673400673397E-2</v>
      </c>
      <c r="M63" s="20">
        <v>-0.190572390572391</v>
      </c>
      <c r="N63" s="1">
        <v>-3.5052259239365502E-2</v>
      </c>
      <c r="O63" s="1">
        <v>-2.7353664662073899E-3</v>
      </c>
      <c r="P63" s="1">
        <v>-4.5549309738304303E-2</v>
      </c>
      <c r="Q63" s="1">
        <v>-0.122078375059746</v>
      </c>
      <c r="R63" s="1">
        <v>-6.9594991754875393E-2</v>
      </c>
      <c r="S63" s="1">
        <v>-6.1973732043382503E-2</v>
      </c>
      <c r="T63" s="1">
        <v>-2.4915824915824902E-2</v>
      </c>
    </row>
    <row r="64" spans="1:20" s="4" customFormat="1" ht="18" customHeight="1" x14ac:dyDescent="0.25">
      <c r="A64" s="55"/>
      <c r="B64" s="58"/>
      <c r="C64" s="51"/>
      <c r="D64" s="6" t="s">
        <v>195</v>
      </c>
      <c r="E64" s="10">
        <v>0.49249999999999999</v>
      </c>
      <c r="F64" s="1">
        <v>0.35881291167203699</v>
      </c>
      <c r="G64" s="1">
        <v>0.48132355606121202</v>
      </c>
      <c r="H64" s="1">
        <v>0.93635262723982604</v>
      </c>
      <c r="I64" s="1">
        <v>0.43342619697319601</v>
      </c>
      <c r="J64" s="1">
        <v>0.14651654360077701</v>
      </c>
      <c r="K64" s="1">
        <v>0.90178071139566895</v>
      </c>
      <c r="L64" s="1">
        <v>0.42877485871703402</v>
      </c>
      <c r="M64" s="20">
        <v>3.9932173019173303E-2</v>
      </c>
      <c r="N64" s="1">
        <v>0.70577786999149705</v>
      </c>
      <c r="O64" s="1">
        <v>0.97675749460893202</v>
      </c>
      <c r="P64" s="1">
        <v>0.62609626588641898</v>
      </c>
      <c r="Q64" s="1">
        <v>0.190789746116242</v>
      </c>
      <c r="R64" s="1">
        <v>0.45442322558646198</v>
      </c>
      <c r="S64" s="1">
        <v>0.50420043570787998</v>
      </c>
      <c r="T64" s="1">
        <v>0.78823521637921001</v>
      </c>
    </row>
    <row r="65" spans="1:20" s="4" customFormat="1" ht="18" customHeight="1" x14ac:dyDescent="0.25">
      <c r="A65" s="55"/>
      <c r="B65" s="58"/>
      <c r="C65" s="50"/>
      <c r="D65" s="6" t="s">
        <v>178</v>
      </c>
      <c r="E65" s="18">
        <f>F65+G65+H65</f>
        <v>99.999999999999986</v>
      </c>
      <c r="F65" s="19">
        <f>I65+J65+S65+T65</f>
        <v>20.659832461617079</v>
      </c>
      <c r="G65" s="19">
        <f>K65+L65+M65+N65</f>
        <v>60.034529651479971</v>
      </c>
      <c r="H65" s="19">
        <f>O65+P65+Q65+R65</f>
        <v>19.305637886902947</v>
      </c>
      <c r="I65" s="19">
        <v>5.5181167471402075</v>
      </c>
      <c r="J65" s="19">
        <v>6.381944541998152</v>
      </c>
      <c r="K65" s="19">
        <v>8.7764433510003439</v>
      </c>
      <c r="L65" s="19">
        <v>11.539055729914889</v>
      </c>
      <c r="M65" s="19">
        <v>20.648805287647619</v>
      </c>
      <c r="N65" s="19">
        <v>19.070225282917118</v>
      </c>
      <c r="O65" s="19">
        <v>6.5823782300214031</v>
      </c>
      <c r="P65" s="19">
        <v>4.6924812293107712</v>
      </c>
      <c r="Q65" s="19">
        <v>3.7273284744232935</v>
      </c>
      <c r="R65" s="19">
        <v>4.3034499531474806</v>
      </c>
      <c r="S65" s="19">
        <v>3.4232715135193867</v>
      </c>
      <c r="T65" s="19">
        <v>5.3364996589593332</v>
      </c>
    </row>
    <row r="66" spans="1:20" s="4" customFormat="1" ht="18" customHeight="1" x14ac:dyDescent="0.25">
      <c r="A66" s="55"/>
      <c r="B66" s="58"/>
      <c r="C66" s="49" t="s">
        <v>43</v>
      </c>
      <c r="D66" s="6" t="s">
        <v>191</v>
      </c>
      <c r="E66" s="10">
        <v>3.8E-3</v>
      </c>
      <c r="F66" s="1">
        <v>-9.0909090909090898E-2</v>
      </c>
      <c r="G66" s="1">
        <v>1.51515151515151E-2</v>
      </c>
      <c r="H66" s="1">
        <v>5.1693404634581101E-2</v>
      </c>
      <c r="I66" s="1">
        <v>3.03030303030303E-2</v>
      </c>
      <c r="J66" s="1">
        <v>-0.14393939393939401</v>
      </c>
      <c r="K66" s="1">
        <v>4.54545454545454E-2</v>
      </c>
      <c r="L66" s="1">
        <v>0.14393939393939401</v>
      </c>
      <c r="M66" s="1">
        <v>1.7825311942959001E-3</v>
      </c>
      <c r="N66" s="1">
        <v>8.9285856642104307E-3</v>
      </c>
      <c r="O66" s="1">
        <v>0.12299465240641699</v>
      </c>
      <c r="P66" s="1">
        <v>-0.15508021390374299</v>
      </c>
      <c r="Q66" s="1">
        <v>-1.24777183600713E-2</v>
      </c>
      <c r="R66" s="1">
        <v>-2.3588954867329499E-2</v>
      </c>
      <c r="S66" s="1">
        <v>-0.117944774336648</v>
      </c>
      <c r="T66" s="1">
        <v>-0.205214538517351</v>
      </c>
    </row>
    <row r="67" spans="1:20" s="4" customFormat="1" ht="18" customHeight="1" x14ac:dyDescent="0.25">
      <c r="A67" s="55"/>
      <c r="B67" s="58"/>
      <c r="C67" s="51"/>
      <c r="D67" s="6" t="s">
        <v>195</v>
      </c>
      <c r="E67" s="10">
        <v>0.98760000000000003</v>
      </c>
      <c r="F67" s="1">
        <v>0.46948232711401799</v>
      </c>
      <c r="G67" s="1">
        <v>0.91433098095106602</v>
      </c>
      <c r="H67" s="1">
        <v>0.680356919237596</v>
      </c>
      <c r="I67" s="1">
        <v>0.81766504873716195</v>
      </c>
      <c r="J67" s="1">
        <v>0.24734155116996001</v>
      </c>
      <c r="K67" s="1">
        <v>0.72365474074716696</v>
      </c>
      <c r="L67" s="1">
        <v>0.24734155116996001</v>
      </c>
      <c r="M67" s="1">
        <v>1</v>
      </c>
      <c r="N67" s="1">
        <v>0.94090017190563902</v>
      </c>
      <c r="O67" s="1">
        <v>0.31598230367299601</v>
      </c>
      <c r="P67" s="1">
        <v>0.20399705342872901</v>
      </c>
      <c r="Q67" s="1">
        <v>0.92968394383859498</v>
      </c>
      <c r="R67" s="1">
        <v>0.84234597377845999</v>
      </c>
      <c r="S67" s="1">
        <v>0.319995070164796</v>
      </c>
      <c r="T67" s="1">
        <v>8.3140211123591795E-2</v>
      </c>
    </row>
    <row r="68" spans="1:20" s="4" customFormat="1" ht="18" customHeight="1" x14ac:dyDescent="0.25">
      <c r="A68" s="55"/>
      <c r="B68" s="58"/>
      <c r="C68" s="50"/>
      <c r="D68" s="6" t="s">
        <v>178</v>
      </c>
      <c r="E68" s="18">
        <f>F68+G68+H68</f>
        <v>100.00000000000004</v>
      </c>
      <c r="F68" s="19">
        <f>I68+J68+S68+T68</f>
        <v>35.229529603827181</v>
      </c>
      <c r="G68" s="19">
        <f>K68+L68+M68+N68</f>
        <v>49.505763539959069</v>
      </c>
      <c r="H68" s="19">
        <f>O68+P68+Q68+R68</f>
        <v>15.264706856213786</v>
      </c>
      <c r="I68" s="19">
        <v>7.3011636695153772</v>
      </c>
      <c r="J68" s="19">
        <v>10.215631681111061</v>
      </c>
      <c r="K68" s="19">
        <v>15.214586057759352</v>
      </c>
      <c r="L68" s="19">
        <v>10.311383903183108</v>
      </c>
      <c r="M68" s="19">
        <v>12.21479144419785</v>
      </c>
      <c r="N68" s="19">
        <v>11.765002134818758</v>
      </c>
      <c r="O68" s="19">
        <v>1.8019612066398991</v>
      </c>
      <c r="P68" s="19">
        <v>1.9766663835333247</v>
      </c>
      <c r="Q68" s="19">
        <v>3.394577635704521</v>
      </c>
      <c r="R68" s="19">
        <v>8.0915016303360421</v>
      </c>
      <c r="S68" s="19">
        <v>6.4737698532731436</v>
      </c>
      <c r="T68" s="19">
        <v>11.238964399927598</v>
      </c>
    </row>
    <row r="69" spans="1:20" s="4" customFormat="1" ht="18" customHeight="1" x14ac:dyDescent="0.25">
      <c r="A69" s="55"/>
      <c r="B69" s="58"/>
      <c r="C69" s="49" t="s">
        <v>44</v>
      </c>
      <c r="D69" s="6" t="s">
        <v>191</v>
      </c>
      <c r="E69" s="10">
        <v>-9.8400000000000001E-2</v>
      </c>
      <c r="F69" s="1">
        <v>-7.4999999999999997E-2</v>
      </c>
      <c r="G69" s="1">
        <v>-2.4708624708624699E-2</v>
      </c>
      <c r="H69" s="20">
        <v>-0.22983682983682999</v>
      </c>
      <c r="I69" s="1">
        <v>-2.0046620046620001E-2</v>
      </c>
      <c r="J69" s="1">
        <v>-2.37762237762238E-2</v>
      </c>
      <c r="K69" s="1">
        <v>0.156177156177156</v>
      </c>
      <c r="L69" s="1">
        <v>-4.6153846153846101E-2</v>
      </c>
      <c r="M69" s="1">
        <v>-0.15897435897435899</v>
      </c>
      <c r="N69" s="1">
        <v>-6.4801864801864797E-2</v>
      </c>
      <c r="O69" s="20">
        <v>-0.29417249417249403</v>
      </c>
      <c r="P69" s="20">
        <v>-0.26060606060606101</v>
      </c>
      <c r="Q69" s="1">
        <v>-0.132867132867133</v>
      </c>
      <c r="R69" s="20">
        <v>-0.16736596736596701</v>
      </c>
      <c r="S69" s="20">
        <v>-0.165501165501165</v>
      </c>
      <c r="T69" s="1">
        <v>-0.13006993006993001</v>
      </c>
    </row>
    <row r="70" spans="1:20" s="4" customFormat="1" ht="18" customHeight="1" x14ac:dyDescent="0.25">
      <c r="A70" s="55"/>
      <c r="B70" s="58"/>
      <c r="C70" s="51"/>
      <c r="D70" s="6" t="s">
        <v>195</v>
      </c>
      <c r="E70" s="10">
        <v>0.2452</v>
      </c>
      <c r="F70" s="1">
        <v>0.37714113978700903</v>
      </c>
      <c r="G70" s="1">
        <v>0.76928710893306396</v>
      </c>
      <c r="H70" s="20">
        <v>6.3659112075547496E-3</v>
      </c>
      <c r="I70" s="1">
        <v>0.81190709599364197</v>
      </c>
      <c r="J70" s="1">
        <v>0.777760019371183</v>
      </c>
      <c r="K70" s="1">
        <v>6.3749909616107006E-2</v>
      </c>
      <c r="L70" s="1">
        <v>0.58377684035543798</v>
      </c>
      <c r="M70" s="1">
        <v>5.9142910810273598E-2</v>
      </c>
      <c r="N70" s="1">
        <v>0.44175057112772198</v>
      </c>
      <c r="O70" s="20">
        <v>4.7938293235068899E-4</v>
      </c>
      <c r="P70" s="20">
        <v>1.9776777030327398E-3</v>
      </c>
      <c r="Q70" s="1">
        <v>0.114744989977312</v>
      </c>
      <c r="R70" s="20">
        <v>4.6950843519011201E-2</v>
      </c>
      <c r="S70" s="20">
        <v>4.9459747029165703E-2</v>
      </c>
      <c r="T70" s="1">
        <v>0.12258468935186</v>
      </c>
    </row>
    <row r="71" spans="1:20" s="4" customFormat="1" ht="18" customHeight="1" x14ac:dyDescent="0.25">
      <c r="A71" s="55"/>
      <c r="B71" s="58"/>
      <c r="C71" s="50"/>
      <c r="D71" s="6" t="s">
        <v>178</v>
      </c>
      <c r="E71" s="18">
        <f>F71+G71+H71</f>
        <v>100</v>
      </c>
      <c r="F71" s="19">
        <f>I71+J71+S71+T71</f>
        <v>21.562443131754339</v>
      </c>
      <c r="G71" s="19">
        <f>K71+L71+M71+N71</f>
        <v>54.591736259881429</v>
      </c>
      <c r="H71" s="19">
        <f>O71+P71+Q71+R71</f>
        <v>23.845820608364239</v>
      </c>
      <c r="I71" s="19">
        <v>4.4901336461711683</v>
      </c>
      <c r="J71" s="19">
        <v>6.5582729722186057</v>
      </c>
      <c r="K71" s="19">
        <v>8.9233814599203107</v>
      </c>
      <c r="L71" s="19">
        <v>10.094805213565007</v>
      </c>
      <c r="M71" s="19">
        <v>20.12405400277439</v>
      </c>
      <c r="N71" s="19">
        <v>15.449495583621722</v>
      </c>
      <c r="O71" s="19">
        <v>6.217244611019245</v>
      </c>
      <c r="P71" s="19">
        <v>4.3894933611150693</v>
      </c>
      <c r="Q71" s="19">
        <v>5.3078278343869432</v>
      </c>
      <c r="R71" s="19">
        <v>7.9312548018429796</v>
      </c>
      <c r="S71" s="19">
        <v>5.0050461254173788</v>
      </c>
      <c r="T71" s="19">
        <v>5.5089903879471862</v>
      </c>
    </row>
    <row r="72" spans="1:20" s="4" customFormat="1" ht="18" customHeight="1" x14ac:dyDescent="0.25">
      <c r="A72" s="55"/>
      <c r="B72" s="58"/>
      <c r="C72" s="52" t="s">
        <v>45</v>
      </c>
      <c r="D72" s="6" t="s">
        <v>191</v>
      </c>
      <c r="E72" s="20">
        <v>-0.21740000000000001</v>
      </c>
      <c r="F72" s="20">
        <v>-0.172271791352093</v>
      </c>
      <c r="G72" s="20">
        <v>-0.17671809256661999</v>
      </c>
      <c r="H72" s="20">
        <v>-0.33882406771905699</v>
      </c>
      <c r="I72" s="20">
        <v>-0.16037520018302401</v>
      </c>
      <c r="J72" s="1">
        <v>-8.1674673987645802E-2</v>
      </c>
      <c r="K72" s="1">
        <v>3.9121482498284101E-2</v>
      </c>
      <c r="L72" s="1">
        <v>-0.104552733928163</v>
      </c>
      <c r="M72" s="20">
        <v>-0.24450677886863001</v>
      </c>
      <c r="N72" s="20">
        <v>-0.19881034088309299</v>
      </c>
      <c r="O72" s="20">
        <v>-0.256005490734386</v>
      </c>
      <c r="P72" s="20">
        <v>-0.21757035003431699</v>
      </c>
      <c r="Q72" s="20">
        <v>-0.32006405856783299</v>
      </c>
      <c r="R72" s="20">
        <v>-0.26987681970884703</v>
      </c>
      <c r="S72" s="20">
        <v>-0.20965393792586601</v>
      </c>
      <c r="T72" s="20">
        <v>-0.22553191489361701</v>
      </c>
    </row>
    <row r="73" spans="1:20" s="4" customFormat="1" ht="18" customHeight="1" x14ac:dyDescent="0.25">
      <c r="A73" s="55"/>
      <c r="B73" s="58"/>
      <c r="C73" s="48"/>
      <c r="D73" s="6" t="s">
        <v>195</v>
      </c>
      <c r="E73" s="20">
        <v>2E-3</v>
      </c>
      <c r="F73" s="20">
        <v>1.39129937522315E-2</v>
      </c>
      <c r="G73" s="20">
        <v>1.2106295994137499E-2</v>
      </c>
      <c r="H73" s="20" t="s">
        <v>16</v>
      </c>
      <c r="I73" s="20">
        <v>2.2041273140934198E-2</v>
      </c>
      <c r="J73" s="1">
        <v>0.24359071373908101</v>
      </c>
      <c r="K73" s="1">
        <v>0.57648094248780701</v>
      </c>
      <c r="L73" s="1">
        <v>0.13551945601863599</v>
      </c>
      <c r="M73" s="20" t="s">
        <v>16</v>
      </c>
      <c r="N73" s="20">
        <v>4.5341832542523403E-3</v>
      </c>
      <c r="O73" s="20" t="s">
        <v>16</v>
      </c>
      <c r="P73" s="20">
        <v>1.8949337308130699E-3</v>
      </c>
      <c r="Q73" s="20" t="s">
        <v>16</v>
      </c>
      <c r="R73" s="20" t="s">
        <v>16</v>
      </c>
      <c r="S73" s="20">
        <v>2.6181562361487199E-3</v>
      </c>
      <c r="T73" s="20">
        <v>1.20541271688434E-3</v>
      </c>
    </row>
    <row r="74" spans="1:20" s="4" customFormat="1" ht="18" customHeight="1" x14ac:dyDescent="0.25">
      <c r="A74" s="55"/>
      <c r="B74" s="58"/>
      <c r="C74" s="53"/>
      <c r="D74" s="6" t="s">
        <v>178</v>
      </c>
      <c r="E74" s="18">
        <f>F74+G74+H74</f>
        <v>100</v>
      </c>
      <c r="F74" s="19">
        <f>I74+J74+S74+T74</f>
        <v>17.768141224103946</v>
      </c>
      <c r="G74" s="19">
        <f>K74+L74+M74+N74</f>
        <v>50.957960510699969</v>
      </c>
      <c r="H74" s="19">
        <f>O74+P74+Q74+R74</f>
        <v>31.273898265196081</v>
      </c>
      <c r="I74" s="19">
        <v>3.5614006196247066</v>
      </c>
      <c r="J74" s="19">
        <v>5.0342911571026772</v>
      </c>
      <c r="K74" s="19">
        <v>6.5820204693427682</v>
      </c>
      <c r="L74" s="19">
        <v>8.3536734114382192</v>
      </c>
      <c r="M74" s="19">
        <v>20.424529814420854</v>
      </c>
      <c r="N74" s="19">
        <v>15.597736815498131</v>
      </c>
      <c r="O74" s="19">
        <v>7.5073450134028992</v>
      </c>
      <c r="P74" s="19">
        <v>5.3422447200357812</v>
      </c>
      <c r="Q74" s="19">
        <v>8.3691096019342766</v>
      </c>
      <c r="R74" s="19">
        <v>10.055198929823124</v>
      </c>
      <c r="S74" s="19">
        <v>4.6596159196156997</v>
      </c>
      <c r="T74" s="19">
        <v>4.512833527760864</v>
      </c>
    </row>
    <row r="75" spans="1:20" s="4" customFormat="1" ht="18" customHeight="1" x14ac:dyDescent="0.25">
      <c r="A75" s="55"/>
      <c r="B75" s="58"/>
      <c r="C75" s="49" t="s">
        <v>46</v>
      </c>
      <c r="D75" s="6" t="s">
        <v>191</v>
      </c>
      <c r="E75" s="10">
        <v>-0.15939999999999999</v>
      </c>
      <c r="F75" s="1">
        <v>-0.23692307692307699</v>
      </c>
      <c r="G75" s="1">
        <v>-7.69230769230769E-2</v>
      </c>
      <c r="H75" s="1">
        <v>-0.17989417989418</v>
      </c>
      <c r="I75" s="1">
        <v>-7.1264367816091995E-2</v>
      </c>
      <c r="J75" s="1">
        <v>-0.19080459770114899</v>
      </c>
      <c r="K75" s="1">
        <v>-7.1264367816091995E-2</v>
      </c>
      <c r="L75" s="1">
        <v>4.5161290322580601E-2</v>
      </c>
      <c r="M75" s="1">
        <v>-0.23440860215053799</v>
      </c>
      <c r="N75" s="1">
        <v>-0.21164021164021199</v>
      </c>
      <c r="O75" s="1">
        <v>-9.5238095238095205E-2</v>
      </c>
      <c r="P75" s="1">
        <v>-0.22167487684729101</v>
      </c>
      <c r="Q75" s="20">
        <v>-0.26984126984126999</v>
      </c>
      <c r="R75" s="1">
        <v>-9.3596059113300503E-2</v>
      </c>
      <c r="S75" s="1">
        <v>-0.133004926108374</v>
      </c>
      <c r="T75" s="20">
        <v>-0.27586206896551702</v>
      </c>
    </row>
    <row r="76" spans="1:20" s="4" customFormat="1" ht="18" customHeight="1" x14ac:dyDescent="0.25">
      <c r="A76" s="55"/>
      <c r="B76" s="58"/>
      <c r="C76" s="51"/>
      <c r="D76" s="6" t="s">
        <v>195</v>
      </c>
      <c r="E76" s="10">
        <v>0.28620000000000001</v>
      </c>
      <c r="F76" s="1">
        <v>9.4092906442022006E-2</v>
      </c>
      <c r="G76" s="1">
        <v>0.59118231508096997</v>
      </c>
      <c r="H76" s="1">
        <v>0.187381561991808</v>
      </c>
      <c r="I76" s="1">
        <v>0.59550974871253803</v>
      </c>
      <c r="J76" s="1">
        <v>0.144508604014562</v>
      </c>
      <c r="K76" s="1">
        <v>0.59550974871253803</v>
      </c>
      <c r="L76" s="1">
        <v>0.73605572340594005</v>
      </c>
      <c r="M76" s="1">
        <v>6.6091821856951796E-2</v>
      </c>
      <c r="N76" s="1">
        <v>0.119234436837833</v>
      </c>
      <c r="O76" s="1">
        <v>0.49280125585861001</v>
      </c>
      <c r="P76" s="1">
        <v>9.5220975799072904E-2</v>
      </c>
      <c r="Q76" s="20">
        <v>4.5260428671911698E-2</v>
      </c>
      <c r="R76" s="1">
        <v>0.49106753474480602</v>
      </c>
      <c r="S76" s="1">
        <v>0.32317957242163903</v>
      </c>
      <c r="T76" s="20">
        <v>3.6490702034769902E-2</v>
      </c>
    </row>
    <row r="77" spans="1:20" s="4" customFormat="1" ht="18" customHeight="1" x14ac:dyDescent="0.25">
      <c r="A77" s="55"/>
      <c r="B77" s="58"/>
      <c r="C77" s="50"/>
      <c r="D77" s="6" t="s">
        <v>178</v>
      </c>
      <c r="E77" s="18">
        <f>F77+G77+H77</f>
        <v>100</v>
      </c>
      <c r="F77" s="19">
        <f>I77+J77+S77+T77</f>
        <v>26.17795624265916</v>
      </c>
      <c r="G77" s="19">
        <f>K77+L77+M77+N77</f>
        <v>48.381541120143652</v>
      </c>
      <c r="H77" s="19">
        <f>O77+P77+Q77+R77</f>
        <v>25.440502637197181</v>
      </c>
      <c r="I77" s="19">
        <v>3.6442718617906746</v>
      </c>
      <c r="J77" s="19">
        <v>7.8329108030252268</v>
      </c>
      <c r="K77" s="19">
        <v>10.826073394830489</v>
      </c>
      <c r="L77" s="19">
        <v>6.8982407941332635</v>
      </c>
      <c r="M77" s="19">
        <v>12.970677648718167</v>
      </c>
      <c r="N77" s="19">
        <v>17.686549282461733</v>
      </c>
      <c r="O77" s="19">
        <v>8.2567302279679033</v>
      </c>
      <c r="P77" s="19">
        <v>6.8155804613235134</v>
      </c>
      <c r="Q77" s="19">
        <v>5.4733570314184323</v>
      </c>
      <c r="R77" s="19">
        <v>4.894834916487329</v>
      </c>
      <c r="S77" s="19">
        <v>6.4143053372996892</v>
      </c>
      <c r="T77" s="19">
        <v>8.2864682405435701</v>
      </c>
    </row>
    <row r="78" spans="1:20" s="4" customFormat="1" ht="18" customHeight="1" x14ac:dyDescent="0.25">
      <c r="A78" s="55"/>
      <c r="B78" s="58"/>
      <c r="C78" s="48" t="s">
        <v>47</v>
      </c>
      <c r="D78" s="6" t="s">
        <v>191</v>
      </c>
      <c r="E78" s="20">
        <v>-0.2283</v>
      </c>
      <c r="F78" s="1">
        <v>-0.17874396135265699</v>
      </c>
      <c r="G78" s="1">
        <v>-4.9275362318840603E-2</v>
      </c>
      <c r="H78" s="20">
        <v>-0.31014492753623202</v>
      </c>
      <c r="I78" s="20">
        <v>-0.24444444444444399</v>
      </c>
      <c r="J78" s="1">
        <v>-7.0531400966183599E-2</v>
      </c>
      <c r="K78" s="1">
        <v>1.6425120772946899E-2</v>
      </c>
      <c r="L78" s="1">
        <v>-9.6618357487922703E-4</v>
      </c>
      <c r="M78" s="1">
        <v>-0.135985198889917</v>
      </c>
      <c r="N78" s="1">
        <v>-0.10823311748381099</v>
      </c>
      <c r="O78" s="1">
        <v>-0.11748381128584599</v>
      </c>
      <c r="P78" s="20">
        <v>-0.248843663274746</v>
      </c>
      <c r="Q78" s="20">
        <v>-0.27149758454106299</v>
      </c>
      <c r="R78" s="20">
        <v>-0.293246993524514</v>
      </c>
      <c r="S78" s="20">
        <v>-0.21554116558741901</v>
      </c>
      <c r="T78" s="20">
        <v>-0.29509713228492102</v>
      </c>
    </row>
    <row r="79" spans="1:20" s="4" customFormat="1" ht="18" customHeight="1" x14ac:dyDescent="0.25">
      <c r="A79" s="55"/>
      <c r="B79" s="58"/>
      <c r="C79" s="48"/>
      <c r="D79" s="6" t="s">
        <v>195</v>
      </c>
      <c r="E79" s="20">
        <v>2.7699999999999999E-2</v>
      </c>
      <c r="F79" s="1">
        <v>8.14541439624413E-2</v>
      </c>
      <c r="G79" s="1">
        <v>0.63775836510037698</v>
      </c>
      <c r="H79" s="20">
        <v>2.1492701398800199E-3</v>
      </c>
      <c r="I79" s="20">
        <v>1.6435329731964699E-2</v>
      </c>
      <c r="J79" s="1">
        <v>0.497568363001196</v>
      </c>
      <c r="K79" s="1">
        <v>0.88028465250895005</v>
      </c>
      <c r="L79" s="1">
        <v>1</v>
      </c>
      <c r="M79" s="1">
        <v>0.18162089741697901</v>
      </c>
      <c r="N79" s="1">
        <v>0.289165488762955</v>
      </c>
      <c r="O79" s="1">
        <v>0.24941142436158401</v>
      </c>
      <c r="P79" s="20">
        <v>1.34122899379706E-2</v>
      </c>
      <c r="Q79" s="20">
        <v>7.5166086874341002E-3</v>
      </c>
      <c r="R79" s="20">
        <v>3.3945687632092598E-3</v>
      </c>
      <c r="S79" s="20">
        <v>3.2841790413917701E-2</v>
      </c>
      <c r="T79" s="20">
        <v>3.19074683261121E-3</v>
      </c>
    </row>
    <row r="80" spans="1:20" s="4" customFormat="1" ht="18" customHeight="1" x14ac:dyDescent="0.25">
      <c r="A80" s="55"/>
      <c r="B80" s="59"/>
      <c r="C80" s="53"/>
      <c r="D80" s="2" t="s">
        <v>178</v>
      </c>
      <c r="E80" s="18">
        <f>F80+G80+H80</f>
        <v>100</v>
      </c>
      <c r="F80" s="19">
        <f>I80+J80+S80+T80</f>
        <v>22.847550774672293</v>
      </c>
      <c r="G80" s="19">
        <f>K80+L80+M80+N80</f>
        <v>46.394000636198726</v>
      </c>
      <c r="H80" s="19">
        <f>O80+P80+Q80+R80</f>
        <v>30.758448589128989</v>
      </c>
      <c r="I80" s="19">
        <v>3.8335466759322498</v>
      </c>
      <c r="J80" s="19">
        <v>6.604163840534846</v>
      </c>
      <c r="K80" s="19">
        <v>8.7766615955965364</v>
      </c>
      <c r="L80" s="19">
        <v>7.7482492658089974</v>
      </c>
      <c r="M80" s="19">
        <v>13.028014243388528</v>
      </c>
      <c r="N80" s="19">
        <v>16.841075531404659</v>
      </c>
      <c r="O80" s="19">
        <v>7.3186568119601292</v>
      </c>
      <c r="P80" s="19">
        <v>7.3478198294915558</v>
      </c>
      <c r="Q80" s="19">
        <v>5.5267235542644801</v>
      </c>
      <c r="R80" s="19">
        <v>10.565248393412823</v>
      </c>
      <c r="S80" s="19">
        <v>6.4733640803524466</v>
      </c>
      <c r="T80" s="19">
        <v>5.9364761778527493</v>
      </c>
    </row>
    <row r="81" spans="1:20" s="4" customFormat="1" ht="18" customHeight="1" x14ac:dyDescent="0.25">
      <c r="A81" s="55"/>
      <c r="B81" s="57" t="s">
        <v>48</v>
      </c>
      <c r="C81" s="49" t="s">
        <v>49</v>
      </c>
      <c r="D81" s="6" t="s">
        <v>191</v>
      </c>
      <c r="E81" s="12">
        <v>-0.2029</v>
      </c>
      <c r="F81" s="21">
        <v>-0.17333333333333301</v>
      </c>
      <c r="G81" s="21">
        <v>-0.238095238095238</v>
      </c>
      <c r="H81" s="21">
        <v>-0.138461538461538</v>
      </c>
      <c r="I81" s="21">
        <v>-0.13563218390804599</v>
      </c>
      <c r="J81" s="22">
        <v>-0.266009852216749</v>
      </c>
      <c r="K81" s="21">
        <v>-0.15268817204301099</v>
      </c>
      <c r="L81" s="21">
        <v>-7.09677419354839E-2</v>
      </c>
      <c r="M81" s="22">
        <v>-0.27741935483871</v>
      </c>
      <c r="N81" s="21">
        <v>-0.19576719576719601</v>
      </c>
      <c r="O81" s="21">
        <v>-9.9715099715099703E-2</v>
      </c>
      <c r="P81" s="21">
        <v>-9.8522167487684706E-2</v>
      </c>
      <c r="Q81" s="21">
        <v>-0.16402116402116401</v>
      </c>
      <c r="R81" s="21">
        <v>5.4187192118226597E-2</v>
      </c>
      <c r="S81" s="21">
        <v>-2.1164021164021201E-2</v>
      </c>
      <c r="T81" s="21">
        <v>-0.18518518518518501</v>
      </c>
    </row>
    <row r="82" spans="1:20" s="4" customFormat="1" ht="18" customHeight="1" x14ac:dyDescent="0.25">
      <c r="A82" s="55"/>
      <c r="B82" s="58"/>
      <c r="C82" s="51"/>
      <c r="D82" s="6" t="s">
        <v>195</v>
      </c>
      <c r="E82" s="10">
        <v>0.17249999999999999</v>
      </c>
      <c r="F82" s="1">
        <v>0.23629671774050401</v>
      </c>
      <c r="G82" s="1">
        <v>7.8569487413577693E-2</v>
      </c>
      <c r="H82" s="1">
        <v>0.33560530648912801</v>
      </c>
      <c r="I82" s="1">
        <v>0.303589884403213</v>
      </c>
      <c r="J82" s="20">
        <v>4.40075639415747E-2</v>
      </c>
      <c r="K82" s="1">
        <v>0.236313022432738</v>
      </c>
      <c r="L82" s="1">
        <v>0.58946577478262896</v>
      </c>
      <c r="M82" s="20">
        <v>2.87260234404858E-2</v>
      </c>
      <c r="N82" s="1">
        <v>0.15044122602406701</v>
      </c>
      <c r="O82" s="1">
        <v>0.48213101687784998</v>
      </c>
      <c r="P82" s="1">
        <v>0.46786670864704499</v>
      </c>
      <c r="Q82" s="1">
        <v>0.230478418928172</v>
      </c>
      <c r="R82" s="1">
        <v>0.69621136521772198</v>
      </c>
      <c r="S82" s="1">
        <v>0.89105373115396003</v>
      </c>
      <c r="T82" s="1">
        <v>0.17440291669663999</v>
      </c>
    </row>
    <row r="83" spans="1:20" s="4" customFormat="1" ht="18" customHeight="1" x14ac:dyDescent="0.25">
      <c r="A83" s="55"/>
      <c r="B83" s="58"/>
      <c r="C83" s="50"/>
      <c r="D83" s="6" t="s">
        <v>178</v>
      </c>
      <c r="E83" s="18">
        <f>F83+G83+H83</f>
        <v>100</v>
      </c>
      <c r="F83" s="19">
        <f>I83+J83+S83+T83</f>
        <v>23.182444147586867</v>
      </c>
      <c r="G83" s="19">
        <f>K83+L83+M83+N83</f>
        <v>48.83882719878995</v>
      </c>
      <c r="H83" s="19">
        <f>O83+P83+Q83+R83</f>
        <v>27.978728653623179</v>
      </c>
      <c r="I83" s="19">
        <v>2.9771633253724645</v>
      </c>
      <c r="J83" s="19">
        <v>7.8711276621381154</v>
      </c>
      <c r="K83" s="19">
        <v>8.3841845652056453</v>
      </c>
      <c r="L83" s="19">
        <v>8.5892524257546583</v>
      </c>
      <c r="M83" s="19">
        <v>13.230455502698229</v>
      </c>
      <c r="N83" s="19">
        <v>18.634934705131421</v>
      </c>
      <c r="O83" s="19">
        <v>7.9809849756956837</v>
      </c>
      <c r="P83" s="19">
        <v>8.6953504200101097</v>
      </c>
      <c r="Q83" s="19">
        <v>6.1953920215109131</v>
      </c>
      <c r="R83" s="19">
        <v>5.1070012364064743</v>
      </c>
      <c r="S83" s="19">
        <v>5.1359827627020458</v>
      </c>
      <c r="T83" s="19">
        <v>7.1981703973742404</v>
      </c>
    </row>
    <row r="84" spans="1:20" s="4" customFormat="1" ht="18" customHeight="1" x14ac:dyDescent="0.25">
      <c r="A84" s="55"/>
      <c r="B84" s="58"/>
      <c r="C84" s="52" t="s">
        <v>50</v>
      </c>
      <c r="D84" s="6" t="s">
        <v>191</v>
      </c>
      <c r="E84" s="20">
        <v>-0.20399999999999999</v>
      </c>
      <c r="F84" s="1">
        <v>-2.9909909909909899E-2</v>
      </c>
      <c r="G84" s="20">
        <v>-0.220900900900901</v>
      </c>
      <c r="H84" s="20">
        <v>-0.17215845982969299</v>
      </c>
      <c r="I84" s="1">
        <v>8.1081081081081099E-2</v>
      </c>
      <c r="J84" s="1">
        <v>2.91891891891892E-2</v>
      </c>
      <c r="K84" s="1">
        <v>0.116396396396396</v>
      </c>
      <c r="L84" s="1">
        <v>-2.9909909909909899E-2</v>
      </c>
      <c r="M84" s="20">
        <v>-0.234594594594595</v>
      </c>
      <c r="N84" s="1">
        <v>-0.148828828828829</v>
      </c>
      <c r="O84" s="1">
        <v>-0.10342342342342301</v>
      </c>
      <c r="P84" s="1">
        <v>-8.9009009009009002E-2</v>
      </c>
      <c r="Q84" s="1">
        <v>-7.3813183321590994E-2</v>
      </c>
      <c r="R84" s="1">
        <v>-8.5614035087719295E-2</v>
      </c>
      <c r="S84" s="1">
        <v>-5.4736842105263202E-2</v>
      </c>
      <c r="T84" s="1">
        <v>1.19298245614035E-2</v>
      </c>
    </row>
    <row r="85" spans="1:20" s="4" customFormat="1" ht="18" customHeight="1" x14ac:dyDescent="0.25">
      <c r="A85" s="55"/>
      <c r="B85" s="58"/>
      <c r="C85" s="48"/>
      <c r="D85" s="6" t="s">
        <v>195</v>
      </c>
      <c r="E85" s="20">
        <v>1.03E-2</v>
      </c>
      <c r="F85" s="1">
        <v>0.70419316858253</v>
      </c>
      <c r="G85" s="20">
        <v>5.0466459895594498E-3</v>
      </c>
      <c r="H85" s="20">
        <v>3.0004398395528299E-2</v>
      </c>
      <c r="I85" s="1">
        <v>0.30337829562040403</v>
      </c>
      <c r="J85" s="1">
        <v>0.71099680907291296</v>
      </c>
      <c r="K85" s="1">
        <v>0.13954261997515699</v>
      </c>
      <c r="L85" s="1">
        <v>0.70419316858253</v>
      </c>
      <c r="M85" s="20">
        <v>2.9026448430858301E-3</v>
      </c>
      <c r="N85" s="1">
        <v>5.8867349895554998E-2</v>
      </c>
      <c r="O85" s="1">
        <v>0.18924297296086201</v>
      </c>
      <c r="P85" s="1">
        <v>0.25853935303213199</v>
      </c>
      <c r="Q85" s="1">
        <v>0.35296730341966598</v>
      </c>
      <c r="R85" s="1">
        <v>0.273820745630802</v>
      </c>
      <c r="S85" s="1">
        <v>0.48415319639112397</v>
      </c>
      <c r="T85" s="1">
        <v>0.87880420119524305</v>
      </c>
    </row>
    <row r="86" spans="1:20" s="4" customFormat="1" ht="18" customHeight="1" x14ac:dyDescent="0.25">
      <c r="A86" s="55"/>
      <c r="B86" s="58"/>
      <c r="C86" s="53"/>
      <c r="D86" s="6" t="s">
        <v>178</v>
      </c>
      <c r="E86" s="18">
        <f>F86+G86+H86</f>
        <v>99.999999999999972</v>
      </c>
      <c r="F86" s="19">
        <f>I86+J86+S86+T86</f>
        <v>11.417178188210404</v>
      </c>
      <c r="G86" s="19">
        <f>K86+L86+M86+N86</f>
        <v>49.984793003764722</v>
      </c>
      <c r="H86" s="19">
        <f>O86+P86+Q86+R86</f>
        <v>38.59802880802485</v>
      </c>
      <c r="I86" s="23">
        <v>1.9318514150204424</v>
      </c>
      <c r="J86" s="23">
        <v>2.8884912776031708</v>
      </c>
      <c r="K86" s="23">
        <v>3.3334764101085943</v>
      </c>
      <c r="L86" s="23">
        <v>7.1108719715374136</v>
      </c>
      <c r="M86" s="23">
        <v>21.990081094471364</v>
      </c>
      <c r="N86" s="23">
        <v>17.550363527647349</v>
      </c>
      <c r="O86" s="23">
        <v>8.1810426666988914</v>
      </c>
      <c r="P86" s="23">
        <v>8.1781086959047453</v>
      </c>
      <c r="Q86" s="23">
        <v>9.9076124554286693</v>
      </c>
      <c r="R86" s="23">
        <v>12.331264989992544</v>
      </c>
      <c r="S86" s="23">
        <v>4.3494313673563481</v>
      </c>
      <c r="T86" s="23">
        <v>2.2474041282304436</v>
      </c>
    </row>
    <row r="87" spans="1:20" s="4" customFormat="1" ht="18" customHeight="1" x14ac:dyDescent="0.25">
      <c r="A87" s="55"/>
      <c r="B87" s="58"/>
      <c r="C87" s="52" t="s">
        <v>51</v>
      </c>
      <c r="D87" s="6" t="s">
        <v>191</v>
      </c>
      <c r="E87" s="20">
        <v>-0.17530000000000001</v>
      </c>
      <c r="F87" s="1">
        <v>6.5692577888886702E-2</v>
      </c>
      <c r="G87" s="20">
        <v>-0.17181423015328301</v>
      </c>
      <c r="H87" s="20">
        <v>-0.198352779684283</v>
      </c>
      <c r="I87" s="7">
        <v>0.186286109279513</v>
      </c>
      <c r="J87" s="1">
        <v>0.104913609779126</v>
      </c>
      <c r="K87" s="1">
        <v>0.12995667044588299</v>
      </c>
      <c r="L87" s="1">
        <v>-2.3338290966135398E-2</v>
      </c>
      <c r="M87" s="20">
        <v>-0.222603523221231</v>
      </c>
      <c r="N87" s="1">
        <v>-4.9645390070922002E-2</v>
      </c>
      <c r="O87" s="1">
        <v>-8.7604886479468E-2</v>
      </c>
      <c r="P87" s="1">
        <v>-6.4868741504820401E-2</v>
      </c>
      <c r="Q87" s="1">
        <v>-0.13702159329165101</v>
      </c>
      <c r="R87" s="20">
        <v>-0.13857086503275801</v>
      </c>
      <c r="S87" s="1">
        <v>4.9679498896705199E-2</v>
      </c>
      <c r="T87" s="20">
        <v>0.13753607768713999</v>
      </c>
    </row>
    <row r="88" spans="1:20" s="4" customFormat="1" ht="18" customHeight="1" x14ac:dyDescent="0.25">
      <c r="A88" s="55"/>
      <c r="B88" s="58"/>
      <c r="C88" s="48"/>
      <c r="D88" s="6" t="s">
        <v>195</v>
      </c>
      <c r="E88" s="20">
        <v>1.29E-2</v>
      </c>
      <c r="F88" s="1">
        <v>0.35102932669216103</v>
      </c>
      <c r="G88" s="20">
        <v>1.41682383006674E-2</v>
      </c>
      <c r="H88" s="20">
        <v>4.6278563504421402E-3</v>
      </c>
      <c r="I88" s="7">
        <v>8.2411687241897309E-3</v>
      </c>
      <c r="J88" s="1">
        <v>0.134629408153358</v>
      </c>
      <c r="K88" s="1">
        <v>6.3987717275213504E-2</v>
      </c>
      <c r="L88" s="1">
        <v>0.73901244954589296</v>
      </c>
      <c r="M88" s="20">
        <v>1.4825304510447501E-3</v>
      </c>
      <c r="N88" s="1">
        <v>0.47846052820940199</v>
      </c>
      <c r="O88" s="1">
        <v>0.21202716007396399</v>
      </c>
      <c r="P88" s="1">
        <v>0.358022185412739</v>
      </c>
      <c r="Q88" s="1">
        <v>5.1099452807778098E-2</v>
      </c>
      <c r="R88" s="20">
        <v>4.8124253023114898E-2</v>
      </c>
      <c r="S88" s="1">
        <v>0.47844018988093401</v>
      </c>
      <c r="T88" s="20">
        <v>4.99864758870424E-2</v>
      </c>
    </row>
    <row r="89" spans="1:20" s="4" customFormat="1" ht="18" customHeight="1" x14ac:dyDescent="0.25">
      <c r="A89" s="55"/>
      <c r="B89" s="58"/>
      <c r="C89" s="53"/>
      <c r="D89" s="6" t="s">
        <v>178</v>
      </c>
      <c r="E89" s="18">
        <f>F89+G89+H89</f>
        <v>100.00000000000001</v>
      </c>
      <c r="F89" s="19">
        <f>I89+J89+S89+T89</f>
        <v>13.445868883553528</v>
      </c>
      <c r="G89" s="19">
        <f>K89+L89+M89+N89</f>
        <v>50.233675398065159</v>
      </c>
      <c r="H89" s="19">
        <f>O89+P89+Q89+R89</f>
        <v>36.320455718381325</v>
      </c>
      <c r="I89" s="23">
        <v>2.1902776003169437</v>
      </c>
      <c r="J89" s="23">
        <v>4.8543993083833623</v>
      </c>
      <c r="K89" s="23">
        <v>3.5109915866354466</v>
      </c>
      <c r="L89" s="23">
        <v>6.7398641946000231</v>
      </c>
      <c r="M89" s="23">
        <v>22.675816512032625</v>
      </c>
      <c r="N89" s="23">
        <v>17.307003104797058</v>
      </c>
      <c r="O89" s="23">
        <v>7.641290231168778</v>
      </c>
      <c r="P89" s="23">
        <v>8.3641977989358622</v>
      </c>
      <c r="Q89" s="23">
        <v>11.19714102797837</v>
      </c>
      <c r="R89" s="23">
        <v>9.1178266602983129</v>
      </c>
      <c r="S89" s="23">
        <v>3.0971158036022577</v>
      </c>
      <c r="T89" s="23">
        <v>3.3040761712509643</v>
      </c>
    </row>
    <row r="90" spans="1:20" s="4" customFormat="1" ht="18" customHeight="1" x14ac:dyDescent="0.25">
      <c r="A90" s="55"/>
      <c r="B90" s="58"/>
      <c r="C90" s="48" t="s">
        <v>52</v>
      </c>
      <c r="D90" s="6" t="s">
        <v>191</v>
      </c>
      <c r="E90" s="20">
        <v>-0.24690000000000001</v>
      </c>
      <c r="F90" s="1">
        <v>3.4128097241701703E-2</v>
      </c>
      <c r="G90" s="20">
        <v>-0.19881034088309299</v>
      </c>
      <c r="H90" s="20">
        <v>-0.23953328757721301</v>
      </c>
      <c r="I90" s="7">
        <v>0.153089248859481</v>
      </c>
      <c r="J90" s="7">
        <v>0.19061785396105799</v>
      </c>
      <c r="K90" s="1">
        <v>0.12471396207536201</v>
      </c>
      <c r="L90" s="1">
        <v>-7.8709530317162602E-2</v>
      </c>
      <c r="M90" s="20">
        <v>-0.16723861816517999</v>
      </c>
      <c r="N90" s="1">
        <v>-0.13154884465797301</v>
      </c>
      <c r="O90" s="1">
        <v>-9.90619995424388E-2</v>
      </c>
      <c r="P90" s="1">
        <v>-2.4711131611202201E-2</v>
      </c>
      <c r="Q90" s="1">
        <v>-0.120192336040416</v>
      </c>
      <c r="R90" s="1">
        <v>-0.10554031793263199</v>
      </c>
      <c r="S90" s="1">
        <v>2.5852207732784301E-2</v>
      </c>
      <c r="T90" s="1">
        <v>6.0925075978456797E-2</v>
      </c>
    </row>
    <row r="91" spans="1:20" s="4" customFormat="1" ht="18" customHeight="1" x14ac:dyDescent="0.25">
      <c r="A91" s="55"/>
      <c r="B91" s="58"/>
      <c r="C91" s="48"/>
      <c r="D91" s="6" t="s">
        <v>195</v>
      </c>
      <c r="E91" s="20" t="s">
        <v>16</v>
      </c>
      <c r="F91" s="1">
        <v>0.62799682440877502</v>
      </c>
      <c r="G91" s="20">
        <v>4.5341832542523403E-3</v>
      </c>
      <c r="H91" s="20" t="s">
        <v>16</v>
      </c>
      <c r="I91" s="7">
        <v>2.8877225637872501E-2</v>
      </c>
      <c r="J91" s="7">
        <v>6.5117716518793799E-3</v>
      </c>
      <c r="K91" s="1">
        <v>7.5053605982680294E-2</v>
      </c>
      <c r="L91" s="1">
        <v>0.261181410272805</v>
      </c>
      <c r="M91" s="20">
        <v>1.6956758280601801E-2</v>
      </c>
      <c r="N91" s="1">
        <v>6.0366700287071501E-2</v>
      </c>
      <c r="O91" s="1">
        <v>0.15727522096146301</v>
      </c>
      <c r="P91" s="1">
        <v>0.72426902215913602</v>
      </c>
      <c r="Q91" s="1">
        <v>8.63687917299958E-2</v>
      </c>
      <c r="R91" s="1">
        <v>0.132113263223058</v>
      </c>
      <c r="S91" s="1">
        <v>0.71206168015533</v>
      </c>
      <c r="T91" s="1">
        <v>0.38184103044458101</v>
      </c>
    </row>
    <row r="92" spans="1:20" s="4" customFormat="1" ht="18" customHeight="1" x14ac:dyDescent="0.25">
      <c r="A92" s="55"/>
      <c r="B92" s="59"/>
      <c r="C92" s="53"/>
      <c r="D92" s="2" t="s">
        <v>178</v>
      </c>
      <c r="E92" s="18">
        <f>F92+G92+H92</f>
        <v>99.999999999999986</v>
      </c>
      <c r="F92" s="19">
        <f>I92+J92+S92+T92</f>
        <v>9.5186162743806531</v>
      </c>
      <c r="G92" s="19">
        <f>K92+L92+M92+N92</f>
        <v>45.735403213442041</v>
      </c>
      <c r="H92" s="19">
        <f>O92+P92+Q92+R92</f>
        <v>44.74598051217729</v>
      </c>
      <c r="I92" s="19">
        <v>1.5203236655954664</v>
      </c>
      <c r="J92" s="19">
        <v>2.2393946459787655</v>
      </c>
      <c r="K92" s="19">
        <v>2.9050273966778208</v>
      </c>
      <c r="L92" s="19">
        <v>6.2308031301815667</v>
      </c>
      <c r="M92" s="19">
        <v>18.478801594640196</v>
      </c>
      <c r="N92" s="19">
        <v>18.120771091942455</v>
      </c>
      <c r="O92" s="19">
        <v>8.8689412016203502</v>
      </c>
      <c r="P92" s="19">
        <v>9.1757241383430106</v>
      </c>
      <c r="Q92" s="19">
        <v>13.819837773889777</v>
      </c>
      <c r="R92" s="19">
        <v>12.881477398324154</v>
      </c>
      <c r="S92" s="19">
        <v>3.5041010904721683</v>
      </c>
      <c r="T92" s="19">
        <v>2.254796872334254</v>
      </c>
    </row>
    <row r="93" spans="1:20" s="4" customFormat="1" ht="18" customHeight="1" x14ac:dyDescent="0.25">
      <c r="A93" s="55"/>
      <c r="B93" s="57" t="s">
        <v>53</v>
      </c>
      <c r="C93" s="52" t="s">
        <v>54</v>
      </c>
      <c r="D93" s="6" t="s">
        <v>191</v>
      </c>
      <c r="E93" s="24">
        <v>-0.33589999999999998</v>
      </c>
      <c r="F93" s="21">
        <v>-1.9149626744563501E-2</v>
      </c>
      <c r="G93" s="24">
        <v>-0.25506329113924098</v>
      </c>
      <c r="H93" s="24">
        <v>-0.25253164556961999</v>
      </c>
      <c r="I93" s="21">
        <v>0.12911392405063299</v>
      </c>
      <c r="J93" s="21">
        <v>0.139240506329114</v>
      </c>
      <c r="K93" s="13">
        <v>0.16835443037974701</v>
      </c>
      <c r="L93" s="21">
        <v>-6.1392405063291099E-2</v>
      </c>
      <c r="M93" s="24">
        <v>-0.199367088607595</v>
      </c>
      <c r="N93" s="24">
        <v>-0.23354430379746799</v>
      </c>
      <c r="O93" s="24">
        <v>-0.15</v>
      </c>
      <c r="P93" s="21">
        <v>-8.6419753086419707E-2</v>
      </c>
      <c r="Q93" s="21">
        <v>-0.12438677161612301</v>
      </c>
      <c r="R93" s="21">
        <v>-0.14683544303797499</v>
      </c>
      <c r="S93" s="21">
        <v>-3.9240506329113897E-2</v>
      </c>
      <c r="T93" s="21">
        <v>-1.1396011966995001E-2</v>
      </c>
    </row>
    <row r="94" spans="1:20" s="4" customFormat="1" ht="18" customHeight="1" x14ac:dyDescent="0.25">
      <c r="A94" s="55"/>
      <c r="B94" s="58"/>
      <c r="C94" s="48"/>
      <c r="D94" s="6" t="s">
        <v>195</v>
      </c>
      <c r="E94" s="17" t="s">
        <v>16</v>
      </c>
      <c r="F94" s="1">
        <v>0.80276818280564599</v>
      </c>
      <c r="G94" s="17" t="s">
        <v>16</v>
      </c>
      <c r="H94" s="17" t="s">
        <v>16</v>
      </c>
      <c r="I94" s="1">
        <v>9.0056022490249105E-2</v>
      </c>
      <c r="J94" s="1">
        <v>6.7541828394503095E-2</v>
      </c>
      <c r="K94" s="14">
        <v>2.7085707657838399E-2</v>
      </c>
      <c r="L94" s="1">
        <v>0.420240249367408</v>
      </c>
      <c r="M94" s="17">
        <v>8.8592756776027601E-3</v>
      </c>
      <c r="N94" s="17">
        <v>2.1684113097891798E-3</v>
      </c>
      <c r="O94" s="17">
        <v>4.74674255950681E-2</v>
      </c>
      <c r="P94" s="1">
        <v>0.253473211536414</v>
      </c>
      <c r="Q94" s="1">
        <v>0.10251181992008</v>
      </c>
      <c r="R94" s="1">
        <v>5.3884566931833897E-2</v>
      </c>
      <c r="S94" s="1">
        <v>0.60642854339052299</v>
      </c>
      <c r="T94" s="1">
        <v>0.88110354010743397</v>
      </c>
    </row>
    <row r="95" spans="1:20" s="4" customFormat="1" ht="18" customHeight="1" x14ac:dyDescent="0.25">
      <c r="A95" s="55"/>
      <c r="B95" s="58"/>
      <c r="C95" s="53"/>
      <c r="D95" s="6" t="s">
        <v>178</v>
      </c>
      <c r="E95" s="25">
        <f>F95+G95+H95</f>
        <v>100</v>
      </c>
      <c r="F95" s="26">
        <f>I95+J95+S95+T95</f>
        <v>7.7901479479344111</v>
      </c>
      <c r="G95" s="26">
        <f>K95+L95+M95+N95</f>
        <v>47.799747281830506</v>
      </c>
      <c r="H95" s="26">
        <f>O95+P95+Q95+R95</f>
        <v>44.410104770235073</v>
      </c>
      <c r="I95" s="26">
        <v>1.2947275016287418</v>
      </c>
      <c r="J95" s="26">
        <v>1.6162263894968152</v>
      </c>
      <c r="K95" s="26">
        <v>2.368784192145915</v>
      </c>
      <c r="L95" s="26">
        <v>5.0385652530137719</v>
      </c>
      <c r="M95" s="26">
        <v>20.060805128149521</v>
      </c>
      <c r="N95" s="26">
        <v>20.331592708521303</v>
      </c>
      <c r="O95" s="26">
        <v>8.7943742329420473</v>
      </c>
      <c r="P95" s="26">
        <v>8.6368476088858799</v>
      </c>
      <c r="Q95" s="26">
        <v>11.769209083386871</v>
      </c>
      <c r="R95" s="26">
        <v>15.209673845020275</v>
      </c>
      <c r="S95" s="26">
        <v>2.9733539910242359</v>
      </c>
      <c r="T95" s="26">
        <v>1.9058400657846186</v>
      </c>
    </row>
    <row r="96" spans="1:20" s="4" customFormat="1" ht="18" customHeight="1" x14ac:dyDescent="0.25">
      <c r="A96" s="55"/>
      <c r="B96" s="58"/>
      <c r="C96" s="52" t="s">
        <v>55</v>
      </c>
      <c r="D96" s="6" t="s">
        <v>191</v>
      </c>
      <c r="E96" s="17">
        <v>-0.2278</v>
      </c>
      <c r="F96" s="1">
        <v>7.2622779519331299E-2</v>
      </c>
      <c r="G96" s="17">
        <v>-0.183861082737487</v>
      </c>
      <c r="H96" s="17">
        <v>-0.234422880490296</v>
      </c>
      <c r="I96" s="14">
        <v>0.28878107132685199</v>
      </c>
      <c r="J96" s="14">
        <v>0.23108396537946599</v>
      </c>
      <c r="K96" s="14">
        <v>0.22006398581704401</v>
      </c>
      <c r="L96" s="1">
        <v>-8.1716036772216602E-2</v>
      </c>
      <c r="M96" s="17">
        <v>-0.206843718079673</v>
      </c>
      <c r="N96" s="1">
        <v>-0.10367722165475</v>
      </c>
      <c r="O96" s="1">
        <v>-0.103883132286852</v>
      </c>
      <c r="P96" s="1">
        <v>-8.1250063476636894E-2</v>
      </c>
      <c r="Q96" s="1">
        <v>-0.114750089648543</v>
      </c>
      <c r="R96" s="1">
        <v>-0.101391904798078</v>
      </c>
      <c r="S96" s="1">
        <v>6.0822915907779398E-2</v>
      </c>
      <c r="T96" s="1">
        <v>0.12572059262909099</v>
      </c>
    </row>
    <row r="97" spans="1:20" s="4" customFormat="1" ht="18" customHeight="1" x14ac:dyDescent="0.25">
      <c r="A97" s="55"/>
      <c r="B97" s="58"/>
      <c r="C97" s="48"/>
      <c r="D97" s="6" t="s">
        <v>195</v>
      </c>
      <c r="E97" s="17">
        <v>1.6999999999999999E-3</v>
      </c>
      <c r="F97" s="1">
        <v>0.31637359333720699</v>
      </c>
      <c r="G97" s="17">
        <v>1.07239905258396E-2</v>
      </c>
      <c r="H97" s="17">
        <v>1.14094240415572E-3</v>
      </c>
      <c r="I97" s="14" t="s">
        <v>16</v>
      </c>
      <c r="J97" s="14">
        <v>1.3560409589428301E-3</v>
      </c>
      <c r="K97" s="14">
        <v>2.2775163264102298E-3</v>
      </c>
      <c r="L97" s="1">
        <v>0.25678218004229802</v>
      </c>
      <c r="M97" s="17">
        <v>4.0980746690642096E-3</v>
      </c>
      <c r="N97" s="1">
        <v>0.150207222018192</v>
      </c>
      <c r="O97" s="1">
        <v>0.14709381095726401</v>
      </c>
      <c r="P97" s="1">
        <v>0.25728924907357698</v>
      </c>
      <c r="Q97" s="1">
        <v>0.10962245046244901</v>
      </c>
      <c r="R97" s="1">
        <v>0.159452842748285</v>
      </c>
      <c r="S97" s="1">
        <v>0.39895985959759001</v>
      </c>
      <c r="T97" s="1">
        <v>8.1769313588132705E-2</v>
      </c>
    </row>
    <row r="98" spans="1:20" s="4" customFormat="1" ht="18" customHeight="1" x14ac:dyDescent="0.25">
      <c r="A98" s="55"/>
      <c r="B98" s="58"/>
      <c r="C98" s="53"/>
      <c r="D98" s="6" t="s">
        <v>178</v>
      </c>
      <c r="E98" s="25">
        <f>F98+G98+H98</f>
        <v>100</v>
      </c>
      <c r="F98" s="26">
        <f>I98+J98+S98+T98</f>
        <v>7.8981676622625159</v>
      </c>
      <c r="G98" s="26">
        <f>K98+L98+M98+N98</f>
        <v>44.182432181931034</v>
      </c>
      <c r="H98" s="26">
        <f>O98+P98+Q98+R98</f>
        <v>47.919400155806443</v>
      </c>
      <c r="I98" s="26">
        <v>1.0916429612467011</v>
      </c>
      <c r="J98" s="26">
        <v>1.6669613081609358</v>
      </c>
      <c r="K98" s="26">
        <v>2.4392694026778696</v>
      </c>
      <c r="L98" s="26">
        <v>5.8014535816894375</v>
      </c>
      <c r="M98" s="26">
        <v>19.18148906509137</v>
      </c>
      <c r="N98" s="26">
        <v>16.760220132472352</v>
      </c>
      <c r="O98" s="26">
        <v>11.117016666372367</v>
      </c>
      <c r="P98" s="26">
        <v>9.8112523234713329</v>
      </c>
      <c r="Q98" s="26">
        <v>13.668133140271777</v>
      </c>
      <c r="R98" s="26">
        <v>13.322998025690968</v>
      </c>
      <c r="S98" s="26">
        <v>3.0621000698783423</v>
      </c>
      <c r="T98" s="26">
        <v>2.0774633229765365</v>
      </c>
    </row>
    <row r="99" spans="1:20" s="4" customFormat="1" ht="18" customHeight="1" x14ac:dyDescent="0.25">
      <c r="A99" s="55"/>
      <c r="B99" s="58"/>
      <c r="C99" s="48" t="s">
        <v>56</v>
      </c>
      <c r="D99" s="6" t="s">
        <v>191</v>
      </c>
      <c r="E99" s="15">
        <v>-1.6899999999999998E-2</v>
      </c>
      <c r="F99" s="1">
        <v>0.144156289753085</v>
      </c>
      <c r="G99" s="1">
        <v>-5.4545454545454501E-2</v>
      </c>
      <c r="H99" s="1">
        <v>2.7272727272727299E-2</v>
      </c>
      <c r="I99" s="1">
        <v>0.119587864155962</v>
      </c>
      <c r="J99" s="1">
        <v>0.118420100155679</v>
      </c>
      <c r="K99" s="1">
        <v>5.58700519267794E-2</v>
      </c>
      <c r="L99" s="1">
        <v>6.5533557447997701E-2</v>
      </c>
      <c r="M99" s="1">
        <v>-0.109775907056366</v>
      </c>
      <c r="N99" s="1">
        <v>-1.1688311688311699E-2</v>
      </c>
      <c r="O99" s="1">
        <v>3.9320134468798597E-2</v>
      </c>
      <c r="P99" s="1">
        <v>-9.5114511107615998E-2</v>
      </c>
      <c r="Q99" s="1">
        <v>-2.6753990865877101E-2</v>
      </c>
      <c r="R99" s="1">
        <v>-2.8059063591041902E-2</v>
      </c>
      <c r="S99" s="1">
        <v>-3.9823749567584298E-2</v>
      </c>
      <c r="T99" s="1">
        <v>5.5013377748858103E-2</v>
      </c>
    </row>
    <row r="100" spans="1:20" s="4" customFormat="1" ht="18" customHeight="1" x14ac:dyDescent="0.25">
      <c r="A100" s="55"/>
      <c r="B100" s="58"/>
      <c r="C100" s="48"/>
      <c r="D100" s="6" t="s">
        <v>195</v>
      </c>
      <c r="E100" s="15">
        <v>0.89580000000000004</v>
      </c>
      <c r="F100" s="1">
        <v>0.12028403231981</v>
      </c>
      <c r="G100" s="1">
        <v>0.55273088934188397</v>
      </c>
      <c r="H100" s="1">
        <v>0.76659136294613694</v>
      </c>
      <c r="I100" s="1">
        <v>0.19730872100817201</v>
      </c>
      <c r="J100" s="1">
        <v>0.200296711326724</v>
      </c>
      <c r="K100" s="1">
        <v>0.54708050102384098</v>
      </c>
      <c r="L100" s="1">
        <v>0.47900143883066398</v>
      </c>
      <c r="M100" s="1">
        <v>0.23230463330960299</v>
      </c>
      <c r="N100" s="1">
        <v>0.89876973597446796</v>
      </c>
      <c r="O100" s="1">
        <v>0.67102205053184505</v>
      </c>
      <c r="P100" s="1">
        <v>0.30193634048537199</v>
      </c>
      <c r="Q100" s="1">
        <v>0.77183597705602802</v>
      </c>
      <c r="R100" s="1">
        <v>0.76103701824013803</v>
      </c>
      <c r="S100" s="1">
        <v>0.66987287117024996</v>
      </c>
      <c r="T100" s="1">
        <v>0.54861397017190905</v>
      </c>
    </row>
    <row r="101" spans="1:20" s="4" customFormat="1" ht="18" customHeight="1" x14ac:dyDescent="0.25">
      <c r="A101" s="56"/>
      <c r="B101" s="59"/>
      <c r="C101" s="53"/>
      <c r="D101" s="2" t="s">
        <v>178</v>
      </c>
      <c r="E101" s="27">
        <f>F101+G101+H101</f>
        <v>99.999999999999986</v>
      </c>
      <c r="F101" s="28">
        <f>I101+J101+S101+T101</f>
        <v>7.4296360930188978</v>
      </c>
      <c r="G101" s="28">
        <f>K101+L101+M101+N101</f>
        <v>41.78366354036531</v>
      </c>
      <c r="H101" s="28">
        <f>O101+P101+Q101+R101</f>
        <v>50.786700366615776</v>
      </c>
      <c r="I101" s="29">
        <v>0.94307555170090074</v>
      </c>
      <c r="J101" s="29">
        <v>1.4635774812853342</v>
      </c>
      <c r="K101" s="29">
        <v>2.9378893024704702</v>
      </c>
      <c r="L101" s="29">
        <v>4.8076750463486171</v>
      </c>
      <c r="M101" s="29">
        <v>15.459850821732255</v>
      </c>
      <c r="N101" s="29">
        <v>18.57824836981397</v>
      </c>
      <c r="O101" s="29">
        <v>12.709406673389486</v>
      </c>
      <c r="P101" s="29">
        <v>10.664595079340513</v>
      </c>
      <c r="Q101" s="29">
        <v>15.823651094008421</v>
      </c>
      <c r="R101" s="29">
        <v>11.589047519877354</v>
      </c>
      <c r="S101" s="29">
        <v>3.6079656082971563</v>
      </c>
      <c r="T101" s="29">
        <v>1.4150174517355067</v>
      </c>
    </row>
    <row r="102" spans="1:20" s="4" customFormat="1" ht="18" customHeight="1" x14ac:dyDescent="0.25">
      <c r="A102" s="54" t="s">
        <v>179</v>
      </c>
      <c r="B102" s="57" t="s">
        <v>21</v>
      </c>
      <c r="C102" s="64" t="s">
        <v>57</v>
      </c>
      <c r="D102" s="6" t="s">
        <v>191</v>
      </c>
      <c r="E102" s="15">
        <v>0.12920000000000001</v>
      </c>
      <c r="F102" s="15">
        <v>0.111630625365283</v>
      </c>
      <c r="G102" s="15">
        <v>5.6691992986557603E-2</v>
      </c>
      <c r="H102" s="15">
        <v>0.11864406779661001</v>
      </c>
      <c r="I102" s="15">
        <v>0.147866744593805</v>
      </c>
      <c r="J102" s="15">
        <v>-2.0455873758036199E-2</v>
      </c>
      <c r="K102" s="14">
        <v>0.18410286382232599</v>
      </c>
      <c r="L102" s="15">
        <v>7.3056691992986506E-2</v>
      </c>
      <c r="M102" s="15">
        <v>-3.84180790960452E-2</v>
      </c>
      <c r="N102" s="15">
        <v>8.1355932203389797E-2</v>
      </c>
      <c r="O102" s="15">
        <v>0.149152542372881</v>
      </c>
      <c r="P102" s="15">
        <v>9.4915254237288096E-2</v>
      </c>
      <c r="Q102" s="15">
        <v>-7.9096045197740092E-3</v>
      </c>
      <c r="R102" s="15">
        <v>5.0847457627118599E-2</v>
      </c>
      <c r="S102" s="15">
        <v>9.7175141242937899E-2</v>
      </c>
      <c r="T102" s="15">
        <v>7.0056497175141202E-2</v>
      </c>
    </row>
    <row r="103" spans="1:20" s="4" customFormat="1" ht="18" customHeight="1" x14ac:dyDescent="0.25">
      <c r="A103" s="55"/>
      <c r="B103" s="58"/>
      <c r="C103" s="65"/>
      <c r="D103" s="6" t="s">
        <v>195</v>
      </c>
      <c r="E103" s="15">
        <v>0.1502</v>
      </c>
      <c r="F103" s="15">
        <v>0.21164969217190899</v>
      </c>
      <c r="G103" s="15">
        <v>0.52586531323577002</v>
      </c>
      <c r="H103" s="15">
        <v>0.18045191390733101</v>
      </c>
      <c r="I103" s="15">
        <v>9.8027940238557806E-2</v>
      </c>
      <c r="J103" s="15">
        <v>0.81896059066639704</v>
      </c>
      <c r="K103" s="14">
        <v>3.9404423517915198E-2</v>
      </c>
      <c r="L103" s="15">
        <v>0.41367936658966198</v>
      </c>
      <c r="M103" s="15">
        <v>0.66450695530778703</v>
      </c>
      <c r="N103" s="15">
        <v>0.35839816678103598</v>
      </c>
      <c r="O103" s="15">
        <v>9.22255465529178E-2</v>
      </c>
      <c r="P103" s="15">
        <v>0.28394830591074499</v>
      </c>
      <c r="Q103" s="15">
        <v>0.92885065235642805</v>
      </c>
      <c r="R103" s="15">
        <v>0.56595864982133703</v>
      </c>
      <c r="S103" s="15">
        <v>0.27263980828063999</v>
      </c>
      <c r="T103" s="15">
        <v>0.42902389661457402</v>
      </c>
    </row>
    <row r="104" spans="1:20" s="4" customFormat="1" ht="18" customHeight="1" x14ac:dyDescent="0.25">
      <c r="A104" s="55"/>
      <c r="B104" s="58"/>
      <c r="C104" s="66"/>
      <c r="D104" s="6" t="s">
        <v>178</v>
      </c>
      <c r="E104" s="25">
        <f>F104+G104+H104</f>
        <v>100.00000000000001</v>
      </c>
      <c r="F104" s="30">
        <f>S104+T104+I104+J104</f>
        <v>33.763809721877486</v>
      </c>
      <c r="G104" s="30">
        <f>K104+L104+M104+N104</f>
        <v>42.706508528059487</v>
      </c>
      <c r="H104" s="30">
        <f>O104+P104+Q104+R104</f>
        <v>23.529681750063034</v>
      </c>
      <c r="I104" s="26">
        <v>8.2560444773864283</v>
      </c>
      <c r="J104" s="26">
        <v>9.2611739691082473</v>
      </c>
      <c r="K104" s="26">
        <v>9.107867274279803</v>
      </c>
      <c r="L104" s="26">
        <v>8.387526117405244</v>
      </c>
      <c r="M104" s="26">
        <v>11.749115175179933</v>
      </c>
      <c r="N104" s="26">
        <v>13.461999961194508</v>
      </c>
      <c r="O104" s="26">
        <v>7.2773252453823822</v>
      </c>
      <c r="P104" s="26">
        <v>2.9382478900830407</v>
      </c>
      <c r="Q104" s="26">
        <v>5.544607665245902</v>
      </c>
      <c r="R104" s="26">
        <v>7.7695009493517082</v>
      </c>
      <c r="S104" s="26">
        <v>8.5364959111372354</v>
      </c>
      <c r="T104" s="26">
        <v>7.7100953642455732</v>
      </c>
    </row>
    <row r="105" spans="1:20" s="4" customFormat="1" ht="18" customHeight="1" x14ac:dyDescent="0.25">
      <c r="A105" s="55"/>
      <c r="B105" s="58"/>
      <c r="C105" s="65" t="s">
        <v>176</v>
      </c>
      <c r="D105" s="6" t="s">
        <v>191</v>
      </c>
      <c r="E105" s="15">
        <v>-5.74E-2</v>
      </c>
      <c r="F105" s="15">
        <v>-6.8484258357676103E-2</v>
      </c>
      <c r="G105" s="15">
        <v>-5.0308341447581999E-2</v>
      </c>
      <c r="H105" s="15">
        <v>-0.12755598831548201</v>
      </c>
      <c r="I105" s="15">
        <v>-3.8623823433950003E-2</v>
      </c>
      <c r="J105" s="15">
        <v>-0.14508276533593001</v>
      </c>
      <c r="K105" s="15">
        <v>8.1142486205777308E-3</v>
      </c>
      <c r="L105" s="15">
        <v>-7.69230769230769E-2</v>
      </c>
      <c r="M105" s="15">
        <v>-0.116520610191496</v>
      </c>
      <c r="N105" s="15">
        <v>-9.1853294384939999E-2</v>
      </c>
      <c r="O105" s="17">
        <v>-0.189873417721519</v>
      </c>
      <c r="P105" s="17">
        <v>-0.22362869198312199</v>
      </c>
      <c r="Q105" s="17">
        <v>-0.19311911716975</v>
      </c>
      <c r="R105" s="15">
        <v>-0.12848101265822801</v>
      </c>
      <c r="S105" s="15">
        <v>-9.6202531645569606E-2</v>
      </c>
      <c r="T105" s="15">
        <v>-8.6075949367088594E-2</v>
      </c>
    </row>
    <row r="106" spans="1:20" s="4" customFormat="1" ht="18" customHeight="1" x14ac:dyDescent="0.25">
      <c r="A106" s="55"/>
      <c r="B106" s="58"/>
      <c r="C106" s="65"/>
      <c r="D106" s="6" t="s">
        <v>195</v>
      </c>
      <c r="E106" s="15">
        <v>0.45619999999999999</v>
      </c>
      <c r="F106" s="15">
        <v>0.37173318106985798</v>
      </c>
      <c r="G106" s="15">
        <v>0.51171773234078699</v>
      </c>
      <c r="H106" s="15">
        <v>9.6173057195433301E-2</v>
      </c>
      <c r="I106" s="15">
        <v>0.61442605763642599</v>
      </c>
      <c r="J106" s="15">
        <v>5.8451521601341899E-2</v>
      </c>
      <c r="K106" s="15">
        <v>0.91571475596136698</v>
      </c>
      <c r="L106" s="15">
        <v>0.31571709764509898</v>
      </c>
      <c r="M106" s="15">
        <v>0.128570388705461</v>
      </c>
      <c r="N106" s="15">
        <v>0.23090496705364999</v>
      </c>
      <c r="O106" s="17">
        <v>1.3267945385233199E-2</v>
      </c>
      <c r="P106" s="17">
        <v>3.5368681761479099E-3</v>
      </c>
      <c r="Q106" s="17">
        <v>1.17746049026705E-2</v>
      </c>
      <c r="R106" s="15">
        <v>9.1643173284618698E-2</v>
      </c>
      <c r="S106" s="15">
        <v>0.206582935729897</v>
      </c>
      <c r="T106" s="15">
        <v>0.25844749767807002</v>
      </c>
    </row>
    <row r="107" spans="1:20" s="4" customFormat="1" ht="18" customHeight="1" x14ac:dyDescent="0.25">
      <c r="A107" s="55"/>
      <c r="B107" s="59"/>
      <c r="C107" s="66"/>
      <c r="D107" s="2" t="s">
        <v>178</v>
      </c>
      <c r="E107" s="27">
        <f>F107+G107+H107</f>
        <v>100</v>
      </c>
      <c r="F107" s="31">
        <f>S107+T107+I107+J107</f>
        <v>30.685651093020013</v>
      </c>
      <c r="G107" s="31">
        <f>K107+L107+M107+N107</f>
        <v>43.894715154013909</v>
      </c>
      <c r="H107" s="31">
        <f>O107+P107+Q107+R107</f>
        <v>25.419633752966078</v>
      </c>
      <c r="I107" s="29">
        <v>7.5760527129633077</v>
      </c>
      <c r="J107" s="29">
        <v>8.0722509479921065</v>
      </c>
      <c r="K107" s="29">
        <v>8.7034776444329616</v>
      </c>
      <c r="L107" s="29">
        <v>9.1273568802047471</v>
      </c>
      <c r="M107" s="29">
        <v>12.353460016197163</v>
      </c>
      <c r="N107" s="29">
        <v>13.710420613179036</v>
      </c>
      <c r="O107" s="29">
        <v>8.5420080999119214</v>
      </c>
      <c r="P107" s="29">
        <v>4.5753341413867208</v>
      </c>
      <c r="Q107" s="29">
        <v>5.5675307059667798</v>
      </c>
      <c r="R107" s="29">
        <v>6.7347608057006543</v>
      </c>
      <c r="S107" s="29">
        <v>7.9467288130313189</v>
      </c>
      <c r="T107" s="29">
        <v>7.0906186190332816</v>
      </c>
    </row>
    <row r="108" spans="1:20" s="4" customFormat="1" ht="18" customHeight="1" x14ac:dyDescent="0.25">
      <c r="A108" s="55"/>
      <c r="B108" s="57" t="s">
        <v>27</v>
      </c>
      <c r="C108" s="64" t="s">
        <v>58</v>
      </c>
      <c r="D108" s="6" t="s">
        <v>191</v>
      </c>
      <c r="E108" s="17">
        <v>-0.17460000000000001</v>
      </c>
      <c r="F108" s="15">
        <v>-0.132692307692308</v>
      </c>
      <c r="G108" s="15">
        <v>-0.14326923076923101</v>
      </c>
      <c r="H108" s="17">
        <v>-0.19345238095238099</v>
      </c>
      <c r="I108" s="15">
        <v>-0.16057692307692301</v>
      </c>
      <c r="J108" s="17">
        <v>-0.22307692307692301</v>
      </c>
      <c r="K108" s="15">
        <v>-5.3846153846153898E-2</v>
      </c>
      <c r="L108" s="15">
        <v>-0.109615384615385</v>
      </c>
      <c r="M108" s="15">
        <v>-0.13942307692307701</v>
      </c>
      <c r="N108" s="15">
        <v>-0.13750000000000001</v>
      </c>
      <c r="O108" s="17">
        <v>-0.31346153846153901</v>
      </c>
      <c r="P108" s="15">
        <v>-1.8652367025983298E-2</v>
      </c>
      <c r="Q108" s="15">
        <v>-7.5058275058275004E-2</v>
      </c>
      <c r="R108" s="17">
        <v>-0.181351981351981</v>
      </c>
      <c r="S108" s="15">
        <v>-6.75990675990676E-2</v>
      </c>
      <c r="T108" s="15">
        <v>-0.14498834498834501</v>
      </c>
    </row>
    <row r="109" spans="1:20" s="4" customFormat="1" ht="18" customHeight="1" x14ac:dyDescent="0.25">
      <c r="A109" s="55"/>
      <c r="B109" s="58"/>
      <c r="C109" s="65"/>
      <c r="D109" s="6" t="s">
        <v>195</v>
      </c>
      <c r="E109" s="17">
        <v>4.1200000000000001E-2</v>
      </c>
      <c r="F109" s="15">
        <v>0.118160287351447</v>
      </c>
      <c r="G109" s="15">
        <v>9.1585512969332095E-2</v>
      </c>
      <c r="H109" s="17">
        <v>2.3851514232461901E-2</v>
      </c>
      <c r="I109" s="15">
        <v>5.8637341033104001E-2</v>
      </c>
      <c r="J109" s="17">
        <v>8.6171028311983408E-3</v>
      </c>
      <c r="K109" s="15">
        <v>0.52603178643446302</v>
      </c>
      <c r="L109" s="15">
        <v>0.19677448800476599</v>
      </c>
      <c r="M109" s="15">
        <v>0.100631106748073</v>
      </c>
      <c r="N109" s="15">
        <v>0.105413668178599</v>
      </c>
      <c r="O109" s="17" t="s">
        <v>16</v>
      </c>
      <c r="P109" s="15">
        <v>0.82480625454709899</v>
      </c>
      <c r="Q109" s="15">
        <v>0.37293412873815801</v>
      </c>
      <c r="R109" s="17">
        <v>3.1337035119414998E-2</v>
      </c>
      <c r="S109" s="15">
        <v>0.42229553820979598</v>
      </c>
      <c r="T109" s="15">
        <v>8.5231523648174198E-2</v>
      </c>
    </row>
    <row r="110" spans="1:20" s="4" customFormat="1" ht="18" customHeight="1" x14ac:dyDescent="0.25">
      <c r="A110" s="55"/>
      <c r="B110" s="58"/>
      <c r="C110" s="66"/>
      <c r="D110" s="6" t="s">
        <v>178</v>
      </c>
      <c r="E110" s="25">
        <f>F110+G110+H110</f>
        <v>100</v>
      </c>
      <c r="F110" s="30">
        <f>S110+T110+I110+J110</f>
        <v>24.084374920773545</v>
      </c>
      <c r="G110" s="30">
        <f>K110+L110+M110+N110</f>
        <v>40.98681990554568</v>
      </c>
      <c r="H110" s="30">
        <f>O110+P110+Q110+R110</f>
        <v>34.928805173680772</v>
      </c>
      <c r="I110" s="26">
        <v>5.9838571295701932</v>
      </c>
      <c r="J110" s="26">
        <v>5.8742835126317843</v>
      </c>
      <c r="K110" s="26">
        <v>6.7426785708086774</v>
      </c>
      <c r="L110" s="26">
        <v>7.7329947669529542</v>
      </c>
      <c r="M110" s="26">
        <v>13.540066866681737</v>
      </c>
      <c r="N110" s="26">
        <v>12.971079701102312</v>
      </c>
      <c r="O110" s="26">
        <v>11.923119294413741</v>
      </c>
      <c r="P110" s="26">
        <v>6.7201808487960601</v>
      </c>
      <c r="Q110" s="26">
        <v>8.8763750370330374</v>
      </c>
      <c r="R110" s="26">
        <v>7.4091299934379338</v>
      </c>
      <c r="S110" s="26">
        <v>6.7340133328879404</v>
      </c>
      <c r="T110" s="26">
        <v>5.492220945683628</v>
      </c>
    </row>
    <row r="111" spans="1:20" s="4" customFormat="1" ht="18" customHeight="1" x14ac:dyDescent="0.25">
      <c r="A111" s="55"/>
      <c r="B111" s="58"/>
      <c r="C111" s="65" t="s">
        <v>59</v>
      </c>
      <c r="D111" s="6" t="s">
        <v>191</v>
      </c>
      <c r="E111" s="15">
        <v>-0.1429</v>
      </c>
      <c r="F111" s="15">
        <v>-3.5087719298245598E-2</v>
      </c>
      <c r="G111" s="15">
        <v>-0.16515426497277699</v>
      </c>
      <c r="H111" s="17">
        <v>-0.24621899576527501</v>
      </c>
      <c r="I111" s="15">
        <v>-3.7593984962405999E-2</v>
      </c>
      <c r="J111" s="15">
        <v>-6.01503759398496E-2</v>
      </c>
      <c r="K111" s="15">
        <v>4.4162129461585001E-2</v>
      </c>
      <c r="L111" s="17">
        <v>-0.238426637237699</v>
      </c>
      <c r="M111" s="17">
        <v>-0.28735632183908</v>
      </c>
      <c r="N111" s="17">
        <v>-0.23774954627949199</v>
      </c>
      <c r="O111" s="17">
        <v>-0.27525710828796102</v>
      </c>
      <c r="P111" s="17">
        <v>-0.25347852389594699</v>
      </c>
      <c r="Q111" s="17">
        <v>-0.21839080459770099</v>
      </c>
      <c r="R111" s="15">
        <v>-1.27041742286751E-2</v>
      </c>
      <c r="S111" s="15">
        <v>-9.07441016333938E-3</v>
      </c>
      <c r="T111" s="15">
        <v>6.0496067755595902E-4</v>
      </c>
    </row>
    <row r="112" spans="1:20" s="4" customFormat="1" ht="18" customHeight="1" x14ac:dyDescent="0.25">
      <c r="A112" s="55"/>
      <c r="B112" s="58"/>
      <c r="C112" s="65"/>
      <c r="D112" s="6" t="s">
        <v>195</v>
      </c>
      <c r="E112" s="15">
        <v>0.1181</v>
      </c>
      <c r="F112" s="15">
        <v>0.69987031041241599</v>
      </c>
      <c r="G112" s="15">
        <v>6.7058737693313303E-2</v>
      </c>
      <c r="H112" s="17">
        <v>6.3305461806044102E-3</v>
      </c>
      <c r="I112" s="15">
        <v>0.679583948792846</v>
      </c>
      <c r="J112" s="15">
        <v>0.50870883673920197</v>
      </c>
      <c r="K112" s="15">
        <v>0.62435825266395295</v>
      </c>
      <c r="L112" s="17">
        <v>8.2173598643682302E-3</v>
      </c>
      <c r="M112" s="17">
        <v>1.4410841400123E-3</v>
      </c>
      <c r="N112" s="17">
        <v>8.3830794402049696E-3</v>
      </c>
      <c r="O112" s="17">
        <v>2.2722094651088098E-3</v>
      </c>
      <c r="P112" s="17">
        <v>4.9442135438511102E-3</v>
      </c>
      <c r="Q112" s="17">
        <v>1.5453075100381001E-2</v>
      </c>
      <c r="R112" s="15">
        <v>0.88797445580182699</v>
      </c>
      <c r="S112" s="15">
        <v>0.91985228716208201</v>
      </c>
      <c r="T112" s="15">
        <v>0.99464784173377097</v>
      </c>
    </row>
    <row r="113" spans="1:20" s="4" customFormat="1" ht="18" customHeight="1" x14ac:dyDescent="0.25">
      <c r="A113" s="55"/>
      <c r="B113" s="58"/>
      <c r="C113" s="65"/>
      <c r="D113" s="6" t="s">
        <v>178</v>
      </c>
      <c r="E113" s="25">
        <f>F113+G113+H113</f>
        <v>99.999999999999986</v>
      </c>
      <c r="F113" s="30">
        <f>S113+T113+I113+J113</f>
        <v>24.213271115724595</v>
      </c>
      <c r="G113" s="30">
        <f>K113+L113+M113+N113</f>
        <v>45.832424588065621</v>
      </c>
      <c r="H113" s="30">
        <f>O113+P113+Q113+R113</f>
        <v>29.954304296209774</v>
      </c>
      <c r="I113" s="26">
        <v>6.2095211111254329</v>
      </c>
      <c r="J113" s="26">
        <v>6.8110481919349581</v>
      </c>
      <c r="K113" s="26">
        <v>8.4770527713863189</v>
      </c>
      <c r="L113" s="26">
        <v>8.6331675913094337</v>
      </c>
      <c r="M113" s="26">
        <v>12.609381787025495</v>
      </c>
      <c r="N113" s="26">
        <v>16.112822438344377</v>
      </c>
      <c r="O113" s="26">
        <v>11.215453515935343</v>
      </c>
      <c r="P113" s="26">
        <v>7.3294940682546939</v>
      </c>
      <c r="Q113" s="26">
        <v>6.3539014022356968</v>
      </c>
      <c r="R113" s="26">
        <v>5.0554553097840405</v>
      </c>
      <c r="S113" s="26">
        <v>5.621100788587639</v>
      </c>
      <c r="T113" s="26">
        <v>5.5716010240765659</v>
      </c>
    </row>
    <row r="114" spans="1:20" s="4" customFormat="1" ht="18" customHeight="1" x14ac:dyDescent="0.25">
      <c r="A114" s="55"/>
      <c r="B114" s="58"/>
      <c r="C114" s="64" t="s">
        <v>60</v>
      </c>
      <c r="D114" s="6" t="s">
        <v>191</v>
      </c>
      <c r="E114" s="15">
        <v>4.7300000000000002E-2</v>
      </c>
      <c r="F114" s="15">
        <v>9.7132284921369105E-2</v>
      </c>
      <c r="G114" s="15">
        <v>-8.2125603864734303E-2</v>
      </c>
      <c r="H114" s="15">
        <v>0.102836879432624</v>
      </c>
      <c r="I114" s="15">
        <v>0.16558741905642901</v>
      </c>
      <c r="J114" s="15">
        <v>-2.6827012025901899E-2</v>
      </c>
      <c r="K114" s="15">
        <v>4.5410628019323697E-2</v>
      </c>
      <c r="L114" s="15">
        <v>-4.7178538390379297E-2</v>
      </c>
      <c r="M114" s="15">
        <v>-8.0481036077705806E-2</v>
      </c>
      <c r="N114" s="15">
        <v>-0.10638297872340401</v>
      </c>
      <c r="O114" s="15">
        <v>-6.5150946303644902E-2</v>
      </c>
      <c r="P114" s="15">
        <v>-1.1761821229266899E-2</v>
      </c>
      <c r="Q114" s="15">
        <v>0.15261528392389001</v>
      </c>
      <c r="R114" s="15">
        <v>3.54609929078014E-2</v>
      </c>
      <c r="S114" s="15">
        <v>2.8368794326241099E-2</v>
      </c>
      <c r="T114" s="15">
        <v>2.6595744680851099E-2</v>
      </c>
    </row>
    <row r="115" spans="1:20" s="4" customFormat="1" ht="18" customHeight="1" x14ac:dyDescent="0.25">
      <c r="A115" s="55"/>
      <c r="B115" s="58"/>
      <c r="C115" s="65"/>
      <c r="D115" s="6" t="s">
        <v>195</v>
      </c>
      <c r="E115" s="15">
        <v>0.64949999999999997</v>
      </c>
      <c r="F115" s="15">
        <v>0.34216367091419603</v>
      </c>
      <c r="G115" s="15">
        <v>0.428574418569451</v>
      </c>
      <c r="H115" s="15">
        <v>0.30850411429526797</v>
      </c>
      <c r="I115" s="15">
        <v>0.102824004537657</v>
      </c>
      <c r="J115" s="15">
        <v>0.79846798791419304</v>
      </c>
      <c r="K115" s="15">
        <v>0.66491346476838198</v>
      </c>
      <c r="L115" s="15">
        <v>0.648338035386537</v>
      </c>
      <c r="M115" s="15">
        <v>0.43241790869934899</v>
      </c>
      <c r="N115" s="15">
        <v>0.29191322408616199</v>
      </c>
      <c r="O115" s="15">
        <v>0.51598016878122099</v>
      </c>
      <c r="P115" s="15">
        <v>0.90755802001311603</v>
      </c>
      <c r="Q115" s="15">
        <v>0.12980249567579899</v>
      </c>
      <c r="R115" s="15">
        <v>0.73027345087552098</v>
      </c>
      <c r="S115" s="15">
        <v>0.78407013647938095</v>
      </c>
      <c r="T115" s="15">
        <v>0.79769164285656502</v>
      </c>
    </row>
    <row r="116" spans="1:20" s="4" customFormat="1" ht="18" customHeight="1" x14ac:dyDescent="0.25">
      <c r="A116" s="55"/>
      <c r="B116" s="58"/>
      <c r="C116" s="66"/>
      <c r="D116" s="6" t="s">
        <v>178</v>
      </c>
      <c r="E116" s="25">
        <f>F116+G116+H116</f>
        <v>100</v>
      </c>
      <c r="F116" s="30">
        <f>S116+T116+I116+J116</f>
        <v>29.990961650392052</v>
      </c>
      <c r="G116" s="30">
        <f>K116+L116+M116+N116</f>
        <v>47.457056295819797</v>
      </c>
      <c r="H116" s="30">
        <f>O116+P116+Q116+R116</f>
        <v>22.551982053788148</v>
      </c>
      <c r="I116" s="26">
        <v>5.963068992279644</v>
      </c>
      <c r="J116" s="26">
        <v>6.5731860137379607</v>
      </c>
      <c r="K116" s="26">
        <v>7.7433608396768578</v>
      </c>
      <c r="L116" s="26">
        <v>6.6824548847497249</v>
      </c>
      <c r="M116" s="26">
        <v>15.650845045547509</v>
      </c>
      <c r="N116" s="26">
        <v>17.380395525845707</v>
      </c>
      <c r="O116" s="26">
        <v>5.6826264754975115</v>
      </c>
      <c r="P116" s="26">
        <v>2.3342946976826795</v>
      </c>
      <c r="Q116" s="26">
        <v>2.0201248096178652</v>
      </c>
      <c r="R116" s="26">
        <v>12.514936070990093</v>
      </c>
      <c r="S116" s="26">
        <v>9.4051908318102999</v>
      </c>
      <c r="T116" s="26">
        <v>8.0495158125641471</v>
      </c>
    </row>
    <row r="117" spans="1:20" s="4" customFormat="1" ht="18" customHeight="1" x14ac:dyDescent="0.25">
      <c r="A117" s="55"/>
      <c r="B117" s="58"/>
      <c r="C117" s="65" t="s">
        <v>61</v>
      </c>
      <c r="D117" s="6" t="s">
        <v>191</v>
      </c>
      <c r="E117" s="17">
        <v>-0.2641</v>
      </c>
      <c r="F117" s="17">
        <v>-0.22959033303860901</v>
      </c>
      <c r="G117" s="17">
        <v>-0.21454440098507899</v>
      </c>
      <c r="H117" s="17">
        <v>-0.25278864261915102</v>
      </c>
      <c r="I117" s="17">
        <v>-0.15370128929450999</v>
      </c>
      <c r="J117" s="17">
        <v>-0.195422280168043</v>
      </c>
      <c r="K117" s="15">
        <v>-3.5781544256120498E-2</v>
      </c>
      <c r="L117" s="17">
        <v>-0.14284679501439601</v>
      </c>
      <c r="M117" s="17">
        <v>-0.239461103867884</v>
      </c>
      <c r="N117" s="15">
        <v>-2.5641025641025599E-2</v>
      </c>
      <c r="O117" s="15">
        <v>-0.108366534148852</v>
      </c>
      <c r="P117" s="15">
        <v>4.5342604664638603E-2</v>
      </c>
      <c r="Q117" s="17">
        <v>-0.143271041576126</v>
      </c>
      <c r="R117" s="17">
        <v>-0.27393886715920601</v>
      </c>
      <c r="S117" s="17">
        <v>-0.26466753585397701</v>
      </c>
      <c r="T117" s="17">
        <v>-0.24351731131392201</v>
      </c>
    </row>
    <row r="118" spans="1:20" s="4" customFormat="1" ht="18" customHeight="1" x14ac:dyDescent="0.25">
      <c r="A118" s="55"/>
      <c r="B118" s="58"/>
      <c r="C118" s="65"/>
      <c r="D118" s="6" t="s">
        <v>195</v>
      </c>
      <c r="E118" s="17" t="s">
        <v>16</v>
      </c>
      <c r="F118" s="17" t="s">
        <v>16</v>
      </c>
      <c r="G118" s="17" t="s">
        <v>16</v>
      </c>
      <c r="H118" s="17" t="s">
        <v>16</v>
      </c>
      <c r="I118" s="17">
        <v>1.3594793377763899E-2</v>
      </c>
      <c r="J118" s="17">
        <v>1.7030286326808199E-3</v>
      </c>
      <c r="K118" s="15">
        <v>0.56562885893014703</v>
      </c>
      <c r="L118" s="17">
        <v>2.1827392928913301E-2</v>
      </c>
      <c r="M118" s="17" t="s">
        <v>16</v>
      </c>
      <c r="N118" s="15">
        <v>0.68056891738144698</v>
      </c>
      <c r="O118" s="15">
        <v>8.1896082650913304E-2</v>
      </c>
      <c r="P118" s="15">
        <v>0.46660665478540803</v>
      </c>
      <c r="Q118" s="17">
        <v>2.14295477927961E-2</v>
      </c>
      <c r="R118" s="17" t="s">
        <v>16</v>
      </c>
      <c r="S118" s="17" t="s">
        <v>16</v>
      </c>
      <c r="T118" s="17" t="s">
        <v>16</v>
      </c>
    </row>
    <row r="119" spans="1:20" s="4" customFormat="1" ht="18" customHeight="1" x14ac:dyDescent="0.25">
      <c r="A119" s="55"/>
      <c r="B119" s="58"/>
      <c r="C119" s="65"/>
      <c r="D119" s="6" t="s">
        <v>178</v>
      </c>
      <c r="E119" s="25">
        <f>F119+G119+H119</f>
        <v>100</v>
      </c>
      <c r="F119" s="30">
        <f>S119+T119+I119+J119</f>
        <v>20.403940367061445</v>
      </c>
      <c r="G119" s="30">
        <f>K119+L119+M119+N119</f>
        <v>44.93980989489237</v>
      </c>
      <c r="H119" s="30">
        <f>O119+P119+Q119+R119</f>
        <v>34.656249738046178</v>
      </c>
      <c r="I119" s="23">
        <v>4.5913872125031494</v>
      </c>
      <c r="J119" s="23">
        <v>5.0212528807836252</v>
      </c>
      <c r="K119" s="23">
        <v>5.9616443549215772</v>
      </c>
      <c r="L119" s="23">
        <v>9.677026583660119</v>
      </c>
      <c r="M119" s="23">
        <v>15.398881115480071</v>
      </c>
      <c r="N119" s="23">
        <v>13.9022578408306</v>
      </c>
      <c r="O119" s="23">
        <v>11.135909362407862</v>
      </c>
      <c r="P119" s="23">
        <v>7.0163170295773707</v>
      </c>
      <c r="Q119" s="23">
        <v>9.2933288673475367</v>
      </c>
      <c r="R119" s="23">
        <v>7.2106944787134131</v>
      </c>
      <c r="S119" s="23">
        <v>5.4798904989841306</v>
      </c>
      <c r="T119" s="23">
        <v>5.3114097747905413</v>
      </c>
    </row>
    <row r="120" spans="1:20" s="4" customFormat="1" ht="18" customHeight="1" x14ac:dyDescent="0.25">
      <c r="A120" s="55"/>
      <c r="B120" s="58"/>
      <c r="C120" s="67" t="s">
        <v>62</v>
      </c>
      <c r="D120" s="6" t="s">
        <v>191</v>
      </c>
      <c r="E120" s="17">
        <v>-0.23080000000000001</v>
      </c>
      <c r="F120" s="1">
        <v>-0.111613876319759</v>
      </c>
      <c r="G120" s="1">
        <v>-0.15239477503628401</v>
      </c>
      <c r="H120" s="17">
        <v>-0.33236574746008701</v>
      </c>
      <c r="I120" s="1">
        <v>-7.5471698113207503E-2</v>
      </c>
      <c r="J120" s="17">
        <v>-0.20609579100145101</v>
      </c>
      <c r="K120" s="1">
        <v>1.88679245283019E-2</v>
      </c>
      <c r="L120" s="1">
        <v>-8.4179970972423801E-2</v>
      </c>
      <c r="M120" s="17">
        <v>-0.24818577648766299</v>
      </c>
      <c r="N120" s="1">
        <v>-0.179970972423803</v>
      </c>
      <c r="O120" s="17">
        <v>-0.26705370101596498</v>
      </c>
      <c r="P120" s="1">
        <v>-0.151724147926005</v>
      </c>
      <c r="Q120" s="17">
        <v>-0.31640058055152398</v>
      </c>
      <c r="R120" s="17">
        <v>-0.239477503628447</v>
      </c>
      <c r="S120" s="1">
        <v>-8.5631349782293198E-2</v>
      </c>
      <c r="T120" s="1">
        <v>-0.123367198838897</v>
      </c>
    </row>
    <row r="121" spans="1:20" s="4" customFormat="1" ht="18" customHeight="1" x14ac:dyDescent="0.25">
      <c r="A121" s="55"/>
      <c r="B121" s="58"/>
      <c r="C121" s="68"/>
      <c r="D121" s="6" t="s">
        <v>195</v>
      </c>
      <c r="E121" s="17">
        <v>1.4999999999999999E-2</v>
      </c>
      <c r="F121" s="1">
        <v>0.24285545688978799</v>
      </c>
      <c r="G121" s="1">
        <v>0.10721294586827</v>
      </c>
      <c r="H121" s="17">
        <v>4.42774266683683E-4</v>
      </c>
      <c r="I121" s="1">
        <v>0.42501378766013298</v>
      </c>
      <c r="J121" s="17">
        <v>2.93703496928732E-2</v>
      </c>
      <c r="K121" s="1">
        <v>0.84191992436572505</v>
      </c>
      <c r="L121" s="1">
        <v>0.37357246755565299</v>
      </c>
      <c r="M121" s="17">
        <v>8.7062016790285402E-3</v>
      </c>
      <c r="N121" s="1">
        <v>5.7127464892067097E-2</v>
      </c>
      <c r="O121" s="17">
        <v>4.76034929028401E-3</v>
      </c>
      <c r="P121" s="1">
        <v>0.10888519692206999</v>
      </c>
      <c r="Q121" s="17" t="s">
        <v>16</v>
      </c>
      <c r="R121" s="17">
        <v>1.1363026141303099E-2</v>
      </c>
      <c r="S121" s="1">
        <v>0.365389671065729</v>
      </c>
      <c r="T121" s="1">
        <v>0.192226941848301</v>
      </c>
    </row>
    <row r="122" spans="1:20" s="4" customFormat="1" ht="18" customHeight="1" x14ac:dyDescent="0.25">
      <c r="A122" s="55"/>
      <c r="B122" s="58"/>
      <c r="C122" s="69"/>
      <c r="D122" s="6" t="s">
        <v>178</v>
      </c>
      <c r="E122" s="25">
        <f>F122+G122+H122</f>
        <v>100</v>
      </c>
      <c r="F122" s="30">
        <f>S122+T122+I122+J122</f>
        <v>25.836384962364384</v>
      </c>
      <c r="G122" s="30">
        <f>K122+L122+M122+N122</f>
        <v>46.461168949143918</v>
      </c>
      <c r="H122" s="30">
        <f>O122+P122+Q122+R122</f>
        <v>27.702446088491691</v>
      </c>
      <c r="I122" s="23">
        <v>5.9999035003012002</v>
      </c>
      <c r="J122" s="23">
        <v>7.707634375783039</v>
      </c>
      <c r="K122" s="23">
        <v>9.0761967123473966</v>
      </c>
      <c r="L122" s="23">
        <v>7.9786815106296203</v>
      </c>
      <c r="M122" s="23">
        <v>13.942946231363468</v>
      </c>
      <c r="N122" s="23">
        <v>15.463344494803435</v>
      </c>
      <c r="O122" s="23">
        <v>8.2041269490843582</v>
      </c>
      <c r="P122" s="23">
        <v>6.0695521188924602</v>
      </c>
      <c r="Q122" s="23">
        <v>6.2620264118316937</v>
      </c>
      <c r="R122" s="23">
        <v>7.1667406086831793</v>
      </c>
      <c r="S122" s="23">
        <v>6.3942952529083925</v>
      </c>
      <c r="T122" s="23">
        <v>5.7345518333717527</v>
      </c>
    </row>
    <row r="123" spans="1:20" s="4" customFormat="1" ht="18" customHeight="1" x14ac:dyDescent="0.25">
      <c r="A123" s="55"/>
      <c r="B123" s="58"/>
      <c r="C123" s="65" t="s">
        <v>63</v>
      </c>
      <c r="D123" s="6" t="s">
        <v>191</v>
      </c>
      <c r="E123" s="15">
        <v>4.2999999999999997E-2</v>
      </c>
      <c r="F123" s="15">
        <v>8.4249084249084297E-2</v>
      </c>
      <c r="G123" s="15">
        <v>3.6297036297036303E-2</v>
      </c>
      <c r="H123" s="15">
        <v>-4.77117818889971E-2</v>
      </c>
      <c r="I123" s="15">
        <v>0.10258118377041001</v>
      </c>
      <c r="J123" s="15">
        <v>3.8961038961039002E-2</v>
      </c>
      <c r="K123" s="15">
        <v>0.10489510489510501</v>
      </c>
      <c r="L123" s="15">
        <v>-2.1645021645021599E-2</v>
      </c>
      <c r="M123" s="15">
        <v>6.3291139240506306E-2</v>
      </c>
      <c r="N123" s="15">
        <v>-1.07108081791626E-2</v>
      </c>
      <c r="O123" s="15">
        <v>-3.4728984096072703E-2</v>
      </c>
      <c r="P123" s="15">
        <v>-3.2813530855428798E-2</v>
      </c>
      <c r="Q123" s="15">
        <v>-3.8011713961239299E-2</v>
      </c>
      <c r="R123" s="15">
        <v>-1.9477357828387901E-2</v>
      </c>
      <c r="S123" s="15">
        <v>8.0817916260954206E-2</v>
      </c>
      <c r="T123" s="15">
        <v>5.3554040895812997E-2</v>
      </c>
    </row>
    <row r="124" spans="1:20" s="4" customFormat="1" ht="18" customHeight="1" x14ac:dyDescent="0.25">
      <c r="A124" s="55"/>
      <c r="B124" s="58"/>
      <c r="C124" s="65"/>
      <c r="D124" s="6" t="s">
        <v>195</v>
      </c>
      <c r="E124" s="15">
        <v>0.58079999999999998</v>
      </c>
      <c r="F124" s="15">
        <v>0.27502261203960199</v>
      </c>
      <c r="G124" s="15">
        <v>0.63815449023580095</v>
      </c>
      <c r="H124" s="15">
        <v>0.53374543405025898</v>
      </c>
      <c r="I124" s="15">
        <v>0.183887922506805</v>
      </c>
      <c r="J124" s="15">
        <v>0.61370162960103902</v>
      </c>
      <c r="K124" s="15">
        <v>0.17412502450072101</v>
      </c>
      <c r="L124" s="15">
        <v>0.77913794654449797</v>
      </c>
      <c r="M124" s="15">
        <v>0.40908871347124498</v>
      </c>
      <c r="N124" s="15">
        <v>0.88889724571905904</v>
      </c>
      <c r="O124" s="15">
        <v>0.65057339236041101</v>
      </c>
      <c r="P124" s="15">
        <v>0.66894307602256298</v>
      </c>
      <c r="Q124" s="15">
        <v>0.62036191555879605</v>
      </c>
      <c r="R124" s="15">
        <v>0.79949418963905605</v>
      </c>
      <c r="S124" s="15">
        <v>0.29183809493753099</v>
      </c>
      <c r="T124" s="15">
        <v>0.48486542547619899</v>
      </c>
    </row>
    <row r="125" spans="1:20" s="4" customFormat="1" ht="18" customHeight="1" x14ac:dyDescent="0.25">
      <c r="A125" s="55"/>
      <c r="B125" s="58"/>
      <c r="C125" s="65"/>
      <c r="D125" s="6" t="s">
        <v>178</v>
      </c>
      <c r="E125" s="25">
        <f>F125+G125+H125</f>
        <v>100</v>
      </c>
      <c r="F125" s="30">
        <f>S125+T125+I125+J125</f>
        <v>25.535869441686412</v>
      </c>
      <c r="G125" s="30">
        <f>K125+L125+M125+N125</f>
        <v>45.58489270177656</v>
      </c>
      <c r="H125" s="30">
        <f>O125+P125+Q125+R125</f>
        <v>28.879237856537031</v>
      </c>
      <c r="I125" s="26">
        <v>5.3162750900903921</v>
      </c>
      <c r="J125" s="26">
        <v>7.9117167991154718</v>
      </c>
      <c r="K125" s="26">
        <v>8.190834262654267</v>
      </c>
      <c r="L125" s="26">
        <v>9.6370695467622038</v>
      </c>
      <c r="M125" s="26">
        <v>14.602329258208673</v>
      </c>
      <c r="N125" s="26">
        <v>13.154659634151422</v>
      </c>
      <c r="O125" s="26">
        <v>7.0158183250554087</v>
      </c>
      <c r="P125" s="26">
        <v>5.4207054027105057</v>
      </c>
      <c r="Q125" s="26">
        <v>7.6831881558392627</v>
      </c>
      <c r="R125" s="26">
        <v>8.7595259729318542</v>
      </c>
      <c r="S125" s="26">
        <v>5.2488329127596423</v>
      </c>
      <c r="T125" s="26">
        <v>7.0590446397209048</v>
      </c>
    </row>
    <row r="126" spans="1:20" s="4" customFormat="1" ht="18" customHeight="1" x14ac:dyDescent="0.25">
      <c r="A126" s="55"/>
      <c r="B126" s="58"/>
      <c r="C126" s="64" t="s">
        <v>64</v>
      </c>
      <c r="D126" s="6" t="s">
        <v>191</v>
      </c>
      <c r="E126" s="15">
        <v>3.8999999999999998E-3</v>
      </c>
      <c r="F126" s="15">
        <v>0.12644645487060799</v>
      </c>
      <c r="G126" s="15">
        <v>-2.3625429553264601E-2</v>
      </c>
      <c r="H126" s="15">
        <v>2.74914089347079E-2</v>
      </c>
      <c r="I126" s="15">
        <v>0.13149589732800299</v>
      </c>
      <c r="J126" s="15">
        <v>0.12223858615611199</v>
      </c>
      <c r="K126" s="14">
        <v>0.15884704397222801</v>
      </c>
      <c r="L126" s="15">
        <v>7.3848095939406694E-2</v>
      </c>
      <c r="M126" s="15">
        <v>-8.5910652920962206E-3</v>
      </c>
      <c r="N126" s="15">
        <v>3.2864354179445103E-2</v>
      </c>
      <c r="O126" s="15">
        <v>6.8728522336769807E-2</v>
      </c>
      <c r="P126" s="15">
        <v>0.113629041574683</v>
      </c>
      <c r="Q126" s="15">
        <v>9.0001074517565394E-2</v>
      </c>
      <c r="R126" s="15">
        <v>4.7619047619047603E-2</v>
      </c>
      <c r="S126" s="15">
        <v>0.109461966604824</v>
      </c>
      <c r="T126" s="15">
        <v>0.13131313131313099</v>
      </c>
    </row>
    <row r="127" spans="1:20" s="4" customFormat="1" ht="18" customHeight="1" x14ac:dyDescent="0.25">
      <c r="A127" s="55"/>
      <c r="B127" s="58"/>
      <c r="C127" s="65"/>
      <c r="D127" s="6" t="s">
        <v>195</v>
      </c>
      <c r="E127" s="15">
        <v>0.9577</v>
      </c>
      <c r="F127" s="15">
        <v>6.5088583195634001E-2</v>
      </c>
      <c r="G127" s="15">
        <v>0.73172510992076301</v>
      </c>
      <c r="H127" s="15">
        <v>0.689943765854928</v>
      </c>
      <c r="I127" s="15">
        <v>5.5071409870777598E-2</v>
      </c>
      <c r="J127" s="15">
        <v>7.4543466272710607E-2</v>
      </c>
      <c r="K127" s="14">
        <v>2.0486230930263E-2</v>
      </c>
      <c r="L127" s="15">
        <v>0.28133543266573202</v>
      </c>
      <c r="M127" s="15">
        <v>0.90078793066381202</v>
      </c>
      <c r="N127" s="15">
        <v>0.63346895109350898</v>
      </c>
      <c r="O127" s="15">
        <v>0.31860510748916998</v>
      </c>
      <c r="P127" s="15">
        <v>9.9205706659120096E-2</v>
      </c>
      <c r="Q127" s="15">
        <v>0.19159225176045999</v>
      </c>
      <c r="R127" s="15">
        <v>0.48496191552583101</v>
      </c>
      <c r="S127" s="15">
        <v>0.108431121532058</v>
      </c>
      <c r="T127" s="15">
        <v>5.4137190390157401E-2</v>
      </c>
    </row>
    <row r="128" spans="1:20" s="4" customFormat="1" ht="18" customHeight="1" x14ac:dyDescent="0.25">
      <c r="A128" s="55"/>
      <c r="B128" s="58"/>
      <c r="C128" s="66"/>
      <c r="D128" s="6" t="s">
        <v>178</v>
      </c>
      <c r="E128" s="25">
        <f>F128+G128+H128</f>
        <v>100</v>
      </c>
      <c r="F128" s="30">
        <f>S128+T128+I128+J128</f>
        <v>25.567639578452997</v>
      </c>
      <c r="G128" s="30">
        <f>K128+L128+M128+N128</f>
        <v>34.489840076366384</v>
      </c>
      <c r="H128" s="30">
        <f>O128+P128+Q128+R128</f>
        <v>39.942520345180625</v>
      </c>
      <c r="I128" s="26">
        <v>5.3980975959717856</v>
      </c>
      <c r="J128" s="26">
        <v>5.1823448409398427</v>
      </c>
      <c r="K128" s="26">
        <v>5.3432146098996558</v>
      </c>
      <c r="L128" s="26">
        <v>7.0318952274340489</v>
      </c>
      <c r="M128" s="26">
        <v>10.669886718281692</v>
      </c>
      <c r="N128" s="26">
        <v>11.444843520750988</v>
      </c>
      <c r="O128" s="26">
        <v>8.416195006403516</v>
      </c>
      <c r="P128" s="26">
        <v>7.5674191307020289</v>
      </c>
      <c r="Q128" s="26">
        <v>12.838151209911452</v>
      </c>
      <c r="R128" s="26">
        <v>11.120754998163632</v>
      </c>
      <c r="S128" s="26">
        <v>8.9183246732116324</v>
      </c>
      <c r="T128" s="26">
        <v>6.0688724683297401</v>
      </c>
    </row>
    <row r="129" spans="1:20" s="4" customFormat="1" ht="18" customHeight="1" x14ac:dyDescent="0.25">
      <c r="A129" s="55"/>
      <c r="B129" s="58"/>
      <c r="C129" s="65" t="s">
        <v>65</v>
      </c>
      <c r="D129" s="6" t="s">
        <v>191</v>
      </c>
      <c r="E129" s="15">
        <v>-0.10589999999999999</v>
      </c>
      <c r="F129" s="15">
        <v>5.3288926633979399E-3</v>
      </c>
      <c r="G129" s="15">
        <v>-7.8255078255078298E-2</v>
      </c>
      <c r="H129" s="15">
        <v>-3.1645571375998702E-2</v>
      </c>
      <c r="I129" s="15">
        <v>-1.0996336997150699E-2</v>
      </c>
      <c r="J129" s="15">
        <v>9.9916737438711396E-3</v>
      </c>
      <c r="K129" s="15">
        <v>1.99833474877423E-2</v>
      </c>
      <c r="L129" s="15">
        <v>-6.4269064269064299E-2</v>
      </c>
      <c r="M129" s="15">
        <v>-1.4985014985015E-2</v>
      </c>
      <c r="N129" s="15">
        <v>-8.1585081585081598E-2</v>
      </c>
      <c r="O129" s="15">
        <v>1.2670571320413101E-2</v>
      </c>
      <c r="P129" s="15">
        <v>6.81213151657864E-2</v>
      </c>
      <c r="Q129" s="15">
        <v>4.5595446533821899E-3</v>
      </c>
      <c r="R129" s="15">
        <v>-3.6062395296560301E-2</v>
      </c>
      <c r="S129" s="15">
        <v>-1.2703664609086099E-2</v>
      </c>
      <c r="T129" s="15">
        <v>-5.1939620875701004E-3</v>
      </c>
    </row>
    <row r="130" spans="1:20" s="4" customFormat="1" ht="18" customHeight="1" x14ac:dyDescent="0.25">
      <c r="A130" s="55"/>
      <c r="B130" s="58"/>
      <c r="C130" s="65"/>
      <c r="D130" s="6" t="s">
        <v>195</v>
      </c>
      <c r="E130" s="15">
        <v>0.1741</v>
      </c>
      <c r="F130" s="15">
        <v>0.94496361406215101</v>
      </c>
      <c r="G130" s="15">
        <v>0.31062669477718502</v>
      </c>
      <c r="H130" s="15">
        <v>0.68189009116758004</v>
      </c>
      <c r="I130" s="15">
        <v>0.88677681102362105</v>
      </c>
      <c r="J130" s="15">
        <v>0.89701245958861697</v>
      </c>
      <c r="K130" s="15">
        <v>0.79573360522790404</v>
      </c>
      <c r="L130" s="15">
        <v>0.405014598960239</v>
      </c>
      <c r="M130" s="15">
        <v>0.84605641253600095</v>
      </c>
      <c r="N130" s="15">
        <v>0.29048743090637102</v>
      </c>
      <c r="O130" s="15">
        <v>0.86885543860436598</v>
      </c>
      <c r="P130" s="15">
        <v>0.37786532132885903</v>
      </c>
      <c r="Q130" s="15">
        <v>0.95272104106592304</v>
      </c>
      <c r="R130" s="15">
        <v>0.63840105604845698</v>
      </c>
      <c r="S130" s="15">
        <v>0.86881271337658394</v>
      </c>
      <c r="T130" s="15">
        <v>0.94599753804720099</v>
      </c>
    </row>
    <row r="131" spans="1:20" s="4" customFormat="1" ht="18" customHeight="1" x14ac:dyDescent="0.25">
      <c r="A131" s="55"/>
      <c r="B131" s="59"/>
      <c r="C131" s="66"/>
      <c r="D131" s="2" t="s">
        <v>178</v>
      </c>
      <c r="E131" s="27">
        <f>F131+G131+H131</f>
        <v>100.00000000000001</v>
      </c>
      <c r="F131" s="31">
        <f>S131+T131+I131+J131</f>
        <v>18.667150856869174</v>
      </c>
      <c r="G131" s="31">
        <f>K131+L131+M131+N131</f>
        <v>36.532125214354224</v>
      </c>
      <c r="H131" s="31">
        <f>O131+P131+Q131+R131</f>
        <v>44.80072392877662</v>
      </c>
      <c r="I131" s="28">
        <v>3.7142145899526859</v>
      </c>
      <c r="J131" s="28">
        <v>3.9639797666806325</v>
      </c>
      <c r="K131" s="28">
        <v>4.0234383326386469</v>
      </c>
      <c r="L131" s="28">
        <v>6.9442571569683889</v>
      </c>
      <c r="M131" s="28">
        <v>12.996327908048814</v>
      </c>
      <c r="N131" s="28">
        <v>12.568101816698372</v>
      </c>
      <c r="O131" s="28">
        <v>9.6778008143267105</v>
      </c>
      <c r="P131" s="28">
        <v>7.2905337099959082</v>
      </c>
      <c r="Q131" s="28">
        <v>18.028392243557914</v>
      </c>
      <c r="R131" s="28">
        <v>9.8039971608960865</v>
      </c>
      <c r="S131" s="28">
        <v>7.0001332108211898</v>
      </c>
      <c r="T131" s="28">
        <v>3.9888232894146647</v>
      </c>
    </row>
    <row r="132" spans="1:20" s="4" customFormat="1" ht="18" customHeight="1" x14ac:dyDescent="0.25">
      <c r="A132" s="55"/>
      <c r="B132" s="57" t="s">
        <v>39</v>
      </c>
      <c r="C132" s="64" t="s">
        <v>66</v>
      </c>
      <c r="D132" s="6" t="s">
        <v>191</v>
      </c>
      <c r="E132" s="15">
        <v>-2.9600000000000001E-2</v>
      </c>
      <c r="F132" s="15">
        <v>3.4976684152419703E-2</v>
      </c>
      <c r="G132" s="15">
        <v>-4.4289044289044302E-2</v>
      </c>
      <c r="H132" s="15">
        <v>-6.22710622710623E-2</v>
      </c>
      <c r="I132" s="15">
        <v>2.0979020979021001E-2</v>
      </c>
      <c r="J132" s="15">
        <v>1.6317016317016299E-2</v>
      </c>
      <c r="K132" s="14">
        <v>0.16683316683316701</v>
      </c>
      <c r="L132" s="15">
        <v>-4.8951048951049E-2</v>
      </c>
      <c r="M132" s="15">
        <v>-4.7619047619047603E-2</v>
      </c>
      <c r="N132" s="15">
        <v>-4.2291042291042302E-2</v>
      </c>
      <c r="O132" s="15">
        <v>-2.3310023310023301E-3</v>
      </c>
      <c r="P132" s="15">
        <v>-4.5621045621045603E-2</v>
      </c>
      <c r="Q132" s="15">
        <v>-3.2301032301032297E-2</v>
      </c>
      <c r="R132" s="15">
        <v>9.7370983446932796E-4</v>
      </c>
      <c r="S132" s="15">
        <v>9.5098993833171094E-2</v>
      </c>
      <c r="T132" s="15">
        <v>7.0431678026614694E-2</v>
      </c>
    </row>
    <row r="133" spans="1:20" s="4" customFormat="1" ht="18" customHeight="1" x14ac:dyDescent="0.25">
      <c r="A133" s="55"/>
      <c r="B133" s="58"/>
      <c r="C133" s="65"/>
      <c r="D133" s="6" t="s">
        <v>195</v>
      </c>
      <c r="E133" s="15">
        <v>0.70420000000000005</v>
      </c>
      <c r="F133" s="15">
        <v>0.65052633419028105</v>
      </c>
      <c r="G133" s="15">
        <v>0.56608370226662197</v>
      </c>
      <c r="H133" s="15">
        <v>0.41977490280535701</v>
      </c>
      <c r="I133" s="15">
        <v>0.78576533909142399</v>
      </c>
      <c r="J133" s="15">
        <v>0.83256689675526696</v>
      </c>
      <c r="K133" s="14">
        <v>3.0651692199504602E-2</v>
      </c>
      <c r="L133" s="15">
        <v>0.52592958411377999</v>
      </c>
      <c r="M133" s="15">
        <v>0.53725203889723105</v>
      </c>
      <c r="N133" s="15">
        <v>0.58373191840455696</v>
      </c>
      <c r="O133" s="15">
        <v>0.97590634241944396</v>
      </c>
      <c r="P133" s="15">
        <v>0.55446230313080902</v>
      </c>
      <c r="Q133" s="15">
        <v>0.67557671027654198</v>
      </c>
      <c r="R133" s="15">
        <v>0.98986715859809404</v>
      </c>
      <c r="S133" s="15">
        <v>0.21484071541824801</v>
      </c>
      <c r="T133" s="15">
        <v>0.35828834572443402</v>
      </c>
    </row>
    <row r="134" spans="1:20" s="4" customFormat="1" ht="18" customHeight="1" x14ac:dyDescent="0.25">
      <c r="A134" s="55"/>
      <c r="B134" s="58"/>
      <c r="C134" s="66"/>
      <c r="D134" s="6" t="s">
        <v>178</v>
      </c>
      <c r="E134" s="25">
        <f>F134+G134+H134</f>
        <v>100.00000000000001</v>
      </c>
      <c r="F134" s="30">
        <f>S134+T134+I134+J134</f>
        <v>28.473504955943287</v>
      </c>
      <c r="G134" s="30">
        <f>K134+L134+M134+N134</f>
        <v>39.753055568814062</v>
      </c>
      <c r="H134" s="30">
        <f>O134+P134+Q134+R134</f>
        <v>31.773439475242668</v>
      </c>
      <c r="I134" s="26">
        <v>6.2235362115492201</v>
      </c>
      <c r="J134" s="26">
        <v>7.6416632349153666</v>
      </c>
      <c r="K134" s="26">
        <v>7.5478376187106635</v>
      </c>
      <c r="L134" s="26">
        <v>8.0481800736218307</v>
      </c>
      <c r="M134" s="26">
        <v>11.951124183016217</v>
      </c>
      <c r="N134" s="26">
        <v>12.205913693465352</v>
      </c>
      <c r="O134" s="26">
        <v>5.4861474975868791</v>
      </c>
      <c r="P134" s="26">
        <v>6.6143719871791902</v>
      </c>
      <c r="Q134" s="26">
        <v>8.7967439921120736</v>
      </c>
      <c r="R134" s="26">
        <v>10.876175998364525</v>
      </c>
      <c r="S134" s="26">
        <v>8.2141681304314798</v>
      </c>
      <c r="T134" s="26">
        <v>6.39413737904722</v>
      </c>
    </row>
    <row r="135" spans="1:20" s="4" customFormat="1" ht="18" customHeight="1" x14ac:dyDescent="0.25">
      <c r="A135" s="55"/>
      <c r="B135" s="58"/>
      <c r="C135" s="64" t="s">
        <v>67</v>
      </c>
      <c r="D135" s="6" t="s">
        <v>191</v>
      </c>
      <c r="E135" s="17">
        <v>-0.33889999999999998</v>
      </c>
      <c r="F135" s="17">
        <v>-0.16767676767676801</v>
      </c>
      <c r="G135" s="17">
        <v>-0.34303030303030302</v>
      </c>
      <c r="H135" s="17">
        <v>-0.3572459286745</v>
      </c>
      <c r="I135" s="17">
        <v>-0.175841584158416</v>
      </c>
      <c r="J135" s="17">
        <v>-0.13644915405045799</v>
      </c>
      <c r="K135" s="15">
        <v>-7.7381554087135498E-2</v>
      </c>
      <c r="L135" s="17">
        <v>-0.257821782178218</v>
      </c>
      <c r="M135" s="17">
        <v>-0.36950495049505</v>
      </c>
      <c r="N135" s="17">
        <v>-0.236039603960396</v>
      </c>
      <c r="O135" s="17">
        <v>-0.192079207920792</v>
      </c>
      <c r="P135" s="17">
        <v>-0.24220219942483401</v>
      </c>
      <c r="Q135" s="17">
        <v>-0.36237623762376198</v>
      </c>
      <c r="R135" s="17">
        <v>-0.27396413110698797</v>
      </c>
      <c r="S135" s="17">
        <v>-0.193663366336634</v>
      </c>
      <c r="T135" s="17">
        <v>-0.23031983477602699</v>
      </c>
    </row>
    <row r="136" spans="1:20" s="4" customFormat="1" ht="18" customHeight="1" x14ac:dyDescent="0.25">
      <c r="A136" s="55"/>
      <c r="B136" s="58"/>
      <c r="C136" s="65"/>
      <c r="D136" s="6" t="s">
        <v>195</v>
      </c>
      <c r="E136" s="17" t="s">
        <v>16</v>
      </c>
      <c r="F136" s="17">
        <v>1.34420815100568E-2</v>
      </c>
      <c r="G136" s="17" t="s">
        <v>16</v>
      </c>
      <c r="H136" s="17" t="s">
        <v>16</v>
      </c>
      <c r="I136" s="17">
        <v>9.1720543896258201E-3</v>
      </c>
      <c r="J136" s="17">
        <v>4.3209869060064798E-2</v>
      </c>
      <c r="K136" s="15">
        <v>0.25402651377364699</v>
      </c>
      <c r="L136" s="17" t="s">
        <v>16</v>
      </c>
      <c r="M136" s="17" t="s">
        <v>16</v>
      </c>
      <c r="N136" s="17" t="s">
        <v>16</v>
      </c>
      <c r="O136" s="17">
        <v>4.4247390192002399E-3</v>
      </c>
      <c r="P136" s="17" t="s">
        <v>16</v>
      </c>
      <c r="Q136" s="17" t="s">
        <v>16</v>
      </c>
      <c r="R136" s="17" t="s">
        <v>16</v>
      </c>
      <c r="S136" s="17">
        <v>4.1092365315177097E-3</v>
      </c>
      <c r="T136" s="17" t="s">
        <v>16</v>
      </c>
    </row>
    <row r="137" spans="1:20" s="4" customFormat="1" ht="18" customHeight="1" x14ac:dyDescent="0.25">
      <c r="A137" s="55"/>
      <c r="B137" s="58"/>
      <c r="C137" s="66"/>
      <c r="D137" s="6" t="s">
        <v>178</v>
      </c>
      <c r="E137" s="25">
        <f>F137+G137+H137</f>
        <v>100</v>
      </c>
      <c r="F137" s="30">
        <f>S137+T137+I137+J137</f>
        <v>16.844828908047763</v>
      </c>
      <c r="G137" s="30">
        <f>K137+L137+M137+N137</f>
        <v>47.011304938565431</v>
      </c>
      <c r="H137" s="30">
        <f>O137+P137+Q137+R137</f>
        <v>36.143866153386803</v>
      </c>
      <c r="I137" s="26">
        <v>3.9487976718185749</v>
      </c>
      <c r="J137" s="26">
        <v>4.6520493250361996</v>
      </c>
      <c r="K137" s="26">
        <v>5.1190449037859871</v>
      </c>
      <c r="L137" s="26">
        <v>8.1211153785994714</v>
      </c>
      <c r="M137" s="26">
        <v>19.318589752857111</v>
      </c>
      <c r="N137" s="26">
        <v>14.452554903322861</v>
      </c>
      <c r="O137" s="26">
        <v>10.177673953915077</v>
      </c>
      <c r="P137" s="26">
        <v>4.0917249492569061</v>
      </c>
      <c r="Q137" s="26">
        <v>11.130376063609228</v>
      </c>
      <c r="R137" s="26">
        <v>10.744091186605594</v>
      </c>
      <c r="S137" s="26">
        <v>4.4950225389956184</v>
      </c>
      <c r="T137" s="26">
        <v>3.74895937219737</v>
      </c>
    </row>
    <row r="138" spans="1:20" s="4" customFormat="1" ht="18" customHeight="1" x14ac:dyDescent="0.25">
      <c r="A138" s="55"/>
      <c r="B138" s="58"/>
      <c r="C138" s="65" t="s">
        <v>68</v>
      </c>
      <c r="D138" s="6" t="s">
        <v>191</v>
      </c>
      <c r="E138" s="17">
        <v>-0.20569999999999999</v>
      </c>
      <c r="F138" s="15">
        <v>-9.6570586997685698E-2</v>
      </c>
      <c r="G138" s="17">
        <v>-0.23963812329055301</v>
      </c>
      <c r="H138" s="17">
        <v>-0.17310996563573899</v>
      </c>
      <c r="I138" s="15">
        <v>-8.6050915211445395E-2</v>
      </c>
      <c r="J138" s="15">
        <v>-0.108773406269724</v>
      </c>
      <c r="K138" s="15">
        <v>-4.2083114383349399E-2</v>
      </c>
      <c r="L138" s="15">
        <v>-0.128971176099306</v>
      </c>
      <c r="M138" s="17">
        <v>-0.20345045234588699</v>
      </c>
      <c r="N138" s="17">
        <v>-0.16936671575846801</v>
      </c>
      <c r="O138" s="15">
        <v>-6.6273932253313697E-2</v>
      </c>
      <c r="P138" s="15">
        <v>-0.101199242583631</v>
      </c>
      <c r="Q138" s="17">
        <v>-0.14117399537134401</v>
      </c>
      <c r="R138" s="15">
        <v>-0.113997113997114</v>
      </c>
      <c r="S138" s="15">
        <v>-9.1949284067535803E-2</v>
      </c>
      <c r="T138" s="15">
        <v>-7.1943929086786207E-2</v>
      </c>
    </row>
    <row r="139" spans="1:20" s="4" customFormat="1" ht="18" customHeight="1" x14ac:dyDescent="0.25">
      <c r="A139" s="55"/>
      <c r="B139" s="58"/>
      <c r="C139" s="65"/>
      <c r="D139" s="6" t="s">
        <v>195</v>
      </c>
      <c r="E139" s="17">
        <v>2.8999999999999998E-3</v>
      </c>
      <c r="F139" s="15">
        <v>0.158891761614608</v>
      </c>
      <c r="G139" s="17" t="s">
        <v>16</v>
      </c>
      <c r="H139" s="17">
        <v>1.20041931689696E-2</v>
      </c>
      <c r="I139" s="15">
        <v>0.20935403923733401</v>
      </c>
      <c r="J139" s="15">
        <v>0.112551599723477</v>
      </c>
      <c r="K139" s="15">
        <v>0.53930595282841998</v>
      </c>
      <c r="L139" s="15">
        <v>5.9906543158765202E-2</v>
      </c>
      <c r="M139" s="17">
        <v>2.9973169276813799E-3</v>
      </c>
      <c r="N139" s="17">
        <v>1.34816323854907E-2</v>
      </c>
      <c r="O139" s="15">
        <v>0.33362929745130598</v>
      </c>
      <c r="P139" s="15">
        <v>0.139854457566746</v>
      </c>
      <c r="Q139" s="17">
        <v>3.9446345621468398E-2</v>
      </c>
      <c r="R139" s="15">
        <v>9.45649750415129E-2</v>
      </c>
      <c r="S139" s="15">
        <v>0.17755401974205101</v>
      </c>
      <c r="T139" s="15">
        <v>0.291391366003588</v>
      </c>
    </row>
    <row r="140" spans="1:20" s="4" customFormat="1" ht="18" customHeight="1" x14ac:dyDescent="0.25">
      <c r="A140" s="55"/>
      <c r="B140" s="58"/>
      <c r="C140" s="65"/>
      <c r="D140" s="6" t="s">
        <v>178</v>
      </c>
      <c r="E140" s="25">
        <f>F140+G140+H140</f>
        <v>100</v>
      </c>
      <c r="F140" s="30">
        <f>S140+T140+I140+J140</f>
        <v>23.752433951956849</v>
      </c>
      <c r="G140" s="30">
        <f>K140+L140+M140+N140</f>
        <v>39.609166151007088</v>
      </c>
      <c r="H140" s="30">
        <f>O140+P140+Q140+R140</f>
        <v>36.638399897036059</v>
      </c>
      <c r="I140" s="26">
        <v>5.9807432531309868</v>
      </c>
      <c r="J140" s="26">
        <v>6.0519945193934364</v>
      </c>
      <c r="K140" s="26">
        <v>6.1178036530601405</v>
      </c>
      <c r="L140" s="26">
        <v>9.8725140875391624</v>
      </c>
      <c r="M140" s="26">
        <v>13.99356636728634</v>
      </c>
      <c r="N140" s="26">
        <v>9.625282043121441</v>
      </c>
      <c r="O140" s="26">
        <v>10.692234272254431</v>
      </c>
      <c r="P140" s="26">
        <v>4.7709860892907194</v>
      </c>
      <c r="Q140" s="26">
        <v>11.225241635771093</v>
      </c>
      <c r="R140" s="26">
        <v>9.9499378997198118</v>
      </c>
      <c r="S140" s="26">
        <v>6.2881767105993971</v>
      </c>
      <c r="T140" s="26">
        <v>5.4315194688330317</v>
      </c>
    </row>
    <row r="141" spans="1:20" s="4" customFormat="1" ht="18" customHeight="1" x14ac:dyDescent="0.25">
      <c r="A141" s="55"/>
      <c r="B141" s="58"/>
      <c r="C141" s="64" t="s">
        <v>69</v>
      </c>
      <c r="D141" s="6" t="s">
        <v>191</v>
      </c>
      <c r="E141" s="17">
        <v>-0.36859999999999998</v>
      </c>
      <c r="F141" s="15">
        <v>-7.3789414572431905E-2</v>
      </c>
      <c r="G141" s="17">
        <v>-0.35279057859703</v>
      </c>
      <c r="H141" s="17">
        <v>-0.17613495952556499</v>
      </c>
      <c r="I141" s="15">
        <v>-3.0952632750615998E-3</v>
      </c>
      <c r="J141" s="15">
        <v>-7.1887321337326393E-2</v>
      </c>
      <c r="K141" s="15">
        <v>2.1189547311106699E-2</v>
      </c>
      <c r="L141" s="17">
        <v>-0.26570958441413001</v>
      </c>
      <c r="M141" s="17">
        <v>-0.27480158730158699</v>
      </c>
      <c r="N141" s="15">
        <v>-0.16000046451066</v>
      </c>
      <c r="O141" s="15">
        <v>-3.5677505783782502E-2</v>
      </c>
      <c r="P141" s="15">
        <v>-2.66494664347692E-2</v>
      </c>
      <c r="Q141" s="15">
        <v>-8.6551143544420797E-2</v>
      </c>
      <c r="R141" s="15">
        <v>-7.6156127788614594E-2</v>
      </c>
      <c r="S141" s="15">
        <v>-1.52325796249841E-2</v>
      </c>
      <c r="T141" s="15">
        <v>-9.5642678450292798E-2</v>
      </c>
    </row>
    <row r="142" spans="1:20" s="4" customFormat="1" ht="18" customHeight="1" x14ac:dyDescent="0.25">
      <c r="A142" s="55"/>
      <c r="B142" s="58"/>
      <c r="C142" s="65"/>
      <c r="D142" s="6" t="s">
        <v>195</v>
      </c>
      <c r="E142" s="17" t="s">
        <v>16</v>
      </c>
      <c r="F142" s="15">
        <v>0.39303186065067403</v>
      </c>
      <c r="G142" s="17" t="s">
        <v>16</v>
      </c>
      <c r="H142" s="17">
        <v>3.9708317178418898E-2</v>
      </c>
      <c r="I142" s="15">
        <v>0.97157887777554097</v>
      </c>
      <c r="J142" s="15">
        <v>0.40619359569031199</v>
      </c>
      <c r="K142" s="15">
        <v>0.80756453755642699</v>
      </c>
      <c r="L142" s="17">
        <v>2.1204143192978301E-3</v>
      </c>
      <c r="M142" s="17">
        <v>1.3288897008026401E-3</v>
      </c>
      <c r="N142" s="15">
        <v>6.0096889279709298E-2</v>
      </c>
      <c r="O142" s="15">
        <v>0.68114991299425298</v>
      </c>
      <c r="P142" s="15">
        <v>0.75828003767671603</v>
      </c>
      <c r="Q142" s="15">
        <v>0.31644448211461701</v>
      </c>
      <c r="R142" s="15">
        <v>0.37774287060928002</v>
      </c>
      <c r="S142" s="15">
        <v>0.86124212950779799</v>
      </c>
      <c r="T142" s="15">
        <v>0.271338986924264</v>
      </c>
    </row>
    <row r="143" spans="1:20" s="4" customFormat="1" ht="18" customHeight="1" x14ac:dyDescent="0.25">
      <c r="A143" s="55"/>
      <c r="B143" s="58"/>
      <c r="C143" s="66"/>
      <c r="D143" s="6" t="s">
        <v>178</v>
      </c>
      <c r="E143" s="25">
        <f>F143+G143+H143</f>
        <v>100</v>
      </c>
      <c r="F143" s="30">
        <f>S143+T143+I143+J143</f>
        <v>6.1558380885955479</v>
      </c>
      <c r="G143" s="30">
        <f>K143+L143+M143+N143</f>
        <v>52.130733375063059</v>
      </c>
      <c r="H143" s="30">
        <f>O143+P143+Q143+R143</f>
        <v>41.713428536341389</v>
      </c>
      <c r="I143" s="26">
        <v>1.7290877927536599</v>
      </c>
      <c r="J143" s="26">
        <v>1.5522982090281079</v>
      </c>
      <c r="K143" s="26">
        <v>2.3971451287182854</v>
      </c>
      <c r="L143" s="26">
        <v>12.91136737627752</v>
      </c>
      <c r="M143" s="26">
        <v>29.975542345368289</v>
      </c>
      <c r="N143" s="26">
        <v>6.8466785246989668</v>
      </c>
      <c r="O143" s="26">
        <v>7.5501463071695936</v>
      </c>
      <c r="P143" s="26">
        <v>4.4318214381429568</v>
      </c>
      <c r="Q143" s="26">
        <v>17.197058427674484</v>
      </c>
      <c r="R143" s="26">
        <v>12.534402363354353</v>
      </c>
      <c r="S143" s="26">
        <v>1.4076864711385497</v>
      </c>
      <c r="T143" s="26">
        <v>1.46676561567523</v>
      </c>
    </row>
    <row r="144" spans="1:20" s="4" customFormat="1" ht="18" customHeight="1" x14ac:dyDescent="0.25">
      <c r="A144" s="55"/>
      <c r="B144" s="58"/>
      <c r="C144" s="65" t="s">
        <v>70</v>
      </c>
      <c r="D144" s="6" t="s">
        <v>191</v>
      </c>
      <c r="E144" s="15">
        <v>-0.128</v>
      </c>
      <c r="F144" s="15">
        <v>-2.6719966337050299E-2</v>
      </c>
      <c r="G144" s="17">
        <v>-0.17062907637281699</v>
      </c>
      <c r="H144" s="15">
        <v>-5.9069917642793499E-2</v>
      </c>
      <c r="I144" s="15">
        <v>-1.8308081213458598E-2</v>
      </c>
      <c r="J144" s="15">
        <v>-8.5428722198199206E-2</v>
      </c>
      <c r="K144" s="15">
        <v>-4.6301170359382303E-3</v>
      </c>
      <c r="L144" s="15">
        <v>-8.2281146603015207E-2</v>
      </c>
      <c r="M144" s="15">
        <v>-9.8274412950404302E-2</v>
      </c>
      <c r="N144" s="15">
        <v>-7.6591268177695807E-2</v>
      </c>
      <c r="O144" s="15">
        <v>5.2609428774306397E-3</v>
      </c>
      <c r="P144" s="15">
        <v>8.9875823581243602E-2</v>
      </c>
      <c r="Q144" s="15">
        <v>-7.5968015150098406E-2</v>
      </c>
      <c r="R144" s="15">
        <v>-2.2881880024737199E-2</v>
      </c>
      <c r="S144" s="15">
        <v>1.9379445520960499E-2</v>
      </c>
      <c r="T144" s="15">
        <v>1.6285301999587699E-2</v>
      </c>
    </row>
    <row r="145" spans="1:20" s="4" customFormat="1" ht="18" customHeight="1" x14ac:dyDescent="0.25">
      <c r="A145" s="55"/>
      <c r="B145" s="58"/>
      <c r="C145" s="65"/>
      <c r="D145" s="6" t="s">
        <v>195</v>
      </c>
      <c r="E145" s="15">
        <v>6.3700000000000007E-2</v>
      </c>
      <c r="F145" s="15">
        <v>0.69668364392691895</v>
      </c>
      <c r="G145" s="17">
        <v>1.28030134019681E-2</v>
      </c>
      <c r="H145" s="15">
        <v>0.391398849082494</v>
      </c>
      <c r="I145" s="15">
        <v>0.78944482861964405</v>
      </c>
      <c r="J145" s="15">
        <v>0.21271241071120101</v>
      </c>
      <c r="K145" s="15">
        <v>0.94616332167679895</v>
      </c>
      <c r="L145" s="15">
        <v>0.23009757407745299</v>
      </c>
      <c r="M145" s="15">
        <v>0.15175026031588301</v>
      </c>
      <c r="N145" s="15">
        <v>0.263895821448285</v>
      </c>
      <c r="O145" s="15">
        <v>0.93883577729793199</v>
      </c>
      <c r="P145" s="15">
        <v>0.18998623027213099</v>
      </c>
      <c r="Q145" s="15">
        <v>0.267849859253662</v>
      </c>
      <c r="R145" s="15">
        <v>0.73719663636709298</v>
      </c>
      <c r="S145" s="15">
        <v>0.77627548691262205</v>
      </c>
      <c r="T145" s="15">
        <v>0.81123919294316704</v>
      </c>
    </row>
    <row r="146" spans="1:20" s="4" customFormat="1" ht="18" customHeight="1" x14ac:dyDescent="0.25">
      <c r="A146" s="55"/>
      <c r="B146" s="58"/>
      <c r="C146" s="65"/>
      <c r="D146" s="6" t="s">
        <v>178</v>
      </c>
      <c r="E146" s="25">
        <f>F146+G146+H146</f>
        <v>100</v>
      </c>
      <c r="F146" s="30">
        <f>S146+T146+I146+J146</f>
        <v>20.988366065208268</v>
      </c>
      <c r="G146" s="30">
        <f>K146+L146+M146+N146</f>
        <v>31.46580199501404</v>
      </c>
      <c r="H146" s="30">
        <f>O146+P146+Q146+R146</f>
        <v>47.545831939777699</v>
      </c>
      <c r="I146" s="26">
        <v>4.6213434198485288</v>
      </c>
      <c r="J146" s="26">
        <v>4.934931759702641</v>
      </c>
      <c r="K146" s="26">
        <v>4.7630323210840269</v>
      </c>
      <c r="L146" s="26">
        <v>8.8044000640680604</v>
      </c>
      <c r="M146" s="26">
        <v>10.282544396420933</v>
      </c>
      <c r="N146" s="26">
        <v>7.6158252134410214</v>
      </c>
      <c r="O146" s="26">
        <v>13.095855275690091</v>
      </c>
      <c r="P146" s="26">
        <v>5.7591305067719416</v>
      </c>
      <c r="Q146" s="26">
        <v>16.727614533564886</v>
      </c>
      <c r="R146" s="26">
        <v>11.963231623750783</v>
      </c>
      <c r="S146" s="26">
        <v>6.7858296961022813</v>
      </c>
      <c r="T146" s="26">
        <v>4.646261189554818</v>
      </c>
    </row>
    <row r="147" spans="1:20" s="4" customFormat="1" ht="18" customHeight="1" x14ac:dyDescent="0.25">
      <c r="A147" s="55"/>
      <c r="B147" s="58"/>
      <c r="C147" s="64" t="s">
        <v>71</v>
      </c>
      <c r="D147" s="6" t="s">
        <v>191</v>
      </c>
      <c r="E147" s="15">
        <v>-5.9499999999999997E-2</v>
      </c>
      <c r="F147" s="15">
        <v>-0.15265306122448999</v>
      </c>
      <c r="G147" s="15">
        <v>-2.8911564625850299E-2</v>
      </c>
      <c r="H147" s="15">
        <v>-4.4897959183673501E-2</v>
      </c>
      <c r="I147" s="17">
        <v>-0.2</v>
      </c>
      <c r="J147" s="15">
        <v>-0.178775510204082</v>
      </c>
      <c r="K147" s="15">
        <v>-5.7959183673469403E-2</v>
      </c>
      <c r="L147" s="15">
        <v>-0.129251700680272</v>
      </c>
      <c r="M147" s="15">
        <v>-3.6734693877551003E-2</v>
      </c>
      <c r="N147" s="15">
        <v>-0.04</v>
      </c>
      <c r="O147" s="15">
        <v>2.6938775510204099E-2</v>
      </c>
      <c r="P147" s="15">
        <v>-0.117599029812006</v>
      </c>
      <c r="Q147" s="15">
        <v>-0.13404178443037501</v>
      </c>
      <c r="R147" s="15">
        <v>-0.14980392156862701</v>
      </c>
      <c r="S147" s="17">
        <v>-0.19215686274509799</v>
      </c>
      <c r="T147" s="17">
        <v>-0.247058823529412</v>
      </c>
    </row>
    <row r="148" spans="1:20" s="4" customFormat="1" ht="18" customHeight="1" x14ac:dyDescent="0.25">
      <c r="A148" s="55"/>
      <c r="B148" s="58"/>
      <c r="C148" s="65"/>
      <c r="D148" s="6" t="s">
        <v>195</v>
      </c>
      <c r="E148" s="15">
        <v>0.55200000000000005</v>
      </c>
      <c r="F148" s="15">
        <v>0.117763939306454</v>
      </c>
      <c r="G148" s="15">
        <v>0.77723076520690204</v>
      </c>
      <c r="H148" s="15">
        <v>0.64546800272216498</v>
      </c>
      <c r="I148" s="17">
        <v>4.04239793369085E-2</v>
      </c>
      <c r="J148" s="15">
        <v>6.6965746688229494E-2</v>
      </c>
      <c r="K148" s="15">
        <v>0.55257572049385595</v>
      </c>
      <c r="L148" s="15">
        <v>0.194128392054147</v>
      </c>
      <c r="M148" s="15">
        <v>0.70660572063295601</v>
      </c>
      <c r="N148" s="15">
        <v>0.68189542203204001</v>
      </c>
      <c r="O148" s="15">
        <v>0.78251710846159905</v>
      </c>
      <c r="P148" s="15">
        <v>0.22836483943359501</v>
      </c>
      <c r="Q148" s="15">
        <v>0.17005948835967999</v>
      </c>
      <c r="R148" s="15">
        <v>0.120819669464807</v>
      </c>
      <c r="S148" s="17">
        <v>4.65973555823345E-2</v>
      </c>
      <c r="T148" s="17">
        <v>1.0512587821911499E-2</v>
      </c>
    </row>
    <row r="149" spans="1:20" s="4" customFormat="1" ht="18" customHeight="1" x14ac:dyDescent="0.25">
      <c r="A149" s="55"/>
      <c r="B149" s="58"/>
      <c r="C149" s="66"/>
      <c r="D149" s="6" t="s">
        <v>178</v>
      </c>
      <c r="E149" s="25">
        <f>F149+G149+H149</f>
        <v>100</v>
      </c>
      <c r="F149" s="30">
        <f>S149+T149+I149+J149</f>
        <v>26.675265557014015</v>
      </c>
      <c r="G149" s="30">
        <f>K149+L149+M149+N149</f>
        <v>52.892129073017045</v>
      </c>
      <c r="H149" s="30">
        <f>O149+P149+Q149+R149</f>
        <v>20.432605369968933</v>
      </c>
      <c r="I149" s="26">
        <v>5.3642006616554809</v>
      </c>
      <c r="J149" s="26">
        <v>8.540893640263322</v>
      </c>
      <c r="K149" s="26">
        <v>9.9250326084802847</v>
      </c>
      <c r="L149" s="26">
        <v>9.6619934932148972</v>
      </c>
      <c r="M149" s="26">
        <v>13.96974777090213</v>
      </c>
      <c r="N149" s="26">
        <v>19.335355200419734</v>
      </c>
      <c r="O149" s="26">
        <v>8.5658382754171303</v>
      </c>
      <c r="P149" s="26">
        <v>2.761562777110635</v>
      </c>
      <c r="Q149" s="26">
        <v>2.9996101906394665</v>
      </c>
      <c r="R149" s="26">
        <v>6.1055941268017015</v>
      </c>
      <c r="S149" s="26">
        <v>5.5323169387591262</v>
      </c>
      <c r="T149" s="26">
        <v>7.2378543163360831</v>
      </c>
    </row>
    <row r="150" spans="1:20" s="4" customFormat="1" ht="18" customHeight="1" x14ac:dyDescent="0.25">
      <c r="A150" s="55"/>
      <c r="B150" s="58"/>
      <c r="C150" s="65" t="s">
        <v>72</v>
      </c>
      <c r="D150" s="6" t="s">
        <v>191</v>
      </c>
      <c r="E150" s="17">
        <v>-0.36480000000000001</v>
      </c>
      <c r="F150" s="17">
        <v>-0.168527328238049</v>
      </c>
      <c r="G150" s="17">
        <v>-0.34148708988545901</v>
      </c>
      <c r="H150" s="17">
        <v>-0.28984663172199598</v>
      </c>
      <c r="I150" s="17">
        <v>-0.17632780629613601</v>
      </c>
      <c r="J150" s="15">
        <v>-0.12736627571907899</v>
      </c>
      <c r="K150" s="15">
        <v>-0.121541598475828</v>
      </c>
      <c r="L150" s="17">
        <v>-0.28657412036792701</v>
      </c>
      <c r="M150" s="17">
        <v>-0.27686632496250901</v>
      </c>
      <c r="N150" s="17">
        <v>-0.17569403999223401</v>
      </c>
      <c r="O150" s="15">
        <v>-2.9528904348982699E-2</v>
      </c>
      <c r="P150" s="15">
        <v>-1.7305095794910699E-2</v>
      </c>
      <c r="Q150" s="17">
        <v>-0.17031222538720101</v>
      </c>
      <c r="R150" s="17">
        <v>-0.21123812972595599</v>
      </c>
      <c r="S150" s="15">
        <v>-0.11523811405248301</v>
      </c>
      <c r="T150" s="17">
        <v>-0.15391945510807201</v>
      </c>
    </row>
    <row r="151" spans="1:20" s="4" customFormat="1" ht="18" customHeight="1" x14ac:dyDescent="0.25">
      <c r="A151" s="55"/>
      <c r="B151" s="58"/>
      <c r="C151" s="65"/>
      <c r="D151" s="6" t="s">
        <v>195</v>
      </c>
      <c r="E151" s="17" t="s">
        <v>16</v>
      </c>
      <c r="F151" s="17">
        <v>1.20829682221154E-2</v>
      </c>
      <c r="G151" s="17" t="s">
        <v>16</v>
      </c>
      <c r="H151" s="17" t="s">
        <v>16</v>
      </c>
      <c r="I151" s="17">
        <v>8.6548209705080495E-3</v>
      </c>
      <c r="J151" s="15">
        <v>5.7862153017096199E-2</v>
      </c>
      <c r="K151" s="15">
        <v>7.0295845066188606E-2</v>
      </c>
      <c r="L151" s="17" t="s">
        <v>16</v>
      </c>
      <c r="M151" s="17" t="s">
        <v>16</v>
      </c>
      <c r="N151" s="17">
        <v>8.8789064841336696E-3</v>
      </c>
      <c r="O151" s="15">
        <v>0.66029591387807496</v>
      </c>
      <c r="P151" s="15">
        <v>0.79689879624583504</v>
      </c>
      <c r="Q151" s="17">
        <v>1.13048255275048E-2</v>
      </c>
      <c r="R151" s="17">
        <v>1.5762706787722501E-3</v>
      </c>
      <c r="S151" s="15">
        <v>8.4700876535736505E-2</v>
      </c>
      <c r="T151" s="17">
        <v>2.1305470272688601E-2</v>
      </c>
    </row>
    <row r="152" spans="1:20" s="4" customFormat="1" ht="18" customHeight="1" x14ac:dyDescent="0.25">
      <c r="A152" s="55"/>
      <c r="B152" s="58"/>
      <c r="C152" s="65"/>
      <c r="D152" s="6" t="s">
        <v>178</v>
      </c>
      <c r="E152" s="25">
        <f>F152+G152+H152</f>
        <v>100.00000000000003</v>
      </c>
      <c r="F152" s="30">
        <f>S152+T152+I152+J152</f>
        <v>13.568602414039121</v>
      </c>
      <c r="G152" s="30">
        <f>K152+L152+M152+N152</f>
        <v>44.082510923805536</v>
      </c>
      <c r="H152" s="30">
        <f>O152+P152+Q152+R152</f>
        <v>42.348886662155365</v>
      </c>
      <c r="I152" s="26">
        <v>3.1685033305216748</v>
      </c>
      <c r="J152" s="26">
        <v>3.4306092035347757</v>
      </c>
      <c r="K152" s="26">
        <v>3.859408743719746</v>
      </c>
      <c r="L152" s="26">
        <v>11.459721107409296</v>
      </c>
      <c r="M152" s="26">
        <v>19.211554453621901</v>
      </c>
      <c r="N152" s="26">
        <v>9.5518266190545926</v>
      </c>
      <c r="O152" s="26">
        <v>8.3047416357896218</v>
      </c>
      <c r="P152" s="26">
        <v>3.4433515024445569</v>
      </c>
      <c r="Q152" s="26">
        <v>18.370897679858675</v>
      </c>
      <c r="R152" s="26">
        <v>12.229895844062511</v>
      </c>
      <c r="S152" s="26">
        <v>3.5974028253178929</v>
      </c>
      <c r="T152" s="26">
        <v>3.3720870546647781</v>
      </c>
    </row>
    <row r="153" spans="1:20" s="4" customFormat="1" ht="18" customHeight="1" x14ac:dyDescent="0.25">
      <c r="A153" s="55"/>
      <c r="B153" s="58"/>
      <c r="C153" s="64" t="s">
        <v>73</v>
      </c>
      <c r="D153" s="6" t="s">
        <v>191</v>
      </c>
      <c r="E153" s="17">
        <v>-0.39660000000000001</v>
      </c>
      <c r="F153" s="17">
        <v>-0.29023490584352502</v>
      </c>
      <c r="G153" s="17">
        <v>-0.36866627839254501</v>
      </c>
      <c r="H153" s="17">
        <v>-0.31896719083673097</v>
      </c>
      <c r="I153" s="17">
        <v>-0.32013201320132001</v>
      </c>
      <c r="J153" s="17">
        <v>-0.27276257037468399</v>
      </c>
      <c r="K153" s="17">
        <v>-0.249077848961367</v>
      </c>
      <c r="L153" s="17">
        <v>-0.34598582824908197</v>
      </c>
      <c r="M153" s="17">
        <v>-0.30460104834012802</v>
      </c>
      <c r="N153" s="17">
        <v>-0.18811881188118801</v>
      </c>
      <c r="O153" s="17">
        <v>-0.14678186652991401</v>
      </c>
      <c r="P153" s="15">
        <v>-8.2508250825082494E-2</v>
      </c>
      <c r="Q153" s="17">
        <v>-0.15006794797126799</v>
      </c>
      <c r="R153" s="17">
        <v>-0.23036649319034899</v>
      </c>
      <c r="S153" s="17">
        <v>-0.237007424328955</v>
      </c>
      <c r="T153" s="17">
        <v>-0.28498001142204499</v>
      </c>
    </row>
    <row r="154" spans="1:20" s="4" customFormat="1" ht="18" customHeight="1" x14ac:dyDescent="0.25">
      <c r="A154" s="55"/>
      <c r="B154" s="58"/>
      <c r="C154" s="65"/>
      <c r="D154" s="6" t="s">
        <v>195</v>
      </c>
      <c r="E154" s="17" t="s">
        <v>16</v>
      </c>
      <c r="F154" s="17" t="s">
        <v>16</v>
      </c>
      <c r="G154" s="17" t="s">
        <v>16</v>
      </c>
      <c r="H154" s="17" t="s">
        <v>16</v>
      </c>
      <c r="I154" s="17" t="s">
        <v>16</v>
      </c>
      <c r="J154" s="17" t="s">
        <v>16</v>
      </c>
      <c r="K154" s="17" t="s">
        <v>16</v>
      </c>
      <c r="L154" s="17" t="s">
        <v>16</v>
      </c>
      <c r="M154" s="17" t="s">
        <v>16</v>
      </c>
      <c r="N154" s="17">
        <v>5.0829563753589796E-3</v>
      </c>
      <c r="O154" s="17">
        <v>2.88245216997026E-2</v>
      </c>
      <c r="P154" s="15">
        <v>0.21913612261992299</v>
      </c>
      <c r="Q154" s="17">
        <v>2.5415894912491001E-2</v>
      </c>
      <c r="R154" s="17" t="s">
        <v>16</v>
      </c>
      <c r="S154" s="17" t="s">
        <v>16</v>
      </c>
      <c r="T154" s="17" t="s">
        <v>16</v>
      </c>
    </row>
    <row r="155" spans="1:20" s="4" customFormat="1" ht="18" customHeight="1" x14ac:dyDescent="0.25">
      <c r="A155" s="55"/>
      <c r="B155" s="58"/>
      <c r="C155" s="66"/>
      <c r="D155" s="6" t="s">
        <v>178</v>
      </c>
      <c r="E155" s="25">
        <f>F155+G155+H155</f>
        <v>99.999999999999986</v>
      </c>
      <c r="F155" s="30">
        <f>S155+T155+I155+J155</f>
        <v>12.277068761104143</v>
      </c>
      <c r="G155" s="30">
        <f>K155+L155+M155+N155</f>
        <v>44.184913621940041</v>
      </c>
      <c r="H155" s="30">
        <f>O155+P155+Q155+R155</f>
        <v>43.538017616955798</v>
      </c>
      <c r="I155" s="26">
        <v>2.9808276404608898</v>
      </c>
      <c r="J155" s="26">
        <v>3.0343474348371267</v>
      </c>
      <c r="K155" s="26">
        <v>3.6633714390507359</v>
      </c>
      <c r="L155" s="26">
        <v>13.136835675579231</v>
      </c>
      <c r="M155" s="26">
        <v>18.59564511766445</v>
      </c>
      <c r="N155" s="26">
        <v>8.7890613896456227</v>
      </c>
      <c r="O155" s="26">
        <v>9.0834528139255042</v>
      </c>
      <c r="P155" s="26">
        <v>3.8296958478757306</v>
      </c>
      <c r="Q155" s="26">
        <v>18.859327422371742</v>
      </c>
      <c r="R155" s="26">
        <v>11.765541532782821</v>
      </c>
      <c r="S155" s="26">
        <v>3.0737755200579095</v>
      </c>
      <c r="T155" s="26">
        <v>3.1881181657482167</v>
      </c>
    </row>
    <row r="156" spans="1:20" s="4" customFormat="1" ht="18" customHeight="1" x14ac:dyDescent="0.25">
      <c r="A156" s="55"/>
      <c r="B156" s="58"/>
      <c r="C156" s="68" t="s">
        <v>74</v>
      </c>
      <c r="D156" s="6" t="s">
        <v>191</v>
      </c>
      <c r="E156" s="17">
        <v>-0.32590000000000002</v>
      </c>
      <c r="F156" s="1">
        <v>-1.5869199785480698E-2</v>
      </c>
      <c r="G156" s="17">
        <v>-0.37062937062937101</v>
      </c>
      <c r="H156" s="17">
        <v>-0.21823269420400501</v>
      </c>
      <c r="I156" s="1">
        <v>-7.3189363824804302E-2</v>
      </c>
      <c r="J156" s="1">
        <v>-7.9869359382460495E-2</v>
      </c>
      <c r="K156" s="1">
        <v>-0.15755087695953199</v>
      </c>
      <c r="L156" s="17">
        <v>-0.37175233210143899</v>
      </c>
      <c r="M156" s="17">
        <v>-0.37505903850360101</v>
      </c>
      <c r="N156" s="17">
        <v>-0.217260641652679</v>
      </c>
      <c r="O156" s="17">
        <v>-0.20090942545044099</v>
      </c>
      <c r="P156" s="17">
        <v>-0.173690680387178</v>
      </c>
      <c r="Q156" s="17">
        <v>-0.20183523081265001</v>
      </c>
      <c r="R156" s="1">
        <v>-8.6080577842081604E-2</v>
      </c>
      <c r="S156" s="1">
        <v>6.2734354897747202E-2</v>
      </c>
      <c r="T156" s="1">
        <v>3.8393908017905001E-2</v>
      </c>
    </row>
    <row r="157" spans="1:20" s="4" customFormat="1" ht="18" customHeight="1" x14ac:dyDescent="0.25">
      <c r="A157" s="55"/>
      <c r="B157" s="58"/>
      <c r="C157" s="68"/>
      <c r="D157" s="6" t="s">
        <v>195</v>
      </c>
      <c r="E157" s="17" t="s">
        <v>16</v>
      </c>
      <c r="F157" s="1">
        <v>0.85179494006045997</v>
      </c>
      <c r="G157" s="17" t="s">
        <v>16</v>
      </c>
      <c r="H157" s="17">
        <v>9.5975828200829394E-3</v>
      </c>
      <c r="I157" s="1">
        <v>0.38759534967897802</v>
      </c>
      <c r="J157" s="1">
        <v>0.34390055050864099</v>
      </c>
      <c r="K157" s="1">
        <v>6.2107654633010302E-2</v>
      </c>
      <c r="L157" s="17" t="s">
        <v>16</v>
      </c>
      <c r="M157" s="17" t="s">
        <v>16</v>
      </c>
      <c r="N157" s="17">
        <v>1.05834822999942E-2</v>
      </c>
      <c r="O157" s="17">
        <v>1.81668757578668E-2</v>
      </c>
      <c r="P157" s="17">
        <v>3.9962293365235199E-2</v>
      </c>
      <c r="Q157" s="17">
        <v>1.7214893301218701E-2</v>
      </c>
      <c r="R157" s="1">
        <v>0.31048638466067602</v>
      </c>
      <c r="S157" s="1">
        <v>0.46321708395917799</v>
      </c>
      <c r="T157" s="1">
        <v>0.65288223122049904</v>
      </c>
    </row>
    <row r="158" spans="1:20" s="4" customFormat="1" ht="18" customHeight="1" x14ac:dyDescent="0.25">
      <c r="A158" s="55"/>
      <c r="B158" s="58"/>
      <c r="C158" s="68"/>
      <c r="D158" s="6" t="s">
        <v>178</v>
      </c>
      <c r="E158" s="25">
        <f>F158+G158+H158</f>
        <v>100</v>
      </c>
      <c r="F158" s="30">
        <f>S158+T158+I158+J158</f>
        <v>9.6705629592266291</v>
      </c>
      <c r="G158" s="30">
        <f>K158+L158+M158+N158</f>
        <v>40.509567291986819</v>
      </c>
      <c r="H158" s="30">
        <f>O158+P158+Q158+R158</f>
        <v>49.819869748786552</v>
      </c>
      <c r="I158" s="23">
        <v>1.9206371817765095</v>
      </c>
      <c r="J158" s="23">
        <v>3.8104631107059133</v>
      </c>
      <c r="K158" s="23">
        <v>4.4560592685970954</v>
      </c>
      <c r="L158" s="23">
        <v>8.267752507994043</v>
      </c>
      <c r="M158" s="23">
        <v>18.772625095854693</v>
      </c>
      <c r="N158" s="23">
        <v>9.0131304195409871</v>
      </c>
      <c r="O158" s="23">
        <v>4.8800853800521597</v>
      </c>
      <c r="P158" s="23">
        <v>11.432723423066324</v>
      </c>
      <c r="Q158" s="23">
        <v>13.745272786485744</v>
      </c>
      <c r="R158" s="23">
        <v>19.761788159182323</v>
      </c>
      <c r="S158" s="23">
        <v>2.4115327767740555</v>
      </c>
      <c r="T158" s="23">
        <v>1.5279298899701512</v>
      </c>
    </row>
    <row r="159" spans="1:20" s="4" customFormat="1" ht="18" customHeight="1" x14ac:dyDescent="0.25">
      <c r="A159" s="55"/>
      <c r="B159" s="58"/>
      <c r="C159" s="64" t="s">
        <v>75</v>
      </c>
      <c r="D159" s="6" t="s">
        <v>191</v>
      </c>
      <c r="E159" s="17">
        <v>-0.40720000000000001</v>
      </c>
      <c r="F159" s="17">
        <v>-0.27693650700926498</v>
      </c>
      <c r="G159" s="17">
        <v>-0.39401382056623002</v>
      </c>
      <c r="H159" s="17">
        <v>-0.280509180251441</v>
      </c>
      <c r="I159" s="17">
        <v>-0.28604161920079801</v>
      </c>
      <c r="J159" s="17">
        <v>-0.30710837032642802</v>
      </c>
      <c r="K159" s="17">
        <v>-0.25444230405489099</v>
      </c>
      <c r="L159" s="17">
        <v>-0.32275511267745399</v>
      </c>
      <c r="M159" s="17">
        <v>-0.30434329360613799</v>
      </c>
      <c r="N159" s="17">
        <v>-0.30006070940124402</v>
      </c>
      <c r="O159" s="17">
        <v>-0.26926351831119799</v>
      </c>
      <c r="P159" s="17">
        <v>-0.22774618520589701</v>
      </c>
      <c r="Q159" s="17">
        <v>-0.243740977335205</v>
      </c>
      <c r="R159" s="17">
        <v>-0.18738610175168699</v>
      </c>
      <c r="S159" s="17">
        <v>-0.239645035345877</v>
      </c>
      <c r="T159" s="17">
        <v>-0.30367439526505902</v>
      </c>
    </row>
    <row r="160" spans="1:20" s="4" customFormat="1" ht="18" customHeight="1" x14ac:dyDescent="0.25">
      <c r="A160" s="55"/>
      <c r="B160" s="58"/>
      <c r="C160" s="65"/>
      <c r="D160" s="6" t="s">
        <v>195</v>
      </c>
      <c r="E160" s="17" t="s">
        <v>16</v>
      </c>
      <c r="F160" s="17" t="s">
        <v>16</v>
      </c>
      <c r="G160" s="17" t="s">
        <v>16</v>
      </c>
      <c r="H160" s="17" t="s">
        <v>16</v>
      </c>
      <c r="I160" s="17" t="s">
        <v>16</v>
      </c>
      <c r="J160" s="17" t="s">
        <v>16</v>
      </c>
      <c r="K160" s="17" t="s">
        <v>16</v>
      </c>
      <c r="L160" s="17" t="s">
        <v>16</v>
      </c>
      <c r="M160" s="17" t="s">
        <v>16</v>
      </c>
      <c r="N160" s="17" t="s">
        <v>16</v>
      </c>
      <c r="O160" s="17" t="s">
        <v>16</v>
      </c>
      <c r="P160" s="17">
        <v>1.6638287645850301E-3</v>
      </c>
      <c r="Q160" s="17" t="s">
        <v>16</v>
      </c>
      <c r="R160" s="17">
        <v>9.6751121347139098E-3</v>
      </c>
      <c r="S160" s="17">
        <v>9.5830636514216197E-4</v>
      </c>
      <c r="T160" s="17" t="s">
        <v>16</v>
      </c>
    </row>
    <row r="161" spans="1:20" s="4" customFormat="1" ht="18" customHeight="1" x14ac:dyDescent="0.25">
      <c r="A161" s="55"/>
      <c r="B161" s="58"/>
      <c r="C161" s="66"/>
      <c r="D161" s="6" t="s">
        <v>178</v>
      </c>
      <c r="E161" s="25">
        <f>F161+G161+H161</f>
        <v>100.00000000000001</v>
      </c>
      <c r="F161" s="30">
        <f>S161+T161+I161+J161</f>
        <v>5.7665911239414589</v>
      </c>
      <c r="G161" s="30">
        <f>K161+L161+M161+N161</f>
        <v>43.630655497170281</v>
      </c>
      <c r="H161" s="30">
        <f>O161+P161+Q161+R161</f>
        <v>50.602753378888274</v>
      </c>
      <c r="I161" s="26">
        <v>1.1665199429328685</v>
      </c>
      <c r="J161" s="26">
        <v>1.7800720782965673</v>
      </c>
      <c r="K161" s="26">
        <v>3.5522997825461777</v>
      </c>
      <c r="L161" s="26">
        <v>9.3357705219456513</v>
      </c>
      <c r="M161" s="26">
        <v>23.28767154501346</v>
      </c>
      <c r="N161" s="26">
        <v>7.4549136476649931</v>
      </c>
      <c r="O161" s="26">
        <v>11.318131749530105</v>
      </c>
      <c r="P161" s="26">
        <v>5.4631478059120306</v>
      </c>
      <c r="Q161" s="26">
        <v>22.638254274311397</v>
      </c>
      <c r="R161" s="26">
        <v>11.183219549134739</v>
      </c>
      <c r="S161" s="26">
        <v>1.6284841370170979</v>
      </c>
      <c r="T161" s="26">
        <v>1.1915149656949251</v>
      </c>
    </row>
    <row r="162" spans="1:20" s="4" customFormat="1" ht="18" customHeight="1" x14ac:dyDescent="0.25">
      <c r="A162" s="55"/>
      <c r="B162" s="58"/>
      <c r="C162" s="68" t="s">
        <v>76</v>
      </c>
      <c r="D162" s="6" t="s">
        <v>191</v>
      </c>
      <c r="E162" s="17">
        <v>-0.33329999999999999</v>
      </c>
      <c r="F162" s="17">
        <v>-0.32100840336134501</v>
      </c>
      <c r="G162" s="17">
        <v>-0.23361344537815101</v>
      </c>
      <c r="H162" s="17">
        <v>-0.25490196078431399</v>
      </c>
      <c r="I162" s="17">
        <v>-0.33781512605042002</v>
      </c>
      <c r="J162" s="17">
        <v>-0.27936507936507898</v>
      </c>
      <c r="K162" s="1">
        <v>-0.161904761904762</v>
      </c>
      <c r="L162" s="17">
        <v>-0.238095238095238</v>
      </c>
      <c r="M162" s="1">
        <v>-0.22222222222222199</v>
      </c>
      <c r="N162" s="1">
        <v>-0.16302521008403401</v>
      </c>
      <c r="O162" s="1">
        <v>-0.21288150564153899</v>
      </c>
      <c r="P162" s="1">
        <v>-7.3477764456807607E-2</v>
      </c>
      <c r="Q162" s="1">
        <v>-4.2818928723054997E-2</v>
      </c>
      <c r="R162" s="17">
        <v>-0.40840336134453797</v>
      </c>
      <c r="S162" s="17">
        <v>-0.28298922885824201</v>
      </c>
      <c r="T162" s="17">
        <v>-0.33333333333333298</v>
      </c>
    </row>
    <row r="163" spans="1:20" s="4" customFormat="1" ht="18" customHeight="1" x14ac:dyDescent="0.25">
      <c r="A163" s="55"/>
      <c r="B163" s="58"/>
      <c r="C163" s="68"/>
      <c r="D163" s="6" t="s">
        <v>195</v>
      </c>
      <c r="E163" s="17">
        <v>6.7000000000000002E-3</v>
      </c>
      <c r="F163" s="17">
        <v>6.3309995232885699E-3</v>
      </c>
      <c r="G163" s="17">
        <v>4.9494800703688897E-2</v>
      </c>
      <c r="H163" s="17">
        <v>3.4555778319754898E-2</v>
      </c>
      <c r="I163" s="17">
        <v>3.9740800882520199E-3</v>
      </c>
      <c r="J163" s="17">
        <v>1.6368803463707698E-2</v>
      </c>
      <c r="K163" s="1">
        <v>0.170096632068541</v>
      </c>
      <c r="L163" s="17">
        <v>4.1798991706916297E-2</v>
      </c>
      <c r="M163" s="1">
        <v>5.7924995623947699E-2</v>
      </c>
      <c r="N163" s="1">
        <v>0.174043012994192</v>
      </c>
      <c r="O163" s="1">
        <v>7.7561403293624903E-2</v>
      </c>
      <c r="P163" s="1">
        <v>0.54293426546402401</v>
      </c>
      <c r="Q163" s="1">
        <v>0.72197107071941302</v>
      </c>
      <c r="R163" s="17">
        <v>4.2610695048905702E-4</v>
      </c>
      <c r="S163" s="17">
        <v>1.5309689833945501E-2</v>
      </c>
      <c r="T163" s="17">
        <v>3.9033217172081201E-3</v>
      </c>
    </row>
    <row r="164" spans="1:20" s="4" customFormat="1" ht="18" customHeight="1" x14ac:dyDescent="0.25">
      <c r="A164" s="55"/>
      <c r="B164" s="58"/>
      <c r="C164" s="68"/>
      <c r="D164" s="6" t="s">
        <v>178</v>
      </c>
      <c r="E164" s="25">
        <f>F164+G164+H164</f>
        <v>100</v>
      </c>
      <c r="F164" s="30">
        <f>S164+T164+I164+J164</f>
        <v>36.292221717330932</v>
      </c>
      <c r="G164" s="30">
        <f>K164+L164+M164+N164</f>
        <v>36.4858412784845</v>
      </c>
      <c r="H164" s="30">
        <f>O164+P164+Q164+R164</f>
        <v>27.221937004184571</v>
      </c>
      <c r="I164" s="26">
        <v>7.5745198033506309</v>
      </c>
      <c r="J164" s="26">
        <v>9.1642401225113765</v>
      </c>
      <c r="K164" s="26">
        <v>8.3964269919216843</v>
      </c>
      <c r="L164" s="26">
        <v>7.3383953813126093</v>
      </c>
      <c r="M164" s="26">
        <v>10.976099253645028</v>
      </c>
      <c r="N164" s="26">
        <v>9.774919651605174</v>
      </c>
      <c r="O164" s="26">
        <v>4.4586912386039472</v>
      </c>
      <c r="P164" s="26">
        <v>10.204999330002016</v>
      </c>
      <c r="Q164" s="26">
        <v>7.0734215205064626</v>
      </c>
      <c r="R164" s="26">
        <v>5.4848249150721449</v>
      </c>
      <c r="S164" s="26">
        <v>5.8528743836594437</v>
      </c>
      <c r="T164" s="26">
        <v>13.700587407809481</v>
      </c>
    </row>
    <row r="165" spans="1:20" s="4" customFormat="1" ht="18" customHeight="1" x14ac:dyDescent="0.25">
      <c r="A165" s="55"/>
      <c r="B165" s="58"/>
      <c r="C165" s="64" t="s">
        <v>77</v>
      </c>
      <c r="D165" s="6" t="s">
        <v>191</v>
      </c>
      <c r="E165" s="15">
        <v>0.1729</v>
      </c>
      <c r="F165" s="15">
        <v>0.20317460317460301</v>
      </c>
      <c r="G165" s="15">
        <v>9.5238095238095205E-2</v>
      </c>
      <c r="H165" s="15">
        <v>0.12299465240641699</v>
      </c>
      <c r="I165" s="15">
        <v>0.20317460317460301</v>
      </c>
      <c r="J165" s="14">
        <v>0.263492063492063</v>
      </c>
      <c r="K165" s="14">
        <v>0.28888888888888897</v>
      </c>
      <c r="L165" s="15">
        <v>0.17950760229528701</v>
      </c>
      <c r="M165" s="15">
        <v>7.6190476190476197E-2</v>
      </c>
      <c r="N165" s="15">
        <v>0.161904761904762</v>
      </c>
      <c r="O165" s="14">
        <v>0.26984126984126999</v>
      </c>
      <c r="P165" s="15">
        <v>9.2063492063492E-2</v>
      </c>
      <c r="Q165" s="15">
        <v>0.13277310924369801</v>
      </c>
      <c r="R165" s="15">
        <v>0.14285714285714299</v>
      </c>
      <c r="S165" s="15">
        <v>0.16997622518226299</v>
      </c>
      <c r="T165" s="15">
        <v>0.19047619047618999</v>
      </c>
    </row>
    <row r="166" spans="1:20" s="4" customFormat="1" ht="18" customHeight="1" x14ac:dyDescent="0.25">
      <c r="A166" s="55"/>
      <c r="B166" s="58"/>
      <c r="C166" s="65"/>
      <c r="D166" s="6" t="s">
        <v>195</v>
      </c>
      <c r="E166" s="15">
        <v>0.1547</v>
      </c>
      <c r="F166" s="15">
        <v>8.3646392832691999E-2</v>
      </c>
      <c r="G166" s="15">
        <v>0.42435350243009801</v>
      </c>
      <c r="H166" s="15">
        <v>0.31598230367299601</v>
      </c>
      <c r="I166" s="15">
        <v>8.3646392832691999E-2</v>
      </c>
      <c r="J166" s="14">
        <v>2.38446728663597E-2</v>
      </c>
      <c r="K166" s="14">
        <v>1.29360643477712E-2</v>
      </c>
      <c r="L166" s="15">
        <v>0.123730137885968</v>
      </c>
      <c r="M166" s="15">
        <v>0.52475666295539103</v>
      </c>
      <c r="N166" s="15">
        <v>0.17009663206854</v>
      </c>
      <c r="O166" s="14">
        <v>2.0562566402279901E-2</v>
      </c>
      <c r="P166" s="15">
        <v>0.44027603191412101</v>
      </c>
      <c r="Q166" s="15">
        <v>0.27018319208838398</v>
      </c>
      <c r="R166" s="15">
        <v>0.22720018470570499</v>
      </c>
      <c r="S166" s="15">
        <v>0.14495885853387799</v>
      </c>
      <c r="T166" s="15">
        <v>0.105356910179529</v>
      </c>
    </row>
    <row r="167" spans="1:20" s="4" customFormat="1" ht="18" customHeight="1" x14ac:dyDescent="0.25">
      <c r="A167" s="55"/>
      <c r="B167" s="58"/>
      <c r="C167" s="66"/>
      <c r="D167" s="6" t="s">
        <v>178</v>
      </c>
      <c r="E167" s="25">
        <f>F167+G167+H167</f>
        <v>100</v>
      </c>
      <c r="F167" s="30">
        <f>S167+T167+I167+J167</f>
        <v>30.796441035553599</v>
      </c>
      <c r="G167" s="30">
        <f>K167+L167+M167+N167</f>
        <v>35.86818853653638</v>
      </c>
      <c r="H167" s="30">
        <f>O167+P167+Q167+R167</f>
        <v>33.335370427910021</v>
      </c>
      <c r="I167" s="26">
        <v>7.6194416317225659</v>
      </c>
      <c r="J167" s="26">
        <v>6.8543442227155831</v>
      </c>
      <c r="K167" s="26">
        <v>6.7124260889034852</v>
      </c>
      <c r="L167" s="26">
        <v>8.5371249450977675</v>
      </c>
      <c r="M167" s="26">
        <v>12.574991361558208</v>
      </c>
      <c r="N167" s="26">
        <v>8.0436461409769198</v>
      </c>
      <c r="O167" s="26">
        <v>5.3629653753596109</v>
      </c>
      <c r="P167" s="26">
        <v>10.876182007370323</v>
      </c>
      <c r="Q167" s="26">
        <v>7.3517468045122474</v>
      </c>
      <c r="R167" s="26">
        <v>9.7444762406678471</v>
      </c>
      <c r="S167" s="26">
        <v>8.1458262163772108</v>
      </c>
      <c r="T167" s="26">
        <v>8.1768289647382399</v>
      </c>
    </row>
    <row r="168" spans="1:20" s="4" customFormat="1" ht="18" customHeight="1" x14ac:dyDescent="0.25">
      <c r="A168" s="55"/>
      <c r="B168" s="58"/>
      <c r="C168" s="65" t="s">
        <v>78</v>
      </c>
      <c r="D168" s="6" t="s">
        <v>191</v>
      </c>
      <c r="E168" s="14">
        <v>0.2442</v>
      </c>
      <c r="F168" s="14">
        <v>0.31662154558641098</v>
      </c>
      <c r="G168" s="15">
        <v>0.20336134453781499</v>
      </c>
      <c r="H168" s="15">
        <v>0.18360071301247799</v>
      </c>
      <c r="I168" s="14">
        <v>0.31662154558641098</v>
      </c>
      <c r="J168" s="14">
        <v>0.30156122694554099</v>
      </c>
      <c r="K168" s="14">
        <v>0.36731372579127403</v>
      </c>
      <c r="L168" s="14">
        <v>0.26913382100636102</v>
      </c>
      <c r="M168" s="14">
        <v>0.23361344537815101</v>
      </c>
      <c r="N168" s="14">
        <v>0.253781512605042</v>
      </c>
      <c r="O168" s="14">
        <v>0.31286806691989499</v>
      </c>
      <c r="P168" s="15">
        <v>0.208482062834178</v>
      </c>
      <c r="Q168" s="15">
        <v>5.7877056720096597E-2</v>
      </c>
      <c r="R168" s="14">
        <v>0.246404175521445</v>
      </c>
      <c r="S168" s="14">
        <v>0.27720469746162502</v>
      </c>
      <c r="T168" s="14">
        <v>0.315191112909181</v>
      </c>
    </row>
    <row r="169" spans="1:20" s="4" customFormat="1" ht="18" customHeight="1" x14ac:dyDescent="0.25">
      <c r="A169" s="55"/>
      <c r="B169" s="58"/>
      <c r="C169" s="65"/>
      <c r="D169" s="6" t="s">
        <v>195</v>
      </c>
      <c r="E169" s="14">
        <v>4.3799999999999999E-2</v>
      </c>
      <c r="F169" s="14">
        <v>8.0719366108698998E-3</v>
      </c>
      <c r="G169" s="15">
        <v>8.8411917687984995E-2</v>
      </c>
      <c r="H169" s="15">
        <v>0.13123369633260401</v>
      </c>
      <c r="I169" s="14">
        <v>8.0719366108698998E-3</v>
      </c>
      <c r="J169" s="14">
        <v>1.16981295142703E-2</v>
      </c>
      <c r="K169" s="14">
        <v>1.95451938731673E-3</v>
      </c>
      <c r="L169" s="14">
        <v>2.3058844195139101E-2</v>
      </c>
      <c r="M169" s="14">
        <v>4.9494800703689099E-2</v>
      </c>
      <c r="N169" s="14">
        <v>3.24255661221469E-2</v>
      </c>
      <c r="O169" s="14">
        <v>8.2483107560018705E-3</v>
      </c>
      <c r="P169" s="15">
        <v>8.0166757874878203E-2</v>
      </c>
      <c r="Q169" s="15">
        <v>0.62821966920973704</v>
      </c>
      <c r="R169" s="14">
        <v>3.9955335740460597E-2</v>
      </c>
      <c r="S169" s="14">
        <v>2.0833591769524401E-2</v>
      </c>
      <c r="T169" s="14">
        <v>8.4119688649575593E-3</v>
      </c>
    </row>
    <row r="170" spans="1:20" s="4" customFormat="1" ht="18" customHeight="1" x14ac:dyDescent="0.25">
      <c r="A170" s="55"/>
      <c r="B170" s="58"/>
      <c r="C170" s="65"/>
      <c r="D170" s="6" t="s">
        <v>178</v>
      </c>
      <c r="E170" s="25">
        <f>F170+G170+H170</f>
        <v>100.00000000000001</v>
      </c>
      <c r="F170" s="30">
        <f>S170+T170+I170+J170</f>
        <v>27.99679954852369</v>
      </c>
      <c r="G170" s="30">
        <f>K170+L170+M170+N170</f>
        <v>33.127551230999508</v>
      </c>
      <c r="H170" s="30">
        <f>O170+P170+Q170+R170</f>
        <v>38.875649220476816</v>
      </c>
      <c r="I170" s="26">
        <v>7.1134795272726326</v>
      </c>
      <c r="J170" s="26">
        <v>7.029877719532891</v>
      </c>
      <c r="K170" s="26">
        <v>6.552754828616898</v>
      </c>
      <c r="L170" s="26">
        <v>8.296734158803126</v>
      </c>
      <c r="M170" s="26">
        <v>12.272400203434687</v>
      </c>
      <c r="N170" s="26">
        <v>6.0056620401447978</v>
      </c>
      <c r="O170" s="26">
        <v>3.8649693822107611</v>
      </c>
      <c r="P170" s="26">
        <v>17.702034081344433</v>
      </c>
      <c r="Q170" s="26">
        <v>7.7561767216939632</v>
      </c>
      <c r="R170" s="26">
        <v>9.5524690352276558</v>
      </c>
      <c r="S170" s="26">
        <v>6.7490627835455426</v>
      </c>
      <c r="T170" s="26">
        <v>7.104379518172621</v>
      </c>
    </row>
    <row r="171" spans="1:20" s="4" customFormat="1" ht="18" customHeight="1" x14ac:dyDescent="0.25">
      <c r="A171" s="55"/>
      <c r="B171" s="58"/>
      <c r="C171" s="64" t="s">
        <v>79</v>
      </c>
      <c r="D171" s="6" t="s">
        <v>191</v>
      </c>
      <c r="E171" s="3">
        <v>-9.7470000000000001E-2</v>
      </c>
      <c r="F171" s="1">
        <v>-1.6666666666666701E-2</v>
      </c>
      <c r="G171" s="1">
        <v>-0.105088828666064</v>
      </c>
      <c r="H171" s="1">
        <v>-0.12857573020174601</v>
      </c>
      <c r="I171" s="3">
        <v>-1.79012345679012E-2</v>
      </c>
      <c r="J171" s="3">
        <v>-0.05</v>
      </c>
      <c r="K171" s="3">
        <v>-4.84939781034067E-2</v>
      </c>
      <c r="L171" s="3">
        <v>-8.4926969792823395E-2</v>
      </c>
      <c r="M171" s="3">
        <v>-4.7024247385029298E-2</v>
      </c>
      <c r="N171" s="3">
        <v>-6.4373900488296498E-2</v>
      </c>
      <c r="O171" s="3">
        <v>-3.4381428151630901E-2</v>
      </c>
      <c r="P171" s="3">
        <v>9.6973258889215402E-3</v>
      </c>
      <c r="Q171" s="3">
        <v>-2.7916544225683199E-2</v>
      </c>
      <c r="R171" s="3">
        <v>-7.5579644685335706E-2</v>
      </c>
      <c r="S171" s="3">
        <v>-1.8069568041026299E-3</v>
      </c>
      <c r="T171" s="3">
        <v>-2.0776874435411E-2</v>
      </c>
    </row>
    <row r="172" spans="1:20" s="4" customFormat="1" ht="18" customHeight="1" x14ac:dyDescent="0.25">
      <c r="A172" s="55"/>
      <c r="B172" s="58"/>
      <c r="C172" s="65"/>
      <c r="D172" s="6" t="s">
        <v>195</v>
      </c>
      <c r="E172" s="3">
        <v>0.2021</v>
      </c>
      <c r="F172" s="1">
        <v>0.825688955113281</v>
      </c>
      <c r="G172" s="1">
        <v>0.16224675576499301</v>
      </c>
      <c r="H172" s="1">
        <v>8.7283909647498298E-2</v>
      </c>
      <c r="I172" s="3">
        <v>0.81300779185937899</v>
      </c>
      <c r="J172" s="3">
        <v>0.50880353156948799</v>
      </c>
      <c r="K172" s="3">
        <v>0.51910368601828705</v>
      </c>
      <c r="L172" s="3">
        <v>0.25878585573149498</v>
      </c>
      <c r="M172" s="3">
        <v>0.52919266262651998</v>
      </c>
      <c r="N172" s="3">
        <v>0.389085273957061</v>
      </c>
      <c r="O172" s="3">
        <v>0.64542478477484899</v>
      </c>
      <c r="P172" s="3">
        <v>0.89674086622896998</v>
      </c>
      <c r="Q172" s="3">
        <v>0.70869619677933804</v>
      </c>
      <c r="R172" s="3">
        <v>0.31483988262963097</v>
      </c>
      <c r="S172" s="3">
        <v>0.980831131665587</v>
      </c>
      <c r="T172" s="3">
        <v>0.78231195359498396</v>
      </c>
    </row>
    <row r="173" spans="1:20" s="4" customFormat="1" ht="18" customHeight="1" x14ac:dyDescent="0.25">
      <c r="A173" s="55"/>
      <c r="B173" s="59"/>
      <c r="C173" s="66"/>
      <c r="D173" s="2" t="s">
        <v>178</v>
      </c>
      <c r="E173" s="27">
        <f>F173+G173+H173</f>
        <v>100.00000000000001</v>
      </c>
      <c r="F173" s="31">
        <f>S173+T173+I173+J173</f>
        <v>23.414318305275359</v>
      </c>
      <c r="G173" s="31">
        <f>K173+L173+M173+N173</f>
        <v>32.336387625667442</v>
      </c>
      <c r="H173" s="31">
        <f>O173+P173+Q173+R173</f>
        <v>44.249294069057214</v>
      </c>
      <c r="I173" s="32">
        <v>5.7295546769510972</v>
      </c>
      <c r="J173" s="32">
        <v>5.3919283207683053</v>
      </c>
      <c r="K173" s="32">
        <v>5.8986963928867482</v>
      </c>
      <c r="L173" s="32">
        <v>7.5991424429420782</v>
      </c>
      <c r="M173" s="32">
        <v>12.017346698807646</v>
      </c>
      <c r="N173" s="32">
        <v>6.821202091030969</v>
      </c>
      <c r="O173" s="32">
        <v>10.994612737040827</v>
      </c>
      <c r="P173" s="32">
        <v>7.0005440065015012</v>
      </c>
      <c r="Q173" s="32">
        <v>16.734619761664359</v>
      </c>
      <c r="R173" s="32">
        <v>9.5195175638505312</v>
      </c>
      <c r="S173" s="32">
        <v>6.2195965085755418</v>
      </c>
      <c r="T173" s="32">
        <v>6.0732387989804151</v>
      </c>
    </row>
    <row r="174" spans="1:20" s="4" customFormat="1" ht="18" customHeight="1" x14ac:dyDescent="0.25">
      <c r="A174" s="55"/>
      <c r="B174" s="57" t="s">
        <v>48</v>
      </c>
      <c r="C174" s="68" t="s">
        <v>80</v>
      </c>
      <c r="D174" s="6" t="s">
        <v>191</v>
      </c>
      <c r="E174" s="15">
        <v>-9.8000000000000004E-2</v>
      </c>
      <c r="F174" s="14">
        <v>0.28901369273131999</v>
      </c>
      <c r="G174" s="1">
        <v>-0.14288763854302999</v>
      </c>
      <c r="H174" s="1">
        <v>-3.7282521840160099E-3</v>
      </c>
      <c r="I174" s="14">
        <v>0.22386737627571501</v>
      </c>
      <c r="J174" s="14">
        <v>0.227558439534883</v>
      </c>
      <c r="K174" s="14">
        <v>0.20179654285382101</v>
      </c>
      <c r="L174" s="1">
        <v>-0.124118276218649</v>
      </c>
      <c r="M174" s="1">
        <v>-7.8325762503038104E-2</v>
      </c>
      <c r="N174" s="1">
        <v>-2.73575276423716E-2</v>
      </c>
      <c r="O174" s="1">
        <v>0.13963368847847599</v>
      </c>
      <c r="P174" s="14">
        <v>0.22273431958030901</v>
      </c>
      <c r="Q174" s="1">
        <v>7.7258941873280099E-2</v>
      </c>
      <c r="R174" s="1">
        <v>3.4656740768911697E-2</v>
      </c>
      <c r="S174" s="14">
        <v>0.20929284363879</v>
      </c>
      <c r="T174" s="14">
        <v>0.25643665525375098</v>
      </c>
    </row>
    <row r="175" spans="1:20" s="4" customFormat="1" ht="18" customHeight="1" x14ac:dyDescent="0.25">
      <c r="A175" s="55"/>
      <c r="B175" s="58"/>
      <c r="C175" s="68"/>
      <c r="D175" s="6" t="s">
        <v>195</v>
      </c>
      <c r="E175" s="15">
        <v>0.2356</v>
      </c>
      <c r="F175" s="14" t="s">
        <v>16</v>
      </c>
      <c r="G175" s="1">
        <v>8.2703987673194201E-2</v>
      </c>
      <c r="H175" s="1">
        <v>0.96360667418383705</v>
      </c>
      <c r="I175" s="14">
        <v>7.0955665846889901E-3</v>
      </c>
      <c r="J175" s="14">
        <v>5.9342253280294703E-3</v>
      </c>
      <c r="K175" s="14">
        <v>1.4475785355265501E-2</v>
      </c>
      <c r="L175" s="1">
        <v>0.12950048413474199</v>
      </c>
      <c r="M175" s="1">
        <v>0.33795452144136201</v>
      </c>
      <c r="N175" s="1">
        <v>0.73791255035126802</v>
      </c>
      <c r="O175" s="1">
        <v>9.0785104987881296E-2</v>
      </c>
      <c r="P175" s="14">
        <v>6.6571984550643504E-3</v>
      </c>
      <c r="Q175" s="1">
        <v>0.34560192202849399</v>
      </c>
      <c r="R175" s="1">
        <v>0.67360081077200595</v>
      </c>
      <c r="S175" s="14">
        <v>1.1500858837160399E-2</v>
      </c>
      <c r="T175" s="14">
        <v>2.12637997560681E-3</v>
      </c>
    </row>
    <row r="176" spans="1:20" s="4" customFormat="1" ht="18" customHeight="1" x14ac:dyDescent="0.25">
      <c r="A176" s="55"/>
      <c r="B176" s="58"/>
      <c r="C176" s="68"/>
      <c r="D176" s="6" t="s">
        <v>178</v>
      </c>
      <c r="E176" s="25">
        <f>F176+G176+H176</f>
        <v>100</v>
      </c>
      <c r="F176" s="30">
        <f>S176+T176+I176+J176</f>
        <v>18.994337096227049</v>
      </c>
      <c r="G176" s="30">
        <f>K176+L176+M176+N176</f>
        <v>58.142704625956071</v>
      </c>
      <c r="H176" s="30">
        <f>O176+P176+Q176+R176</f>
        <v>22.86295827781688</v>
      </c>
      <c r="I176" s="23">
        <v>3.6574856487793941</v>
      </c>
      <c r="J176" s="23">
        <v>5.413431125963192</v>
      </c>
      <c r="K176" s="23">
        <v>9.0722324266873997</v>
      </c>
      <c r="L176" s="23">
        <v>10.265059683482725</v>
      </c>
      <c r="M176" s="23">
        <v>22.995189299749004</v>
      </c>
      <c r="N176" s="23">
        <v>15.810223216036947</v>
      </c>
      <c r="O176" s="23">
        <v>4.7233081958115397</v>
      </c>
      <c r="P176" s="23">
        <v>4.0006590215243643</v>
      </c>
      <c r="Q176" s="23">
        <v>7.5528887214549174</v>
      </c>
      <c r="R176" s="23">
        <v>6.5861023390260609</v>
      </c>
      <c r="S176" s="23">
        <v>5.2100204609033458</v>
      </c>
      <c r="T176" s="23">
        <v>4.7133998605811191</v>
      </c>
    </row>
    <row r="177" spans="1:20" s="4" customFormat="1" ht="18" customHeight="1" x14ac:dyDescent="0.25">
      <c r="A177" s="55"/>
      <c r="B177" s="58"/>
      <c r="C177" s="64" t="s">
        <v>81</v>
      </c>
      <c r="D177" s="6" t="s">
        <v>191</v>
      </c>
      <c r="E177" s="17">
        <v>-0.64459999999999995</v>
      </c>
      <c r="F177" s="17">
        <v>-0.62244897959183698</v>
      </c>
      <c r="G177" s="17">
        <v>-0.52891156462584998</v>
      </c>
      <c r="H177" s="17">
        <v>-0.58857142857142897</v>
      </c>
      <c r="I177" s="17">
        <v>-0.58843537414965996</v>
      </c>
      <c r="J177" s="17">
        <v>-0.57252238271436195</v>
      </c>
      <c r="K177" s="17">
        <v>-0.50170068027210901</v>
      </c>
      <c r="L177" s="17">
        <v>-0.51020408163265296</v>
      </c>
      <c r="M177" s="17">
        <v>-0.57002863061652898</v>
      </c>
      <c r="N177" s="17">
        <v>-0.42857142857142899</v>
      </c>
      <c r="O177" s="17">
        <v>-0.38219684688902</v>
      </c>
      <c r="P177" s="17">
        <v>-0.49061224489795902</v>
      </c>
      <c r="Q177" s="17">
        <v>-0.51183673469387803</v>
      </c>
      <c r="R177" s="17">
        <v>-0.60163265306122404</v>
      </c>
      <c r="S177" s="17">
        <v>-0.64408163265306095</v>
      </c>
      <c r="T177" s="17">
        <v>-0.65714285714285703</v>
      </c>
    </row>
    <row r="178" spans="1:20" s="4" customFormat="1" ht="18" customHeight="1" x14ac:dyDescent="0.25">
      <c r="A178" s="55"/>
      <c r="B178" s="58"/>
      <c r="C178" s="65"/>
      <c r="D178" s="6" t="s">
        <v>195</v>
      </c>
      <c r="E178" s="17" t="s">
        <v>16</v>
      </c>
      <c r="F178" s="17" t="s">
        <v>16</v>
      </c>
      <c r="G178" s="17" t="s">
        <v>16</v>
      </c>
      <c r="H178" s="17" t="s">
        <v>16</v>
      </c>
      <c r="I178" s="17" t="s">
        <v>16</v>
      </c>
      <c r="J178" s="17" t="s">
        <v>16</v>
      </c>
      <c r="K178" s="17" t="s">
        <v>16</v>
      </c>
      <c r="L178" s="17" t="s">
        <v>16</v>
      </c>
      <c r="M178" s="17" t="s">
        <v>16</v>
      </c>
      <c r="N178" s="17" t="s">
        <v>16</v>
      </c>
      <c r="O178" s="17" t="s">
        <v>16</v>
      </c>
      <c r="P178" s="17" t="s">
        <v>16</v>
      </c>
      <c r="Q178" s="17" t="s">
        <v>16</v>
      </c>
      <c r="R178" s="17" t="s">
        <v>16</v>
      </c>
      <c r="S178" s="17" t="s">
        <v>16</v>
      </c>
      <c r="T178" s="17" t="s">
        <v>16</v>
      </c>
    </row>
    <row r="179" spans="1:20" s="4" customFormat="1" ht="18" customHeight="1" x14ac:dyDescent="0.25">
      <c r="A179" s="55"/>
      <c r="B179" s="58"/>
      <c r="C179" s="66"/>
      <c r="D179" s="6" t="s">
        <v>178</v>
      </c>
      <c r="E179" s="25">
        <f>F179+G179+H179</f>
        <v>100</v>
      </c>
      <c r="F179" s="30">
        <f>S179+T179+I179+J179</f>
        <v>19.234096772862276</v>
      </c>
      <c r="G179" s="30">
        <f>K179+L179+M179+N179</f>
        <v>43.72416055528835</v>
      </c>
      <c r="H179" s="30">
        <f>O179+P179+Q179+R179</f>
        <v>37.041742671849384</v>
      </c>
      <c r="I179" s="26">
        <v>4.7802976806105857</v>
      </c>
      <c r="J179" s="26">
        <v>4.4488748117114678</v>
      </c>
      <c r="K179" s="26">
        <v>6.6785666997211015</v>
      </c>
      <c r="L179" s="26">
        <v>6.0530456623729876</v>
      </c>
      <c r="M179" s="26">
        <v>14.025396032785354</v>
      </c>
      <c r="N179" s="26">
        <v>16.967152160408904</v>
      </c>
      <c r="O179" s="26">
        <v>5.5931788058329905</v>
      </c>
      <c r="P179" s="26">
        <v>8.1860195581243431</v>
      </c>
      <c r="Q179" s="26">
        <v>12.532116839118535</v>
      </c>
      <c r="R179" s="26">
        <v>10.730427468773511</v>
      </c>
      <c r="S179" s="26">
        <v>5.3465174993534985</v>
      </c>
      <c r="T179" s="26">
        <v>4.6584067811867236</v>
      </c>
    </row>
    <row r="180" spans="1:20" s="4" customFormat="1" ht="18" customHeight="1" x14ac:dyDescent="0.25">
      <c r="A180" s="55"/>
      <c r="B180" s="58"/>
      <c r="C180" s="65" t="s">
        <v>82</v>
      </c>
      <c r="D180" s="6" t="s">
        <v>191</v>
      </c>
      <c r="E180" s="17">
        <v>-0.57999999999999996</v>
      </c>
      <c r="F180" s="17">
        <v>-0.31209341117598</v>
      </c>
      <c r="G180" s="17">
        <v>-0.50425354462051697</v>
      </c>
      <c r="H180" s="17">
        <v>-0.49746109746109701</v>
      </c>
      <c r="I180" s="15">
        <v>-0.12593828190158499</v>
      </c>
      <c r="J180" s="15">
        <v>-9.9758111949320397E-2</v>
      </c>
      <c r="K180" s="17">
        <v>-0.15935258688129</v>
      </c>
      <c r="L180" s="17">
        <v>-0.36867128329096599</v>
      </c>
      <c r="M180" s="17">
        <v>-0.47389491242702297</v>
      </c>
      <c r="N180" s="17">
        <v>-0.38305891219883698</v>
      </c>
      <c r="O180" s="17">
        <v>-0.35381846295117803</v>
      </c>
      <c r="P180" s="17">
        <v>-0.36561787440670601</v>
      </c>
      <c r="Q180" s="17">
        <v>-0.37447784546941898</v>
      </c>
      <c r="R180" s="17">
        <v>-0.34990580836512702</v>
      </c>
      <c r="S180" s="17">
        <v>-0.30207224280210399</v>
      </c>
      <c r="T180" s="17">
        <v>-0.26097641241439901</v>
      </c>
    </row>
    <row r="181" spans="1:20" s="4" customFormat="1" ht="18" customHeight="1" x14ac:dyDescent="0.25">
      <c r="A181" s="55"/>
      <c r="B181" s="58"/>
      <c r="C181" s="65"/>
      <c r="D181" s="6" t="s">
        <v>195</v>
      </c>
      <c r="E181" s="17" t="s">
        <v>16</v>
      </c>
      <c r="F181" s="17" t="s">
        <v>16</v>
      </c>
      <c r="G181" s="17" t="s">
        <v>16</v>
      </c>
      <c r="H181" s="17" t="s">
        <v>16</v>
      </c>
      <c r="I181" s="15">
        <v>5.11505730012611E-2</v>
      </c>
      <c r="J181" s="15">
        <v>0.12242410548768499</v>
      </c>
      <c r="K181" s="17" t="s">
        <v>16</v>
      </c>
      <c r="L181" s="17" t="s">
        <v>16</v>
      </c>
      <c r="M181" s="17" t="s">
        <v>16</v>
      </c>
      <c r="N181" s="17" t="s">
        <v>16</v>
      </c>
      <c r="O181" s="17" t="s">
        <v>16</v>
      </c>
      <c r="P181" s="17" t="s">
        <v>16</v>
      </c>
      <c r="Q181" s="17" t="s">
        <v>16</v>
      </c>
      <c r="R181" s="17" t="s">
        <v>16</v>
      </c>
      <c r="S181" s="17" t="s">
        <v>16</v>
      </c>
      <c r="T181" s="17" t="s">
        <v>16</v>
      </c>
    </row>
    <row r="182" spans="1:20" s="4" customFormat="1" ht="18" customHeight="1" x14ac:dyDescent="0.25">
      <c r="A182" s="55"/>
      <c r="B182" s="58"/>
      <c r="C182" s="65"/>
      <c r="D182" s="6" t="s">
        <v>178</v>
      </c>
      <c r="E182" s="25">
        <f>F182+G182+H182</f>
        <v>100</v>
      </c>
      <c r="F182" s="30">
        <f>S182+T182+I182+J182</f>
        <v>9.1755122936760962</v>
      </c>
      <c r="G182" s="30">
        <f>K182+L182+M182+N182</f>
        <v>48.858991194105876</v>
      </c>
      <c r="H182" s="30">
        <f>O182+P182+Q182+R182</f>
        <v>41.965496512218024</v>
      </c>
      <c r="I182" s="26">
        <v>0.96584748806083787</v>
      </c>
      <c r="J182" s="26">
        <v>2.2459430297729908</v>
      </c>
      <c r="K182" s="26">
        <v>2.1862830856252047</v>
      </c>
      <c r="L182" s="26">
        <v>9.9109561367506238</v>
      </c>
      <c r="M182" s="26">
        <v>22.241595114540189</v>
      </c>
      <c r="N182" s="26">
        <v>14.520156857189859</v>
      </c>
      <c r="O182" s="26">
        <v>9.3559694730988809</v>
      </c>
      <c r="P182" s="26">
        <v>8.0821935338643804</v>
      </c>
      <c r="Q182" s="26">
        <v>14.266422932425037</v>
      </c>
      <c r="R182" s="26">
        <v>10.260910572829728</v>
      </c>
      <c r="S182" s="26">
        <v>2.8765025390551582</v>
      </c>
      <c r="T182" s="26">
        <v>3.0872192367871079</v>
      </c>
    </row>
    <row r="183" spans="1:20" s="4" customFormat="1" ht="18" customHeight="1" x14ac:dyDescent="0.25">
      <c r="A183" s="55"/>
      <c r="B183" s="58"/>
      <c r="C183" s="64" t="s">
        <v>83</v>
      </c>
      <c r="D183" s="6" t="s">
        <v>191</v>
      </c>
      <c r="E183" s="17">
        <v>-0.45350000000000001</v>
      </c>
      <c r="F183" s="17">
        <v>-0.238095238095238</v>
      </c>
      <c r="G183" s="17">
        <v>-0.40323955669224198</v>
      </c>
      <c r="H183" s="17">
        <v>-0.46252587991718402</v>
      </c>
      <c r="I183" s="15">
        <v>-0.11152579107404099</v>
      </c>
      <c r="J183" s="15">
        <v>-0.15496170384586699</v>
      </c>
      <c r="K183" s="15">
        <v>-0.15782934245667801</v>
      </c>
      <c r="L183" s="17">
        <v>-0.26056340263845201</v>
      </c>
      <c r="M183" s="17">
        <v>-0.33995859213250501</v>
      </c>
      <c r="N183" s="17">
        <v>-0.42809795061184303</v>
      </c>
      <c r="O183" s="17">
        <v>-0.35638802218964699</v>
      </c>
      <c r="P183" s="17">
        <v>-0.35937049342953797</v>
      </c>
      <c r="Q183" s="17">
        <v>-0.39228737150167398</v>
      </c>
      <c r="R183" s="17">
        <v>-0.28151438854348398</v>
      </c>
      <c r="S183" s="17">
        <v>-0.16444797524542701</v>
      </c>
      <c r="T183" s="17">
        <v>-0.194433928943469</v>
      </c>
    </row>
    <row r="184" spans="1:20" s="4" customFormat="1" ht="18" customHeight="1" x14ac:dyDescent="0.25">
      <c r="A184" s="55"/>
      <c r="B184" s="58"/>
      <c r="C184" s="65"/>
      <c r="D184" s="6" t="s">
        <v>195</v>
      </c>
      <c r="E184" s="17" t="s">
        <v>16</v>
      </c>
      <c r="F184" s="17">
        <v>3.5562756591107601E-3</v>
      </c>
      <c r="G184" s="17" t="s">
        <v>16</v>
      </c>
      <c r="H184" s="17" t="s">
        <v>16</v>
      </c>
      <c r="I184" s="15">
        <v>0.17260219361794299</v>
      </c>
      <c r="J184" s="15">
        <v>5.7941330857261199E-2</v>
      </c>
      <c r="K184" s="15">
        <v>5.34101994119082E-2</v>
      </c>
      <c r="L184" s="17">
        <v>1.4281674800862901E-3</v>
      </c>
      <c r="M184" s="17" t="s">
        <v>16</v>
      </c>
      <c r="N184" s="17" t="s">
        <v>16</v>
      </c>
      <c r="O184" s="17" t="s">
        <v>16</v>
      </c>
      <c r="P184" s="17" t="s">
        <v>16</v>
      </c>
      <c r="Q184" s="17" t="s">
        <v>16</v>
      </c>
      <c r="R184" s="17" t="s">
        <v>16</v>
      </c>
      <c r="S184" s="17">
        <v>4.1167765502475501E-2</v>
      </c>
      <c r="T184" s="17">
        <v>1.5880364239553201E-2</v>
      </c>
    </row>
    <row r="185" spans="1:20" s="4" customFormat="1" ht="18" customHeight="1" x14ac:dyDescent="0.25">
      <c r="A185" s="55"/>
      <c r="B185" s="58"/>
      <c r="C185" s="66"/>
      <c r="D185" s="6" t="s">
        <v>178</v>
      </c>
      <c r="E185" s="25">
        <f>F185+G185+H185</f>
        <v>99.999999999999986</v>
      </c>
      <c r="F185" s="30">
        <f>S185+T185+I185+J185</f>
        <v>3.838978628766589</v>
      </c>
      <c r="G185" s="30">
        <f>K185+L185+M185+N185</f>
        <v>47.037411452109659</v>
      </c>
      <c r="H185" s="30">
        <f>O185+P185+Q185+R185</f>
        <v>49.123609919123737</v>
      </c>
      <c r="I185" s="26">
        <v>0.48458928046665589</v>
      </c>
      <c r="J185" s="26">
        <v>1.0415048196683616</v>
      </c>
      <c r="K185" s="26">
        <v>1.8594068036114069</v>
      </c>
      <c r="L185" s="26">
        <v>9.5722715102685481</v>
      </c>
      <c r="M185" s="26">
        <v>23.14410849515869</v>
      </c>
      <c r="N185" s="26">
        <v>12.46162464307101</v>
      </c>
      <c r="O185" s="26">
        <v>15.156356571063871</v>
      </c>
      <c r="P185" s="26">
        <v>10.163505898480041</v>
      </c>
      <c r="Q185" s="26">
        <v>14.006163855019127</v>
      </c>
      <c r="R185" s="26">
        <v>9.7975835945606971</v>
      </c>
      <c r="S185" s="26">
        <v>1.2034281340178983</v>
      </c>
      <c r="T185" s="26">
        <v>1.1094563946136735</v>
      </c>
    </row>
    <row r="186" spans="1:20" s="4" customFormat="1" ht="18" customHeight="1" x14ac:dyDescent="0.25">
      <c r="A186" s="55"/>
      <c r="B186" s="58"/>
      <c r="C186" s="65" t="s">
        <v>84</v>
      </c>
      <c r="D186" s="6" t="s">
        <v>191</v>
      </c>
      <c r="E186" s="17">
        <v>-0.2109</v>
      </c>
      <c r="F186" s="15">
        <v>-0.13212511526188001</v>
      </c>
      <c r="G186" s="15">
        <v>-0.17241379310344801</v>
      </c>
      <c r="H186" s="17">
        <v>-0.213325540619521</v>
      </c>
      <c r="I186" s="17">
        <v>-0.23512880299171801</v>
      </c>
      <c r="J186" s="17">
        <v>-0.23546942136344401</v>
      </c>
      <c r="K186" s="15">
        <v>-0.16091292470008201</v>
      </c>
      <c r="L186" s="15">
        <v>-0.12518285017914099</v>
      </c>
      <c r="M186" s="15">
        <v>-0.111630625365283</v>
      </c>
      <c r="N186" s="15">
        <v>-0.15083309618391599</v>
      </c>
      <c r="O186" s="17">
        <v>-0.205624466126415</v>
      </c>
      <c r="P186" s="15">
        <v>2.6892722575426901E-2</v>
      </c>
      <c r="Q186" s="17">
        <v>-0.240632689687302</v>
      </c>
      <c r="R186" s="15">
        <v>-0.130312137616059</v>
      </c>
      <c r="S186" s="15">
        <v>-0.153585330978217</v>
      </c>
      <c r="T186" s="17">
        <v>-0.244043378058272</v>
      </c>
    </row>
    <row r="187" spans="1:20" s="4" customFormat="1" ht="18" customHeight="1" x14ac:dyDescent="0.25">
      <c r="A187" s="55"/>
      <c r="B187" s="58"/>
      <c r="C187" s="65"/>
      <c r="D187" s="6" t="s">
        <v>195</v>
      </c>
      <c r="E187" s="17">
        <v>1.8599999999999998E-2</v>
      </c>
      <c r="F187" s="15">
        <v>0.13941963322374201</v>
      </c>
      <c r="G187" s="15">
        <v>5.37124015629361E-2</v>
      </c>
      <c r="H187" s="17">
        <v>1.6990519398484099E-2</v>
      </c>
      <c r="I187" s="17">
        <v>8.9775427172131793E-3</v>
      </c>
      <c r="J187" s="17">
        <v>8.6908711303717006E-3</v>
      </c>
      <c r="K187" s="15">
        <v>7.2091720170118806E-2</v>
      </c>
      <c r="L187" s="15">
        <v>0.161645120900968</v>
      </c>
      <c r="M187" s="15">
        <v>0.21164969217190899</v>
      </c>
      <c r="N187" s="15">
        <v>9.1560331344959195E-2</v>
      </c>
      <c r="O187" s="17">
        <v>2.1682531306961201E-2</v>
      </c>
      <c r="P187" s="15">
        <v>0.76354958801683404</v>
      </c>
      <c r="Q187" s="17">
        <v>7.1832448365278497E-3</v>
      </c>
      <c r="R187" s="15">
        <v>0.142261574865264</v>
      </c>
      <c r="S187" s="15">
        <v>8.3801955491300401E-2</v>
      </c>
      <c r="T187" s="17">
        <v>6.0668413496504699E-3</v>
      </c>
    </row>
    <row r="188" spans="1:20" s="4" customFormat="1" ht="18" customHeight="1" x14ac:dyDescent="0.25">
      <c r="A188" s="55"/>
      <c r="B188" s="58"/>
      <c r="C188" s="65"/>
      <c r="D188" s="6" t="s">
        <v>178</v>
      </c>
      <c r="E188" s="25">
        <f>F188+G188+H188</f>
        <v>100</v>
      </c>
      <c r="F188" s="30">
        <f>S188+T188+I188+J188</f>
        <v>10.250345162114121</v>
      </c>
      <c r="G188" s="30">
        <f>K188+L188+M188+N188</f>
        <v>43.783129980253193</v>
      </c>
      <c r="H188" s="30">
        <f>O188+P188+Q188+R188</f>
        <v>45.966524857632692</v>
      </c>
      <c r="I188" s="26">
        <v>1.4443458306951917</v>
      </c>
      <c r="J188" s="26">
        <v>2.2017212520632925</v>
      </c>
      <c r="K188" s="26">
        <v>6.0982082128015325</v>
      </c>
      <c r="L188" s="26">
        <v>5.9940803207308671</v>
      </c>
      <c r="M188" s="26">
        <v>17.862968416008542</v>
      </c>
      <c r="N188" s="26">
        <v>13.827873030712251</v>
      </c>
      <c r="O188" s="26">
        <v>7.4376747952491478</v>
      </c>
      <c r="P188" s="26">
        <v>6.8529454925093543</v>
      </c>
      <c r="Q188" s="26">
        <v>19.721727054715686</v>
      </c>
      <c r="R188" s="26">
        <v>11.954177515158507</v>
      </c>
      <c r="S188" s="26">
        <v>5.0408464921404788</v>
      </c>
      <c r="T188" s="26">
        <v>1.5634315872151583</v>
      </c>
    </row>
    <row r="189" spans="1:20" s="4" customFormat="1" ht="18" customHeight="1" x14ac:dyDescent="0.25">
      <c r="A189" s="55"/>
      <c r="B189" s="58"/>
      <c r="C189" s="64" t="s">
        <v>85</v>
      </c>
      <c r="D189" s="6" t="s">
        <v>191</v>
      </c>
      <c r="E189" s="17">
        <v>-0.3498</v>
      </c>
      <c r="F189" s="15">
        <v>-0.129107981220657</v>
      </c>
      <c r="G189" s="17">
        <v>-0.28691019786910199</v>
      </c>
      <c r="H189" s="17">
        <v>-0.27016742770167401</v>
      </c>
      <c r="I189" s="3">
        <v>-0.13318112633181101</v>
      </c>
      <c r="J189" s="3">
        <v>-0.12978116314906801</v>
      </c>
      <c r="K189" s="3">
        <v>-1.5220700152207001E-3</v>
      </c>
      <c r="L189" s="3">
        <v>-0.146879756468798</v>
      </c>
      <c r="M189" s="17">
        <v>-0.273644153384691</v>
      </c>
      <c r="N189" s="17">
        <v>-0.19585338763421001</v>
      </c>
      <c r="O189" s="17">
        <v>-0.20489075651248001</v>
      </c>
      <c r="P189" s="3">
        <v>-0.140871295594235</v>
      </c>
      <c r="Q189" s="17">
        <v>-0.16063952439083001</v>
      </c>
      <c r="R189" s="17">
        <v>-0.16742770167427701</v>
      </c>
      <c r="S189" s="3">
        <v>-7.2325852213880895E-2</v>
      </c>
      <c r="T189" s="3">
        <v>-0.11810440577563899</v>
      </c>
    </row>
    <row r="190" spans="1:20" s="4" customFormat="1" ht="18" customHeight="1" x14ac:dyDescent="0.25">
      <c r="A190" s="55"/>
      <c r="B190" s="58"/>
      <c r="C190" s="65"/>
      <c r="D190" s="6" t="s">
        <v>195</v>
      </c>
      <c r="E190" s="17" t="s">
        <v>16</v>
      </c>
      <c r="F190" s="15">
        <v>0.10866743228209599</v>
      </c>
      <c r="G190" s="17" t="s">
        <v>16</v>
      </c>
      <c r="H190" s="17" t="s">
        <v>16</v>
      </c>
      <c r="I190" s="3">
        <v>9.5550628010287506E-2</v>
      </c>
      <c r="J190" s="3">
        <v>0.104381092149397</v>
      </c>
      <c r="K190" s="3">
        <v>0.98480173935923898</v>
      </c>
      <c r="L190" s="3">
        <v>6.6023810433153002E-2</v>
      </c>
      <c r="M190" s="17" t="s">
        <v>16</v>
      </c>
      <c r="N190" s="17">
        <v>1.3560355348041E-2</v>
      </c>
      <c r="O190" s="17">
        <v>9.8561322220244805E-3</v>
      </c>
      <c r="P190" s="3">
        <v>7.6138204677559204E-2</v>
      </c>
      <c r="Q190" s="17">
        <v>4.44574766472303E-2</v>
      </c>
      <c r="R190" s="17">
        <v>3.6132947956768899E-2</v>
      </c>
      <c r="S190" s="3">
        <v>0.36553717448649098</v>
      </c>
      <c r="T190" s="3">
        <v>0.13656932727823401</v>
      </c>
    </row>
    <row r="191" spans="1:20" s="4" customFormat="1" ht="18" customHeight="1" x14ac:dyDescent="0.25">
      <c r="A191" s="56"/>
      <c r="B191" s="59"/>
      <c r="C191" s="66"/>
      <c r="D191" s="2" t="s">
        <v>178</v>
      </c>
      <c r="E191" s="27">
        <f>F191+G191+H191</f>
        <v>100</v>
      </c>
      <c r="F191" s="31">
        <f>S191+T191+I191+J191</f>
        <v>6.9073188212992527</v>
      </c>
      <c r="G191" s="31">
        <f>K191+L191+M191+N191</f>
        <v>54.289184040211111</v>
      </c>
      <c r="H191" s="31">
        <f>O191+P191+Q191+R191</f>
        <v>38.803497138489639</v>
      </c>
      <c r="I191" s="29">
        <v>0.90062807850753279</v>
      </c>
      <c r="J191" s="29">
        <v>1.9300202842778402</v>
      </c>
      <c r="K191" s="29">
        <v>3.7955227080064406</v>
      </c>
      <c r="L191" s="29">
        <v>7.4180664998767281</v>
      </c>
      <c r="M191" s="29">
        <v>26.185928235190826</v>
      </c>
      <c r="N191" s="29">
        <v>16.889666597137111</v>
      </c>
      <c r="O191" s="29">
        <v>10.288683849167191</v>
      </c>
      <c r="P191" s="29">
        <v>9.1441415868858851</v>
      </c>
      <c r="Q191" s="29">
        <v>12.300144467293212</v>
      </c>
      <c r="R191" s="29">
        <v>7.0705272351433521</v>
      </c>
      <c r="S191" s="29">
        <v>2.8283908106489246</v>
      </c>
      <c r="T191" s="29">
        <v>1.2482796478649552</v>
      </c>
    </row>
    <row r="192" spans="1:20" s="4" customFormat="1" ht="18" customHeight="1" x14ac:dyDescent="0.25">
      <c r="A192" s="54" t="s">
        <v>194</v>
      </c>
      <c r="B192" s="57" t="s">
        <v>21</v>
      </c>
      <c r="C192" s="64" t="s">
        <v>86</v>
      </c>
      <c r="D192" s="6" t="s">
        <v>191</v>
      </c>
      <c r="E192" s="3">
        <v>5.7320000000000003E-2</v>
      </c>
      <c r="F192" s="3">
        <v>0.1263</v>
      </c>
      <c r="G192" s="3">
        <v>-4.3499999999999997E-2</v>
      </c>
      <c r="H192" s="3">
        <v>0.12670000000000001</v>
      </c>
      <c r="I192" s="3">
        <v>4.9299999999999997E-2</v>
      </c>
      <c r="J192" s="3">
        <v>9.5799999999999996E-2</v>
      </c>
      <c r="K192" s="3">
        <v>7.8399999999999997E-2</v>
      </c>
      <c r="L192" s="3">
        <v>1.7399999999999999E-2</v>
      </c>
      <c r="M192" s="33">
        <v>-0.14369999999999999</v>
      </c>
      <c r="N192" s="33">
        <v>-2.9000000000000001E-2</v>
      </c>
      <c r="O192" s="33">
        <v>0.12479999999999999</v>
      </c>
      <c r="P192" s="3">
        <v>6.0999999999999999E-2</v>
      </c>
      <c r="Q192" s="3">
        <v>1.89E-2</v>
      </c>
      <c r="R192" s="3">
        <v>8.2699999999999996E-2</v>
      </c>
      <c r="S192" s="14">
        <v>0.19450000000000001</v>
      </c>
      <c r="T192" s="3">
        <v>0.17269999999999999</v>
      </c>
    </row>
    <row r="193" spans="1:20" s="4" customFormat="1" ht="18" customHeight="1" x14ac:dyDescent="0.25">
      <c r="A193" s="55"/>
      <c r="B193" s="58"/>
      <c r="C193" s="65"/>
      <c r="D193" s="6" t="s">
        <v>195</v>
      </c>
      <c r="E193" s="3">
        <v>0.55400000000000005</v>
      </c>
      <c r="F193" s="3">
        <v>0.1845</v>
      </c>
      <c r="G193" s="3">
        <v>0.65090000000000003</v>
      </c>
      <c r="H193" s="3">
        <v>0.18759999999999999</v>
      </c>
      <c r="I193" s="3">
        <v>0.60729999999999995</v>
      </c>
      <c r="J193" s="3">
        <v>0.315</v>
      </c>
      <c r="K193" s="3">
        <v>0.4118</v>
      </c>
      <c r="L193" s="3">
        <v>0.85599999999999998</v>
      </c>
      <c r="M193" s="33">
        <v>0.1308</v>
      </c>
      <c r="N193" s="33">
        <v>0.76480000000000004</v>
      </c>
      <c r="O193" s="33">
        <v>0.18959999999999999</v>
      </c>
      <c r="P193" s="3">
        <v>0.52429999999999999</v>
      </c>
      <c r="Q193" s="3">
        <v>0.8498</v>
      </c>
      <c r="R193" s="3">
        <v>0.3861</v>
      </c>
      <c r="S193" s="14">
        <v>4.0599999999999997E-2</v>
      </c>
      <c r="T193" s="3">
        <v>6.9099999999999995E-2</v>
      </c>
    </row>
    <row r="194" spans="1:20" s="4" customFormat="1" ht="18" customHeight="1" x14ac:dyDescent="0.25">
      <c r="A194" s="55"/>
      <c r="B194" s="58"/>
      <c r="C194" s="65"/>
      <c r="D194" s="6" t="s">
        <v>178</v>
      </c>
      <c r="E194" s="34">
        <f>SUM(F194:H194)</f>
        <v>100</v>
      </c>
      <c r="F194" s="35">
        <f>S194+T194+I194+J194</f>
        <v>39.041351386584779</v>
      </c>
      <c r="G194" s="36">
        <f>K194+L194+M194+N194</f>
        <v>54.080612558134753</v>
      </c>
      <c r="H194" s="36">
        <f>O194+P194+Q194+R194</f>
        <v>6.8780360552804645</v>
      </c>
      <c r="I194" s="36">
        <v>11.858068210848128</v>
      </c>
      <c r="J194" s="36">
        <v>13.697458408827071</v>
      </c>
      <c r="K194" s="36">
        <v>15.831595492124851</v>
      </c>
      <c r="L194" s="36">
        <v>14.219241862622493</v>
      </c>
      <c r="M194" s="36">
        <v>16.079296292585372</v>
      </c>
      <c r="N194" s="36">
        <v>7.9504789108020377</v>
      </c>
      <c r="O194" s="36">
        <v>2.8623487732215112</v>
      </c>
      <c r="P194" s="36">
        <v>0.91124689983222329</v>
      </c>
      <c r="Q194" s="36">
        <v>1.1936304706601901</v>
      </c>
      <c r="R194" s="36">
        <v>1.9108099115665405</v>
      </c>
      <c r="S194" s="26">
        <v>4.1819449101125814</v>
      </c>
      <c r="T194" s="36">
        <v>9.3038798567970034</v>
      </c>
    </row>
    <row r="195" spans="1:20" s="4" customFormat="1" ht="18" customHeight="1" x14ac:dyDescent="0.25">
      <c r="A195" s="55"/>
      <c r="B195" s="58"/>
      <c r="C195" s="64" t="s">
        <v>87</v>
      </c>
      <c r="D195" s="6" t="s">
        <v>191</v>
      </c>
      <c r="E195" s="37">
        <v>-1.8100000000000002E-2</v>
      </c>
      <c r="F195" s="37">
        <v>3.5999999999999999E-3</v>
      </c>
      <c r="G195" s="37">
        <v>-8.2500000000000004E-2</v>
      </c>
      <c r="H195" s="37">
        <v>3.9100000000000003E-2</v>
      </c>
      <c r="I195" s="1">
        <v>2.1327967806841E-2</v>
      </c>
      <c r="J195" s="1">
        <v>-5.1106639839034199E-2</v>
      </c>
      <c r="K195" s="1">
        <v>5.4739385290418302E-2</v>
      </c>
      <c r="L195" s="1">
        <v>-6.6814249692716501E-2</v>
      </c>
      <c r="M195" s="17">
        <v>-0.17665995975855101</v>
      </c>
      <c r="N195" s="1">
        <v>-2.3474178403755899E-3</v>
      </c>
      <c r="O195" s="1">
        <v>7.8308559640679603E-3</v>
      </c>
      <c r="P195" s="1">
        <v>-2.2004134808245E-2</v>
      </c>
      <c r="Q195" s="1">
        <v>-8.8590300520115003E-2</v>
      </c>
      <c r="R195" s="1">
        <v>-2.2962823004138901E-2</v>
      </c>
      <c r="S195" s="1">
        <v>-2.2304833140685199E-2</v>
      </c>
      <c r="T195" s="1">
        <v>2.7391900348209901E-3</v>
      </c>
    </row>
    <row r="196" spans="1:20" s="4" customFormat="1" ht="18" customHeight="1" x14ac:dyDescent="0.25">
      <c r="A196" s="55"/>
      <c r="B196" s="58"/>
      <c r="C196" s="65"/>
      <c r="D196" s="6" t="s">
        <v>195</v>
      </c>
      <c r="E196" s="37">
        <v>0.82709999999999995</v>
      </c>
      <c r="F196" s="37">
        <v>0.96830000000000005</v>
      </c>
      <c r="G196" s="37">
        <v>0.31130000000000002</v>
      </c>
      <c r="H196" s="37">
        <v>0.63029999999999997</v>
      </c>
      <c r="I196" s="1">
        <v>0.792494788840858</v>
      </c>
      <c r="J196" s="1">
        <v>0.52844534172673896</v>
      </c>
      <c r="K196" s="1">
        <v>0.49963638739362598</v>
      </c>
      <c r="L196" s="1">
        <v>0.40995506346879002</v>
      </c>
      <c r="M196" s="17">
        <v>2.9329178181469601E-2</v>
      </c>
      <c r="N196" s="1">
        <v>0.97673101538988905</v>
      </c>
      <c r="O196" s="1">
        <v>0.92254411185612495</v>
      </c>
      <c r="P196" s="1">
        <v>0.78535786375703498</v>
      </c>
      <c r="Q196" s="1">
        <v>0.277183677550707</v>
      </c>
      <c r="R196" s="1">
        <v>0.77754279353453903</v>
      </c>
      <c r="S196" s="1">
        <v>0.78170765394139796</v>
      </c>
      <c r="T196" s="1">
        <v>0.97285392042420105</v>
      </c>
    </row>
    <row r="197" spans="1:20" s="4" customFormat="1" ht="18" customHeight="1" x14ac:dyDescent="0.25">
      <c r="A197" s="55"/>
      <c r="B197" s="58"/>
      <c r="C197" s="66"/>
      <c r="D197" s="6" t="s">
        <v>178</v>
      </c>
      <c r="E197" s="38">
        <f>SUM(F197:H197)</f>
        <v>99.999999999999986</v>
      </c>
      <c r="F197" s="30">
        <f>S197+T197+I197+J197</f>
        <v>39.170061774505378</v>
      </c>
      <c r="G197" s="30">
        <f>K197+L197+M197+N197</f>
        <v>52.776753297898779</v>
      </c>
      <c r="H197" s="30">
        <f>O197+P197+Q197+R197</f>
        <v>8.0531849275958418</v>
      </c>
      <c r="I197" s="39">
        <v>11.808620508276887</v>
      </c>
      <c r="J197" s="39">
        <v>12.925273769467521</v>
      </c>
      <c r="K197" s="39">
        <v>17.14747524349702</v>
      </c>
      <c r="L197" s="39">
        <v>14.316813194220316</v>
      </c>
      <c r="M197" s="26">
        <v>14.950803848009544</v>
      </c>
      <c r="N197" s="39">
        <v>6.3616610121718971</v>
      </c>
      <c r="O197" s="39">
        <v>2.6440057482251205</v>
      </c>
      <c r="P197" s="39">
        <v>1.11755686998972</v>
      </c>
      <c r="Q197" s="39">
        <v>1.6407245411588636</v>
      </c>
      <c r="R197" s="39">
        <v>2.6508977682221371</v>
      </c>
      <c r="S197" s="39">
        <v>4.2766221713056911</v>
      </c>
      <c r="T197" s="39">
        <v>10.15954532545528</v>
      </c>
    </row>
    <row r="198" spans="1:20" s="4" customFormat="1" ht="18" customHeight="1" x14ac:dyDescent="0.25">
      <c r="A198" s="55"/>
      <c r="B198" s="58"/>
      <c r="C198" s="65" t="s">
        <v>88</v>
      </c>
      <c r="D198" s="6" t="s">
        <v>191</v>
      </c>
      <c r="E198" s="14">
        <v>0.2281</v>
      </c>
      <c r="F198" s="14">
        <v>0.27129999999999999</v>
      </c>
      <c r="G198" s="1">
        <v>7.9500000000000001E-2</v>
      </c>
      <c r="H198" s="14">
        <v>0.26700000000000002</v>
      </c>
      <c r="I198" s="14">
        <v>0.28717948717948699</v>
      </c>
      <c r="J198" s="14">
        <v>0.22564102564102601</v>
      </c>
      <c r="K198" s="1">
        <v>0.19487179487179501</v>
      </c>
      <c r="L198" s="1">
        <v>7.9487179487179496E-2</v>
      </c>
      <c r="M198" s="1">
        <v>3.1707317073170697E-2</v>
      </c>
      <c r="N198" s="1">
        <v>0.151219512195122</v>
      </c>
      <c r="O198" s="14">
        <v>0.22982953781326401</v>
      </c>
      <c r="P198" s="1">
        <v>0.185165296104852</v>
      </c>
      <c r="Q198" s="1">
        <v>2.4786363715920698E-3</v>
      </c>
      <c r="R198" s="14">
        <v>0.232498825923281</v>
      </c>
      <c r="S198" s="1">
        <v>0.17435897435897399</v>
      </c>
      <c r="T198" s="14">
        <v>0.22706868045228601</v>
      </c>
    </row>
    <row r="199" spans="1:20" s="4" customFormat="1" ht="18" customHeight="1" x14ac:dyDescent="0.25">
      <c r="A199" s="55"/>
      <c r="B199" s="58"/>
      <c r="C199" s="65"/>
      <c r="D199" s="6" t="s">
        <v>195</v>
      </c>
      <c r="E199" s="14">
        <v>4.2099999999999999E-2</v>
      </c>
      <c r="F199" s="14">
        <v>1.55E-2</v>
      </c>
      <c r="G199" s="1">
        <v>0.4773</v>
      </c>
      <c r="H199" s="14">
        <v>1.5900000000000001E-2</v>
      </c>
      <c r="I199" s="14">
        <v>8.7572808303073603E-3</v>
      </c>
      <c r="J199" s="14">
        <v>4.0903781317295398E-2</v>
      </c>
      <c r="K199" s="1">
        <v>7.8448033041749396E-2</v>
      </c>
      <c r="L199" s="1">
        <v>0.47974265400632099</v>
      </c>
      <c r="M199" s="1">
        <v>0.78024627733232899</v>
      </c>
      <c r="N199" s="1">
        <v>0.16813825467948801</v>
      </c>
      <c r="O199" s="14">
        <v>3.4674669917543303E-2</v>
      </c>
      <c r="P199" s="1">
        <v>8.9645218059406701E-2</v>
      </c>
      <c r="Q199" s="1">
        <v>0.98202114345943603</v>
      </c>
      <c r="R199" s="14">
        <v>3.4921559848492899E-2</v>
      </c>
      <c r="S199" s="1">
        <v>0.116171348927363</v>
      </c>
      <c r="T199" s="14">
        <v>3.91722281168718E-2</v>
      </c>
    </row>
    <row r="200" spans="1:20" s="4" customFormat="1" ht="18" customHeight="1" x14ac:dyDescent="0.25">
      <c r="A200" s="55"/>
      <c r="B200" s="58"/>
      <c r="C200" s="65"/>
      <c r="D200" s="6" t="s">
        <v>178</v>
      </c>
      <c r="E200" s="25">
        <f>SUM(F200:H200)</f>
        <v>100</v>
      </c>
      <c r="F200" s="26">
        <f>S200+T200+I200+J200</f>
        <v>41.307333274216504</v>
      </c>
      <c r="G200" s="26">
        <f>K200+L200+M200+N200</f>
        <v>52.728255530802535</v>
      </c>
      <c r="H200" s="26">
        <f>O200+P200+Q200+R200</f>
        <v>5.9644111949809551</v>
      </c>
      <c r="I200" s="26">
        <v>10.904746359707239</v>
      </c>
      <c r="J200" s="26">
        <v>12.541381390387771</v>
      </c>
      <c r="K200" s="26">
        <v>17.54845454619111</v>
      </c>
      <c r="L200" s="26">
        <v>15.687158569204829</v>
      </c>
      <c r="M200" s="26">
        <v>13.700750786845431</v>
      </c>
      <c r="N200" s="26">
        <v>5.7918916285611663</v>
      </c>
      <c r="O200" s="26">
        <v>1.8795713290166067</v>
      </c>
      <c r="P200" s="26">
        <v>0.77831939512818316</v>
      </c>
      <c r="Q200" s="26">
        <v>1.5486139988363874</v>
      </c>
      <c r="R200" s="26">
        <v>1.7579064719997772</v>
      </c>
      <c r="S200" s="26">
        <v>5.4714992173132684</v>
      </c>
      <c r="T200" s="26">
        <v>12.389706306808222</v>
      </c>
    </row>
    <row r="201" spans="1:20" s="4" customFormat="1" ht="18" customHeight="1" x14ac:dyDescent="0.25">
      <c r="A201" s="55"/>
      <c r="B201" s="58"/>
      <c r="C201" s="64" t="s">
        <v>89</v>
      </c>
      <c r="D201" s="6" t="s">
        <v>191</v>
      </c>
      <c r="E201" s="3">
        <v>-9.35E-2</v>
      </c>
      <c r="F201" s="3">
        <v>-0.10199999999999999</v>
      </c>
      <c r="G201" s="37">
        <v>-0.13780000000000001</v>
      </c>
      <c r="H201" s="3">
        <v>-8.9999999999999998E-4</v>
      </c>
      <c r="I201" s="1">
        <v>-6.8027210884353706E-2</v>
      </c>
      <c r="J201" s="1">
        <v>-0.15476190476190499</v>
      </c>
      <c r="K201" s="1">
        <v>-9.3537414965986401E-2</v>
      </c>
      <c r="L201" s="1">
        <v>-0.115646258503401</v>
      </c>
      <c r="M201" s="1">
        <v>-5.95238095238095E-2</v>
      </c>
      <c r="N201" s="1">
        <v>-0.122448979591837</v>
      </c>
      <c r="O201" s="1">
        <v>-2.2146539802704101E-2</v>
      </c>
      <c r="P201" s="1">
        <v>1.28372349051712E-2</v>
      </c>
      <c r="Q201" s="1">
        <v>-6.1136149950716798E-2</v>
      </c>
      <c r="R201" s="1">
        <v>-6.8428740166364493E-2</v>
      </c>
      <c r="S201" s="1">
        <v>-0.151898746840508</v>
      </c>
      <c r="T201" s="1">
        <v>-0.116734693877551</v>
      </c>
    </row>
    <row r="202" spans="1:20" s="4" customFormat="1" ht="18" customHeight="1" x14ac:dyDescent="0.25">
      <c r="A202" s="55"/>
      <c r="B202" s="58"/>
      <c r="C202" s="65"/>
      <c r="D202" s="6" t="s">
        <v>195</v>
      </c>
      <c r="E202" s="3">
        <v>0.34739999999999999</v>
      </c>
      <c r="F202" s="3">
        <v>0.30499999999999999</v>
      </c>
      <c r="G202" s="37">
        <v>0.16520000000000001</v>
      </c>
      <c r="H202" s="3">
        <v>1</v>
      </c>
      <c r="I202" s="1">
        <v>0.49790449067880699</v>
      </c>
      <c r="J202" s="1">
        <v>0.119096429565077</v>
      </c>
      <c r="K202" s="1">
        <v>0.349325346094847</v>
      </c>
      <c r="L202" s="1">
        <v>0.24598871609557599</v>
      </c>
      <c r="M202" s="1">
        <v>0.55393419163218105</v>
      </c>
      <c r="N202" s="1">
        <v>0.218969710304834</v>
      </c>
      <c r="O202" s="1">
        <v>0.82264133737632095</v>
      </c>
      <c r="P202" s="1">
        <v>0.89704485409315804</v>
      </c>
      <c r="Q202" s="1">
        <v>0.53515874480604897</v>
      </c>
      <c r="R202" s="1">
        <v>0.48678224705779299</v>
      </c>
      <c r="S202" s="1">
        <v>0.119727597239025</v>
      </c>
      <c r="T202" s="1">
        <v>0.231628406951705</v>
      </c>
    </row>
    <row r="203" spans="1:20" s="4" customFormat="1" ht="18" customHeight="1" x14ac:dyDescent="0.25">
      <c r="A203" s="55"/>
      <c r="B203" s="58"/>
      <c r="C203" s="66"/>
      <c r="D203" s="6" t="s">
        <v>178</v>
      </c>
      <c r="E203" s="38">
        <f>SUM(F203:H203)</f>
        <v>99.999999999999986</v>
      </c>
      <c r="F203" s="30">
        <f>S203+T203+I203+J203</f>
        <v>43.790442596949227</v>
      </c>
      <c r="G203" s="30">
        <f>K203+L203+M203+N203</f>
        <v>48.020534730837106</v>
      </c>
      <c r="H203" s="30">
        <f>O203+P203+Q203+R203</f>
        <v>8.1890226722136497</v>
      </c>
      <c r="I203" s="39">
        <v>12.306003512841102</v>
      </c>
      <c r="J203" s="39">
        <v>13.460716236474143</v>
      </c>
      <c r="K203" s="39">
        <v>17.975306305292115</v>
      </c>
      <c r="L203" s="39">
        <v>12.555328020096487</v>
      </c>
      <c r="M203" s="39">
        <v>11.466012340128456</v>
      </c>
      <c r="N203" s="39">
        <v>6.0238880653200457</v>
      </c>
      <c r="O203" s="39">
        <v>2.3576743531188384</v>
      </c>
      <c r="P203" s="39">
        <v>1.1327918170817817</v>
      </c>
      <c r="Q203" s="39">
        <v>1.4028474821385668</v>
      </c>
      <c r="R203" s="39">
        <v>3.2957090198744634</v>
      </c>
      <c r="S203" s="39">
        <v>5.4856828863872398</v>
      </c>
      <c r="T203" s="39">
        <v>12.538039961246744</v>
      </c>
    </row>
    <row r="204" spans="1:20" s="4" customFormat="1" ht="18" customHeight="1" x14ac:dyDescent="0.25">
      <c r="A204" s="55"/>
      <c r="B204" s="58"/>
      <c r="C204" s="65" t="s">
        <v>90</v>
      </c>
      <c r="D204" s="6" t="s">
        <v>191</v>
      </c>
      <c r="E204" s="1">
        <v>-9.8100000000000007E-2</v>
      </c>
      <c r="F204" s="1">
        <v>-0.1032</v>
      </c>
      <c r="G204" s="1">
        <v>-0.15690000000000001</v>
      </c>
      <c r="H204" s="1">
        <v>0.1613</v>
      </c>
      <c r="I204" s="1">
        <v>-0.12730465320456499</v>
      </c>
      <c r="J204" s="1">
        <v>-5.70676031606673E-2</v>
      </c>
      <c r="K204" s="1">
        <v>-6.5847234416154504E-2</v>
      </c>
      <c r="L204" s="1">
        <v>-0.13794663048394401</v>
      </c>
      <c r="M204" s="17">
        <v>-0.20456540825285299</v>
      </c>
      <c r="N204" s="1">
        <v>-3.9508340649692698E-2</v>
      </c>
      <c r="O204" s="1">
        <v>3.4240561896400401E-2</v>
      </c>
      <c r="P204" s="14">
        <v>0.292537340031856</v>
      </c>
      <c r="Q204" s="14">
        <v>0.27285070666557998</v>
      </c>
      <c r="R204" s="14">
        <v>0.23193208200755899</v>
      </c>
      <c r="S204" s="1">
        <v>8.5714285714285701E-2</v>
      </c>
      <c r="T204" s="1">
        <v>-3.6024844720496899E-2</v>
      </c>
    </row>
    <row r="205" spans="1:20" s="4" customFormat="1" ht="18" customHeight="1" x14ac:dyDescent="0.25">
      <c r="A205" s="55"/>
      <c r="B205" s="58"/>
      <c r="C205" s="65"/>
      <c r="D205" s="6" t="s">
        <v>195</v>
      </c>
      <c r="E205" s="1">
        <v>0.25040000000000001</v>
      </c>
      <c r="F205" s="1">
        <v>0.2155</v>
      </c>
      <c r="G205" s="1">
        <v>6.1199999999999997E-2</v>
      </c>
      <c r="H205" s="1">
        <v>5.62E-2</v>
      </c>
      <c r="I205" s="1">
        <v>0.124762595790299</v>
      </c>
      <c r="J205" s="1">
        <v>0.49136323881463201</v>
      </c>
      <c r="K205" s="1">
        <v>0.42718947621520098</v>
      </c>
      <c r="L205" s="1">
        <v>9.8837766715771602E-2</v>
      </c>
      <c r="M205" s="17">
        <v>1.36354989588158E-2</v>
      </c>
      <c r="N205" s="1">
        <v>0.63378506289306402</v>
      </c>
      <c r="O205" s="1">
        <v>0.67969063749833003</v>
      </c>
      <c r="P205" s="14" t="s">
        <v>16</v>
      </c>
      <c r="Q205" s="14">
        <v>1.10144744400442E-3</v>
      </c>
      <c r="R205" s="14">
        <v>4.5248758721423603E-3</v>
      </c>
      <c r="S205" s="1">
        <v>0.29398519659032402</v>
      </c>
      <c r="T205" s="1">
        <v>0.65916936528977799</v>
      </c>
    </row>
    <row r="206" spans="1:20" s="4" customFormat="1" ht="18" customHeight="1" x14ac:dyDescent="0.25">
      <c r="A206" s="55"/>
      <c r="B206" s="58"/>
      <c r="C206" s="65"/>
      <c r="D206" s="6" t="s">
        <v>178</v>
      </c>
      <c r="E206" s="25">
        <f>SUM(F206:H206)</f>
        <v>100</v>
      </c>
      <c r="F206" s="26">
        <f>S206+T206+I206+J206</f>
        <v>39.128493223899277</v>
      </c>
      <c r="G206" s="26">
        <f>K206+L206+M206+N206</f>
        <v>51.454250754464283</v>
      </c>
      <c r="H206" s="26">
        <f>O206+P206+Q206+R206</f>
        <v>9.4172560216364278</v>
      </c>
      <c r="I206" s="26">
        <v>13.30342678201229</v>
      </c>
      <c r="J206" s="26">
        <v>12.94648237582483</v>
      </c>
      <c r="K206" s="26">
        <v>14.801031935442749</v>
      </c>
      <c r="L206" s="26">
        <v>13.811906772771135</v>
      </c>
      <c r="M206" s="26">
        <v>15.274311730540703</v>
      </c>
      <c r="N206" s="26">
        <v>7.5670003157096986</v>
      </c>
      <c r="O206" s="26">
        <v>3.8284779247773653</v>
      </c>
      <c r="P206" s="26">
        <v>1.7093255260893621</v>
      </c>
      <c r="Q206" s="26">
        <v>1.3998892761159347</v>
      </c>
      <c r="R206" s="26">
        <v>2.4795632946537665</v>
      </c>
      <c r="S206" s="26">
        <v>4.2683096521051507</v>
      </c>
      <c r="T206" s="26">
        <v>8.610274413957006</v>
      </c>
    </row>
    <row r="207" spans="1:20" s="4" customFormat="1" ht="18" customHeight="1" x14ac:dyDescent="0.25">
      <c r="A207" s="55"/>
      <c r="B207" s="58"/>
      <c r="C207" s="67" t="s">
        <v>91</v>
      </c>
      <c r="D207" s="6" t="s">
        <v>191</v>
      </c>
      <c r="E207" s="1">
        <v>-3.0499999999999999E-2</v>
      </c>
      <c r="F207" s="1">
        <v>-3.8399999999999997E-2</v>
      </c>
      <c r="G207" s="1">
        <v>-7.1199999999999999E-2</v>
      </c>
      <c r="H207" s="1">
        <v>0.15509999999999999</v>
      </c>
      <c r="I207" s="3">
        <v>-3.9548022598870101E-2</v>
      </c>
      <c r="J207" s="3">
        <v>-2.7118644067796599E-2</v>
      </c>
      <c r="K207" s="3">
        <v>0</v>
      </c>
      <c r="L207" s="3">
        <v>-8.7005649717514094E-2</v>
      </c>
      <c r="M207" s="3">
        <v>-5.93387986390378E-2</v>
      </c>
      <c r="N207" s="3">
        <v>3.2396143778195802E-2</v>
      </c>
      <c r="O207" s="3">
        <v>0.134560696926809</v>
      </c>
      <c r="P207" s="14">
        <v>0.27153687147429001</v>
      </c>
      <c r="Q207" s="3">
        <v>1.5135209203740899E-2</v>
      </c>
      <c r="R207" s="3">
        <v>6.1432768769797898E-2</v>
      </c>
      <c r="S207" s="3">
        <v>-1.09349387585139E-3</v>
      </c>
      <c r="T207" s="3">
        <v>-3.6065573770491799E-2</v>
      </c>
    </row>
    <row r="208" spans="1:20" s="4" customFormat="1" ht="18" customHeight="1" x14ac:dyDescent="0.25">
      <c r="A208" s="55"/>
      <c r="B208" s="58"/>
      <c r="C208" s="68"/>
      <c r="D208" s="6" t="s">
        <v>195</v>
      </c>
      <c r="E208" s="1">
        <v>0.73529999999999995</v>
      </c>
      <c r="F208" s="1">
        <v>0.66910000000000003</v>
      </c>
      <c r="G208" s="1">
        <v>0.42530000000000001</v>
      </c>
      <c r="H208" s="1">
        <v>8.1600000000000006E-2</v>
      </c>
      <c r="I208" s="3">
        <v>0.65526863809557501</v>
      </c>
      <c r="J208" s="3">
        <v>0.75949763774531798</v>
      </c>
      <c r="K208" s="3">
        <v>1</v>
      </c>
      <c r="L208" s="3">
        <v>0.32600087524489602</v>
      </c>
      <c r="M208" s="3">
        <v>0.503051560389149</v>
      </c>
      <c r="N208" s="3">
        <v>0.71595497852946899</v>
      </c>
      <c r="O208" s="3">
        <v>0.137360649571312</v>
      </c>
      <c r="P208" s="14">
        <v>3.6853205441817701E-3</v>
      </c>
      <c r="Q208" s="3">
        <v>0.86570632252180901</v>
      </c>
      <c r="R208" s="3">
        <v>0.49138380731083797</v>
      </c>
      <c r="S208" s="3">
        <v>0.99006953666183894</v>
      </c>
      <c r="T208" s="3">
        <v>0.68128345427129899</v>
      </c>
    </row>
    <row r="209" spans="1:20" s="4" customFormat="1" ht="18" customHeight="1" x14ac:dyDescent="0.25">
      <c r="A209" s="55"/>
      <c r="B209" s="58"/>
      <c r="C209" s="69"/>
      <c r="D209" s="6" t="s">
        <v>178</v>
      </c>
      <c r="E209" s="25">
        <f>SUM(F209:H209)</f>
        <v>100</v>
      </c>
      <c r="F209" s="26">
        <f>S209+T209+I209+J209</f>
        <v>40.883337466769177</v>
      </c>
      <c r="G209" s="26">
        <f>K209+L209+M209+N209</f>
        <v>49.830224088900209</v>
      </c>
      <c r="H209" s="26">
        <f>O209+P209+Q209+R209</f>
        <v>9.2864384443306065</v>
      </c>
      <c r="I209" s="39">
        <v>10.556190947542252</v>
      </c>
      <c r="J209" s="39">
        <v>12.572170260286283</v>
      </c>
      <c r="K209" s="39">
        <v>17.180142778377906</v>
      </c>
      <c r="L209" s="39">
        <v>13.861719063190151</v>
      </c>
      <c r="M209" s="39">
        <v>12.592663037213381</v>
      </c>
      <c r="N209" s="39">
        <v>6.195699210118776</v>
      </c>
      <c r="O209" s="39">
        <v>2.6920581145989941</v>
      </c>
      <c r="P209" s="39">
        <v>1.1605282263397716</v>
      </c>
      <c r="Q209" s="39">
        <v>1.8401826891612965</v>
      </c>
      <c r="R209" s="39">
        <v>3.5936694142305443</v>
      </c>
      <c r="S209" s="39">
        <v>5.3140627333263799</v>
      </c>
      <c r="T209" s="39">
        <v>12.44091352561426</v>
      </c>
    </row>
    <row r="210" spans="1:20" s="4" customFormat="1" ht="18" customHeight="1" x14ac:dyDescent="0.25">
      <c r="A210" s="55"/>
      <c r="B210" s="58"/>
      <c r="C210" s="65" t="s">
        <v>92</v>
      </c>
      <c r="D210" s="6" t="s">
        <v>191</v>
      </c>
      <c r="E210" s="17">
        <v>-0.26550000000000001</v>
      </c>
      <c r="F210" s="17">
        <v>-0.2021</v>
      </c>
      <c r="G210" s="1">
        <v>-0.16669999999999999</v>
      </c>
      <c r="H210" s="1">
        <v>-6.7299999999999999E-2</v>
      </c>
      <c r="I210" s="17">
        <v>-0.29356987365547699</v>
      </c>
      <c r="J210" s="17">
        <v>-0.20212765957446799</v>
      </c>
      <c r="K210" s="3">
        <v>-0.13924613342570999</v>
      </c>
      <c r="L210" s="3">
        <v>-6.9727891156462607E-2</v>
      </c>
      <c r="M210" s="17">
        <v>-0.20408163265306101</v>
      </c>
      <c r="N210" s="3">
        <v>-0.13095238095238099</v>
      </c>
      <c r="O210" s="3">
        <v>-7.9931972789115693E-2</v>
      </c>
      <c r="P210" s="3">
        <v>6.8027210884353704E-3</v>
      </c>
      <c r="Q210" s="3">
        <v>-9.3617055180469796E-2</v>
      </c>
      <c r="R210" s="3">
        <v>-9.0612244897959202E-2</v>
      </c>
      <c r="S210" s="3">
        <v>-0.13795918367346899</v>
      </c>
      <c r="T210" s="3">
        <v>-7.9183673469387802E-2</v>
      </c>
    </row>
    <row r="211" spans="1:20" s="4" customFormat="1" ht="18" customHeight="1" x14ac:dyDescent="0.25">
      <c r="A211" s="55"/>
      <c r="B211" s="58"/>
      <c r="C211" s="65"/>
      <c r="D211" s="6" t="s">
        <v>195</v>
      </c>
      <c r="E211" s="17">
        <v>8.6999999999999994E-3</v>
      </c>
      <c r="F211" s="17">
        <v>4.36E-2</v>
      </c>
      <c r="G211" s="1">
        <v>9.6500000000000002E-2</v>
      </c>
      <c r="H211" s="1">
        <v>0.505</v>
      </c>
      <c r="I211" s="17">
        <v>3.2603930929374601E-3</v>
      </c>
      <c r="J211" s="17">
        <v>4.3197340009849601E-2</v>
      </c>
      <c r="K211" s="3">
        <v>0.162871908120756</v>
      </c>
      <c r="L211" s="3">
        <v>0.48706778054797401</v>
      </c>
      <c r="M211" s="17">
        <v>3.8920317724336802E-2</v>
      </c>
      <c r="N211" s="3">
        <v>0.18825092669962601</v>
      </c>
      <c r="O211" s="3">
        <v>0.42477356305159902</v>
      </c>
      <c r="P211" s="3">
        <v>0.95215012247409003</v>
      </c>
      <c r="Q211" s="3">
        <v>0.34300099108300502</v>
      </c>
      <c r="R211" s="3">
        <v>0.353148676227591</v>
      </c>
      <c r="S211" s="3">
        <v>0.157461472404371</v>
      </c>
      <c r="T211" s="3">
        <v>0.41714104910792499</v>
      </c>
    </row>
    <row r="212" spans="1:20" s="4" customFormat="1" ht="18" customHeight="1" x14ac:dyDescent="0.25">
      <c r="A212" s="55"/>
      <c r="B212" s="58"/>
      <c r="C212" s="65"/>
      <c r="D212" s="6" t="s">
        <v>178</v>
      </c>
      <c r="E212" s="25">
        <f>SUM(F212:H212)</f>
        <v>100</v>
      </c>
      <c r="F212" s="26">
        <f>S212+T212+I212+J212</f>
        <v>39.939663951316227</v>
      </c>
      <c r="G212" s="26">
        <f>K212+L212+M212+N212</f>
        <v>52.885986136855415</v>
      </c>
      <c r="H212" s="26">
        <f>O212+P212+Q212+R212</f>
        <v>7.1743499118283598</v>
      </c>
      <c r="I212" s="26">
        <v>9.9168335613990823</v>
      </c>
      <c r="J212" s="26">
        <v>12.488965743043105</v>
      </c>
      <c r="K212" s="26">
        <v>16.661721860086466</v>
      </c>
      <c r="L212" s="26">
        <v>14.358266287453036</v>
      </c>
      <c r="M212" s="26">
        <v>15.412450451637048</v>
      </c>
      <c r="N212" s="36">
        <v>6.4535475376788654</v>
      </c>
      <c r="O212" s="36">
        <v>1.680810176271021</v>
      </c>
      <c r="P212" s="36">
        <v>0.51568759960654154</v>
      </c>
      <c r="Q212" s="36">
        <v>2.2699992696674172</v>
      </c>
      <c r="R212" s="36">
        <v>2.7078528662833805</v>
      </c>
      <c r="S212" s="36">
        <v>6.0817622484451199</v>
      </c>
      <c r="T212" s="36">
        <v>11.452102398428922</v>
      </c>
    </row>
    <row r="213" spans="1:20" s="4" customFormat="1" ht="18" customHeight="1" x14ac:dyDescent="0.25">
      <c r="A213" s="55"/>
      <c r="B213" s="58"/>
      <c r="C213" s="64" t="s">
        <v>93</v>
      </c>
      <c r="D213" s="6" t="s">
        <v>191</v>
      </c>
      <c r="E213" s="3">
        <v>0.24110000000000001</v>
      </c>
      <c r="F213" s="3">
        <v>0.28260000000000002</v>
      </c>
      <c r="G213" s="3">
        <v>0.02</v>
      </c>
      <c r="H213" s="3">
        <v>0.23319999999999999</v>
      </c>
      <c r="I213" s="3">
        <v>0.26669999999999999</v>
      </c>
      <c r="J213" s="14">
        <v>0.34</v>
      </c>
      <c r="K213" s="15">
        <v>0.15670000000000001</v>
      </c>
      <c r="L213" s="15">
        <v>0.15329999999999999</v>
      </c>
      <c r="M213" s="15">
        <v>-0.04</v>
      </c>
      <c r="N213" s="15">
        <v>6.6699999999999995E-2</v>
      </c>
      <c r="O213" s="15">
        <v>0.21329999999999999</v>
      </c>
      <c r="P213" s="14">
        <v>0.38</v>
      </c>
      <c r="Q213" s="14">
        <v>0.36359999999999998</v>
      </c>
      <c r="R213" s="3">
        <v>0.27539999999999998</v>
      </c>
      <c r="S213" s="3">
        <v>0.25359999999999999</v>
      </c>
      <c r="T213" s="3">
        <v>0.21010000000000001</v>
      </c>
    </row>
    <row r="214" spans="1:20" s="4" customFormat="1" ht="18" customHeight="1" x14ac:dyDescent="0.25">
      <c r="A214" s="55"/>
      <c r="B214" s="58"/>
      <c r="C214" s="65"/>
      <c r="D214" s="6" t="s">
        <v>195</v>
      </c>
      <c r="E214" s="3">
        <v>0.11310000000000001</v>
      </c>
      <c r="F214" s="3">
        <v>5.6099999999999997E-2</v>
      </c>
      <c r="G214" s="3">
        <v>0.90700000000000003</v>
      </c>
      <c r="H214" s="3">
        <v>0.12559999999999999</v>
      </c>
      <c r="I214" s="3">
        <v>6.5000000000000002E-2</v>
      </c>
      <c r="J214" s="14">
        <v>1.83E-2</v>
      </c>
      <c r="K214" s="15">
        <v>0.28270000000000001</v>
      </c>
      <c r="L214" s="15">
        <v>0.29330000000000001</v>
      </c>
      <c r="M214" s="15">
        <v>0.79730000000000001</v>
      </c>
      <c r="N214" s="15">
        <v>0.65720000000000001</v>
      </c>
      <c r="O214" s="15">
        <v>0.14119999999999999</v>
      </c>
      <c r="P214" s="14">
        <v>8.3000000000000001E-3</v>
      </c>
      <c r="Q214" s="14">
        <v>1.6199999999999999E-2</v>
      </c>
      <c r="R214" s="3">
        <v>6.2799999999999995E-2</v>
      </c>
      <c r="S214" s="3">
        <v>8.6999999999999994E-2</v>
      </c>
      <c r="T214" s="3">
        <v>0.15740000000000001</v>
      </c>
    </row>
    <row r="215" spans="1:20" s="4" customFormat="1" ht="18" customHeight="1" x14ac:dyDescent="0.25">
      <c r="A215" s="56"/>
      <c r="B215" s="59"/>
      <c r="C215" s="66"/>
      <c r="D215" s="2" t="s">
        <v>178</v>
      </c>
      <c r="E215" s="27">
        <f>SUM(F215:H215)</f>
        <v>99.999999999999986</v>
      </c>
      <c r="F215" s="28">
        <f>S215+T215+I215+J215</f>
        <v>45.65166473399276</v>
      </c>
      <c r="G215" s="28">
        <f>K215+L215+M215+N215</f>
        <v>39.989967809455869</v>
      </c>
      <c r="H215" s="28">
        <f>O215+P215+Q215+R215</f>
        <v>14.358367456551363</v>
      </c>
      <c r="I215" s="28">
        <v>9.9277828386961726</v>
      </c>
      <c r="J215" s="28">
        <v>12.260567756818874</v>
      </c>
      <c r="K215" s="28">
        <v>13.313294811738686</v>
      </c>
      <c r="L215" s="28">
        <v>9.3490667664325926</v>
      </c>
      <c r="M215" s="28">
        <v>10.805816084566233</v>
      </c>
      <c r="N215" s="28">
        <v>6.5217901467183621</v>
      </c>
      <c r="O215" s="28">
        <v>3.7963094235808974</v>
      </c>
      <c r="P215" s="28">
        <v>1.7394517670987981</v>
      </c>
      <c r="Q215" s="28">
        <v>1.9825633313544355</v>
      </c>
      <c r="R215" s="28">
        <v>6.840042934517232</v>
      </c>
      <c r="S215" s="28">
        <v>9.4863289584888548</v>
      </c>
      <c r="T215" s="28">
        <v>13.976985179988862</v>
      </c>
    </row>
    <row r="216" spans="1:20" s="4" customFormat="1" ht="18" customHeight="1" x14ac:dyDescent="0.25">
      <c r="A216" s="54" t="s">
        <v>180</v>
      </c>
      <c r="B216" s="57" t="s">
        <v>21</v>
      </c>
      <c r="C216" s="65" t="s">
        <v>94</v>
      </c>
      <c r="D216" s="6" t="s">
        <v>191</v>
      </c>
      <c r="E216" s="3">
        <v>-0.10009999999999999</v>
      </c>
      <c r="F216" s="3">
        <v>-0.16142557651991599</v>
      </c>
      <c r="G216" s="3">
        <v>-0.176799440950384</v>
      </c>
      <c r="H216" s="3">
        <v>-0.15151515151515199</v>
      </c>
      <c r="I216" s="1">
        <v>-6.3591893780573006E-2</v>
      </c>
      <c r="J216" s="17">
        <v>-0.25087351502445798</v>
      </c>
      <c r="K216" s="1">
        <v>-5.5206149545772201E-2</v>
      </c>
      <c r="L216" s="1">
        <v>-0.16561844863731701</v>
      </c>
      <c r="M216" s="17">
        <v>-0.21313766596785499</v>
      </c>
      <c r="N216" s="17">
        <v>-0.23829489867225701</v>
      </c>
      <c r="O216" s="1">
        <v>-0.16103896103896101</v>
      </c>
      <c r="P216" s="17">
        <v>-0.19032154300304999</v>
      </c>
      <c r="Q216" s="1">
        <v>-0.125925925925926</v>
      </c>
      <c r="R216" s="1">
        <v>-0.15420875420875399</v>
      </c>
      <c r="S216" s="17">
        <v>-0.2</v>
      </c>
      <c r="T216" s="17">
        <v>-0.20404040404040399</v>
      </c>
    </row>
    <row r="217" spans="1:20" s="4" customFormat="1" ht="18" customHeight="1" x14ac:dyDescent="0.25">
      <c r="A217" s="55"/>
      <c r="B217" s="58"/>
      <c r="C217" s="65"/>
      <c r="D217" s="6" t="s">
        <v>195</v>
      </c>
      <c r="E217" s="3">
        <v>0.29330000000000001</v>
      </c>
      <c r="F217" s="3">
        <v>8.4824743569623995E-2</v>
      </c>
      <c r="G217" s="3">
        <v>5.9095572674009E-2</v>
      </c>
      <c r="H217" s="3">
        <v>0.102385628592739</v>
      </c>
      <c r="I217" s="1">
        <v>0.49720340518534101</v>
      </c>
      <c r="J217" s="17">
        <v>7.4000392502781599E-3</v>
      </c>
      <c r="K217" s="1">
        <v>0.55561193007982401</v>
      </c>
      <c r="L217" s="1">
        <v>7.7041643837587506E-2</v>
      </c>
      <c r="M217" s="17">
        <v>2.2880594628606501E-2</v>
      </c>
      <c r="N217" s="17">
        <v>1.09592025366334E-2</v>
      </c>
      <c r="O217" s="1">
        <v>7.9645158836750801E-2</v>
      </c>
      <c r="P217" s="17">
        <v>3.83738018611402E-2</v>
      </c>
      <c r="Q217" s="1">
        <v>0.17461159902926801</v>
      </c>
      <c r="R217" s="1">
        <v>9.6425650250012998E-2</v>
      </c>
      <c r="S217" s="17">
        <v>3.1077153023528401E-2</v>
      </c>
      <c r="T217" s="17">
        <v>2.7832400968169298E-2</v>
      </c>
    </row>
    <row r="218" spans="1:20" s="4" customFormat="1" ht="18" customHeight="1" x14ac:dyDescent="0.25">
      <c r="A218" s="55"/>
      <c r="B218" s="58"/>
      <c r="C218" s="65"/>
      <c r="D218" s="6" t="s">
        <v>178</v>
      </c>
      <c r="E218" s="25">
        <f>F218+G218+H218</f>
        <v>100</v>
      </c>
      <c r="F218" s="30">
        <f>S218+T218+I218+J218</f>
        <v>22.703636474503529</v>
      </c>
      <c r="G218" s="30">
        <f>K218+L218+M218+N218</f>
        <v>44.99403320619043</v>
      </c>
      <c r="H218" s="30">
        <f>O218+P218+Q218+R218</f>
        <v>32.302330319306037</v>
      </c>
      <c r="I218" s="36">
        <v>4.0209267634331782</v>
      </c>
      <c r="J218" s="40">
        <v>5.6521826901172298</v>
      </c>
      <c r="K218" s="36">
        <v>7.2198431291079039</v>
      </c>
      <c r="L218" s="36">
        <v>10.14727238559437</v>
      </c>
      <c r="M218" s="40">
        <v>14.122529509698053</v>
      </c>
      <c r="N218" s="40">
        <v>13.504388181790103</v>
      </c>
      <c r="O218" s="36">
        <v>8.3702625626116021</v>
      </c>
      <c r="P218" s="40">
        <v>3.9946742650988942</v>
      </c>
      <c r="Q218" s="36">
        <v>8.2060915748730938</v>
      </c>
      <c r="R218" s="36">
        <v>11.731301916722444</v>
      </c>
      <c r="S218" s="36">
        <v>9.0911902505184781</v>
      </c>
      <c r="T218" s="40">
        <v>3.9393367704346436</v>
      </c>
    </row>
    <row r="219" spans="1:20" s="4" customFormat="1" ht="18" customHeight="1" x14ac:dyDescent="0.25">
      <c r="A219" s="55"/>
      <c r="B219" s="58"/>
      <c r="C219" s="64" t="s">
        <v>95</v>
      </c>
      <c r="D219" s="6" t="s">
        <v>191</v>
      </c>
      <c r="E219" s="3">
        <v>4.6100000000000002E-2</v>
      </c>
      <c r="F219" s="3">
        <v>5.9921710328214403E-2</v>
      </c>
      <c r="G219" s="3">
        <v>2.0570085218924502E-3</v>
      </c>
      <c r="H219" s="3">
        <v>2.0276226858654101E-2</v>
      </c>
      <c r="I219" s="3">
        <v>7.9353417462236994E-2</v>
      </c>
      <c r="J219" s="3">
        <v>-1.6458486584760301E-2</v>
      </c>
      <c r="K219" s="3">
        <v>0.107567965893255</v>
      </c>
      <c r="L219" s="3">
        <v>3.7907728474875099E-2</v>
      </c>
      <c r="M219" s="33">
        <v>-3.6732295033793702E-2</v>
      </c>
      <c r="N219" s="33">
        <v>-2.32148104613576E-2</v>
      </c>
      <c r="O219" s="3">
        <v>-1.32236262121657E-2</v>
      </c>
      <c r="P219" s="3">
        <v>7.1407581545695001E-2</v>
      </c>
      <c r="Q219" s="3">
        <v>-8.5218924478401396E-3</v>
      </c>
      <c r="R219" s="3">
        <v>-2.6447252424331501E-3</v>
      </c>
      <c r="S219" s="3">
        <v>5.6126946811636803E-2</v>
      </c>
      <c r="T219" s="3">
        <v>-2.2948938611589199E-3</v>
      </c>
    </row>
    <row r="220" spans="1:20" s="4" customFormat="1" ht="18" customHeight="1" x14ac:dyDescent="0.25">
      <c r="A220" s="55"/>
      <c r="B220" s="58"/>
      <c r="C220" s="65"/>
      <c r="D220" s="6" t="s">
        <v>195</v>
      </c>
      <c r="E220" s="3">
        <v>0.53949999999999998</v>
      </c>
      <c r="F220" s="3">
        <v>0.42551687581112602</v>
      </c>
      <c r="G220" s="3">
        <v>0.97803781858821104</v>
      </c>
      <c r="H220" s="3">
        <v>0.78611633303444794</v>
      </c>
      <c r="I220" s="3">
        <v>0.28830803180230202</v>
      </c>
      <c r="J220" s="3">
        <v>0.82568921710557996</v>
      </c>
      <c r="K220" s="3">
        <v>0.15004175690617499</v>
      </c>
      <c r="L220" s="3">
        <v>0.611930347477462</v>
      </c>
      <c r="M220" s="33">
        <v>0.62300985590071301</v>
      </c>
      <c r="N220" s="33">
        <v>0.75604062894357504</v>
      </c>
      <c r="O220" s="3">
        <v>0.85953032562736398</v>
      </c>
      <c r="P220" s="3">
        <v>0.33924949795632198</v>
      </c>
      <c r="Q220" s="3">
        <v>0.909199212478908</v>
      </c>
      <c r="R220" s="3">
        <v>0.97176523838556395</v>
      </c>
      <c r="S220" s="3">
        <v>0.452563510799177</v>
      </c>
      <c r="T220" s="3">
        <v>0.975345543551289</v>
      </c>
    </row>
    <row r="221" spans="1:20" s="4" customFormat="1" ht="18" customHeight="1" x14ac:dyDescent="0.25">
      <c r="A221" s="55"/>
      <c r="B221" s="58"/>
      <c r="C221" s="66"/>
      <c r="D221" s="6" t="s">
        <v>178</v>
      </c>
      <c r="E221" s="25">
        <f>F221+G221+H221</f>
        <v>100</v>
      </c>
      <c r="F221" s="30">
        <f>S221+T221+I221+J221</f>
        <v>30.384590455175204</v>
      </c>
      <c r="G221" s="30">
        <f>K221+L221+M221+N221</f>
        <v>40.307095104476758</v>
      </c>
      <c r="H221" s="30">
        <f>O221+P221+Q221+R221</f>
        <v>29.308314440348042</v>
      </c>
      <c r="I221" s="36">
        <v>7.2938808513592246</v>
      </c>
      <c r="J221" s="36">
        <v>7.5879436355870427</v>
      </c>
      <c r="K221" s="36">
        <v>7.891314495083515</v>
      </c>
      <c r="L221" s="36">
        <v>8.6914080934213445</v>
      </c>
      <c r="M221" s="36">
        <v>12.021156783169781</v>
      </c>
      <c r="N221" s="36">
        <v>11.703215732802121</v>
      </c>
      <c r="O221" s="36">
        <v>8.5738756714483202</v>
      </c>
      <c r="P221" s="36">
        <v>4.9487905320754964</v>
      </c>
      <c r="Q221" s="36">
        <v>7.23941093533589</v>
      </c>
      <c r="R221" s="36">
        <v>8.5462373014883362</v>
      </c>
      <c r="S221" s="36">
        <v>8.2966360957652991</v>
      </c>
      <c r="T221" s="36">
        <v>7.2061298724636398</v>
      </c>
    </row>
    <row r="222" spans="1:20" s="4" customFormat="1" ht="18" customHeight="1" x14ac:dyDescent="0.25">
      <c r="A222" s="55"/>
      <c r="B222" s="58"/>
      <c r="C222" s="65" t="s">
        <v>96</v>
      </c>
      <c r="D222" s="6" t="s">
        <v>191</v>
      </c>
      <c r="E222" s="3">
        <v>-5.5199999999999999E-2</v>
      </c>
      <c r="F222" s="3">
        <v>-8.4179970972423801E-2</v>
      </c>
      <c r="G222" s="3">
        <v>-7.8965758211041195E-2</v>
      </c>
      <c r="H222" s="3">
        <v>-6.0796645702306099E-2</v>
      </c>
      <c r="I222" s="3">
        <v>-1.1879804332634501E-2</v>
      </c>
      <c r="J222" s="3">
        <v>-0.15164220824598201</v>
      </c>
      <c r="K222" s="3">
        <v>1.1879804332634501E-2</v>
      </c>
      <c r="L222" s="3">
        <v>-2.0964360587002102E-3</v>
      </c>
      <c r="M222" s="3">
        <v>-0.136268343815514</v>
      </c>
      <c r="N222" s="3">
        <v>-0.105520614954577</v>
      </c>
      <c r="O222" s="3">
        <v>-1.3277428371767999E-2</v>
      </c>
      <c r="P222" s="3">
        <v>-1.3277428371767999E-2</v>
      </c>
      <c r="Q222" s="3">
        <v>-0.136268343815514</v>
      </c>
      <c r="R222" s="3">
        <v>-8.4556254367575107E-2</v>
      </c>
      <c r="S222" s="3">
        <v>-9.2941998602375994E-2</v>
      </c>
      <c r="T222" s="3">
        <v>-8.3158630328441605E-2</v>
      </c>
    </row>
    <row r="223" spans="1:20" s="4" customFormat="1" ht="18" customHeight="1" x14ac:dyDescent="0.25">
      <c r="A223" s="55"/>
      <c r="B223" s="58"/>
      <c r="C223" s="65"/>
      <c r="D223" s="6" t="s">
        <v>195</v>
      </c>
      <c r="E223" s="3">
        <v>0.56059999999999999</v>
      </c>
      <c r="F223" s="3">
        <v>0.37357246755565299</v>
      </c>
      <c r="G223" s="3">
        <v>0.39921423876801498</v>
      </c>
      <c r="H223" s="3">
        <v>0.51630285687486499</v>
      </c>
      <c r="I223" s="3">
        <v>0.89907745994812205</v>
      </c>
      <c r="J223" s="3">
        <v>0.105467235201121</v>
      </c>
      <c r="K223" s="3">
        <v>0.89907745994812205</v>
      </c>
      <c r="L223" s="3">
        <v>0.98214387260168901</v>
      </c>
      <c r="M223" s="3">
        <v>0.14573063537049299</v>
      </c>
      <c r="N223" s="3">
        <v>0.25994519802965199</v>
      </c>
      <c r="O223" s="3">
        <v>0.88727934867367997</v>
      </c>
      <c r="P223" s="3">
        <v>0.88727934867367997</v>
      </c>
      <c r="Q223" s="3">
        <v>0.14573063537049299</v>
      </c>
      <c r="R223" s="3">
        <v>0.36668056380415298</v>
      </c>
      <c r="S223" s="3">
        <v>0.32108366619280898</v>
      </c>
      <c r="T223" s="3">
        <v>0.37465490131538998</v>
      </c>
    </row>
    <row r="224" spans="1:20" s="4" customFormat="1" ht="18" customHeight="1" x14ac:dyDescent="0.25">
      <c r="A224" s="55"/>
      <c r="B224" s="58"/>
      <c r="C224" s="65"/>
      <c r="D224" s="6" t="s">
        <v>178</v>
      </c>
      <c r="E224" s="25">
        <f>F224+G224+H224</f>
        <v>100.00000000000003</v>
      </c>
      <c r="F224" s="30">
        <f>S224+T224+I224+J224</f>
        <v>31.041228730081677</v>
      </c>
      <c r="G224" s="30">
        <f>K224+L224+M224+N224</f>
        <v>40.024997823134129</v>
      </c>
      <c r="H224" s="30">
        <f>O224+P224+Q224+R224</f>
        <v>28.933773446784222</v>
      </c>
      <c r="I224" s="36">
        <v>7.4467194683748463</v>
      </c>
      <c r="J224" s="36">
        <v>7.6153769808914609</v>
      </c>
      <c r="K224" s="36">
        <v>7.9595271990918235</v>
      </c>
      <c r="L224" s="36">
        <v>8.5100339581034739</v>
      </c>
      <c r="M224" s="36">
        <v>11.625907738512412</v>
      </c>
      <c r="N224" s="36">
        <v>11.929528927426414</v>
      </c>
      <c r="O224" s="36">
        <v>7.5920188005679385</v>
      </c>
      <c r="P224" s="36">
        <v>6.0972660141369097</v>
      </c>
      <c r="Q224" s="40">
        <v>6.936467025154891</v>
      </c>
      <c r="R224" s="36">
        <v>8.3080216069244823</v>
      </c>
      <c r="S224" s="36">
        <v>8.414235787888197</v>
      </c>
      <c r="T224" s="36">
        <v>7.5648964929271729</v>
      </c>
    </row>
    <row r="225" spans="1:20" s="4" customFormat="1" ht="18" customHeight="1" x14ac:dyDescent="0.25">
      <c r="A225" s="55"/>
      <c r="B225" s="58"/>
      <c r="C225" s="64" t="s">
        <v>97</v>
      </c>
      <c r="D225" s="6" t="s">
        <v>191</v>
      </c>
      <c r="E225" s="3">
        <v>4.4000000000000003E-3</v>
      </c>
      <c r="F225" s="3">
        <v>-9.8889476467477505E-2</v>
      </c>
      <c r="G225" s="3">
        <v>-8.9899524061343196E-3</v>
      </c>
      <c r="H225" s="3">
        <v>1.7921146953405E-2</v>
      </c>
      <c r="I225" s="3">
        <v>-5.6583818085669001E-2</v>
      </c>
      <c r="J225" s="17">
        <v>-0.22474881015335799</v>
      </c>
      <c r="K225" s="3">
        <v>0.11898466419883701</v>
      </c>
      <c r="L225" s="3">
        <v>3.8402457757296497E-2</v>
      </c>
      <c r="M225" s="3">
        <v>4.8643113159242198E-2</v>
      </c>
      <c r="N225" s="3">
        <v>-5.6835637480798798E-2</v>
      </c>
      <c r="O225" s="3">
        <v>-6.1459669108669896E-3</v>
      </c>
      <c r="P225" s="3">
        <v>-9.5238095238095205E-2</v>
      </c>
      <c r="Q225" s="3">
        <v>-8.1349206349206296E-2</v>
      </c>
      <c r="R225" s="3">
        <v>-1.9841269841269801E-3</v>
      </c>
      <c r="S225" s="3">
        <v>-4.6094751831502398E-2</v>
      </c>
      <c r="T225" s="3">
        <v>6.19559651817716E-2</v>
      </c>
    </row>
    <row r="226" spans="1:20" s="4" customFormat="1" ht="18" customHeight="1" x14ac:dyDescent="0.25">
      <c r="A226" s="55"/>
      <c r="B226" s="58"/>
      <c r="C226" s="65"/>
      <c r="D226" s="6" t="s">
        <v>195</v>
      </c>
      <c r="E226" s="3">
        <v>0.96530000000000005</v>
      </c>
      <c r="F226" s="3">
        <v>0.25601796843910701</v>
      </c>
      <c r="G226" s="3">
        <v>0.91775710510003805</v>
      </c>
      <c r="H226" s="3">
        <v>0.835550568546095</v>
      </c>
      <c r="I226" s="3">
        <v>0.51573953761347502</v>
      </c>
      <c r="J226" s="17">
        <v>9.8376335333894803E-3</v>
      </c>
      <c r="K226" s="3">
        <v>0.17172926652477799</v>
      </c>
      <c r="L226" s="3">
        <v>0.65644136917388796</v>
      </c>
      <c r="M226" s="3">
        <v>0.57312610698740896</v>
      </c>
      <c r="N226" s="3">
        <v>0.51031264834978396</v>
      </c>
      <c r="O226" s="3">
        <v>0.94325901355458097</v>
      </c>
      <c r="P226" s="3">
        <v>0.26597675164877899</v>
      </c>
      <c r="Q226" s="3">
        <v>0.34203398881972003</v>
      </c>
      <c r="R226" s="3">
        <v>0.98151108818330801</v>
      </c>
      <c r="S226" s="3">
        <v>0.593474756373081</v>
      </c>
      <c r="T226" s="3">
        <v>0.47296581636371798</v>
      </c>
    </row>
    <row r="227" spans="1:20" s="4" customFormat="1" ht="18" customHeight="1" x14ac:dyDescent="0.25">
      <c r="A227" s="55"/>
      <c r="B227" s="58"/>
      <c r="C227" s="66"/>
      <c r="D227" s="6" t="s">
        <v>178</v>
      </c>
      <c r="E227" s="25">
        <f>F227+G227+H227</f>
        <v>100</v>
      </c>
      <c r="F227" s="30">
        <f>S227+T227+I227+J227</f>
        <v>25.33557357971231</v>
      </c>
      <c r="G227" s="30">
        <f>K227+L227+M227+N227</f>
        <v>45.290078961276976</v>
      </c>
      <c r="H227" s="30">
        <f>O227+P227+Q227+R227</f>
        <v>29.374347459010721</v>
      </c>
      <c r="I227" s="36">
        <v>6.7175224424828555</v>
      </c>
      <c r="J227" s="40">
        <v>7.3779623994391654</v>
      </c>
      <c r="K227" s="36">
        <v>5.986840089415276</v>
      </c>
      <c r="L227" s="36">
        <v>9.0869379845710565</v>
      </c>
      <c r="M227" s="36">
        <v>15.412548588090644</v>
      </c>
      <c r="N227" s="36">
        <v>14.803752299200001</v>
      </c>
      <c r="O227" s="36">
        <v>3.9459684298943589</v>
      </c>
      <c r="P227" s="36">
        <v>4.0862780335680764</v>
      </c>
      <c r="Q227" s="36">
        <v>11.808523569591918</v>
      </c>
      <c r="R227" s="36">
        <v>9.5335774259563664</v>
      </c>
      <c r="S227" s="36">
        <v>7.0549420886365439</v>
      </c>
      <c r="T227" s="36">
        <v>4.1851466491537437</v>
      </c>
    </row>
    <row r="228" spans="1:20" s="4" customFormat="1" ht="18" customHeight="1" x14ac:dyDescent="0.25">
      <c r="A228" s="55"/>
      <c r="B228" s="58"/>
      <c r="C228" s="65" t="s">
        <v>98</v>
      </c>
      <c r="D228" s="6" t="s">
        <v>191</v>
      </c>
      <c r="E228" s="3">
        <v>-3.1699999999999999E-2</v>
      </c>
      <c r="F228" s="3">
        <v>-9.90990990990991E-2</v>
      </c>
      <c r="G228" s="3">
        <v>-1.5015015015014999E-2</v>
      </c>
      <c r="H228" s="3">
        <v>-6.3492063492063501E-3</v>
      </c>
      <c r="I228" s="3">
        <v>-1.8018018018018001E-2</v>
      </c>
      <c r="J228" s="3">
        <v>-0.165165165165165</v>
      </c>
      <c r="K228" s="3">
        <v>9.3093093093093104E-2</v>
      </c>
      <c r="L228" s="3">
        <v>6.6066066066066104E-2</v>
      </c>
      <c r="M228" s="3">
        <v>3.3033033033033003E-2</v>
      </c>
      <c r="N228" s="3">
        <v>-0.18618618618618599</v>
      </c>
      <c r="O228" s="3">
        <v>0.183183183183183</v>
      </c>
      <c r="P228" s="3">
        <v>9.1233280558172494E-2</v>
      </c>
      <c r="Q228" s="3">
        <v>-7.9715322682167897E-2</v>
      </c>
      <c r="R228" s="3">
        <v>-7.5391180654338502E-2</v>
      </c>
      <c r="S228" s="3">
        <v>-3.7010685531006497E-2</v>
      </c>
      <c r="T228" s="3">
        <v>-2.56227822906968E-2</v>
      </c>
    </row>
    <row r="229" spans="1:20" s="4" customFormat="1" ht="18" customHeight="1" x14ac:dyDescent="0.25">
      <c r="A229" s="55"/>
      <c r="B229" s="58"/>
      <c r="C229" s="65"/>
      <c r="D229" s="6" t="s">
        <v>195</v>
      </c>
      <c r="E229" s="3">
        <v>0.79579999999999995</v>
      </c>
      <c r="F229" s="3">
        <v>0.39788459443954599</v>
      </c>
      <c r="G229" s="3">
        <v>0.90697472627387099</v>
      </c>
      <c r="H229" s="3">
        <v>0.96764943926319102</v>
      </c>
      <c r="I229" s="3">
        <v>0.88642800284062595</v>
      </c>
      <c r="J229" s="3">
        <v>0.15495655966585301</v>
      </c>
      <c r="K229" s="3">
        <v>0.42765312352343199</v>
      </c>
      <c r="L229" s="3">
        <v>0.576355032795277</v>
      </c>
      <c r="M229" s="3">
        <v>0.78508163087709304</v>
      </c>
      <c r="N229" s="3">
        <v>0.10802657043153401</v>
      </c>
      <c r="O229" s="3">
        <v>0.11395436659495201</v>
      </c>
      <c r="P229" s="3">
        <v>0.42091481429522598</v>
      </c>
      <c r="Q229" s="3">
        <v>0.481381515617952</v>
      </c>
      <c r="R229" s="3">
        <v>0.51585387051005605</v>
      </c>
      <c r="S229" s="3">
        <v>0.74374703179231705</v>
      </c>
      <c r="T229" s="3">
        <v>0.82095863264870095</v>
      </c>
    </row>
    <row r="230" spans="1:20" s="4" customFormat="1" ht="18" customHeight="1" x14ac:dyDescent="0.25">
      <c r="A230" s="55"/>
      <c r="B230" s="59"/>
      <c r="C230" s="66"/>
      <c r="D230" s="2" t="s">
        <v>178</v>
      </c>
      <c r="E230" s="27">
        <f>F230+G230+H230</f>
        <v>100</v>
      </c>
      <c r="F230" s="31">
        <f>S230+T230+I230+J230</f>
        <v>30.205542547529113</v>
      </c>
      <c r="G230" s="31">
        <f>K230+L230+M230+N230</f>
        <v>46.321490257508813</v>
      </c>
      <c r="H230" s="31">
        <f>O230+P230+Q230+R230</f>
        <v>23.472967194962081</v>
      </c>
      <c r="I230" s="32">
        <v>6.3497748186598937</v>
      </c>
      <c r="J230" s="32">
        <v>7.1471476407093721</v>
      </c>
      <c r="K230" s="32">
        <v>6.2788515580491229</v>
      </c>
      <c r="L230" s="32">
        <v>13.552430171962484</v>
      </c>
      <c r="M230" s="32">
        <v>15.429013685200598</v>
      </c>
      <c r="N230" s="32">
        <v>11.061194842296612</v>
      </c>
      <c r="O230" s="32">
        <v>2.9363358485392523</v>
      </c>
      <c r="P230" s="32">
        <v>5.4103453440867026</v>
      </c>
      <c r="Q230" s="32">
        <v>5.4296695316310393</v>
      </c>
      <c r="R230" s="32">
        <v>9.6966164707050897</v>
      </c>
      <c r="S230" s="32">
        <v>10.439293989209887</v>
      </c>
      <c r="T230" s="32">
        <v>6.2693260989499651</v>
      </c>
    </row>
    <row r="231" spans="1:20" s="4" customFormat="1" ht="18" customHeight="1" x14ac:dyDescent="0.25">
      <c r="A231" s="55"/>
      <c r="B231" s="57" t="s">
        <v>27</v>
      </c>
      <c r="C231" s="64" t="s">
        <v>99</v>
      </c>
      <c r="D231" s="6" t="s">
        <v>191</v>
      </c>
      <c r="E231" s="3">
        <v>9.8900000000000002E-2</v>
      </c>
      <c r="F231" s="3">
        <v>8.14670561506005E-2</v>
      </c>
      <c r="G231" s="3">
        <v>2.9535864978902999E-2</v>
      </c>
      <c r="H231" s="3">
        <v>2.75884453099643E-2</v>
      </c>
      <c r="I231" s="3">
        <v>6.7835118468029906E-2</v>
      </c>
      <c r="J231" s="3">
        <v>3.1813017786366901E-2</v>
      </c>
      <c r="K231" s="3">
        <v>8.92567348263551E-2</v>
      </c>
      <c r="L231" s="3">
        <v>-1.07594936708861E-2</v>
      </c>
      <c r="M231" s="3">
        <v>7.2151898734177197E-2</v>
      </c>
      <c r="N231" s="3">
        <v>2.2151898734177201E-2</v>
      </c>
      <c r="O231" s="3">
        <v>-1.86738410314282E-2</v>
      </c>
      <c r="P231" s="3">
        <v>2.2846558668352002E-2</v>
      </c>
      <c r="Q231" s="3">
        <v>1.6360549662383501E-2</v>
      </c>
      <c r="R231" s="3">
        <v>0.106662447925276</v>
      </c>
      <c r="S231" s="3">
        <v>0.12468354430379699</v>
      </c>
      <c r="T231" s="3">
        <v>0.10476341324411401</v>
      </c>
    </row>
    <row r="232" spans="1:20" s="4" customFormat="1" ht="18" customHeight="1" x14ac:dyDescent="0.25">
      <c r="A232" s="55"/>
      <c r="B232" s="58"/>
      <c r="C232" s="65"/>
      <c r="D232" s="6" t="s">
        <v>195</v>
      </c>
      <c r="E232" s="3">
        <v>0.2016</v>
      </c>
      <c r="F232" s="3">
        <v>0.28797946798794699</v>
      </c>
      <c r="G232" s="3">
        <v>0.70006511611677802</v>
      </c>
      <c r="H232" s="3">
        <v>0.71897230884557595</v>
      </c>
      <c r="I232" s="3">
        <v>0.37628343932087799</v>
      </c>
      <c r="J232" s="3">
        <v>0.67823739466585198</v>
      </c>
      <c r="K232" s="3">
        <v>0.244357413043996</v>
      </c>
      <c r="L232" s="3">
        <v>0.88766571551141404</v>
      </c>
      <c r="M232" s="3">
        <v>0.34350476401744501</v>
      </c>
      <c r="N232" s="3">
        <v>0.77118411694933398</v>
      </c>
      <c r="O232" s="3">
        <v>0.80635794414019901</v>
      </c>
      <c r="P232" s="3">
        <v>0.762799115257491</v>
      </c>
      <c r="Q232" s="3">
        <v>0.82886510198525398</v>
      </c>
      <c r="R232" s="3">
        <v>0.16147339936257199</v>
      </c>
      <c r="S232" s="3">
        <v>0.101643635562965</v>
      </c>
      <c r="T232" s="3">
        <v>0.169067858746904</v>
      </c>
    </row>
    <row r="233" spans="1:20" s="4" customFormat="1" ht="18" customHeight="1" x14ac:dyDescent="0.25">
      <c r="A233" s="55"/>
      <c r="B233" s="58"/>
      <c r="C233" s="66"/>
      <c r="D233" s="6" t="s">
        <v>178</v>
      </c>
      <c r="E233" s="25">
        <f>F233+G233+H233</f>
        <v>100</v>
      </c>
      <c r="F233" s="30">
        <f>S233+T233+I233+J233</f>
        <v>34.587905395140844</v>
      </c>
      <c r="G233" s="30">
        <f>K233+L233+M233+N233</f>
        <v>45.813591612219156</v>
      </c>
      <c r="H233" s="30">
        <f>O233+P233+Q233+R233</f>
        <v>19.59850299264</v>
      </c>
      <c r="I233" s="36">
        <v>8.7136118268308547</v>
      </c>
      <c r="J233" s="36">
        <v>9.7190835340400739</v>
      </c>
      <c r="K233" s="36">
        <v>7.7574771590534635</v>
      </c>
      <c r="L233" s="36">
        <v>10.82073357140886</v>
      </c>
      <c r="M233" s="36">
        <v>14.53125386471466</v>
      </c>
      <c r="N233" s="36">
        <v>12.704127017042168</v>
      </c>
      <c r="O233" s="36">
        <v>5.7137159295055602</v>
      </c>
      <c r="P233" s="36">
        <v>3.2206300124274416</v>
      </c>
      <c r="Q233" s="36">
        <v>3.4597228573788184</v>
      </c>
      <c r="R233" s="36">
        <v>7.2044341933281828</v>
      </c>
      <c r="S233" s="36">
        <v>8.6658564405982741</v>
      </c>
      <c r="T233" s="36">
        <v>7.4893535936716438</v>
      </c>
    </row>
    <row r="234" spans="1:20" s="4" customFormat="1" ht="18" customHeight="1" x14ac:dyDescent="0.25">
      <c r="A234" s="55"/>
      <c r="B234" s="58"/>
      <c r="C234" s="65" t="s">
        <v>100</v>
      </c>
      <c r="D234" s="6" t="s">
        <v>191</v>
      </c>
      <c r="E234" s="3">
        <v>6.4699999999999994E-2</v>
      </c>
      <c r="F234" s="3">
        <v>7.33334545457551E-2</v>
      </c>
      <c r="G234" s="3">
        <v>-1.02843315184513E-2</v>
      </c>
      <c r="H234" s="3">
        <v>0.100117250453841</v>
      </c>
      <c r="I234" s="3">
        <v>0.12508082918789701</v>
      </c>
      <c r="J234" s="3">
        <v>-9.0909241172423601E-3</v>
      </c>
      <c r="K234" s="3">
        <v>0.14523449984022299</v>
      </c>
      <c r="L234" s="3">
        <v>2.9064498818473498E-2</v>
      </c>
      <c r="M234" s="33">
        <v>1.93208728946009E-2</v>
      </c>
      <c r="N234" s="33">
        <v>-1.8785036774188999E-2</v>
      </c>
      <c r="O234" s="3">
        <v>0.150160471864177</v>
      </c>
      <c r="P234" s="14">
        <v>0.19611026342360799</v>
      </c>
      <c r="Q234" s="3">
        <v>0.155751178100032</v>
      </c>
      <c r="R234" s="3">
        <v>0.124176016991254</v>
      </c>
      <c r="S234" s="3">
        <v>8.3156595972592007E-2</v>
      </c>
      <c r="T234" s="3">
        <v>6.1784305364334602E-2</v>
      </c>
    </row>
    <row r="235" spans="1:20" s="4" customFormat="1" ht="18" customHeight="1" x14ac:dyDescent="0.25">
      <c r="A235" s="55"/>
      <c r="B235" s="58"/>
      <c r="C235" s="65"/>
      <c r="D235" s="6" t="s">
        <v>195</v>
      </c>
      <c r="E235" s="3">
        <v>0.47710000000000002</v>
      </c>
      <c r="F235" s="3">
        <v>0.41689227966897802</v>
      </c>
      <c r="G235" s="3">
        <v>0.90920944535769699</v>
      </c>
      <c r="H235" s="3">
        <v>0.26337075281273398</v>
      </c>
      <c r="I235" s="3">
        <v>0.16846188842819401</v>
      </c>
      <c r="J235" s="3">
        <v>0.91983670750155799</v>
      </c>
      <c r="K235" s="3">
        <v>0.10740815121448601</v>
      </c>
      <c r="L235" s="3">
        <v>0.74744520237425505</v>
      </c>
      <c r="M235" s="33">
        <v>0.82911006652799601</v>
      </c>
      <c r="N235" s="33">
        <v>0.83414341983178097</v>
      </c>
      <c r="O235" s="3">
        <v>9.8754333964214097E-2</v>
      </c>
      <c r="P235" s="14">
        <v>3.8636219737429402E-2</v>
      </c>
      <c r="Q235" s="3">
        <v>9.6830074797257304E-2</v>
      </c>
      <c r="R235" s="3">
        <v>0.18253470423722701</v>
      </c>
      <c r="S235" s="3">
        <v>0.36058230916613598</v>
      </c>
      <c r="T235" s="3">
        <v>0.49491087735661099</v>
      </c>
    </row>
    <row r="236" spans="1:20" s="4" customFormat="1" ht="18" customHeight="1" x14ac:dyDescent="0.25">
      <c r="A236" s="55"/>
      <c r="B236" s="58"/>
      <c r="C236" s="65"/>
      <c r="D236" s="6" t="s">
        <v>178</v>
      </c>
      <c r="E236" s="25">
        <f>F236+G236+H236</f>
        <v>100.00000000000001</v>
      </c>
      <c r="F236" s="30">
        <f>S236+T236+I236+J236</f>
        <v>37.433060709373727</v>
      </c>
      <c r="G236" s="30">
        <f>K236+L236+M236+N236</f>
        <v>43.424192475272626</v>
      </c>
      <c r="H236" s="30">
        <f>O236+P236+Q236+R236</f>
        <v>19.142746815353661</v>
      </c>
      <c r="I236" s="36">
        <v>8.7277582942960059</v>
      </c>
      <c r="J236" s="36">
        <v>9.5993067686013642</v>
      </c>
      <c r="K236" s="36">
        <v>6.9255180070755982</v>
      </c>
      <c r="L236" s="36">
        <v>5.9505724662780324</v>
      </c>
      <c r="M236" s="36">
        <v>16.041313995332587</v>
      </c>
      <c r="N236" s="36">
        <v>14.50678800658641</v>
      </c>
      <c r="O236" s="36">
        <v>3.0028888642252753</v>
      </c>
      <c r="P236" s="36">
        <v>1.6338929339348969</v>
      </c>
      <c r="Q236" s="36">
        <v>1.8833020352211844</v>
      </c>
      <c r="R236" s="36">
        <v>12.622662981972303</v>
      </c>
      <c r="S236" s="36">
        <v>10.976395427922137</v>
      </c>
      <c r="T236" s="36">
        <v>8.1296002185542182</v>
      </c>
    </row>
    <row r="237" spans="1:20" s="4" customFormat="1" ht="18" customHeight="1" x14ac:dyDescent="0.25">
      <c r="A237" s="55"/>
      <c r="B237" s="58"/>
      <c r="C237" s="64" t="s">
        <v>101</v>
      </c>
      <c r="D237" s="6" t="s">
        <v>191</v>
      </c>
      <c r="E237" s="3">
        <v>9.69E-2</v>
      </c>
      <c r="F237" s="3">
        <v>0.121545121545122</v>
      </c>
      <c r="G237" s="3">
        <v>3.9627039627039597E-2</v>
      </c>
      <c r="H237" s="3">
        <v>9.3800714053878603E-2</v>
      </c>
      <c r="I237" s="3">
        <v>0.14552114552114601</v>
      </c>
      <c r="J237" s="3">
        <v>4.6953046953047001E-2</v>
      </c>
      <c r="K237" s="3">
        <v>0.103563103563104</v>
      </c>
      <c r="L237" s="3">
        <v>1.8981018981019001E-2</v>
      </c>
      <c r="M237" s="3">
        <v>6.2641999350860095E-2</v>
      </c>
      <c r="N237" s="3">
        <v>4.1869522882181098E-2</v>
      </c>
      <c r="O237" s="3">
        <v>8.4063615709185302E-2</v>
      </c>
      <c r="P237" s="3">
        <v>0.142833957408178</v>
      </c>
      <c r="Q237" s="3">
        <v>8.2454148140175404E-2</v>
      </c>
      <c r="R237" s="3">
        <v>8.5051129183960406E-2</v>
      </c>
      <c r="S237" s="3">
        <v>8.92567348263551E-2</v>
      </c>
      <c r="T237" s="3">
        <v>8.5361895488477793E-2</v>
      </c>
    </row>
    <row r="238" spans="1:20" s="4" customFormat="1" ht="18" customHeight="1" x14ac:dyDescent="0.25">
      <c r="A238" s="55"/>
      <c r="B238" s="58"/>
      <c r="C238" s="65"/>
      <c r="D238" s="6" t="s">
        <v>195</v>
      </c>
      <c r="E238" s="3">
        <v>0.2109</v>
      </c>
      <c r="F238" s="3">
        <v>0.115304199734886</v>
      </c>
      <c r="G238" s="3">
        <v>0.60765356530500303</v>
      </c>
      <c r="H238" s="3">
        <v>0.22116698741149099</v>
      </c>
      <c r="I238" s="3">
        <v>5.9370826216486698E-2</v>
      </c>
      <c r="J238" s="3">
        <v>0.54295884812228201</v>
      </c>
      <c r="K238" s="3">
        <v>0.17965759350670199</v>
      </c>
      <c r="L238" s="3">
        <v>0.805739051931053</v>
      </c>
      <c r="M238" s="3">
        <v>0.41391030682507501</v>
      </c>
      <c r="N238" s="3">
        <v>0.58499794559518903</v>
      </c>
      <c r="O238" s="3">
        <v>0.27289013611280699</v>
      </c>
      <c r="P238" s="3">
        <v>6.2507349734573295E-2</v>
      </c>
      <c r="Q238" s="3">
        <v>0.28225199915311999</v>
      </c>
      <c r="R238" s="3">
        <v>0.26736933067999202</v>
      </c>
      <c r="S238" s="3">
        <v>0.244357413043996</v>
      </c>
      <c r="T238" s="3">
        <v>0.265551934616781</v>
      </c>
    </row>
    <row r="239" spans="1:20" s="4" customFormat="1" ht="18" customHeight="1" x14ac:dyDescent="0.25">
      <c r="A239" s="55"/>
      <c r="B239" s="58"/>
      <c r="C239" s="66"/>
      <c r="D239" s="6" t="s">
        <v>178</v>
      </c>
      <c r="E239" s="25">
        <f>F239+G239+H239</f>
        <v>100</v>
      </c>
      <c r="F239" s="30">
        <f>S239+T239+I239+J239</f>
        <v>32.735047759208882</v>
      </c>
      <c r="G239" s="30">
        <f>K239+L239+M239+N239</f>
        <v>40.513735719595729</v>
      </c>
      <c r="H239" s="30">
        <f>O239+P239+Q239+R239</f>
        <v>26.751216521195396</v>
      </c>
      <c r="I239" s="36">
        <v>7.8199539187804561</v>
      </c>
      <c r="J239" s="36">
        <v>8.2916770076069195</v>
      </c>
      <c r="K239" s="36">
        <v>8.528465569044787</v>
      </c>
      <c r="L239" s="36">
        <v>9.0655427257635957</v>
      </c>
      <c r="M239" s="36">
        <v>11.232682571597671</v>
      </c>
      <c r="N239" s="36">
        <v>11.687044853189676</v>
      </c>
      <c r="O239" s="36">
        <v>7.7942613405251322</v>
      </c>
      <c r="P239" s="36">
        <v>4.8605395419512369</v>
      </c>
      <c r="Q239" s="36">
        <v>5.6371774583589351</v>
      </c>
      <c r="R239" s="36">
        <v>8.459238180360094</v>
      </c>
      <c r="S239" s="36">
        <v>8.5889800937616805</v>
      </c>
      <c r="T239" s="36">
        <v>8.0344367390598226</v>
      </c>
    </row>
    <row r="240" spans="1:20" s="4" customFormat="1" ht="18" customHeight="1" x14ac:dyDescent="0.25">
      <c r="A240" s="55"/>
      <c r="B240" s="58"/>
      <c r="C240" s="65" t="s">
        <v>102</v>
      </c>
      <c r="D240" s="6" t="s">
        <v>191</v>
      </c>
      <c r="E240" s="3">
        <v>-1.9699999999999999E-2</v>
      </c>
      <c r="F240" s="3">
        <v>-7.8206206243934401E-2</v>
      </c>
      <c r="G240" s="3">
        <v>-8.0874316939890695E-2</v>
      </c>
      <c r="H240" s="3">
        <v>-5.0807107832936502E-2</v>
      </c>
      <c r="I240" s="3">
        <v>-3.7219535672575202E-2</v>
      </c>
      <c r="J240" s="3">
        <v>-0.12633310239404799</v>
      </c>
      <c r="K240" s="3">
        <v>-8.6908994773451403E-2</v>
      </c>
      <c r="L240" s="3">
        <v>-0.142309989336317</v>
      </c>
      <c r="M240" s="3">
        <v>-0.11693989071038299</v>
      </c>
      <c r="N240" s="3">
        <v>-0.11325751121092099</v>
      </c>
      <c r="O240" s="3">
        <v>-4.7417408494172003E-2</v>
      </c>
      <c r="P240" s="3">
        <v>-9.2309488407774296E-2</v>
      </c>
      <c r="Q240" s="3">
        <v>-0.13273641017073401</v>
      </c>
      <c r="R240" s="3">
        <v>-8.5451433629084098E-2</v>
      </c>
      <c r="S240" s="3">
        <v>-0.103892074790602</v>
      </c>
      <c r="T240" s="3">
        <v>-0.112737731890992</v>
      </c>
    </row>
    <row r="241" spans="1:20" s="4" customFormat="1" ht="18" customHeight="1" x14ac:dyDescent="0.25">
      <c r="A241" s="55"/>
      <c r="B241" s="58"/>
      <c r="C241" s="65"/>
      <c r="D241" s="6" t="s">
        <v>195</v>
      </c>
      <c r="E241" s="3">
        <v>0.8276</v>
      </c>
      <c r="F241" s="3">
        <v>0.37349811028968699</v>
      </c>
      <c r="G241" s="3">
        <v>0.357054928218493</v>
      </c>
      <c r="H241" s="3">
        <v>0.55979145400730101</v>
      </c>
      <c r="I241" s="3">
        <v>0.67212802413348505</v>
      </c>
      <c r="J241" s="3">
        <v>0.150548896413469</v>
      </c>
      <c r="K241" s="3">
        <v>0.32243686014233103</v>
      </c>
      <c r="L241" s="3">
        <v>0.10561316910032401</v>
      </c>
      <c r="M241" s="3">
        <v>0.18295755648686601</v>
      </c>
      <c r="N241" s="3">
        <v>0.19362104315679399</v>
      </c>
      <c r="O241" s="3">
        <v>0.58833804039042903</v>
      </c>
      <c r="P241" s="3">
        <v>0.29466780012900901</v>
      </c>
      <c r="Q241" s="3">
        <v>0.131079688749832</v>
      </c>
      <c r="R241" s="3">
        <v>0.33029259401206501</v>
      </c>
      <c r="S241" s="3">
        <v>0.23567125223560201</v>
      </c>
      <c r="T241" s="3">
        <v>0.19748162212130499</v>
      </c>
    </row>
    <row r="242" spans="1:20" s="4" customFormat="1" ht="18" customHeight="1" x14ac:dyDescent="0.25">
      <c r="A242" s="55"/>
      <c r="B242" s="58"/>
      <c r="C242" s="65"/>
      <c r="D242" s="6" t="s">
        <v>178</v>
      </c>
      <c r="E242" s="25">
        <f>F242+G242+H242</f>
        <v>99.999999999999986</v>
      </c>
      <c r="F242" s="30">
        <f>S242+T242+I242+J242</f>
        <v>31.838711721247932</v>
      </c>
      <c r="G242" s="30">
        <f>K242+L242+M242+N242</f>
        <v>45.648563005029736</v>
      </c>
      <c r="H242" s="30">
        <f>O242+P242+Q242+R242</f>
        <v>22.512725273722328</v>
      </c>
      <c r="I242" s="36">
        <v>7.3132151996165655</v>
      </c>
      <c r="J242" s="36">
        <v>8.5438184064489953</v>
      </c>
      <c r="K242" s="36">
        <v>8.9317261945946136</v>
      </c>
      <c r="L242" s="40">
        <v>8.3689535777772637</v>
      </c>
      <c r="M242" s="36">
        <v>14.386909616386417</v>
      </c>
      <c r="N242" s="36">
        <v>13.960973616271438</v>
      </c>
      <c r="O242" s="36">
        <v>8.6364328399227936</v>
      </c>
      <c r="P242" s="36">
        <v>2.6864207354983645</v>
      </c>
      <c r="Q242" s="36">
        <v>2.9684191663737307</v>
      </c>
      <c r="R242" s="36">
        <v>8.2214525319274401</v>
      </c>
      <c r="S242" s="36">
        <v>8.3251734061626816</v>
      </c>
      <c r="T242" s="36">
        <v>7.6565047090196892</v>
      </c>
    </row>
    <row r="243" spans="1:20" s="4" customFormat="1" ht="18" customHeight="1" x14ac:dyDescent="0.25">
      <c r="A243" s="55"/>
      <c r="B243" s="58"/>
      <c r="C243" s="64" t="s">
        <v>103</v>
      </c>
      <c r="D243" s="6" t="s">
        <v>191</v>
      </c>
      <c r="E243" s="3">
        <v>0.1067</v>
      </c>
      <c r="F243" s="14">
        <v>0.152059925093633</v>
      </c>
      <c r="G243" s="3">
        <v>4.3223443223443202E-2</v>
      </c>
      <c r="H243" s="3">
        <v>0.11710362047440701</v>
      </c>
      <c r="I243" s="3">
        <v>0.13657927590511901</v>
      </c>
      <c r="J243" s="3">
        <v>9.3632958801498106E-2</v>
      </c>
      <c r="K243" s="3">
        <v>0.11062271062271101</v>
      </c>
      <c r="L243" s="3">
        <v>5.1282051282051299E-3</v>
      </c>
      <c r="M243" s="3">
        <v>2.1245421245421201E-2</v>
      </c>
      <c r="N243" s="3">
        <v>5.3479853479853498E-2</v>
      </c>
      <c r="O243" s="3">
        <v>9.1086691086691096E-2</v>
      </c>
      <c r="P243" s="14">
        <v>0.144095739259754</v>
      </c>
      <c r="Q243" s="3">
        <v>0.107501194457716</v>
      </c>
      <c r="R243" s="14">
        <v>0.16780655117103199</v>
      </c>
      <c r="S243" s="14">
        <v>0.18561485057188701</v>
      </c>
      <c r="T243" s="3">
        <v>0.13015873015873</v>
      </c>
    </row>
    <row r="244" spans="1:20" s="4" customFormat="1" ht="18" customHeight="1" x14ac:dyDescent="0.25">
      <c r="A244" s="55"/>
      <c r="B244" s="58"/>
      <c r="C244" s="65"/>
      <c r="D244" s="6" t="s">
        <v>195</v>
      </c>
      <c r="E244" s="3">
        <v>0.13950000000000001</v>
      </c>
      <c r="F244" s="14">
        <v>3.3794245972882199E-2</v>
      </c>
      <c r="G244" s="3">
        <v>0.54398254213035202</v>
      </c>
      <c r="H244" s="3">
        <v>0.10213649759394799</v>
      </c>
      <c r="I244" s="3">
        <v>5.6594102050977799E-2</v>
      </c>
      <c r="J244" s="3">
        <v>0.19122312621816001</v>
      </c>
      <c r="K244" s="3">
        <v>0.120422925573933</v>
      </c>
      <c r="L244" s="3">
        <v>0.94260714589922001</v>
      </c>
      <c r="M244" s="3">
        <v>0.76550591684395497</v>
      </c>
      <c r="N244" s="3">
        <v>0.45277994997535997</v>
      </c>
      <c r="O244" s="3">
        <v>0.200988546138399</v>
      </c>
      <c r="P244" s="14">
        <v>4.3105726436848103E-2</v>
      </c>
      <c r="Q244" s="3">
        <v>0.129074778775667</v>
      </c>
      <c r="R244" s="14">
        <v>1.8510699613600402E-2</v>
      </c>
      <c r="S244" s="14">
        <v>9.1742578594387302E-3</v>
      </c>
      <c r="T244" s="3">
        <v>6.7660458665732906E-2</v>
      </c>
    </row>
    <row r="245" spans="1:20" s="4" customFormat="1" ht="18" customHeight="1" x14ac:dyDescent="0.25">
      <c r="A245" s="55"/>
      <c r="B245" s="58"/>
      <c r="C245" s="66"/>
      <c r="D245" s="6" t="s">
        <v>178</v>
      </c>
      <c r="E245" s="25">
        <f>F245+G245+H245</f>
        <v>99.999999999999972</v>
      </c>
      <c r="F245" s="30">
        <f>S245+T245+I245+J245</f>
        <v>30.492521036290306</v>
      </c>
      <c r="G245" s="30">
        <f>K245+L245+M245+N245</f>
        <v>45.453768068415428</v>
      </c>
      <c r="H245" s="30">
        <f>O245+P245+Q245+R245</f>
        <v>24.053710895294248</v>
      </c>
      <c r="I245" s="36">
        <v>7.242213540030602</v>
      </c>
      <c r="J245" s="36">
        <v>8.5762366958692571</v>
      </c>
      <c r="K245" s="36">
        <v>9.3878081707525052</v>
      </c>
      <c r="L245" s="36">
        <v>9.285404606600423</v>
      </c>
      <c r="M245" s="36">
        <v>14.074662154760906</v>
      </c>
      <c r="N245" s="36">
        <v>12.70589313630159</v>
      </c>
      <c r="O245" s="36">
        <v>8.47275373012633</v>
      </c>
      <c r="P245" s="36">
        <v>3.3863947833426833</v>
      </c>
      <c r="Q245" s="36">
        <v>5.0332794534703105</v>
      </c>
      <c r="R245" s="41">
        <v>7.1612829283549253</v>
      </c>
      <c r="S245" s="41">
        <v>7.440189857043328</v>
      </c>
      <c r="T245" s="36">
        <v>7.2338809433471205</v>
      </c>
    </row>
    <row r="246" spans="1:20" s="4" customFormat="1" ht="18" customHeight="1" x14ac:dyDescent="0.25">
      <c r="A246" s="55"/>
      <c r="B246" s="58"/>
      <c r="C246" s="65" t="s">
        <v>104</v>
      </c>
      <c r="D246" s="6" t="s">
        <v>191</v>
      </c>
      <c r="E246" s="3">
        <v>6.7000000000000002E-3</v>
      </c>
      <c r="F246" s="3">
        <v>7.1501532175689497E-2</v>
      </c>
      <c r="G246" s="3">
        <v>-2.5210084033613401E-2</v>
      </c>
      <c r="H246" s="3">
        <v>-3.03693570451436E-2</v>
      </c>
      <c r="I246" s="3">
        <v>6.6425272087266105E-2</v>
      </c>
      <c r="J246" s="3">
        <v>5.5420764083584401E-2</v>
      </c>
      <c r="K246" s="3">
        <v>2.34933605720123E-2</v>
      </c>
      <c r="L246" s="3">
        <v>-1.7763845350052199E-2</v>
      </c>
      <c r="M246" s="3">
        <v>-4.45964432284542E-2</v>
      </c>
      <c r="N246" s="3">
        <v>-2.9258098223615501E-2</v>
      </c>
      <c r="O246" s="3">
        <v>-4.0229885057471299E-2</v>
      </c>
      <c r="P246" s="3">
        <v>-7.2917967855194402E-2</v>
      </c>
      <c r="Q246" s="3">
        <v>-8.4780388151174696E-2</v>
      </c>
      <c r="R246" s="3">
        <v>2.8093474881079701E-3</v>
      </c>
      <c r="S246" s="3">
        <v>4.8689138576778999E-2</v>
      </c>
      <c r="T246" s="3">
        <v>6.2671660424469394E-2</v>
      </c>
    </row>
    <row r="247" spans="1:20" s="4" customFormat="1" ht="18" customHeight="1" x14ac:dyDescent="0.25">
      <c r="A247" s="55"/>
      <c r="B247" s="58"/>
      <c r="C247" s="65"/>
      <c r="D247" s="6" t="s">
        <v>195</v>
      </c>
      <c r="E247" s="3">
        <v>0.9304</v>
      </c>
      <c r="F247" s="3">
        <v>0.32106300515081199</v>
      </c>
      <c r="G247" s="3">
        <v>0.73265621761016297</v>
      </c>
      <c r="H247" s="3">
        <v>0.67886463405801001</v>
      </c>
      <c r="I247" s="3">
        <v>0.35388367775365498</v>
      </c>
      <c r="J247" s="3">
        <v>0.44188228435018601</v>
      </c>
      <c r="K247" s="3">
        <v>0.74439902674820302</v>
      </c>
      <c r="L247" s="3">
        <v>0.806395780143917</v>
      </c>
      <c r="M247" s="3">
        <v>0.54321072712138396</v>
      </c>
      <c r="N247" s="3">
        <v>0.68646391324908995</v>
      </c>
      <c r="O247" s="3">
        <v>0.57887390848820697</v>
      </c>
      <c r="P247" s="3">
        <v>0.30882072001350303</v>
      </c>
      <c r="Q247" s="3">
        <v>0.23937293173509899</v>
      </c>
      <c r="R247" s="3">
        <v>0.96890433432827405</v>
      </c>
      <c r="S247" s="3">
        <v>0.49674253483254099</v>
      </c>
      <c r="T247" s="3">
        <v>0.38168374854813197</v>
      </c>
    </row>
    <row r="248" spans="1:20" s="4" customFormat="1" ht="18" customHeight="1" x14ac:dyDescent="0.25">
      <c r="A248" s="55"/>
      <c r="B248" s="58"/>
      <c r="C248" s="65"/>
      <c r="D248" s="6" t="s">
        <v>178</v>
      </c>
      <c r="E248" s="25">
        <f>F248+G248+H248</f>
        <v>100</v>
      </c>
      <c r="F248" s="30">
        <f>S248+T248+I248+J248</f>
        <v>33.669923688398846</v>
      </c>
      <c r="G248" s="30">
        <f>K248+L248+M248+N248</f>
        <v>34.607795608984176</v>
      </c>
      <c r="H248" s="30">
        <f>O248+P248+Q248+R248</f>
        <v>31.722280702616992</v>
      </c>
      <c r="I248" s="36">
        <v>8.7605115220381418</v>
      </c>
      <c r="J248" s="36">
        <v>8.0151003018510156</v>
      </c>
      <c r="K248" s="36">
        <v>8.6917621383832362</v>
      </c>
      <c r="L248" s="36">
        <v>8.4640217534901776</v>
      </c>
      <c r="M248" s="36">
        <v>9.0892503768602051</v>
      </c>
      <c r="N248" s="36">
        <v>8.3627613402505538</v>
      </c>
      <c r="O248" s="36">
        <v>8.1779453050773263</v>
      </c>
      <c r="P248" s="36">
        <v>7.3408270877209301</v>
      </c>
      <c r="Q248" s="36">
        <v>7.599972757895701</v>
      </c>
      <c r="R248" s="36">
        <v>8.6035355519230343</v>
      </c>
      <c r="S248" s="36">
        <v>8.253059696472544</v>
      </c>
      <c r="T248" s="36">
        <v>8.6412521680371484</v>
      </c>
    </row>
    <row r="249" spans="1:20" s="4" customFormat="1" ht="18" customHeight="1" x14ac:dyDescent="0.25">
      <c r="A249" s="55"/>
      <c r="B249" s="58"/>
      <c r="C249" s="64" t="s">
        <v>105</v>
      </c>
      <c r="D249" s="6" t="s">
        <v>191</v>
      </c>
      <c r="E249" s="3">
        <v>0.1066</v>
      </c>
      <c r="F249" s="3">
        <v>0.117466802860061</v>
      </c>
      <c r="G249" s="3">
        <v>5.56803995006242E-2</v>
      </c>
      <c r="H249" s="3">
        <v>9.2634207240948799E-2</v>
      </c>
      <c r="I249" s="3">
        <v>0.101123595505618</v>
      </c>
      <c r="J249" s="3">
        <v>5.9176029962546797E-2</v>
      </c>
      <c r="K249" s="3">
        <v>8.4144818976279706E-2</v>
      </c>
      <c r="L249" s="3">
        <v>8.1408416167100595E-2</v>
      </c>
      <c r="M249" s="3">
        <v>-2.2721598002496901E-2</v>
      </c>
      <c r="N249" s="3">
        <v>6.5168539325842698E-2</v>
      </c>
      <c r="O249" s="3">
        <v>9.46317103620474E-2</v>
      </c>
      <c r="P249" s="14">
        <v>0.20027469253378699</v>
      </c>
      <c r="Q249" s="3">
        <v>0.10661672908863901</v>
      </c>
      <c r="R249" s="3">
        <v>7.9151061173533099E-2</v>
      </c>
      <c r="S249" s="14">
        <v>0.17353308364544301</v>
      </c>
      <c r="T249" s="3">
        <v>0.10761548064918899</v>
      </c>
    </row>
    <row r="250" spans="1:20" s="4" customFormat="1" ht="18" customHeight="1" x14ac:dyDescent="0.25">
      <c r="A250" s="55"/>
      <c r="B250" s="58"/>
      <c r="C250" s="65"/>
      <c r="D250" s="6" t="s">
        <v>195</v>
      </c>
      <c r="E250" s="3">
        <v>0.1376</v>
      </c>
      <c r="F250" s="3">
        <v>0.103066124982595</v>
      </c>
      <c r="G250" s="3">
        <v>0.43703423562451899</v>
      </c>
      <c r="H250" s="3">
        <v>0.19600126139346399</v>
      </c>
      <c r="I250" s="3">
        <v>0.158089314920449</v>
      </c>
      <c r="J250" s="3">
        <v>0.40880147115800802</v>
      </c>
      <c r="K250" s="3">
        <v>0.24018289258586001</v>
      </c>
      <c r="L250" s="3">
        <v>0.25587332687619702</v>
      </c>
      <c r="M250" s="3">
        <v>0.75112379906103899</v>
      </c>
      <c r="N250" s="3">
        <v>0.36300677407434001</v>
      </c>
      <c r="O250" s="3">
        <v>0.18653126117532301</v>
      </c>
      <c r="P250" s="14">
        <v>5.1869424991374197E-3</v>
      </c>
      <c r="Q250" s="3">
        <v>0.136697520236232</v>
      </c>
      <c r="R250" s="3">
        <v>0.26923553623178798</v>
      </c>
      <c r="S250" s="14">
        <v>1.5424741968304E-2</v>
      </c>
      <c r="T250" s="3">
        <v>0.13306007269905701</v>
      </c>
    </row>
    <row r="251" spans="1:20" s="4" customFormat="1" ht="18" customHeight="1" x14ac:dyDescent="0.25">
      <c r="A251" s="55"/>
      <c r="B251" s="58"/>
      <c r="C251" s="66"/>
      <c r="D251" s="6" t="s">
        <v>178</v>
      </c>
      <c r="E251" s="25">
        <f>F251+G251+H251</f>
        <v>100</v>
      </c>
      <c r="F251" s="30">
        <f>S251+T251+I251+J251</f>
        <v>28.056040987736147</v>
      </c>
      <c r="G251" s="30">
        <f>K251+L251+M251+N251</f>
        <v>39.427303005111924</v>
      </c>
      <c r="H251" s="30">
        <f>O251+P251+Q251+R251</f>
        <v>32.51665600715193</v>
      </c>
      <c r="I251" s="36">
        <v>7.1879116059886243</v>
      </c>
      <c r="J251" s="36">
        <v>7.0325827059730175</v>
      </c>
      <c r="K251" s="36">
        <v>8.5498018440609691</v>
      </c>
      <c r="L251" s="36">
        <v>8.6540425307928803</v>
      </c>
      <c r="M251" s="36">
        <v>10.36853651350312</v>
      </c>
      <c r="N251" s="36">
        <v>11.854922116754949</v>
      </c>
      <c r="O251" s="36">
        <v>10.883870859960421</v>
      </c>
      <c r="P251" s="41">
        <v>7.3997742706708429</v>
      </c>
      <c r="Q251" s="36">
        <v>7.4606769408613172</v>
      </c>
      <c r="R251" s="36">
        <v>6.7723339356593497</v>
      </c>
      <c r="S251" s="41">
        <v>6.8252873599912833</v>
      </c>
      <c r="T251" s="36">
        <v>7.0102593157832223</v>
      </c>
    </row>
    <row r="252" spans="1:20" s="4" customFormat="1" ht="18" customHeight="1" x14ac:dyDescent="0.25">
      <c r="A252" s="55"/>
      <c r="B252" s="58"/>
      <c r="C252" s="65" t="s">
        <v>106</v>
      </c>
      <c r="D252" s="6" t="s">
        <v>191</v>
      </c>
      <c r="E252" s="3">
        <v>2.5000000000000001E-3</v>
      </c>
      <c r="F252" s="3">
        <v>-5.1378446115288197E-2</v>
      </c>
      <c r="G252" s="3">
        <v>2.23835450695705E-2</v>
      </c>
      <c r="H252" s="3">
        <v>-9.1349062310949802E-2</v>
      </c>
      <c r="I252" s="3">
        <v>-8.02005012531328E-2</v>
      </c>
      <c r="J252" s="3">
        <v>-7.0175438596491196E-2</v>
      </c>
      <c r="K252" s="3">
        <v>-7.8039927404718698E-2</v>
      </c>
      <c r="L252" s="3">
        <v>-4.6581972171808803E-2</v>
      </c>
      <c r="M252" s="3">
        <v>-3.93224440411373E-2</v>
      </c>
      <c r="N252" s="3">
        <v>-2.1173623714458599E-2</v>
      </c>
      <c r="O252" s="3">
        <v>2.6013309134906199E-2</v>
      </c>
      <c r="P252" s="3">
        <v>-4.2347247428917104E-3</v>
      </c>
      <c r="Q252" s="3">
        <v>-6.7150635208711396E-2</v>
      </c>
      <c r="R252" s="17">
        <v>-0.21113127646703</v>
      </c>
      <c r="S252" s="3">
        <v>-0.12038717483363599</v>
      </c>
      <c r="T252" s="3">
        <v>-2.3593466424682401E-2</v>
      </c>
    </row>
    <row r="253" spans="1:20" s="4" customFormat="1" ht="18" customHeight="1" x14ac:dyDescent="0.25">
      <c r="A253" s="55"/>
      <c r="B253" s="58"/>
      <c r="C253" s="65"/>
      <c r="D253" s="6" t="s">
        <v>195</v>
      </c>
      <c r="E253" s="3">
        <v>0.98350000000000004</v>
      </c>
      <c r="F253" s="3">
        <v>0.57243049326105599</v>
      </c>
      <c r="G253" s="3">
        <v>0.80398316395694402</v>
      </c>
      <c r="H253" s="3">
        <v>0.311105121978826</v>
      </c>
      <c r="I253" s="3">
        <v>0.378246020604938</v>
      </c>
      <c r="J253" s="3">
        <v>0.44071221911637798</v>
      </c>
      <c r="K253" s="3">
        <v>0.38685758813843402</v>
      </c>
      <c r="L253" s="3">
        <v>0.60549482363976104</v>
      </c>
      <c r="M253" s="3">
        <v>0.66282288253983201</v>
      </c>
      <c r="N253" s="3">
        <v>0.81437987392615296</v>
      </c>
      <c r="O253" s="3">
        <v>0.77300735425465805</v>
      </c>
      <c r="P253" s="3">
        <v>0.96254837424948902</v>
      </c>
      <c r="Q253" s="3">
        <v>0.45652176915959802</v>
      </c>
      <c r="R253" s="17">
        <v>1.9227681435596999E-2</v>
      </c>
      <c r="S253" s="3">
        <v>0.181912613243737</v>
      </c>
      <c r="T253" s="3">
        <v>0.79362101469156598</v>
      </c>
    </row>
    <row r="254" spans="1:20" s="4" customFormat="1" ht="18" customHeight="1" x14ac:dyDescent="0.25">
      <c r="A254" s="55"/>
      <c r="B254" s="58"/>
      <c r="C254" s="65"/>
      <c r="D254" s="6" t="s">
        <v>178</v>
      </c>
      <c r="E254" s="25">
        <f>F254+G254+H254</f>
        <v>100</v>
      </c>
      <c r="F254" s="30">
        <f>S254+T254+I254+J254</f>
        <v>27.99853275636405</v>
      </c>
      <c r="G254" s="30">
        <f>K254+L254+M254+N254</f>
        <v>38.709632397282022</v>
      </c>
      <c r="H254" s="30">
        <f>O254+P254+Q254+R254</f>
        <v>33.291834846353929</v>
      </c>
      <c r="I254" s="36">
        <v>7.1047004169056596</v>
      </c>
      <c r="J254" s="36">
        <v>6.655720590347018</v>
      </c>
      <c r="K254" s="36">
        <v>8.6897597880702886</v>
      </c>
      <c r="L254" s="36">
        <v>8.9808465880553126</v>
      </c>
      <c r="M254" s="36">
        <v>8.5701603832546827</v>
      </c>
      <c r="N254" s="36">
        <v>12.46886563790174</v>
      </c>
      <c r="O254" s="36">
        <v>12.27059024656511</v>
      </c>
      <c r="P254" s="36">
        <v>9.4390296395183579</v>
      </c>
      <c r="Q254" s="36">
        <v>6.4099409115331891</v>
      </c>
      <c r="R254" s="40">
        <v>5.1722740487372718</v>
      </c>
      <c r="S254" s="36">
        <v>7.1215953183413907</v>
      </c>
      <c r="T254" s="36">
        <v>7.1165164307699831</v>
      </c>
    </row>
    <row r="255" spans="1:20" s="4" customFormat="1" ht="18" customHeight="1" x14ac:dyDescent="0.25">
      <c r="A255" s="55"/>
      <c r="B255" s="58"/>
      <c r="C255" s="67" t="s">
        <v>107</v>
      </c>
      <c r="D255" s="6" t="s">
        <v>191</v>
      </c>
      <c r="E255" s="3">
        <v>-8.7099999999999997E-2</v>
      </c>
      <c r="F255" s="1">
        <v>-9.4339622641509399E-2</v>
      </c>
      <c r="G255" s="1">
        <v>-6.3860667634252494E-2</v>
      </c>
      <c r="H255" s="1">
        <v>-0.115303983228512</v>
      </c>
      <c r="I255" s="1">
        <v>-3.1930333817126302E-2</v>
      </c>
      <c r="J255" s="1">
        <v>-0.12772133526850499</v>
      </c>
      <c r="K255" s="3">
        <v>-8.7082728592162498E-3</v>
      </c>
      <c r="L255" s="1">
        <v>-7.8374455732946297E-2</v>
      </c>
      <c r="M255" s="1">
        <v>-0.120464441219158</v>
      </c>
      <c r="N255" s="1">
        <v>-6.9182389937106903E-2</v>
      </c>
      <c r="O255" s="1">
        <v>3.4940600978336802E-3</v>
      </c>
      <c r="P255" s="1">
        <v>-0.14465408805031399</v>
      </c>
      <c r="Q255" s="17">
        <v>-0.18378756114605199</v>
      </c>
      <c r="R255" s="1">
        <v>-9.5737246680642901E-2</v>
      </c>
      <c r="S255" s="1">
        <v>-0.160027952480783</v>
      </c>
      <c r="T255" s="1">
        <v>-0.12928022361984601</v>
      </c>
    </row>
    <row r="256" spans="1:20" s="4" customFormat="1" ht="18" customHeight="1" x14ac:dyDescent="0.25">
      <c r="A256" s="55"/>
      <c r="B256" s="58"/>
      <c r="C256" s="68"/>
      <c r="D256" s="6" t="s">
        <v>195</v>
      </c>
      <c r="E256" s="3">
        <v>0.36130000000000001</v>
      </c>
      <c r="F256" s="1">
        <v>0.31867163186166902</v>
      </c>
      <c r="G256" s="1">
        <v>0.49966188514861498</v>
      </c>
      <c r="H256" s="1">
        <v>0.21833547204235201</v>
      </c>
      <c r="I256" s="1">
        <v>0.73573177913112198</v>
      </c>
      <c r="J256" s="1">
        <v>0.17700196796509801</v>
      </c>
      <c r="K256" s="3">
        <v>0.92665955843269399</v>
      </c>
      <c r="L256" s="1">
        <v>0.40742368093983</v>
      </c>
      <c r="M256" s="1">
        <v>0.20289860130745299</v>
      </c>
      <c r="N256" s="1">
        <v>0.46016220935817997</v>
      </c>
      <c r="O256" s="1">
        <v>0.97024420380279397</v>
      </c>
      <c r="P256" s="1">
        <v>0.122514906170934</v>
      </c>
      <c r="Q256" s="17">
        <v>4.9752511724821799E-2</v>
      </c>
      <c r="R256" s="1">
        <v>0.30674538482344799</v>
      </c>
      <c r="S256" s="1">
        <v>8.7556213110884296E-2</v>
      </c>
      <c r="T256" s="1">
        <v>0.16753297680909701</v>
      </c>
    </row>
    <row r="257" spans="1:20" s="4" customFormat="1" ht="18" customHeight="1" x14ac:dyDescent="0.25">
      <c r="A257" s="55"/>
      <c r="B257" s="58"/>
      <c r="C257" s="69"/>
      <c r="D257" s="6" t="s">
        <v>178</v>
      </c>
      <c r="E257" s="25">
        <f>F257+G257+H257</f>
        <v>100.00000000000001</v>
      </c>
      <c r="F257" s="30">
        <f>S257+T257+I257+J257</f>
        <v>27.455199861268348</v>
      </c>
      <c r="G257" s="30">
        <f>K257+L257+M257+N257</f>
        <v>41.330183701285208</v>
      </c>
      <c r="H257" s="30">
        <f>O257+P257+Q257+R257</f>
        <v>31.214616437446448</v>
      </c>
      <c r="I257" s="36">
        <v>6.4523918264411355</v>
      </c>
      <c r="J257" s="36">
        <v>7.1710906167819237</v>
      </c>
      <c r="K257" s="36">
        <v>8.4625423908881405</v>
      </c>
      <c r="L257" s="36">
        <v>8.1729092871577329</v>
      </c>
      <c r="M257" s="36">
        <v>12.059020971595826</v>
      </c>
      <c r="N257" s="36">
        <v>12.635711051643506</v>
      </c>
      <c r="O257" s="36">
        <v>11.380633114940874</v>
      </c>
      <c r="P257" s="40">
        <v>7.0859246633566286</v>
      </c>
      <c r="Q257" s="36">
        <v>4.9264709170235674</v>
      </c>
      <c r="R257" s="36">
        <v>7.8215877421253772</v>
      </c>
      <c r="S257" s="36">
        <v>7.025831598288093</v>
      </c>
      <c r="T257" s="36">
        <v>6.8058858197571945</v>
      </c>
    </row>
    <row r="258" spans="1:20" s="4" customFormat="1" ht="18" customHeight="1" x14ac:dyDescent="0.25">
      <c r="A258" s="55"/>
      <c r="B258" s="58"/>
      <c r="C258" s="65" t="s">
        <v>108</v>
      </c>
      <c r="D258" s="6" t="s">
        <v>191</v>
      </c>
      <c r="E258" s="3">
        <v>0.1167</v>
      </c>
      <c r="F258" s="3">
        <v>0.13281075027995501</v>
      </c>
      <c r="G258" s="3">
        <v>6.2933930571108604E-2</v>
      </c>
      <c r="H258" s="3">
        <v>8.9035087719298203E-2</v>
      </c>
      <c r="I258" s="14">
        <v>0.13729003359462499</v>
      </c>
      <c r="J258" s="3">
        <v>9.6315377465942695E-2</v>
      </c>
      <c r="K258" s="3">
        <v>0.12474804031355</v>
      </c>
      <c r="L258" s="3">
        <v>4.32250839865621E-2</v>
      </c>
      <c r="M258" s="33">
        <v>3.2474804031354998E-2</v>
      </c>
      <c r="N258" s="33">
        <v>4.34539144846346E-2</v>
      </c>
      <c r="O258" s="3">
        <v>4.4083781381416699E-2</v>
      </c>
      <c r="P258" s="3">
        <v>0.12631578947368399</v>
      </c>
      <c r="Q258" s="3">
        <v>5.8771929824561399E-2</v>
      </c>
      <c r="R258" s="3">
        <v>0.123917096917913</v>
      </c>
      <c r="S258" s="14">
        <v>0.14824561403508801</v>
      </c>
      <c r="T258" s="3">
        <v>0.110319114601257</v>
      </c>
    </row>
    <row r="259" spans="1:20" s="4" customFormat="1" ht="18" customHeight="1" x14ac:dyDescent="0.25">
      <c r="A259" s="55"/>
      <c r="B259" s="58"/>
      <c r="C259" s="65"/>
      <c r="D259" s="6" t="s">
        <v>195</v>
      </c>
      <c r="E259" s="3">
        <v>9.4600000000000004E-2</v>
      </c>
      <c r="F259" s="3">
        <v>5.6579049236681299E-2</v>
      </c>
      <c r="G259" s="3">
        <v>0.366292173503453</v>
      </c>
      <c r="H259" s="3">
        <v>0.19876268656254301</v>
      </c>
      <c r="I259" s="14">
        <v>4.8740973208993302E-2</v>
      </c>
      <c r="J259" s="3">
        <v>0.16681942441345199</v>
      </c>
      <c r="K259" s="3">
        <v>7.3324516957217103E-2</v>
      </c>
      <c r="L259" s="3">
        <v>0.53492043469950101</v>
      </c>
      <c r="M259" s="33">
        <v>0.64108083865601595</v>
      </c>
      <c r="N259" s="33">
        <v>0.53280439044196704</v>
      </c>
      <c r="O259" s="3">
        <v>0.52463625084801901</v>
      </c>
      <c r="P259" s="3">
        <v>6.82769876388757E-2</v>
      </c>
      <c r="Q259" s="3">
        <v>0.39628065391159101</v>
      </c>
      <c r="R259" s="3">
        <v>7.3717018437687298E-2</v>
      </c>
      <c r="S259" s="14">
        <v>3.2379206488667302E-2</v>
      </c>
      <c r="T259" s="3">
        <v>0.11135767571675199</v>
      </c>
    </row>
    <row r="260" spans="1:20" s="4" customFormat="1" ht="18" customHeight="1" x14ac:dyDescent="0.25">
      <c r="A260" s="55"/>
      <c r="B260" s="58"/>
      <c r="C260" s="65"/>
      <c r="D260" s="6" t="s">
        <v>178</v>
      </c>
      <c r="E260" s="25">
        <f>F260+G260+H260</f>
        <v>99.999999999999972</v>
      </c>
      <c r="F260" s="30">
        <f>S260+T260+I260+J260</f>
        <v>27.385529059882433</v>
      </c>
      <c r="G260" s="30">
        <f>K260+L260+M260+N260</f>
        <v>42.185283843619828</v>
      </c>
      <c r="H260" s="30">
        <f>O260+P260+Q260+R260</f>
        <v>30.429187096497721</v>
      </c>
      <c r="I260" s="36">
        <v>6.5306734139299412</v>
      </c>
      <c r="J260" s="36">
        <v>7.3854024943499796</v>
      </c>
      <c r="K260" s="36">
        <v>8.4768689090012117</v>
      </c>
      <c r="L260" s="36">
        <v>8.7728623545756594</v>
      </c>
      <c r="M260" s="36">
        <v>12.49796535613161</v>
      </c>
      <c r="N260" s="36">
        <v>12.437587223911347</v>
      </c>
      <c r="O260" s="36">
        <v>10.09753700271437</v>
      </c>
      <c r="P260" s="36">
        <v>6.0127076400989443</v>
      </c>
      <c r="Q260" s="36">
        <v>6.4250722006828127</v>
      </c>
      <c r="R260" s="36">
        <v>7.8938702530015963</v>
      </c>
      <c r="S260" s="36">
        <v>6.4739215585321626</v>
      </c>
      <c r="T260" s="36">
        <v>6.9955315930703534</v>
      </c>
    </row>
    <row r="261" spans="1:20" s="4" customFormat="1" ht="18" customHeight="1" x14ac:dyDescent="0.25">
      <c r="A261" s="55"/>
      <c r="B261" s="58"/>
      <c r="C261" s="64" t="s">
        <v>109</v>
      </c>
      <c r="D261" s="6" t="s">
        <v>191</v>
      </c>
      <c r="E261" s="3">
        <v>0.11749999999999999</v>
      </c>
      <c r="F261" s="3">
        <v>0.111555111555112</v>
      </c>
      <c r="G261" s="3">
        <v>7.69230769230769E-2</v>
      </c>
      <c r="H261" s="3">
        <v>5.4852320675105502E-2</v>
      </c>
      <c r="I261" s="3">
        <v>0.13353313353313401</v>
      </c>
      <c r="J261" s="3">
        <v>6.4269064269064299E-2</v>
      </c>
      <c r="K261" s="3">
        <v>0.13086913086913099</v>
      </c>
      <c r="L261" s="3">
        <v>1.8981018981019001E-2</v>
      </c>
      <c r="M261" s="3">
        <v>6.02730602730603E-2</v>
      </c>
      <c r="N261" s="3">
        <v>6.7185978578383598E-2</v>
      </c>
      <c r="O261" s="3">
        <v>8.92567348263551E-2</v>
      </c>
      <c r="P261" s="3">
        <v>8.2765335929892894E-2</v>
      </c>
      <c r="Q261" s="3">
        <v>7.2379097695553396E-2</v>
      </c>
      <c r="R261" s="3">
        <v>1.6553067185978598E-2</v>
      </c>
      <c r="S261" s="3">
        <v>0.13080168776371301</v>
      </c>
      <c r="T261" s="3">
        <v>0.107432651736449</v>
      </c>
    </row>
    <row r="262" spans="1:20" s="4" customFormat="1" ht="18" customHeight="1" x14ac:dyDescent="0.25">
      <c r="A262" s="55"/>
      <c r="B262" s="58"/>
      <c r="C262" s="65"/>
      <c r="D262" s="6" t="s">
        <v>195</v>
      </c>
      <c r="E262" s="3">
        <v>0.1288</v>
      </c>
      <c r="F262" s="3">
        <v>0.148357328936608</v>
      </c>
      <c r="G262" s="3">
        <v>0.31893447246720902</v>
      </c>
      <c r="H262" s="3">
        <v>0.47434219952679602</v>
      </c>
      <c r="I262" s="3">
        <v>8.3609693928209994E-2</v>
      </c>
      <c r="J262" s="3">
        <v>0.405014598960239</v>
      </c>
      <c r="K262" s="3">
        <v>8.9961810883707E-2</v>
      </c>
      <c r="L262" s="3">
        <v>0.805739051931053</v>
      </c>
      <c r="M262" s="3">
        <v>0.434846713906969</v>
      </c>
      <c r="N262" s="3">
        <v>0.38086791131534897</v>
      </c>
      <c r="O262" s="3">
        <v>0.244357413043996</v>
      </c>
      <c r="P262" s="3">
        <v>0.28036584940568199</v>
      </c>
      <c r="Q262" s="3">
        <v>0.34515357321463103</v>
      </c>
      <c r="R262" s="3">
        <v>0.82906603147599001</v>
      </c>
      <c r="S262" s="3">
        <v>8.8002504636644399E-2</v>
      </c>
      <c r="T262" s="3">
        <v>0.16114514173765801</v>
      </c>
    </row>
    <row r="263" spans="1:20" s="4" customFormat="1" ht="18" customHeight="1" x14ac:dyDescent="0.25">
      <c r="A263" s="55"/>
      <c r="B263" s="58"/>
      <c r="C263" s="66"/>
      <c r="D263" s="6" t="s">
        <v>178</v>
      </c>
      <c r="E263" s="25">
        <f>F263+G263+H263</f>
        <v>100</v>
      </c>
      <c r="F263" s="30">
        <f>S263+T263+I263+J263</f>
        <v>27.940704296314166</v>
      </c>
      <c r="G263" s="30">
        <f>K263+L263+M263+N263</f>
        <v>39.531723170672258</v>
      </c>
      <c r="H263" s="30">
        <f>O263+P263+Q263+R263</f>
        <v>32.527572533013576</v>
      </c>
      <c r="I263" s="36">
        <v>6.5054785206357311</v>
      </c>
      <c r="J263" s="36">
        <v>7.2691016945083913</v>
      </c>
      <c r="K263" s="36">
        <v>8.147463149132891</v>
      </c>
      <c r="L263" s="36">
        <v>8.9165128541007039</v>
      </c>
      <c r="M263" s="36">
        <v>11.872709133063582</v>
      </c>
      <c r="N263" s="36">
        <v>10.595038034375081</v>
      </c>
      <c r="O263" s="36">
        <v>9.1330282630141522</v>
      </c>
      <c r="P263" s="36">
        <v>8.2098849610884717</v>
      </c>
      <c r="Q263" s="36">
        <v>5.5829303712408915</v>
      </c>
      <c r="R263" s="36">
        <v>9.6017289376700585</v>
      </c>
      <c r="S263" s="36">
        <v>6.7654604277124335</v>
      </c>
      <c r="T263" s="36">
        <v>7.4006636534576078</v>
      </c>
    </row>
    <row r="264" spans="1:20" s="4" customFormat="1" ht="18" customHeight="1" x14ac:dyDescent="0.25">
      <c r="A264" s="55"/>
      <c r="B264" s="58"/>
      <c r="C264" s="65" t="s">
        <v>110</v>
      </c>
      <c r="D264" s="6" t="s">
        <v>191</v>
      </c>
      <c r="E264" s="14">
        <v>0.3473</v>
      </c>
      <c r="F264" s="14">
        <v>0.31569704383181202</v>
      </c>
      <c r="G264" s="14">
        <v>0.31431079894644398</v>
      </c>
      <c r="H264" s="14">
        <v>0.29675153643546998</v>
      </c>
      <c r="I264" s="14">
        <v>0.31606672519754198</v>
      </c>
      <c r="J264" s="14">
        <v>0.31870061457418802</v>
      </c>
      <c r="K264" s="14">
        <v>0.38120337448720998</v>
      </c>
      <c r="L264" s="14">
        <v>0.30114135206321302</v>
      </c>
      <c r="M264" s="14">
        <v>0.29838022165387901</v>
      </c>
      <c r="N264" s="14">
        <v>0.227621483375959</v>
      </c>
      <c r="O264" s="14">
        <v>0.36061381074168802</v>
      </c>
      <c r="P264" s="14">
        <v>0.296675191815857</v>
      </c>
      <c r="Q264" s="14">
        <v>0.32272229098244998</v>
      </c>
      <c r="R264" s="14">
        <v>0.26708074534161502</v>
      </c>
      <c r="S264" s="14">
        <v>0.30269151138716399</v>
      </c>
      <c r="T264" s="14">
        <v>0.37476018758145302</v>
      </c>
    </row>
    <row r="265" spans="1:20" s="4" customFormat="1" ht="18" customHeight="1" x14ac:dyDescent="0.25">
      <c r="A265" s="55"/>
      <c r="B265" s="58"/>
      <c r="C265" s="65"/>
      <c r="D265" s="6" t="s">
        <v>195</v>
      </c>
      <c r="E265" s="14" t="s">
        <v>16</v>
      </c>
      <c r="F265" s="14" t="s">
        <v>16</v>
      </c>
      <c r="G265" s="14" t="s">
        <v>16</v>
      </c>
      <c r="H265" s="14" t="s">
        <v>16</v>
      </c>
      <c r="I265" s="14" t="s">
        <v>16</v>
      </c>
      <c r="J265" s="14" t="s">
        <v>16</v>
      </c>
      <c r="K265" s="14" t="s">
        <v>16</v>
      </c>
      <c r="L265" s="14" t="s">
        <v>16</v>
      </c>
      <c r="M265" s="14" t="s">
        <v>16</v>
      </c>
      <c r="N265" s="14">
        <v>5.6772574663205297E-3</v>
      </c>
      <c r="O265" s="14" t="s">
        <v>16</v>
      </c>
      <c r="P265" s="14" t="s">
        <v>16</v>
      </c>
      <c r="Q265" s="14" t="s">
        <v>16</v>
      </c>
      <c r="R265" s="14">
        <v>1.07574258660775E-3</v>
      </c>
      <c r="S265" s="14" t="s">
        <v>16</v>
      </c>
      <c r="T265" s="14" t="s">
        <v>16</v>
      </c>
    </row>
    <row r="266" spans="1:20" s="4" customFormat="1" ht="18" customHeight="1" x14ac:dyDescent="0.25">
      <c r="A266" s="55"/>
      <c r="B266" s="58"/>
      <c r="C266" s="65"/>
      <c r="D266" s="6" t="s">
        <v>178</v>
      </c>
      <c r="E266" s="25">
        <f>F266+G266+H266</f>
        <v>100</v>
      </c>
      <c r="F266" s="30">
        <f>S266+T266+I266+J266</f>
        <v>29.434717851248529</v>
      </c>
      <c r="G266" s="30">
        <f>K266+L266+M266+N266</f>
        <v>34.932417162419256</v>
      </c>
      <c r="H266" s="30">
        <f>O266+P266+Q266+R266</f>
        <v>35.632864986332208</v>
      </c>
      <c r="I266" s="41">
        <v>6.9887324942957587</v>
      </c>
      <c r="J266" s="41">
        <v>6.5256302212074013</v>
      </c>
      <c r="K266" s="41">
        <v>6.9795119684506401</v>
      </c>
      <c r="L266" s="41">
        <v>8.6109092016520918</v>
      </c>
      <c r="M266" s="41">
        <v>10.10549153577858</v>
      </c>
      <c r="N266" s="41">
        <v>9.2365044565379453</v>
      </c>
      <c r="O266" s="41">
        <v>7.1582164282520182</v>
      </c>
      <c r="P266" s="41">
        <v>11.190104815066602</v>
      </c>
      <c r="Q266" s="41">
        <v>7.1264672989583495</v>
      </c>
      <c r="R266" s="41">
        <v>10.158076444055238</v>
      </c>
      <c r="S266" s="41">
        <v>8.3136938169726804</v>
      </c>
      <c r="T266" s="41">
        <v>7.6066613187726864</v>
      </c>
    </row>
    <row r="267" spans="1:20" s="4" customFormat="1" ht="18" customHeight="1" x14ac:dyDescent="0.25">
      <c r="A267" s="55"/>
      <c r="B267" s="58"/>
      <c r="C267" s="64" t="s">
        <v>111</v>
      </c>
      <c r="D267" s="6" t="s">
        <v>191</v>
      </c>
      <c r="E267" s="3">
        <v>-0.15540000000000001</v>
      </c>
      <c r="F267" s="3">
        <v>-3.3834586466165398E-2</v>
      </c>
      <c r="G267" s="3">
        <v>1.8181818181818198E-2</v>
      </c>
      <c r="H267" s="3">
        <v>-0.17669172932330801</v>
      </c>
      <c r="I267" s="3">
        <v>-4.3570349952066899E-2</v>
      </c>
      <c r="J267" s="3">
        <v>-1.2861736883899799E-2</v>
      </c>
      <c r="K267" s="3">
        <v>3.04004689983087E-2</v>
      </c>
      <c r="L267" s="3">
        <v>-5.7142857142857099E-2</v>
      </c>
      <c r="M267" s="3">
        <v>7.8644888082274704E-3</v>
      </c>
      <c r="N267" s="3">
        <v>-3.3313851548801898E-2</v>
      </c>
      <c r="O267" s="3">
        <v>-9.1525423728813601E-2</v>
      </c>
      <c r="P267" s="3">
        <v>-0.12916423144360001</v>
      </c>
      <c r="Q267" s="3">
        <v>-8.4745762711864403E-2</v>
      </c>
      <c r="R267" s="17">
        <v>-0.177253478523896</v>
      </c>
      <c r="S267" s="3">
        <v>-6.1367621274108698E-2</v>
      </c>
      <c r="T267" s="3">
        <v>-2.8821702196104099E-2</v>
      </c>
    </row>
    <row r="268" spans="1:20" s="4" customFormat="1" ht="18" customHeight="1" x14ac:dyDescent="0.25">
      <c r="A268" s="55"/>
      <c r="B268" s="58"/>
      <c r="C268" s="65"/>
      <c r="D268" s="6" t="s">
        <v>195</v>
      </c>
      <c r="E268" s="3">
        <v>0.1057</v>
      </c>
      <c r="F268" s="3">
        <v>0.71009549329974297</v>
      </c>
      <c r="G268" s="3">
        <v>0.84460423127088602</v>
      </c>
      <c r="H268" s="3">
        <v>5.2228519160758602E-2</v>
      </c>
      <c r="I268" s="3">
        <v>0.62910578095564396</v>
      </c>
      <c r="J268" s="3">
        <v>0.88560170840823804</v>
      </c>
      <c r="K268" s="3">
        <v>0.73381088761753699</v>
      </c>
      <c r="L268" s="3">
        <v>0.533979300662205</v>
      </c>
      <c r="M268" s="3">
        <v>0.93050950535466903</v>
      </c>
      <c r="N268" s="3">
        <v>0.70933394575652997</v>
      </c>
      <c r="O268" s="3">
        <v>0.30149892356475699</v>
      </c>
      <c r="P268" s="3">
        <v>0.14839422696991</v>
      </c>
      <c r="Q268" s="3">
        <v>0.33872414775965798</v>
      </c>
      <c r="R268" s="17">
        <v>4.9363347980036998E-2</v>
      </c>
      <c r="S268" s="3">
        <v>0.49230573494732699</v>
      </c>
      <c r="T268" s="3">
        <v>0.74496845027869296</v>
      </c>
    </row>
    <row r="269" spans="1:20" s="4" customFormat="1" ht="18" customHeight="1" x14ac:dyDescent="0.25">
      <c r="A269" s="56"/>
      <c r="B269" s="59"/>
      <c r="C269" s="66"/>
      <c r="D269" s="2" t="s">
        <v>178</v>
      </c>
      <c r="E269" s="27">
        <f>F269+G269+H269</f>
        <v>100.00000000000001</v>
      </c>
      <c r="F269" s="31">
        <f>S269+T269+I269+J269</f>
        <v>28.541500043613777</v>
      </c>
      <c r="G269" s="31">
        <f>K269+L269+M269+N269</f>
        <v>34.028986882696145</v>
      </c>
      <c r="H269" s="31">
        <f>O269+P269+Q269+R269</f>
        <v>37.429513073690089</v>
      </c>
      <c r="I269" s="32">
        <v>6.77323477848502</v>
      </c>
      <c r="J269" s="32">
        <v>6.2258281396083106</v>
      </c>
      <c r="K269" s="32">
        <v>7.0579144875135587</v>
      </c>
      <c r="L269" s="32">
        <v>8.923363224126895</v>
      </c>
      <c r="M269" s="32">
        <v>9.1303904477230571</v>
      </c>
      <c r="N269" s="32">
        <v>8.9173187233326345</v>
      </c>
      <c r="O269" s="32">
        <v>8.8972103154566025</v>
      </c>
      <c r="P269" s="32">
        <v>10.149593716176289</v>
      </c>
      <c r="Q269" s="32">
        <v>7.089294138677066</v>
      </c>
      <c r="R269" s="32">
        <v>11.29341490338013</v>
      </c>
      <c r="S269" s="32">
        <v>8.3533127427168079</v>
      </c>
      <c r="T269" s="32">
        <v>7.18912438280364</v>
      </c>
    </row>
    <row r="270" spans="1:20" s="4" customFormat="1" ht="18" customHeight="1" x14ac:dyDescent="0.25">
      <c r="A270" s="54" t="s">
        <v>181</v>
      </c>
      <c r="B270" s="57" t="s">
        <v>21</v>
      </c>
      <c r="C270" s="65" t="s">
        <v>112</v>
      </c>
      <c r="D270" s="6" t="s">
        <v>191</v>
      </c>
      <c r="E270" s="15">
        <v>-1.4999999999999999E-2</v>
      </c>
      <c r="F270" s="3">
        <v>-1.5384615384615399E-2</v>
      </c>
      <c r="G270" s="3">
        <v>-0.190243902439024</v>
      </c>
      <c r="H270" s="3">
        <v>-2.5641025641025599E-2</v>
      </c>
      <c r="I270" s="15">
        <v>-3.9024390243902397E-2</v>
      </c>
      <c r="J270" s="15">
        <v>1.7948717948717999E-2</v>
      </c>
      <c r="K270" s="15">
        <v>-7.3170731707317103E-3</v>
      </c>
      <c r="L270" s="17">
        <v>-0.219512195121951</v>
      </c>
      <c r="M270" s="17">
        <v>-0.269230769230769</v>
      </c>
      <c r="N270" s="17">
        <v>-0.18780487804877999</v>
      </c>
      <c r="O270" s="15">
        <v>-0.134146341463415</v>
      </c>
      <c r="P270" s="15">
        <v>-6.8292682926829301E-2</v>
      </c>
      <c r="Q270" s="15">
        <v>-0.10121457489878501</v>
      </c>
      <c r="R270" s="15">
        <v>-4.5404208194905898E-2</v>
      </c>
      <c r="S270" s="15">
        <v>-7.3170731707317097E-2</v>
      </c>
      <c r="T270" s="15">
        <v>-0.114982578397213</v>
      </c>
    </row>
    <row r="271" spans="1:20" s="4" customFormat="1" ht="18" customHeight="1" x14ac:dyDescent="0.25">
      <c r="A271" s="55"/>
      <c r="B271" s="58"/>
      <c r="C271" s="65"/>
      <c r="D271" s="6" t="s">
        <v>195</v>
      </c>
      <c r="E271" s="15">
        <v>0.90629999999999999</v>
      </c>
      <c r="F271" s="3">
        <v>0.89870186814932596</v>
      </c>
      <c r="G271" s="3">
        <v>8.16596791495037E-2</v>
      </c>
      <c r="H271" s="3">
        <v>0.82878472994535801</v>
      </c>
      <c r="I271" s="15">
        <v>0.72935051598369804</v>
      </c>
      <c r="J271" s="15">
        <v>0.88041016905126301</v>
      </c>
      <c r="K271" s="15">
        <v>0.95550876551439001</v>
      </c>
      <c r="L271" s="17">
        <v>4.38688584837819E-2</v>
      </c>
      <c r="M271" s="17">
        <v>1.42073909128199E-2</v>
      </c>
      <c r="N271" s="17">
        <v>8.5729238587043399E-2</v>
      </c>
      <c r="O271" s="15">
        <v>0.222377165515353</v>
      </c>
      <c r="P271" s="15">
        <v>0.53908209438543597</v>
      </c>
      <c r="Q271" s="15">
        <v>0.37313654364139098</v>
      </c>
      <c r="R271" s="15">
        <v>0.67730675228855597</v>
      </c>
      <c r="S271" s="15">
        <v>0.50397828380800003</v>
      </c>
      <c r="T271" s="15">
        <v>0.29015185251505299</v>
      </c>
    </row>
    <row r="272" spans="1:20" s="4" customFormat="1" ht="18" customHeight="1" x14ac:dyDescent="0.25">
      <c r="A272" s="55"/>
      <c r="B272" s="58"/>
      <c r="C272" s="65"/>
      <c r="D272" s="6" t="s">
        <v>178</v>
      </c>
      <c r="E272" s="25">
        <f>F272+G272+H272</f>
        <v>99.999999999999986</v>
      </c>
      <c r="F272" s="36">
        <f>I272+J272+S272+T272</f>
        <v>41.598932745687662</v>
      </c>
      <c r="G272" s="36">
        <f>K272+L272+M272+N272</f>
        <v>34.240278840686003</v>
      </c>
      <c r="H272" s="36">
        <f>O272+P272+Q272+R272</f>
        <v>24.160788413626324</v>
      </c>
      <c r="I272" s="30">
        <v>9.6250666167400887</v>
      </c>
      <c r="J272" s="30">
        <v>10.315639433395848</v>
      </c>
      <c r="K272" s="30">
        <v>8.1105026990048756</v>
      </c>
      <c r="L272" s="30">
        <v>9.1358379810375965</v>
      </c>
      <c r="M272" s="30">
        <v>7.3903342215277963</v>
      </c>
      <c r="N272" s="30">
        <v>9.6036039391157342</v>
      </c>
      <c r="O272" s="30">
        <v>5.3655983582383966</v>
      </c>
      <c r="P272" s="30">
        <v>5.835662275232</v>
      </c>
      <c r="Q272" s="30">
        <v>6.0998673594101414</v>
      </c>
      <c r="R272" s="30">
        <v>6.8596604207457874</v>
      </c>
      <c r="S272" s="30">
        <v>10.611279120296814</v>
      </c>
      <c r="T272" s="30">
        <v>11.046947575254915</v>
      </c>
    </row>
    <row r="273" spans="1:20" s="4" customFormat="1" ht="18" customHeight="1" x14ac:dyDescent="0.25">
      <c r="A273" s="55"/>
      <c r="B273" s="58"/>
      <c r="C273" s="64" t="s">
        <v>113</v>
      </c>
      <c r="D273" s="6" t="s">
        <v>191</v>
      </c>
      <c r="E273" s="15">
        <v>6.5600000000000006E-2</v>
      </c>
      <c r="F273" s="3">
        <v>2.9700000000000001E-2</v>
      </c>
      <c r="G273" s="3">
        <v>1.2658227848101301E-3</v>
      </c>
      <c r="H273" s="3">
        <v>8.1000000000000003E-2</v>
      </c>
      <c r="I273" s="3">
        <v>-3.7037037037036999E-3</v>
      </c>
      <c r="J273" s="3">
        <v>7.4074074074074103E-3</v>
      </c>
      <c r="K273" s="3">
        <v>7.6582278481012706E-2</v>
      </c>
      <c r="L273" s="3">
        <v>-6.08118544054633E-2</v>
      </c>
      <c r="M273" s="3">
        <v>-2.83950617283951E-2</v>
      </c>
      <c r="N273" s="3">
        <v>4.5260838108090701E-2</v>
      </c>
      <c r="O273" s="3">
        <v>2.31857874134297E-2</v>
      </c>
      <c r="P273" s="3">
        <v>2.4992472146943698E-2</v>
      </c>
      <c r="Q273" s="3">
        <v>4.8199853569655102E-2</v>
      </c>
      <c r="R273" s="3">
        <v>0.112345679012346</v>
      </c>
      <c r="S273" s="3">
        <v>0.110493827160494</v>
      </c>
      <c r="T273" s="3">
        <v>3.10147545919904E-2</v>
      </c>
    </row>
    <row r="274" spans="1:20" s="4" customFormat="1" ht="18" customHeight="1" x14ac:dyDescent="0.25">
      <c r="A274" s="55"/>
      <c r="B274" s="58"/>
      <c r="C274" s="65"/>
      <c r="D274" s="6" t="s">
        <v>195</v>
      </c>
      <c r="E274" s="15">
        <v>0.39779999999999999</v>
      </c>
      <c r="F274" s="3">
        <v>0.69610000000000005</v>
      </c>
      <c r="G274" s="3">
        <v>0.98674084633154102</v>
      </c>
      <c r="H274" s="3">
        <v>0.28749999999999998</v>
      </c>
      <c r="I274" s="3">
        <v>0.96096641160643903</v>
      </c>
      <c r="J274" s="3">
        <v>0.92202618634342903</v>
      </c>
      <c r="K274" s="3">
        <v>0.314690656200243</v>
      </c>
      <c r="L274" s="3">
        <v>0.42171308511933597</v>
      </c>
      <c r="M274" s="3">
        <v>0.70750176432609402</v>
      </c>
      <c r="N274" s="3">
        <v>0.54475221037451005</v>
      </c>
      <c r="O274" s="3">
        <v>0.75782129760516004</v>
      </c>
      <c r="P274" s="3">
        <v>0.73961003897767597</v>
      </c>
      <c r="Q274" s="3">
        <v>0.51894670688579903</v>
      </c>
      <c r="R274" s="3">
        <v>0.13766572522246701</v>
      </c>
      <c r="S274" s="3">
        <v>0.14427096311228499</v>
      </c>
      <c r="T274" s="3">
        <v>0.68000309238728995</v>
      </c>
    </row>
    <row r="275" spans="1:20" s="4" customFormat="1" ht="18" customHeight="1" x14ac:dyDescent="0.25">
      <c r="A275" s="55"/>
      <c r="B275" s="58"/>
      <c r="C275" s="66"/>
      <c r="D275" s="6" t="s">
        <v>178</v>
      </c>
      <c r="E275" s="25">
        <f>F275+G275+H275</f>
        <v>100</v>
      </c>
      <c r="F275" s="36">
        <f>I275+J275+S275+T275</f>
        <v>43.685409508766817</v>
      </c>
      <c r="G275" s="36">
        <f>K275+L275+M275+N275</f>
        <v>39.812644348936566</v>
      </c>
      <c r="H275" s="36">
        <f>O275+P275+Q275+R275</f>
        <v>16.501946142296617</v>
      </c>
      <c r="I275" s="36">
        <v>13.318327182351863</v>
      </c>
      <c r="J275" s="36">
        <v>12.369116880320567</v>
      </c>
      <c r="K275" s="36">
        <v>11.271252064701454</v>
      </c>
      <c r="L275" s="36">
        <v>9.9523875624289584</v>
      </c>
      <c r="M275" s="36">
        <v>10.722010207724527</v>
      </c>
      <c r="N275" s="36">
        <v>7.8669945140816298</v>
      </c>
      <c r="O275" s="36">
        <v>4.6111842618811121</v>
      </c>
      <c r="P275" s="36">
        <v>3.7133386363488672</v>
      </c>
      <c r="Q275" s="36">
        <v>3.4355666637136286</v>
      </c>
      <c r="R275" s="36">
        <v>4.7418565803530104</v>
      </c>
      <c r="S275" s="36">
        <v>7.7287380419516101</v>
      </c>
      <c r="T275" s="36">
        <v>10.269227404142775</v>
      </c>
    </row>
    <row r="276" spans="1:20" s="4" customFormat="1" ht="18" customHeight="1" x14ac:dyDescent="0.25">
      <c r="A276" s="55"/>
      <c r="B276" s="58"/>
      <c r="C276" s="65" t="s">
        <v>114</v>
      </c>
      <c r="D276" s="6" t="s">
        <v>191</v>
      </c>
      <c r="E276" s="15">
        <v>-0.1153</v>
      </c>
      <c r="F276" s="3">
        <v>-0.13124832932371</v>
      </c>
      <c r="G276" s="17">
        <v>-0.209302325581395</v>
      </c>
      <c r="H276" s="14">
        <v>0.262229350441058</v>
      </c>
      <c r="I276" s="17">
        <v>-0.21448189762796499</v>
      </c>
      <c r="J276" s="17">
        <v>-0.21298377028714099</v>
      </c>
      <c r="K276" s="17">
        <v>-0.22147315855180999</v>
      </c>
      <c r="L276" s="17">
        <v>-0.232995483481026</v>
      </c>
      <c r="M276" s="17">
        <v>-0.21416361416361401</v>
      </c>
      <c r="N276" s="3">
        <v>-7.5946275946275996E-2</v>
      </c>
      <c r="O276" s="3">
        <v>0.110367892976589</v>
      </c>
      <c r="P276" s="14">
        <v>0.26251526251526303</v>
      </c>
      <c r="Q276" s="14">
        <v>0.31935081148564298</v>
      </c>
      <c r="R276" s="14">
        <v>0.23858363858363901</v>
      </c>
      <c r="S276" s="3">
        <v>0.102723363592929</v>
      </c>
      <c r="T276" s="3">
        <v>-4.8153342683496997E-2</v>
      </c>
    </row>
    <row r="277" spans="1:20" s="4" customFormat="1" ht="18" customHeight="1" x14ac:dyDescent="0.25">
      <c r="A277" s="55"/>
      <c r="B277" s="58"/>
      <c r="C277" s="65"/>
      <c r="D277" s="6" t="s">
        <v>195</v>
      </c>
      <c r="E277" s="15">
        <v>0.12139999999999999</v>
      </c>
      <c r="F277" s="3">
        <v>7.18541776401002E-2</v>
      </c>
      <c r="G277" s="17">
        <v>4.0977953727327097E-3</v>
      </c>
      <c r="H277" s="14" t="s">
        <v>16</v>
      </c>
      <c r="I277" s="17">
        <v>2.7549841600204598E-3</v>
      </c>
      <c r="J277" s="17">
        <v>2.9498172743090099E-3</v>
      </c>
      <c r="K277" s="17">
        <v>1.9920290368990001E-3</v>
      </c>
      <c r="L277" s="17">
        <v>1.07328184543003E-3</v>
      </c>
      <c r="M277" s="17">
        <v>2.6420255243621901E-3</v>
      </c>
      <c r="N277" s="3">
        <v>0.28633855773554101</v>
      </c>
      <c r="O277" s="3">
        <v>0.119177753964702</v>
      </c>
      <c r="P277" s="14" t="s">
        <v>16</v>
      </c>
      <c r="Q277" s="14" t="s">
        <v>16</v>
      </c>
      <c r="R277" s="14" t="s">
        <v>16</v>
      </c>
      <c r="S277" s="3">
        <v>0.14697362315684301</v>
      </c>
      <c r="T277" s="3">
        <v>0.49417872107335598</v>
      </c>
    </row>
    <row r="278" spans="1:20" s="4" customFormat="1" ht="18" customHeight="1" x14ac:dyDescent="0.25">
      <c r="A278" s="55"/>
      <c r="B278" s="58"/>
      <c r="C278" s="65"/>
      <c r="D278" s="6" t="s">
        <v>178</v>
      </c>
      <c r="E278" s="25">
        <f>F278+G278+H278</f>
        <v>99.999999999999986</v>
      </c>
      <c r="F278" s="36">
        <f>I278+J278+S278+T278</f>
        <v>35.833771611995097</v>
      </c>
      <c r="G278" s="36">
        <f>K278+L278+M278+N278</f>
        <v>50.197298787823257</v>
      </c>
      <c r="H278" s="36">
        <f>O278+P278+Q278+R278</f>
        <v>13.968929600181623</v>
      </c>
      <c r="I278" s="30">
        <v>11.661871772626547</v>
      </c>
      <c r="J278" s="30">
        <v>11.790352754401031</v>
      </c>
      <c r="K278" s="30">
        <v>13.986569750578346</v>
      </c>
      <c r="L278" s="30">
        <v>13.191081468660769</v>
      </c>
      <c r="M278" s="30">
        <v>13.80435679379276</v>
      </c>
      <c r="N278" s="30">
        <v>9.2152907747913826</v>
      </c>
      <c r="O278" s="30">
        <v>5.000733427426411</v>
      </c>
      <c r="P278" s="30">
        <v>3.246957445508853</v>
      </c>
      <c r="Q278" s="30">
        <v>2.895244840477472</v>
      </c>
      <c r="R278" s="30">
        <v>2.8259938867688863</v>
      </c>
      <c r="S278" s="30">
        <v>4.4902317130345075</v>
      </c>
      <c r="T278" s="30">
        <v>7.8913153719330111</v>
      </c>
    </row>
    <row r="279" spans="1:20" s="4" customFormat="1" ht="18" customHeight="1" x14ac:dyDescent="0.25">
      <c r="A279" s="55"/>
      <c r="B279" s="58"/>
      <c r="C279" s="64" t="s">
        <v>115</v>
      </c>
      <c r="D279" s="6" t="s">
        <v>191</v>
      </c>
      <c r="E279" s="15">
        <v>9.4899999999999998E-2</v>
      </c>
      <c r="F279" s="3">
        <v>0.151948051948052</v>
      </c>
      <c r="G279" s="3">
        <v>-2.2077922077922099E-2</v>
      </c>
      <c r="H279" s="14">
        <v>0.37922077922077901</v>
      </c>
      <c r="I279" s="3">
        <v>0.146753246753247</v>
      </c>
      <c r="J279" s="3">
        <v>3.5064935064935097E-2</v>
      </c>
      <c r="K279" s="3">
        <v>9.2207792207792197E-2</v>
      </c>
      <c r="L279" s="3">
        <v>1.7543859649122799E-2</v>
      </c>
      <c r="M279" s="3">
        <v>-0.12280701754386</v>
      </c>
      <c r="N279" s="3">
        <v>0.14411027568922299</v>
      </c>
      <c r="O279" s="14">
        <v>0.325814536340852</v>
      </c>
      <c r="P279" s="14">
        <v>0.41729323308270699</v>
      </c>
      <c r="Q279" s="14">
        <v>0.37844611528821998</v>
      </c>
      <c r="R279" s="14">
        <v>0.31077694235588998</v>
      </c>
      <c r="S279" s="14">
        <v>0.30952380952380898</v>
      </c>
      <c r="T279" s="3">
        <v>0.15288220551378401</v>
      </c>
    </row>
    <row r="280" spans="1:20" s="4" customFormat="1" ht="18" customHeight="1" x14ac:dyDescent="0.25">
      <c r="A280" s="55"/>
      <c r="B280" s="58"/>
      <c r="C280" s="65"/>
      <c r="D280" s="6" t="s">
        <v>195</v>
      </c>
      <c r="E280" s="15">
        <v>0.3095</v>
      </c>
      <c r="F280" s="3">
        <v>9.8167511068978794E-2</v>
      </c>
      <c r="G280" s="3">
        <v>0.81010065035170298</v>
      </c>
      <c r="H280" s="14" t="s">
        <v>16</v>
      </c>
      <c r="I280" s="3">
        <v>0.110207118422184</v>
      </c>
      <c r="J280" s="3">
        <v>0.70272330183885501</v>
      </c>
      <c r="K280" s="3">
        <v>0.31557629603417903</v>
      </c>
      <c r="L280" s="3">
        <v>0.84715650992660296</v>
      </c>
      <c r="M280" s="3">
        <v>0.177261692279123</v>
      </c>
      <c r="N280" s="3">
        <v>0.11335646272543801</v>
      </c>
      <c r="O280" s="14" t="s">
        <v>16</v>
      </c>
      <c r="P280" s="14" t="s">
        <v>16</v>
      </c>
      <c r="Q280" s="14" t="s">
        <v>16</v>
      </c>
      <c r="R280" s="14" t="s">
        <v>16</v>
      </c>
      <c r="S280" s="14" t="s">
        <v>16</v>
      </c>
      <c r="T280" s="3">
        <v>9.3023654501087794E-2</v>
      </c>
    </row>
    <row r="281" spans="1:20" s="4" customFormat="1" ht="18" customHeight="1" x14ac:dyDescent="0.25">
      <c r="A281" s="55"/>
      <c r="B281" s="58"/>
      <c r="C281" s="66"/>
      <c r="D281" s="6" t="s">
        <v>178</v>
      </c>
      <c r="E281" s="25">
        <f>F281+G281+H281</f>
        <v>100</v>
      </c>
      <c r="F281" s="36">
        <f>I281+J281+S281+T281</f>
        <v>32.585494553504141</v>
      </c>
      <c r="G281" s="36">
        <f>K281+L281+M281+N281</f>
        <v>47.74712461479573</v>
      </c>
      <c r="H281" s="36">
        <f>O281+P281+Q281+R281</f>
        <v>19.667380831700122</v>
      </c>
      <c r="I281" s="30">
        <v>9.8185212736687841</v>
      </c>
      <c r="J281" s="30">
        <v>10.304860474584491</v>
      </c>
      <c r="K281" s="30">
        <v>12.843143449174452</v>
      </c>
      <c r="L281" s="30">
        <v>11.714443630290859</v>
      </c>
      <c r="M281" s="30">
        <v>13.850618463954657</v>
      </c>
      <c r="N281" s="30">
        <v>9.3389190713757646</v>
      </c>
      <c r="O281" s="30">
        <v>6.9585835182139375</v>
      </c>
      <c r="P281" s="30">
        <v>4.6980016552812653</v>
      </c>
      <c r="Q281" s="30">
        <v>4.2446786680658697</v>
      </c>
      <c r="R281" s="30">
        <v>3.7661169901390505</v>
      </c>
      <c r="S281" s="30">
        <v>4.9058401213464693</v>
      </c>
      <c r="T281" s="30">
        <v>7.5562726839044014</v>
      </c>
    </row>
    <row r="282" spans="1:20" s="4" customFormat="1" ht="18" customHeight="1" x14ac:dyDescent="0.25">
      <c r="A282" s="55"/>
      <c r="B282" s="58"/>
      <c r="C282" s="68" t="s">
        <v>116</v>
      </c>
      <c r="D282" s="6" t="s">
        <v>191</v>
      </c>
      <c r="E282" s="15">
        <v>0.11700000000000001</v>
      </c>
      <c r="F282" s="3">
        <v>0.15244755244755201</v>
      </c>
      <c r="G282" s="3">
        <v>9.7902097902097893E-3</v>
      </c>
      <c r="H282" s="14">
        <v>0.35052012663953003</v>
      </c>
      <c r="I282" s="3">
        <v>0.13659673659673699</v>
      </c>
      <c r="J282" s="3">
        <v>5.7342657342657297E-2</v>
      </c>
      <c r="K282" s="3">
        <v>0.12727272727272701</v>
      </c>
      <c r="L282" s="3">
        <v>4.5221445221445201E-2</v>
      </c>
      <c r="M282" s="3">
        <v>-0.112618724559023</v>
      </c>
      <c r="N282" s="3">
        <v>0.11623699683401199</v>
      </c>
      <c r="O282" s="14">
        <v>0.29443690637720499</v>
      </c>
      <c r="P282" s="14">
        <v>0.38489371325192201</v>
      </c>
      <c r="Q282" s="14">
        <v>0.35052012663953003</v>
      </c>
      <c r="R282" s="14">
        <v>0.31071913161465398</v>
      </c>
      <c r="S282" s="14">
        <v>0.26187245590230701</v>
      </c>
      <c r="T282" s="3">
        <v>0.112618724559023</v>
      </c>
    </row>
    <row r="283" spans="1:20" s="4" customFormat="1" ht="18" customHeight="1" x14ac:dyDescent="0.25">
      <c r="A283" s="55"/>
      <c r="B283" s="58"/>
      <c r="C283" s="68"/>
      <c r="D283" s="6" t="s">
        <v>195</v>
      </c>
      <c r="E283" s="15">
        <v>0.16650000000000001</v>
      </c>
      <c r="F283" s="3">
        <v>7.0349765099924993E-2</v>
      </c>
      <c r="G283" s="3">
        <v>0.90748120930954201</v>
      </c>
      <c r="H283" s="14" t="s">
        <v>16</v>
      </c>
      <c r="I283" s="3">
        <v>0.104912057976195</v>
      </c>
      <c r="J283" s="3">
        <v>0.49606462597131701</v>
      </c>
      <c r="K283" s="3">
        <v>0.13083676050763601</v>
      </c>
      <c r="L283" s="3">
        <v>0.59140017874755801</v>
      </c>
      <c r="M283" s="3">
        <v>0.17782918321240099</v>
      </c>
      <c r="N283" s="3">
        <v>0.16429781299732699</v>
      </c>
      <c r="O283" s="14" t="s">
        <v>16</v>
      </c>
      <c r="P283" s="14" t="s">
        <v>16</v>
      </c>
      <c r="Q283" s="14" t="s">
        <v>16</v>
      </c>
      <c r="R283" s="14" t="s">
        <v>16</v>
      </c>
      <c r="S283" s="14">
        <v>1.72869379461269E-3</v>
      </c>
      <c r="T283" s="3">
        <v>0.17782918321240099</v>
      </c>
    </row>
    <row r="284" spans="1:20" s="4" customFormat="1" ht="18" customHeight="1" x14ac:dyDescent="0.25">
      <c r="A284" s="55"/>
      <c r="B284" s="58"/>
      <c r="C284" s="68"/>
      <c r="D284" s="6" t="s">
        <v>178</v>
      </c>
      <c r="E284" s="25">
        <f>F284+G284+H284</f>
        <v>100.00000000000001</v>
      </c>
      <c r="F284" s="36">
        <f>I284+J284+S284+T284</f>
        <v>33.027488458763379</v>
      </c>
      <c r="G284" s="36">
        <f>K284+L284+M284+N284</f>
        <v>48.535695462378378</v>
      </c>
      <c r="H284" s="36">
        <f>O284+P284+Q284+R284</f>
        <v>18.436816078858254</v>
      </c>
      <c r="I284" s="30">
        <v>10.157186210918525</v>
      </c>
      <c r="J284" s="30">
        <v>10.816704188103401</v>
      </c>
      <c r="K284" s="30">
        <v>13.786237861853895</v>
      </c>
      <c r="L284" s="30">
        <v>12.26907201117556</v>
      </c>
      <c r="M284" s="30">
        <v>13.258714343388819</v>
      </c>
      <c r="N284" s="30">
        <v>9.2216712459601045</v>
      </c>
      <c r="O284" s="30">
        <v>6.3688777967670154</v>
      </c>
      <c r="P284" s="30">
        <v>4.3506788116422772</v>
      </c>
      <c r="Q284" s="30">
        <v>3.9169217417131299</v>
      </c>
      <c r="R284" s="30">
        <v>3.8003377287358315</v>
      </c>
      <c r="S284" s="30">
        <v>4.81298537736751</v>
      </c>
      <c r="T284" s="30">
        <v>7.240612682373941</v>
      </c>
    </row>
    <row r="285" spans="1:20" s="4" customFormat="1" ht="18" customHeight="1" x14ac:dyDescent="0.25">
      <c r="A285" s="55"/>
      <c r="B285" s="58"/>
      <c r="C285" s="64" t="s">
        <v>117</v>
      </c>
      <c r="D285" s="6" t="s">
        <v>191</v>
      </c>
      <c r="E285" s="15">
        <v>-0.20200000000000001</v>
      </c>
      <c r="F285" s="17">
        <v>-0.30752688172043002</v>
      </c>
      <c r="G285" s="3">
        <v>-5.8064516129032302E-2</v>
      </c>
      <c r="H285" s="14">
        <v>0.33333333333333298</v>
      </c>
      <c r="I285" s="17">
        <v>-0.33333333333333298</v>
      </c>
      <c r="J285" s="17">
        <v>-0.28602150537634402</v>
      </c>
      <c r="K285" s="17">
        <v>-0.30322580645161301</v>
      </c>
      <c r="L285" s="3">
        <v>-7.9569892473118298E-2</v>
      </c>
      <c r="M285" s="3">
        <v>-3.2258064516128997E-2</v>
      </c>
      <c r="N285" s="3">
        <v>0.118279569892473</v>
      </c>
      <c r="O285" s="14">
        <v>0.27311827956989199</v>
      </c>
      <c r="P285" s="14">
        <v>0.41075268817204302</v>
      </c>
      <c r="Q285" s="14">
        <v>0.47956989247311799</v>
      </c>
      <c r="R285" s="14">
        <v>0.32473118279569901</v>
      </c>
      <c r="S285" s="3">
        <v>-1.50537634408602E-2</v>
      </c>
      <c r="T285" s="17">
        <v>-0.30752688172043002</v>
      </c>
    </row>
    <row r="286" spans="1:20" s="4" customFormat="1" ht="18" customHeight="1" x14ac:dyDescent="0.25">
      <c r="A286" s="55"/>
      <c r="B286" s="58"/>
      <c r="C286" s="65"/>
      <c r="D286" s="6" t="s">
        <v>195</v>
      </c>
      <c r="E286" s="15">
        <v>0.12870000000000001</v>
      </c>
      <c r="F286" s="17">
        <v>1.49033912560462E-2</v>
      </c>
      <c r="G286" s="3">
        <v>0.661164317757723</v>
      </c>
      <c r="H286" s="14">
        <v>9.3463961762241306E-3</v>
      </c>
      <c r="I286" s="17">
        <v>8.0715654649836394E-3</v>
      </c>
      <c r="J286" s="17">
        <v>2.3965935692696599E-2</v>
      </c>
      <c r="K286" s="17">
        <v>1.6430935705731401E-2</v>
      </c>
      <c r="L286" s="3">
        <v>0.54371851456008902</v>
      </c>
      <c r="M286" s="3">
        <v>0.81349725410359797</v>
      </c>
      <c r="N286" s="3">
        <v>0.36174932276300498</v>
      </c>
      <c r="O286" s="14">
        <v>3.13913267401702E-2</v>
      </c>
      <c r="P286" s="14" t="s">
        <v>16</v>
      </c>
      <c r="Q286" s="14" t="s">
        <v>16</v>
      </c>
      <c r="R286" s="14">
        <v>9.9555020745065708E-3</v>
      </c>
      <c r="S286" s="3">
        <v>0.91947604575030795</v>
      </c>
      <c r="T286" s="17">
        <v>1.49033912560462E-2</v>
      </c>
    </row>
    <row r="287" spans="1:20" s="4" customFormat="1" ht="18" customHeight="1" x14ac:dyDescent="0.25">
      <c r="A287" s="55"/>
      <c r="B287" s="58"/>
      <c r="C287" s="66"/>
      <c r="D287" s="6" t="s">
        <v>178</v>
      </c>
      <c r="E287" s="25">
        <f>F287+G287+H287</f>
        <v>100</v>
      </c>
      <c r="F287" s="36">
        <f>I287+J287+S287+T287</f>
        <v>43.595738471043525</v>
      </c>
      <c r="G287" s="36">
        <f>K287+L287+M287+N287</f>
        <v>47.970028653991946</v>
      </c>
      <c r="H287" s="36">
        <f>O287+P287+Q287+R287</f>
        <v>8.4342328749645255</v>
      </c>
      <c r="I287" s="30">
        <v>15.602648838840826</v>
      </c>
      <c r="J287" s="30">
        <v>15.037918045430526</v>
      </c>
      <c r="K287" s="30">
        <v>13.983689318231166</v>
      </c>
      <c r="L287" s="30">
        <v>11.844535150040478</v>
      </c>
      <c r="M287" s="30">
        <v>13.668220718144589</v>
      </c>
      <c r="N287" s="30">
        <v>8.4735834675757147</v>
      </c>
      <c r="O287" s="30">
        <v>3.1006695392576695</v>
      </c>
      <c r="P287" s="30">
        <v>2.1108588634330872</v>
      </c>
      <c r="Q287" s="30">
        <v>1.4087769569595359</v>
      </c>
      <c r="R287" s="30">
        <v>1.8139275153142329</v>
      </c>
      <c r="S287" s="30">
        <v>4.23982482517048</v>
      </c>
      <c r="T287" s="30">
        <v>8.715346761601694</v>
      </c>
    </row>
    <row r="288" spans="1:20" s="4" customFormat="1" ht="18" customHeight="1" x14ac:dyDescent="0.25">
      <c r="A288" s="55"/>
      <c r="B288" s="58"/>
      <c r="C288" s="68" t="s">
        <v>118</v>
      </c>
      <c r="D288" s="6" t="s">
        <v>191</v>
      </c>
      <c r="E288" s="15">
        <v>3.4700000000000002E-2</v>
      </c>
      <c r="F288" s="3">
        <v>6.1840120663650099E-2</v>
      </c>
      <c r="G288" s="3">
        <v>-1.6591251885369501E-2</v>
      </c>
      <c r="H288" s="14">
        <v>0.204644412191582</v>
      </c>
      <c r="I288" s="3">
        <v>7.0889894419306196E-2</v>
      </c>
      <c r="J288" s="3">
        <v>7.5414781297134196E-3</v>
      </c>
      <c r="K288" s="3">
        <v>0.11613876319758699</v>
      </c>
      <c r="L288" s="3">
        <v>-3.6284470246734403E-2</v>
      </c>
      <c r="M288" s="3">
        <v>-0.13788098693759099</v>
      </c>
      <c r="N288" s="3">
        <v>5.3701015965166903E-2</v>
      </c>
      <c r="O288" s="3">
        <v>0.121915820029028</v>
      </c>
      <c r="P288" s="3">
        <v>0.105802386911261</v>
      </c>
      <c r="Q288" s="3">
        <v>5.0090747401408398E-2</v>
      </c>
      <c r="R288" s="3">
        <v>-1.45667389790518E-3</v>
      </c>
      <c r="S288" s="3">
        <v>2.5408350131149199E-2</v>
      </c>
      <c r="T288" s="3">
        <v>5.8055152394775001E-3</v>
      </c>
    </row>
    <row r="289" spans="1:20" s="4" customFormat="1" ht="18" customHeight="1" x14ac:dyDescent="0.25">
      <c r="A289" s="55"/>
      <c r="B289" s="58"/>
      <c r="C289" s="68"/>
      <c r="D289" s="6" t="s">
        <v>195</v>
      </c>
      <c r="E289" s="15">
        <v>0.72250000000000003</v>
      </c>
      <c r="F289" s="3">
        <v>0.51758776758388902</v>
      </c>
      <c r="G289" s="3">
        <v>0.86217694048805305</v>
      </c>
      <c r="H289" s="14">
        <v>3.0530552530065199E-2</v>
      </c>
      <c r="I289" s="3">
        <v>0.45823204830625203</v>
      </c>
      <c r="J289" s="3">
        <v>0.93710360215118205</v>
      </c>
      <c r="K289" s="3">
        <v>0.22428000070347101</v>
      </c>
      <c r="L289" s="3">
        <v>0.70132302047570705</v>
      </c>
      <c r="M289" s="3">
        <v>0.14499674647744101</v>
      </c>
      <c r="N289" s="3">
        <v>0.57028486873967899</v>
      </c>
      <c r="O289" s="3">
        <v>0.19751002929853001</v>
      </c>
      <c r="P289" s="3">
        <v>0.26563104536625698</v>
      </c>
      <c r="Q289" s="3">
        <v>0.59660147184675905</v>
      </c>
      <c r="R289" s="3">
        <v>0.987753803780966</v>
      </c>
      <c r="S289" s="3">
        <v>0.78832794591139099</v>
      </c>
      <c r="T289" s="3">
        <v>0.95106803007682095</v>
      </c>
    </row>
    <row r="290" spans="1:20" s="4" customFormat="1" ht="18" customHeight="1" x14ac:dyDescent="0.25">
      <c r="A290" s="55"/>
      <c r="B290" s="58"/>
      <c r="C290" s="68"/>
      <c r="D290" s="6" t="s">
        <v>178</v>
      </c>
      <c r="E290" s="25">
        <f>F290+G290+H290</f>
        <v>100</v>
      </c>
      <c r="F290" s="36">
        <f>I290+J290+S290+T290</f>
        <v>43.120851233606075</v>
      </c>
      <c r="G290" s="36">
        <f>K290+L290+M290+N290</f>
        <v>45.318633482211929</v>
      </c>
      <c r="H290" s="36">
        <f>O290+P290+Q290+R290</f>
        <v>11.560515284181996</v>
      </c>
      <c r="I290" s="30">
        <v>13.412815316873655</v>
      </c>
      <c r="J290" s="30">
        <v>13.561508088062341</v>
      </c>
      <c r="K290" s="30">
        <v>14.920054492118695</v>
      </c>
      <c r="L290" s="30">
        <v>11.659755059687726</v>
      </c>
      <c r="M290" s="30">
        <v>11.086615499387047</v>
      </c>
      <c r="N290" s="30">
        <v>7.6522084310184608</v>
      </c>
      <c r="O290" s="30">
        <v>3.348604899868262</v>
      </c>
      <c r="P290" s="30">
        <v>2.3098609707526454</v>
      </c>
      <c r="Q290" s="30">
        <v>2.3004113235294175</v>
      </c>
      <c r="R290" s="30">
        <v>3.6016380900316705</v>
      </c>
      <c r="S290" s="30">
        <v>5.6516839554183056</v>
      </c>
      <c r="T290" s="30">
        <v>10.494843873251774</v>
      </c>
    </row>
    <row r="291" spans="1:20" s="4" customFormat="1" ht="18" customHeight="1" x14ac:dyDescent="0.25">
      <c r="A291" s="55"/>
      <c r="B291" s="58"/>
      <c r="C291" s="64" t="s">
        <v>119</v>
      </c>
      <c r="D291" s="6" t="s">
        <v>191</v>
      </c>
      <c r="E291" s="15">
        <v>3.6499999999999998E-2</v>
      </c>
      <c r="F291" s="3">
        <v>8.5856233504114296E-2</v>
      </c>
      <c r="G291" s="3">
        <v>-3.8037571805620299E-2</v>
      </c>
      <c r="H291" s="3">
        <v>0.102364607170099</v>
      </c>
      <c r="I291" s="3">
        <v>5.0147492625368703E-2</v>
      </c>
      <c r="J291" s="3">
        <v>8.4303679552864497E-2</v>
      </c>
      <c r="K291" s="3">
        <v>5.9462816332867603E-2</v>
      </c>
      <c r="L291" s="3">
        <v>-4.0521658127619903E-2</v>
      </c>
      <c r="M291" s="17">
        <v>-0.15416860735910601</v>
      </c>
      <c r="N291" s="3">
        <v>2.26690475025185E-2</v>
      </c>
      <c r="O291" s="3">
        <v>1.6933638443935899E-2</v>
      </c>
      <c r="P291" s="3">
        <v>2.59344012204424E-3</v>
      </c>
      <c r="Q291" s="14">
        <v>0.12738367658276101</v>
      </c>
      <c r="R291" s="14">
        <v>0.156369183829138</v>
      </c>
      <c r="S291" s="14">
        <v>0.13501144164759701</v>
      </c>
      <c r="T291" s="3">
        <v>6.3920671243325705E-2</v>
      </c>
    </row>
    <row r="292" spans="1:20" s="4" customFormat="1" ht="18" customHeight="1" x14ac:dyDescent="0.25">
      <c r="A292" s="55"/>
      <c r="B292" s="58"/>
      <c r="C292" s="65"/>
      <c r="D292" s="6" t="s">
        <v>195</v>
      </c>
      <c r="E292" s="15">
        <v>0.56659999999999999</v>
      </c>
      <c r="F292" s="3">
        <v>0.175663661607906</v>
      </c>
      <c r="G292" s="3">
        <v>0.54852328853396304</v>
      </c>
      <c r="H292" s="3">
        <v>0.10482522387114999</v>
      </c>
      <c r="I292" s="3">
        <v>0.42895176776231497</v>
      </c>
      <c r="J292" s="3">
        <v>0.18360421191253301</v>
      </c>
      <c r="K292" s="3">
        <v>0.348285943928271</v>
      </c>
      <c r="L292" s="3">
        <v>0.52272118286833702</v>
      </c>
      <c r="M292" s="17">
        <v>1.5026778788681401E-2</v>
      </c>
      <c r="N292" s="3">
        <v>0.72068994870248404</v>
      </c>
      <c r="O292" s="3">
        <v>0.78846684579293502</v>
      </c>
      <c r="P292" s="3">
        <v>0.96722310915327703</v>
      </c>
      <c r="Q292" s="14">
        <v>4.3559189504598902E-2</v>
      </c>
      <c r="R292" s="14">
        <v>1.32282768877211E-2</v>
      </c>
      <c r="S292" s="14">
        <v>3.2422322826609597E-2</v>
      </c>
      <c r="T292" s="3">
        <v>0.31116538715931502</v>
      </c>
    </row>
    <row r="293" spans="1:20" s="4" customFormat="1" ht="18" customHeight="1" x14ac:dyDescent="0.25">
      <c r="A293" s="55"/>
      <c r="B293" s="59"/>
      <c r="C293" s="66"/>
      <c r="D293" s="2" t="s">
        <v>178</v>
      </c>
      <c r="E293" s="27">
        <f>F293+G293+H293</f>
        <v>100</v>
      </c>
      <c r="F293" s="32">
        <f>I293+J293+S293+T293</f>
        <v>38.839782643001428</v>
      </c>
      <c r="G293" s="32">
        <f>K293+L293+M293+N293</f>
        <v>51.982360580507041</v>
      </c>
      <c r="H293" s="32">
        <f>O293+P293+Q293+R293</f>
        <v>9.1778567764915167</v>
      </c>
      <c r="I293" s="31">
        <v>12.789294441171229</v>
      </c>
      <c r="J293" s="31">
        <v>12.547056745234231</v>
      </c>
      <c r="K293" s="31">
        <v>14.752226256818441</v>
      </c>
      <c r="L293" s="31">
        <v>13.165143367245417</v>
      </c>
      <c r="M293" s="31">
        <v>15.544824165154905</v>
      </c>
      <c r="N293" s="31">
        <v>8.5201667912882737</v>
      </c>
      <c r="O293" s="31">
        <v>3.9241879065161323</v>
      </c>
      <c r="P293" s="31">
        <v>1.5302465179047575</v>
      </c>
      <c r="Q293" s="31">
        <v>1.4669125307365458</v>
      </c>
      <c r="R293" s="31">
        <v>2.2565098213340802</v>
      </c>
      <c r="S293" s="31">
        <v>4.9415401391867748</v>
      </c>
      <c r="T293" s="32">
        <v>8.5618913174091915</v>
      </c>
    </row>
    <row r="294" spans="1:20" s="4" customFormat="1" ht="18" customHeight="1" x14ac:dyDescent="0.25">
      <c r="A294" s="55"/>
      <c r="B294" s="57" t="s">
        <v>27</v>
      </c>
      <c r="C294" s="65" t="s">
        <v>120</v>
      </c>
      <c r="D294" s="6" t="s">
        <v>191</v>
      </c>
      <c r="E294" s="15">
        <v>0.1399</v>
      </c>
      <c r="F294" s="3">
        <v>7.0769230769230806E-2</v>
      </c>
      <c r="G294" s="3">
        <v>7.1225071225071199E-2</v>
      </c>
      <c r="H294" s="3">
        <v>0.15076923076923099</v>
      </c>
      <c r="I294" s="3">
        <v>9.2307692307692299E-3</v>
      </c>
      <c r="J294" s="3">
        <v>0.16923076923076899</v>
      </c>
      <c r="K294" s="3">
        <v>9.4017094017094002E-2</v>
      </c>
      <c r="L294" s="3">
        <v>-6.5527065527065498E-2</v>
      </c>
      <c r="M294" s="3">
        <v>0.24216524216524199</v>
      </c>
      <c r="N294" s="3">
        <v>5.4131054131054103E-2</v>
      </c>
      <c r="O294" s="3">
        <v>4.8433048433048402E-2</v>
      </c>
      <c r="P294" s="3">
        <v>1.9943019943019901E-2</v>
      </c>
      <c r="Q294" s="3">
        <v>-1.9943019943019901E-2</v>
      </c>
      <c r="R294" s="3">
        <v>0.16307692307692301</v>
      </c>
      <c r="S294" s="3">
        <v>0.14461538461538501</v>
      </c>
      <c r="T294" s="3">
        <v>-3.07692307692308E-3</v>
      </c>
    </row>
    <row r="295" spans="1:20" s="4" customFormat="1" ht="18" customHeight="1" x14ac:dyDescent="0.25">
      <c r="A295" s="55"/>
      <c r="B295" s="58"/>
      <c r="C295" s="65"/>
      <c r="D295" s="6" t="s">
        <v>195</v>
      </c>
      <c r="E295" s="15">
        <v>0.33829999999999999</v>
      </c>
      <c r="F295" s="3">
        <v>0.63103681498719499</v>
      </c>
      <c r="G295" s="3">
        <v>0.62008148335908897</v>
      </c>
      <c r="H295" s="3">
        <v>0.29322399911902403</v>
      </c>
      <c r="I295" s="3">
        <v>0.96520270049827805</v>
      </c>
      <c r="J295" s="3">
        <v>0.23653490275785799</v>
      </c>
      <c r="K295" s="3">
        <v>0.50835123520494496</v>
      </c>
      <c r="L295" s="3">
        <v>0.649567263439908</v>
      </c>
      <c r="M295" s="3">
        <v>7.9818606182760807E-2</v>
      </c>
      <c r="N295" s="3">
        <v>0.71014128129251297</v>
      </c>
      <c r="O295" s="3">
        <v>0.74114473299339301</v>
      </c>
      <c r="P295" s="3">
        <v>0.90144389867359598</v>
      </c>
      <c r="Q295" s="3">
        <v>0.90144389867359698</v>
      </c>
      <c r="R295" s="3">
        <v>0.25451975599250898</v>
      </c>
      <c r="S295" s="3">
        <v>0.31395432798849299</v>
      </c>
      <c r="T295" s="3">
        <v>1</v>
      </c>
    </row>
    <row r="296" spans="1:20" s="4" customFormat="1" ht="18" customHeight="1" x14ac:dyDescent="0.25">
      <c r="A296" s="55"/>
      <c r="B296" s="58"/>
      <c r="C296" s="65"/>
      <c r="D296" s="6" t="s">
        <v>178</v>
      </c>
      <c r="E296" s="25">
        <f>F296+G296+H296</f>
        <v>100</v>
      </c>
      <c r="F296" s="36">
        <f>I296+J296+S296+T296</f>
        <v>49.66364826347565</v>
      </c>
      <c r="G296" s="36">
        <f>K296+L296+M296+N296</f>
        <v>43.195075971193084</v>
      </c>
      <c r="H296" s="36">
        <f>O296+P296+Q296+R296</f>
        <v>7.1412757653312742</v>
      </c>
      <c r="I296" s="36">
        <v>16.576741152848477</v>
      </c>
      <c r="J296" s="36">
        <v>15.337625142030939</v>
      </c>
      <c r="K296" s="36">
        <v>14.775248804295249</v>
      </c>
      <c r="L296" s="36">
        <v>13.558966450881668</v>
      </c>
      <c r="M296" s="36">
        <v>10.536198511760468</v>
      </c>
      <c r="N296" s="36">
        <v>4.3246622042557012</v>
      </c>
      <c r="O296" s="36">
        <v>1.7010398598419141</v>
      </c>
      <c r="P296" s="36">
        <v>0.78441935244527805</v>
      </c>
      <c r="Q296" s="36">
        <v>3.1696224246696714</v>
      </c>
      <c r="R296" s="36">
        <v>1.4861941283744109</v>
      </c>
      <c r="S296" s="36">
        <v>4.5104808437967447</v>
      </c>
      <c r="T296" s="36">
        <v>13.23880112479949</v>
      </c>
    </row>
    <row r="297" spans="1:20" s="4" customFormat="1" ht="18" customHeight="1" x14ac:dyDescent="0.25">
      <c r="A297" s="55"/>
      <c r="B297" s="58"/>
      <c r="C297" s="64" t="s">
        <v>121</v>
      </c>
      <c r="D297" s="6" t="s">
        <v>191</v>
      </c>
      <c r="E297" s="15">
        <v>-7.1999999999999995E-2</v>
      </c>
      <c r="F297" s="3">
        <v>-7.8787878787878796E-2</v>
      </c>
      <c r="G297" s="3">
        <v>-3.9777983348751197E-2</v>
      </c>
      <c r="H297" s="3">
        <v>0.12121212121212099</v>
      </c>
      <c r="I297" s="3">
        <v>-4.1545893719806798E-2</v>
      </c>
      <c r="J297" s="3">
        <v>-1.7576318223866801E-2</v>
      </c>
      <c r="K297" s="3">
        <v>-7.1230342275670697E-2</v>
      </c>
      <c r="L297" s="3">
        <v>-2.1276595744680899E-2</v>
      </c>
      <c r="M297" s="3">
        <v>-3.6077705827937102E-2</v>
      </c>
      <c r="N297" s="3">
        <v>-3.9777983348751197E-2</v>
      </c>
      <c r="O297" s="3">
        <v>4.6253469010175798E-3</v>
      </c>
      <c r="P297" s="3">
        <v>5.2328164790553397E-2</v>
      </c>
      <c r="Q297" s="3">
        <v>7.8014184397163094E-2</v>
      </c>
      <c r="R297" s="3">
        <v>0.13413506012950999</v>
      </c>
      <c r="S297" s="3">
        <v>5.3140096618357502E-2</v>
      </c>
      <c r="T297" s="3">
        <v>-4.8309178743961402E-3</v>
      </c>
    </row>
    <row r="298" spans="1:20" s="4" customFormat="1" ht="18" customHeight="1" x14ac:dyDescent="0.25">
      <c r="A298" s="55"/>
      <c r="B298" s="58"/>
      <c r="C298" s="65"/>
      <c r="D298" s="6" t="s">
        <v>195</v>
      </c>
      <c r="E298" s="15">
        <v>0.503</v>
      </c>
      <c r="F298" s="3">
        <v>0.45351534201904797</v>
      </c>
      <c r="G298" s="3">
        <v>0.70167858908341596</v>
      </c>
      <c r="H298" s="3">
        <v>0.245946113436806</v>
      </c>
      <c r="I298" s="3">
        <v>0.69251016804551202</v>
      </c>
      <c r="J298" s="3">
        <v>0.86962971647623399</v>
      </c>
      <c r="K298" s="3">
        <v>0.48793679246825999</v>
      </c>
      <c r="L298" s="3">
        <v>0.84100584423750002</v>
      </c>
      <c r="M298" s="3">
        <v>0.72892467792781201</v>
      </c>
      <c r="N298" s="3">
        <v>0.70167858908341596</v>
      </c>
      <c r="O298" s="3">
        <v>0.97090657845062001</v>
      </c>
      <c r="P298" s="3">
        <v>0.59998985953011297</v>
      </c>
      <c r="Q298" s="3">
        <v>0.44143601007948802</v>
      </c>
      <c r="R298" s="3">
        <v>0.18771854773976501</v>
      </c>
      <c r="S298" s="3">
        <v>0.61107538236889103</v>
      </c>
      <c r="T298" s="3">
        <v>0.96996632637608104</v>
      </c>
    </row>
    <row r="299" spans="1:20" s="4" customFormat="1" ht="18" customHeight="1" x14ac:dyDescent="0.25">
      <c r="A299" s="55"/>
      <c r="B299" s="58"/>
      <c r="C299" s="66"/>
      <c r="D299" s="6" t="s">
        <v>178</v>
      </c>
      <c r="E299" s="25">
        <f>F299+G299+H299</f>
        <v>100.00000000000001</v>
      </c>
      <c r="F299" s="36">
        <f>I299+J299+S299+T299</f>
        <v>43.848240040874245</v>
      </c>
      <c r="G299" s="36">
        <f>K299+L299+M299+N299</f>
        <v>45.410970323149556</v>
      </c>
      <c r="H299" s="36">
        <f>O299+P299+Q299+R299</f>
        <v>10.740789635976217</v>
      </c>
      <c r="I299" s="36">
        <v>13.115045412985213</v>
      </c>
      <c r="J299" s="36">
        <v>12.928094596749215</v>
      </c>
      <c r="K299" s="36">
        <v>12.771087253812006</v>
      </c>
      <c r="L299" s="36">
        <v>12.506059530563299</v>
      </c>
      <c r="M299" s="36">
        <v>13.420552794296247</v>
      </c>
      <c r="N299" s="36">
        <v>6.7132707444779989</v>
      </c>
      <c r="O299" s="36">
        <v>2.5183146665860714</v>
      </c>
      <c r="P299" s="36">
        <v>1.741662124423667</v>
      </c>
      <c r="Q299" s="36">
        <v>3.6528420868669955</v>
      </c>
      <c r="R299" s="36">
        <v>2.8279707580994828</v>
      </c>
      <c r="S299" s="36">
        <v>7.2081607998097628</v>
      </c>
      <c r="T299" s="36">
        <v>10.596939231330053</v>
      </c>
    </row>
    <row r="300" spans="1:20" s="4" customFormat="1" ht="18" customHeight="1" x14ac:dyDescent="0.25">
      <c r="A300" s="55"/>
      <c r="B300" s="58"/>
      <c r="C300" s="65" t="s">
        <v>122</v>
      </c>
      <c r="D300" s="6" t="s">
        <v>191</v>
      </c>
      <c r="E300" s="15">
        <v>0.10539999999999999</v>
      </c>
      <c r="F300" s="3">
        <v>0.197044334975369</v>
      </c>
      <c r="G300" s="3">
        <v>0.167487684729064</v>
      </c>
      <c r="H300" s="3">
        <v>0.19047619047618999</v>
      </c>
      <c r="I300" s="3">
        <v>0.13793103448275901</v>
      </c>
      <c r="J300" s="3">
        <v>9.3596059113300503E-2</v>
      </c>
      <c r="K300" s="3">
        <v>0.182266009852217</v>
      </c>
      <c r="L300" s="3">
        <v>5.4187192118226597E-2</v>
      </c>
      <c r="M300" s="3">
        <v>7.3891625615763595E-2</v>
      </c>
      <c r="N300" s="3">
        <v>0.14942528735632199</v>
      </c>
      <c r="O300" s="3">
        <v>0.12183908045977</v>
      </c>
      <c r="P300" s="14">
        <v>0.306452426396911</v>
      </c>
      <c r="Q300" s="3">
        <v>0.140229885057471</v>
      </c>
      <c r="R300" s="3">
        <v>0.25057471264367798</v>
      </c>
      <c r="S300" s="14">
        <v>0.28275862068965502</v>
      </c>
      <c r="T300" s="3">
        <v>0.181609195402299</v>
      </c>
    </row>
    <row r="301" spans="1:20" s="4" customFormat="1" ht="18" customHeight="1" x14ac:dyDescent="0.25">
      <c r="A301" s="55"/>
      <c r="B301" s="58"/>
      <c r="C301" s="65"/>
      <c r="D301" s="6" t="s">
        <v>195</v>
      </c>
      <c r="E301" s="15">
        <v>0.45300000000000001</v>
      </c>
      <c r="F301" s="3">
        <v>0.13935105225018199</v>
      </c>
      <c r="G301" s="3">
        <v>0.21085097172082701</v>
      </c>
      <c r="H301" s="3">
        <v>0.16209473670855801</v>
      </c>
      <c r="I301" s="3">
        <v>0.30514177831946299</v>
      </c>
      <c r="J301" s="3">
        <v>0.49106753474480502</v>
      </c>
      <c r="K301" s="3">
        <v>0.17239379368292901</v>
      </c>
      <c r="L301" s="3">
        <v>0.69621136521772198</v>
      </c>
      <c r="M301" s="3">
        <v>0.58960200104360805</v>
      </c>
      <c r="N301" s="3">
        <v>0.255960775137825</v>
      </c>
      <c r="O301" s="3">
        <v>0.35665509915948701</v>
      </c>
      <c r="P301" s="14">
        <v>1.76150131092624E-2</v>
      </c>
      <c r="Q301" s="3">
        <v>0.28711051689506301</v>
      </c>
      <c r="R301" s="3">
        <v>5.34466540468157E-2</v>
      </c>
      <c r="S301" s="14">
        <v>2.8614898645523499E-2</v>
      </c>
      <c r="T301" s="3">
        <v>0.16539352312576799</v>
      </c>
    </row>
    <row r="302" spans="1:20" s="4" customFormat="1" ht="18" customHeight="1" x14ac:dyDescent="0.25">
      <c r="A302" s="55"/>
      <c r="B302" s="58"/>
      <c r="C302" s="65"/>
      <c r="D302" s="6" t="s">
        <v>178</v>
      </c>
      <c r="E302" s="25">
        <f>F302+G302+H302</f>
        <v>99.999999999999986</v>
      </c>
      <c r="F302" s="36">
        <f>I302+J302+S302+T302</f>
        <v>43.776084723797439</v>
      </c>
      <c r="G302" s="36">
        <f>K302+L302+M302+N302</f>
        <v>48.415348130139883</v>
      </c>
      <c r="H302" s="36">
        <f>O302+P302+Q302+R302</f>
        <v>7.8085671460626624</v>
      </c>
      <c r="I302" s="36">
        <v>13.614157982576087</v>
      </c>
      <c r="J302" s="36">
        <v>14.468726048960672</v>
      </c>
      <c r="K302" s="36">
        <v>13.051272892506072</v>
      </c>
      <c r="L302" s="36">
        <v>13.477276087921972</v>
      </c>
      <c r="M302" s="36">
        <v>13.817869195139723</v>
      </c>
      <c r="N302" s="36">
        <v>8.068929954572118</v>
      </c>
      <c r="O302" s="36">
        <v>2.722145556599735</v>
      </c>
      <c r="P302" s="26">
        <v>0.99177291401536893</v>
      </c>
      <c r="Q302" s="26">
        <v>1.5671591062016124</v>
      </c>
      <c r="R302" s="26">
        <v>2.5274895692459469</v>
      </c>
      <c r="S302" s="26">
        <v>6.2513286536297317</v>
      </c>
      <c r="T302" s="36">
        <v>9.4418720386309456</v>
      </c>
    </row>
    <row r="303" spans="1:20" s="4" customFormat="1" ht="18" customHeight="1" x14ac:dyDescent="0.25">
      <c r="A303" s="55"/>
      <c r="B303" s="58"/>
      <c r="C303" s="64" t="s">
        <v>123</v>
      </c>
      <c r="D303" s="6" t="s">
        <v>191</v>
      </c>
      <c r="E303" s="15">
        <v>-0.15820000000000001</v>
      </c>
      <c r="F303" s="3">
        <v>-0.14352941176470599</v>
      </c>
      <c r="G303" s="3">
        <v>-0.11529411764705901</v>
      </c>
      <c r="H303" s="3">
        <v>-6.8027210884353704E-3</v>
      </c>
      <c r="I303" s="3">
        <v>-0.135686274509804</v>
      </c>
      <c r="J303" s="3">
        <v>-9.4901960784313705E-2</v>
      </c>
      <c r="K303" s="3">
        <v>-0.18901960784313701</v>
      </c>
      <c r="L303" s="3">
        <v>-6.3529411764705904E-2</v>
      </c>
      <c r="M303" s="3">
        <v>-1.3333333333333299E-2</v>
      </c>
      <c r="N303" s="3">
        <v>-4.9411764705882301E-2</v>
      </c>
      <c r="O303" s="3">
        <v>-2.0400158494154799E-2</v>
      </c>
      <c r="P303" s="3">
        <v>0.110105580693816</v>
      </c>
      <c r="Q303" s="3">
        <v>0.16571428571428601</v>
      </c>
      <c r="R303" s="3">
        <v>4.6274509803921601E-2</v>
      </c>
      <c r="S303" s="3">
        <v>-2.3529411764705902E-3</v>
      </c>
      <c r="T303" s="3">
        <v>-0.102745098039216</v>
      </c>
    </row>
    <row r="304" spans="1:20" s="4" customFormat="1" ht="18" customHeight="1" x14ac:dyDescent="0.25">
      <c r="A304" s="55"/>
      <c r="B304" s="58"/>
      <c r="C304" s="65"/>
      <c r="D304" s="6" t="s">
        <v>195</v>
      </c>
      <c r="E304" s="15">
        <v>0.1108</v>
      </c>
      <c r="F304" s="3">
        <v>0.13718269915329001</v>
      </c>
      <c r="G304" s="3">
        <v>0.23249164620971499</v>
      </c>
      <c r="H304" s="3">
        <v>0.95215012247409003</v>
      </c>
      <c r="I304" s="3">
        <v>0.159978901691506</v>
      </c>
      <c r="J304" s="3">
        <v>0.32571201323458998</v>
      </c>
      <c r="K304" s="3">
        <v>5.0294246766857301E-2</v>
      </c>
      <c r="L304" s="3">
        <v>0.51060296893775403</v>
      </c>
      <c r="M304" s="3">
        <v>0.89017909755876501</v>
      </c>
      <c r="N304" s="3">
        <v>0.60886147604084395</v>
      </c>
      <c r="O304" s="3">
        <v>0.83274334032938802</v>
      </c>
      <c r="P304" s="3">
        <v>0.249281157192486</v>
      </c>
      <c r="Q304" s="3">
        <v>8.9495281843961494E-2</v>
      </c>
      <c r="R304" s="3">
        <v>0.63178891677034898</v>
      </c>
      <c r="S304" s="3">
        <v>0.98056016315805195</v>
      </c>
      <c r="T304" s="3">
        <v>0.287324325402117</v>
      </c>
    </row>
    <row r="305" spans="1:20" s="4" customFormat="1" ht="18" customHeight="1" x14ac:dyDescent="0.25">
      <c r="A305" s="55"/>
      <c r="B305" s="58"/>
      <c r="C305" s="66"/>
      <c r="D305" s="6" t="s">
        <v>178</v>
      </c>
      <c r="E305" s="25">
        <f>F305+G305+H305</f>
        <v>100</v>
      </c>
      <c r="F305" s="36">
        <f>I305+J305+S305+T305</f>
        <v>42.229270618891938</v>
      </c>
      <c r="G305" s="36">
        <f>K305+L305+M305+N305</f>
        <v>50.024106270825726</v>
      </c>
      <c r="H305" s="36">
        <f>O305+P305+Q305+R305</f>
        <v>7.7466231102823429</v>
      </c>
      <c r="I305" s="36">
        <v>13.437654461123319</v>
      </c>
      <c r="J305" s="36">
        <v>13.802914981649176</v>
      </c>
      <c r="K305" s="36">
        <v>14.926359122121639</v>
      </c>
      <c r="L305" s="36">
        <v>12.871887141565116</v>
      </c>
      <c r="M305" s="36">
        <v>15.603368393010566</v>
      </c>
      <c r="N305" s="36">
        <v>6.6224916141284087</v>
      </c>
      <c r="O305" s="36">
        <v>2.7265985729832272</v>
      </c>
      <c r="P305" s="36">
        <v>0.94921510787393282</v>
      </c>
      <c r="Q305" s="36">
        <v>1.5376199504808576</v>
      </c>
      <c r="R305" s="36">
        <v>2.5331894789443257</v>
      </c>
      <c r="S305" s="36">
        <v>6.110485225154946</v>
      </c>
      <c r="T305" s="36">
        <v>8.8782159509644956</v>
      </c>
    </row>
    <row r="306" spans="1:20" s="4" customFormat="1" ht="18" customHeight="1" x14ac:dyDescent="0.25">
      <c r="A306" s="55"/>
      <c r="B306" s="58"/>
      <c r="C306" s="65" t="s">
        <v>124</v>
      </c>
      <c r="D306" s="6" t="s">
        <v>191</v>
      </c>
      <c r="E306" s="15">
        <v>0.20230000000000001</v>
      </c>
      <c r="F306" s="3">
        <v>0.22222222222222199</v>
      </c>
      <c r="G306" s="3">
        <v>6.8783068783068793E-2</v>
      </c>
      <c r="H306" s="3">
        <v>0.168091168091168</v>
      </c>
      <c r="I306" s="3">
        <v>6.8783068783068793E-2</v>
      </c>
      <c r="J306" s="3">
        <v>0.20927170674251</v>
      </c>
      <c r="K306" s="3">
        <v>0.206349206349206</v>
      </c>
      <c r="L306" s="3">
        <v>-0.148148148148148</v>
      </c>
      <c r="M306" s="3">
        <v>0.11111111111111099</v>
      </c>
      <c r="N306" s="3">
        <v>0.17460317460317501</v>
      </c>
      <c r="O306" s="14">
        <v>0.266675200409622</v>
      </c>
      <c r="P306" s="3">
        <v>8.1012539997076694E-2</v>
      </c>
      <c r="Q306" s="3">
        <v>5.5953305188716003E-2</v>
      </c>
      <c r="R306" s="3">
        <v>0.17771244979327799</v>
      </c>
      <c r="S306" s="3">
        <v>0.22353367257818599</v>
      </c>
      <c r="T306" s="3">
        <v>0.14608349669642601</v>
      </c>
    </row>
    <row r="307" spans="1:20" s="4" customFormat="1" ht="18" customHeight="1" x14ac:dyDescent="0.25">
      <c r="A307" s="55"/>
      <c r="B307" s="58"/>
      <c r="C307" s="65"/>
      <c r="D307" s="6" t="s">
        <v>195</v>
      </c>
      <c r="E307" s="15">
        <v>0.14449999999999999</v>
      </c>
      <c r="F307" s="3">
        <v>0.101368370252077</v>
      </c>
      <c r="G307" s="3">
        <v>0.62446439921516905</v>
      </c>
      <c r="H307" s="3">
        <v>0.22901655606249099</v>
      </c>
      <c r="I307" s="3">
        <v>0.62446439921516905</v>
      </c>
      <c r="J307" s="3">
        <v>0.11850729970257</v>
      </c>
      <c r="K307" s="3">
        <v>0.12902946016470401</v>
      </c>
      <c r="L307" s="3">
        <v>0.28004164202757498</v>
      </c>
      <c r="M307" s="3">
        <v>0.42145720063116998</v>
      </c>
      <c r="N307" s="3">
        <v>0.20104519810747201</v>
      </c>
      <c r="O307" s="14">
        <v>4.7815776246453598E-2</v>
      </c>
      <c r="P307" s="3">
        <v>0.55931025506948295</v>
      </c>
      <c r="Q307" s="3">
        <v>0.68709351201905899</v>
      </c>
      <c r="R307" s="3">
        <v>0.20528917210812</v>
      </c>
      <c r="S307" s="3">
        <v>0.102141210500018</v>
      </c>
      <c r="T307" s="3">
        <v>0.27686582704512003</v>
      </c>
    </row>
    <row r="308" spans="1:20" s="4" customFormat="1" ht="18" customHeight="1" x14ac:dyDescent="0.25">
      <c r="A308" s="55"/>
      <c r="B308" s="58"/>
      <c r="C308" s="65"/>
      <c r="D308" s="6" t="s">
        <v>178</v>
      </c>
      <c r="E308" s="25">
        <f>F308+G308+H308</f>
        <v>100.00000000000001</v>
      </c>
      <c r="F308" s="36">
        <f>I308+J308+S308+T308</f>
        <v>41.724044599861415</v>
      </c>
      <c r="G308" s="36">
        <f>K308+L308+M308+N308</f>
        <v>49.620833117791854</v>
      </c>
      <c r="H308" s="36">
        <f>O308+P308+Q308+R308</f>
        <v>8.6551222823467366</v>
      </c>
      <c r="I308" s="36">
        <v>12.881478136613229</v>
      </c>
      <c r="J308" s="36">
        <v>14.170325779671057</v>
      </c>
      <c r="K308" s="36">
        <v>12.506383276411068</v>
      </c>
      <c r="L308" s="36">
        <v>13.863715165379409</v>
      </c>
      <c r="M308" s="36">
        <v>15.233431690487556</v>
      </c>
      <c r="N308" s="36">
        <v>8.0173029855138207</v>
      </c>
      <c r="O308" s="36">
        <v>1.894707098350868</v>
      </c>
      <c r="P308" s="36">
        <v>0.72812283789064425</v>
      </c>
      <c r="Q308" s="36">
        <v>2.1839233831939175</v>
      </c>
      <c r="R308" s="36">
        <v>3.8483689629113074</v>
      </c>
      <c r="S308" s="36">
        <v>6.3152636347152891</v>
      </c>
      <c r="T308" s="36">
        <v>8.3569770488618431</v>
      </c>
    </row>
    <row r="309" spans="1:20" s="4" customFormat="1" ht="18" customHeight="1" x14ac:dyDescent="0.25">
      <c r="A309" s="55"/>
      <c r="B309" s="58"/>
      <c r="C309" s="64" t="s">
        <v>125</v>
      </c>
      <c r="D309" s="6" t="s">
        <v>191</v>
      </c>
      <c r="E309" s="15">
        <v>-7.9899999999999999E-2</v>
      </c>
      <c r="F309" s="3">
        <v>-6.1960784313725502E-2</v>
      </c>
      <c r="G309" s="3">
        <v>-4.3137254901960798E-2</v>
      </c>
      <c r="H309" s="3">
        <v>8.7346938775510197E-2</v>
      </c>
      <c r="I309" s="3">
        <v>-3.2156862745097999E-2</v>
      </c>
      <c r="J309" s="3">
        <v>-9.0196078431372506E-2</v>
      </c>
      <c r="K309" s="3">
        <v>2.11764705882353E-2</v>
      </c>
      <c r="L309" s="3">
        <v>1.6591251885369501E-2</v>
      </c>
      <c r="M309" s="3">
        <v>-1.2066365007541499E-2</v>
      </c>
      <c r="N309" s="3">
        <v>-1.8099547511312201E-2</v>
      </c>
      <c r="O309" s="3">
        <v>4.0723981900452497E-2</v>
      </c>
      <c r="P309" s="3">
        <v>0.169747277259792</v>
      </c>
      <c r="Q309" s="3">
        <v>0.10184836635587501</v>
      </c>
      <c r="R309" s="3">
        <v>9.6530920060331801E-2</v>
      </c>
      <c r="S309" s="3">
        <v>6.3348416289592799E-2</v>
      </c>
      <c r="T309" s="3">
        <v>-5.4298642533936702E-2</v>
      </c>
    </row>
    <row r="310" spans="1:20" s="4" customFormat="1" ht="18" customHeight="1" x14ac:dyDescent="0.25">
      <c r="A310" s="55"/>
      <c r="B310" s="58"/>
      <c r="C310" s="65"/>
      <c r="D310" s="6" t="s">
        <v>195</v>
      </c>
      <c r="E310" s="15">
        <v>0.42280000000000001</v>
      </c>
      <c r="F310" s="3">
        <v>0.52109742258950598</v>
      </c>
      <c r="G310" s="3">
        <v>0.65507607600555795</v>
      </c>
      <c r="H310" s="3">
        <v>0.37076582276408698</v>
      </c>
      <c r="I310" s="3">
        <v>0.73912623977152603</v>
      </c>
      <c r="J310" s="3">
        <v>0.350275895261909</v>
      </c>
      <c r="K310" s="3">
        <v>0.82641659554642599</v>
      </c>
      <c r="L310" s="3">
        <v>0.86217694048805305</v>
      </c>
      <c r="M310" s="3">
        <v>0.89952831781621001</v>
      </c>
      <c r="N310" s="3">
        <v>0.84979042822749995</v>
      </c>
      <c r="O310" s="3">
        <v>0.67002177634757298</v>
      </c>
      <c r="P310" s="3">
        <v>7.5807537473549E-2</v>
      </c>
      <c r="Q310" s="3">
        <v>0.28672731265683998</v>
      </c>
      <c r="R310" s="3">
        <v>0.31246761366631698</v>
      </c>
      <c r="S310" s="3">
        <v>0.507426364027451</v>
      </c>
      <c r="T310" s="3">
        <v>0.56992803033697703</v>
      </c>
    </row>
    <row r="311" spans="1:20" s="4" customFormat="1" ht="18" customHeight="1" x14ac:dyDescent="0.25">
      <c r="A311" s="55"/>
      <c r="B311" s="59"/>
      <c r="C311" s="66"/>
      <c r="D311" s="2" t="s">
        <v>178</v>
      </c>
      <c r="E311" s="27">
        <f>F311+G311+H311</f>
        <v>100</v>
      </c>
      <c r="F311" s="32">
        <f>I311+J311+S311+T311</f>
        <v>36.114885676563631</v>
      </c>
      <c r="G311" s="32">
        <f>K311+L311+M311+N311</f>
        <v>55.360672236736676</v>
      </c>
      <c r="H311" s="32">
        <f>O311+P311+Q311+R311</f>
        <v>8.5244420866996933</v>
      </c>
      <c r="I311" s="32">
        <v>11.734158876206967</v>
      </c>
      <c r="J311" s="32">
        <v>11.348565552002283</v>
      </c>
      <c r="K311" s="32">
        <v>14.114598977024226</v>
      </c>
      <c r="L311" s="32">
        <v>13.377038609487546</v>
      </c>
      <c r="M311" s="32">
        <v>18.18192923865405</v>
      </c>
      <c r="N311" s="32">
        <v>9.687105411570851</v>
      </c>
      <c r="O311" s="32">
        <v>3.2887752914154653</v>
      </c>
      <c r="P311" s="32">
        <v>1.2588774478772031</v>
      </c>
      <c r="Q311" s="32">
        <v>1.6423427369035495</v>
      </c>
      <c r="R311" s="32">
        <v>2.3344466105034742</v>
      </c>
      <c r="S311" s="32">
        <v>4.8766193799073099</v>
      </c>
      <c r="T311" s="32">
        <v>8.1555418684470702</v>
      </c>
    </row>
    <row r="312" spans="1:20" s="4" customFormat="1" ht="18" customHeight="1" x14ac:dyDescent="0.25">
      <c r="A312" s="55"/>
      <c r="B312" s="57" t="s">
        <v>39</v>
      </c>
      <c r="C312" s="65" t="s">
        <v>126</v>
      </c>
      <c r="D312" s="6" t="s">
        <v>191</v>
      </c>
      <c r="E312" s="15">
        <v>3.5099999999999999E-2</v>
      </c>
      <c r="F312" s="3">
        <v>2.0964360587002102E-3</v>
      </c>
      <c r="G312" s="3">
        <v>-5.5892255892255903E-2</v>
      </c>
      <c r="H312" s="3">
        <v>5.0125313283208003E-2</v>
      </c>
      <c r="I312" s="3">
        <v>-4.71380471380471E-3</v>
      </c>
      <c r="J312" s="3">
        <v>-1.6883116883116899E-2</v>
      </c>
      <c r="K312" s="3">
        <v>4.9001814882032702E-2</v>
      </c>
      <c r="L312" s="3">
        <v>-9.0909090909090898E-2</v>
      </c>
      <c r="M312" s="3">
        <v>-7.7922077922077906E-2</v>
      </c>
      <c r="N312" s="3">
        <v>-7.0056497175141202E-2</v>
      </c>
      <c r="O312" s="3">
        <v>-5.2459016393442602E-2</v>
      </c>
      <c r="P312" s="3">
        <v>1.92090395480226E-2</v>
      </c>
      <c r="Q312" s="3">
        <v>-0.13559322033898299</v>
      </c>
      <c r="R312" s="3">
        <v>-5.2882072977260698E-4</v>
      </c>
      <c r="S312" s="3">
        <v>-4.59016393442623E-2</v>
      </c>
      <c r="T312" s="3">
        <v>-1.8100000000000002E-2</v>
      </c>
    </row>
    <row r="313" spans="1:20" s="4" customFormat="1" ht="18" customHeight="1" x14ac:dyDescent="0.25">
      <c r="A313" s="55"/>
      <c r="B313" s="58"/>
      <c r="C313" s="65"/>
      <c r="D313" s="6" t="s">
        <v>195</v>
      </c>
      <c r="E313" s="15">
        <v>0.72529999999999994</v>
      </c>
      <c r="F313" s="3">
        <v>0.98214387260168901</v>
      </c>
      <c r="G313" s="3">
        <v>0.546813529721493</v>
      </c>
      <c r="H313" s="3">
        <v>0.58183391869406698</v>
      </c>
      <c r="I313" s="3">
        <v>0.95947151916384699</v>
      </c>
      <c r="J313" s="3">
        <v>0.85420494726762297</v>
      </c>
      <c r="K313" s="3">
        <v>0.58689100602741895</v>
      </c>
      <c r="L313" s="3">
        <v>0.32244063024296998</v>
      </c>
      <c r="M313" s="3">
        <v>0.39637994764477003</v>
      </c>
      <c r="N313" s="3">
        <v>0.42902389661457402</v>
      </c>
      <c r="O313" s="3">
        <v>0.55024047847826396</v>
      </c>
      <c r="P313" s="3">
        <v>0.82832559261845395</v>
      </c>
      <c r="Q313" s="3">
        <v>0.125842878782572</v>
      </c>
      <c r="R313" s="3">
        <v>0.9951536137243</v>
      </c>
      <c r="S313" s="3">
        <v>0.60116575206001499</v>
      </c>
      <c r="T313" s="3">
        <v>0.83940000000000003</v>
      </c>
    </row>
    <row r="314" spans="1:20" s="4" customFormat="1" ht="18" customHeight="1" x14ac:dyDescent="0.25">
      <c r="A314" s="55"/>
      <c r="B314" s="58"/>
      <c r="C314" s="65"/>
      <c r="D314" s="6" t="s">
        <v>178</v>
      </c>
      <c r="E314" s="25">
        <f>F314+G314+H314</f>
        <v>100</v>
      </c>
      <c r="F314" s="36">
        <f>I314+J314+S314+T314</f>
        <v>41.086000067651206</v>
      </c>
      <c r="G314" s="36">
        <f>K314+L314+M314+N314</f>
        <v>49.725189462188041</v>
      </c>
      <c r="H314" s="36">
        <f>O314+P314+Q314+R314</f>
        <v>9.188810470160746</v>
      </c>
      <c r="I314" s="36">
        <v>12.690122056122801</v>
      </c>
      <c r="J314" s="36">
        <v>13.227036770103906</v>
      </c>
      <c r="K314" s="36">
        <v>15.886973041621049</v>
      </c>
      <c r="L314" s="36">
        <v>13.294219117606994</v>
      </c>
      <c r="M314" s="36">
        <v>12.781615196995549</v>
      </c>
      <c r="N314" s="36">
        <v>7.7623821059644476</v>
      </c>
      <c r="O314" s="36">
        <v>3.9008088189778496</v>
      </c>
      <c r="P314" s="36">
        <v>1.3615995600797071</v>
      </c>
      <c r="Q314" s="36">
        <v>1.585352998200277</v>
      </c>
      <c r="R314" s="36">
        <v>2.3410490929029129</v>
      </c>
      <c r="S314" s="36">
        <v>4.9693260174786547</v>
      </c>
      <c r="T314" s="36">
        <v>10.199515223945847</v>
      </c>
    </row>
    <row r="315" spans="1:20" s="4" customFormat="1" ht="18" customHeight="1" x14ac:dyDescent="0.25">
      <c r="A315" s="55"/>
      <c r="B315" s="58"/>
      <c r="C315" s="64" t="s">
        <v>127</v>
      </c>
      <c r="D315" s="6" t="s">
        <v>191</v>
      </c>
      <c r="E315" s="15">
        <v>-0.1636</v>
      </c>
      <c r="F315" s="3">
        <v>-0.10259740259740301</v>
      </c>
      <c r="G315" s="3">
        <v>-0.14025974025974</v>
      </c>
      <c r="H315" s="3">
        <v>8.0519480519480505E-2</v>
      </c>
      <c r="I315" s="3">
        <v>-8.5714285714285701E-2</v>
      </c>
      <c r="J315" s="3">
        <v>-0.14935064935064901</v>
      </c>
      <c r="K315" s="3">
        <v>-3.8961038961039002E-2</v>
      </c>
      <c r="L315" s="3">
        <v>-0.11948051948051901</v>
      </c>
      <c r="M315" s="3">
        <v>-0.14935064935064901</v>
      </c>
      <c r="N315" s="3">
        <v>-6.8922305764410996E-2</v>
      </c>
      <c r="O315" s="3">
        <v>4.5112781954887202E-2</v>
      </c>
      <c r="P315" s="14">
        <v>0.19002830609881699</v>
      </c>
      <c r="Q315" s="3">
        <v>8.1818317055181305E-2</v>
      </c>
      <c r="R315" s="3">
        <v>0.11919708253278</v>
      </c>
      <c r="S315" s="3">
        <v>-1.6290726817042599E-2</v>
      </c>
      <c r="T315" s="3">
        <v>-4.8899999999999999E-2</v>
      </c>
    </row>
    <row r="316" spans="1:20" s="4" customFormat="1" ht="18" customHeight="1" x14ac:dyDescent="0.25">
      <c r="A316" s="55"/>
      <c r="B316" s="58"/>
      <c r="C316" s="65"/>
      <c r="D316" s="6" t="s">
        <v>195</v>
      </c>
      <c r="E316" s="15">
        <v>7.9000000000000001E-2</v>
      </c>
      <c r="F316" s="3">
        <v>0.26413522770300801</v>
      </c>
      <c r="G316" s="3">
        <v>0.12686360622853399</v>
      </c>
      <c r="H316" s="3">
        <v>0.38082656814713001</v>
      </c>
      <c r="I316" s="3">
        <v>0.350864058135334</v>
      </c>
      <c r="J316" s="3">
        <v>0.10404903112077001</v>
      </c>
      <c r="K316" s="3">
        <v>0.67152782070669204</v>
      </c>
      <c r="L316" s="3">
        <v>0.193454857411753</v>
      </c>
      <c r="M316" s="3">
        <v>0.10404903112077001</v>
      </c>
      <c r="N316" s="3">
        <v>0.44891604440001298</v>
      </c>
      <c r="O316" s="3">
        <v>0.62015045664250901</v>
      </c>
      <c r="P316" s="14">
        <v>3.6979759371231199E-2</v>
      </c>
      <c r="Q316" s="3">
        <v>0.36506568811123302</v>
      </c>
      <c r="R316" s="3">
        <v>0.190847553837664</v>
      </c>
      <c r="S316" s="3">
        <v>0.85795334925386202</v>
      </c>
      <c r="T316" s="3">
        <v>0.59130000000000005</v>
      </c>
    </row>
    <row r="317" spans="1:20" s="4" customFormat="1" ht="18" customHeight="1" x14ac:dyDescent="0.25">
      <c r="A317" s="55"/>
      <c r="B317" s="58"/>
      <c r="C317" s="66"/>
      <c r="D317" s="6" t="s">
        <v>178</v>
      </c>
      <c r="E317" s="25">
        <f>F317+G317+H317</f>
        <v>100.00000000000001</v>
      </c>
      <c r="F317" s="36">
        <f>I317+J317+S317+T317</f>
        <v>39.672577379243634</v>
      </c>
      <c r="G317" s="36">
        <f>K317+L317+M317+N317</f>
        <v>50.560499727959481</v>
      </c>
      <c r="H317" s="36">
        <f>O317+P317+Q317+R317</f>
        <v>9.7669228927968934</v>
      </c>
      <c r="I317" s="36">
        <v>10.987741580565253</v>
      </c>
      <c r="J317" s="36">
        <v>12.411524709577595</v>
      </c>
      <c r="K317" s="36">
        <v>14.534096253199804</v>
      </c>
      <c r="L317" s="36">
        <v>13.75686709878712</v>
      </c>
      <c r="M317" s="36">
        <v>15.158696320106518</v>
      </c>
      <c r="N317" s="36">
        <v>7.1108400558660341</v>
      </c>
      <c r="O317" s="36">
        <v>4.0651522523547845</v>
      </c>
      <c r="P317" s="26">
        <v>1.2628855275964179</v>
      </c>
      <c r="Q317" s="36">
        <v>1.607213776743889</v>
      </c>
      <c r="R317" s="36">
        <v>2.8316713361018024</v>
      </c>
      <c r="S317" s="36">
        <v>6.6313770199914632</v>
      </c>
      <c r="T317" s="36">
        <v>9.6419340691093218</v>
      </c>
    </row>
    <row r="318" spans="1:20" s="4" customFormat="1" ht="18" customHeight="1" x14ac:dyDescent="0.25">
      <c r="A318" s="55"/>
      <c r="B318" s="58"/>
      <c r="C318" s="65" t="s">
        <v>128</v>
      </c>
      <c r="D318" s="6" t="s">
        <v>191</v>
      </c>
      <c r="E318" s="15">
        <v>0.14530000000000001</v>
      </c>
      <c r="F318" s="14">
        <v>0.276353276353276</v>
      </c>
      <c r="G318" s="3">
        <v>7.4074074074074098E-2</v>
      </c>
      <c r="H318" s="3">
        <v>0.26495726495726502</v>
      </c>
      <c r="I318" s="3">
        <v>0.18518518518518501</v>
      </c>
      <c r="J318" s="3">
        <v>0.18518518518518501</v>
      </c>
      <c r="K318" s="3">
        <v>0.148148148148148</v>
      </c>
      <c r="L318" s="3">
        <v>-5.29100529100529E-2</v>
      </c>
      <c r="M318" s="3">
        <v>5.8201058201058198E-2</v>
      </c>
      <c r="N318" s="3">
        <v>0.18518518518518501</v>
      </c>
      <c r="O318" s="3">
        <v>0.23280423280423301</v>
      </c>
      <c r="P318" s="14">
        <v>0.34920634920634902</v>
      </c>
      <c r="Q318" s="3">
        <v>0.137566137566138</v>
      </c>
      <c r="R318" s="3">
        <v>0.148148148148148</v>
      </c>
      <c r="S318" s="14">
        <v>0.32275132275132301</v>
      </c>
      <c r="T318" s="3">
        <v>0.25925925925925902</v>
      </c>
    </row>
    <row r="319" spans="1:20" s="4" customFormat="1" ht="18" customHeight="1" x14ac:dyDescent="0.25">
      <c r="A319" s="55"/>
      <c r="B319" s="58"/>
      <c r="C319" s="65"/>
      <c r="D319" s="6" t="s">
        <v>195</v>
      </c>
      <c r="E319" s="15">
        <v>0.29730000000000001</v>
      </c>
      <c r="F319" s="14">
        <v>4.4580648138258502E-2</v>
      </c>
      <c r="G319" s="3">
        <v>0.59696900660801</v>
      </c>
      <c r="H319" s="3">
        <v>5.4520043639671799E-2</v>
      </c>
      <c r="I319" s="3">
        <v>0.17440291669663999</v>
      </c>
      <c r="J319" s="3">
        <v>0.17440291669663999</v>
      </c>
      <c r="K319" s="3">
        <v>0.28004164202757498</v>
      </c>
      <c r="L319" s="3">
        <v>0.70995040421547795</v>
      </c>
      <c r="M319" s="3">
        <v>0.68098937257695602</v>
      </c>
      <c r="N319" s="3">
        <v>0.17440291669663999</v>
      </c>
      <c r="O319" s="3">
        <v>8.5663920717762701E-2</v>
      </c>
      <c r="P319" s="14">
        <v>8.7510891817506008E-3</v>
      </c>
      <c r="Q319" s="3">
        <v>0.316765425602127</v>
      </c>
      <c r="R319" s="3">
        <v>0.28004164202757498</v>
      </c>
      <c r="S319" s="14">
        <v>1.5817547817850199E-2</v>
      </c>
      <c r="T319" s="3">
        <v>5.4742412735546898E-2</v>
      </c>
    </row>
    <row r="320" spans="1:20" s="4" customFormat="1" ht="18" customHeight="1" x14ac:dyDescent="0.25">
      <c r="A320" s="55"/>
      <c r="B320" s="58"/>
      <c r="C320" s="65"/>
      <c r="D320" s="6" t="s">
        <v>178</v>
      </c>
      <c r="E320" s="25">
        <f>F320+G320+H320</f>
        <v>100.00000000000001</v>
      </c>
      <c r="F320" s="36">
        <f>I320+J320+S320+T320</f>
        <v>41.70879955030648</v>
      </c>
      <c r="G320" s="36">
        <f>K320+L320+M320+N320</f>
        <v>46.12301838778491</v>
      </c>
      <c r="H320" s="36">
        <f>O320+P320+Q320+R320</f>
        <v>12.168182061908626</v>
      </c>
      <c r="I320" s="23">
        <v>11.4762336395584</v>
      </c>
      <c r="J320" s="23">
        <v>12.927167580705849</v>
      </c>
      <c r="K320" s="23">
        <v>12.963898251441671</v>
      </c>
      <c r="L320" s="23">
        <v>13.720997429333012</v>
      </c>
      <c r="M320" s="23">
        <v>12.455410292413902</v>
      </c>
      <c r="N320" s="23">
        <v>6.9827124145963229</v>
      </c>
      <c r="O320" s="23">
        <v>3.2611764317651226</v>
      </c>
      <c r="P320" s="23">
        <v>2.6613164013393402</v>
      </c>
      <c r="Q320" s="23">
        <v>2.8446310649086293</v>
      </c>
      <c r="R320" s="23">
        <v>3.4010581638955326</v>
      </c>
      <c r="S320" s="23">
        <v>6.7646829203567407</v>
      </c>
      <c r="T320" s="23">
        <v>10.54071540968549</v>
      </c>
    </row>
    <row r="321" spans="1:20" s="4" customFormat="1" ht="18" customHeight="1" x14ac:dyDescent="0.25">
      <c r="A321" s="55"/>
      <c r="B321" s="58"/>
      <c r="C321" s="64" t="s">
        <v>129</v>
      </c>
      <c r="D321" s="6" t="s">
        <v>191</v>
      </c>
      <c r="E321" s="15">
        <v>-0.1285</v>
      </c>
      <c r="F321" s="3">
        <v>-0.131944444444444</v>
      </c>
      <c r="G321" s="3">
        <v>-0.126923076923077</v>
      </c>
      <c r="H321" s="3">
        <v>0.106150793650794</v>
      </c>
      <c r="I321" s="8">
        <v>-0.15972222222222199</v>
      </c>
      <c r="J321" s="8">
        <v>-0.14140412243601699</v>
      </c>
      <c r="K321" s="8">
        <v>-3.3653846153846201E-2</v>
      </c>
      <c r="L321" s="8">
        <v>-8.5576923076923106E-2</v>
      </c>
      <c r="M321" s="17">
        <v>-0.172115384615385</v>
      </c>
      <c r="N321" s="8">
        <v>-2.69230769230769E-2</v>
      </c>
      <c r="O321" s="8">
        <v>3.9423076923076901E-2</v>
      </c>
      <c r="P321" s="14">
        <v>0.31923076923076898</v>
      </c>
      <c r="Q321" s="8">
        <v>0.165674603174603</v>
      </c>
      <c r="R321" s="8">
        <v>7.4999999999999997E-2</v>
      </c>
      <c r="S321" s="8">
        <v>-6.7307692307692304E-2</v>
      </c>
      <c r="T321" s="8">
        <v>-9.3269230769230799E-2</v>
      </c>
    </row>
    <row r="322" spans="1:20" s="4" customFormat="1" ht="18" customHeight="1" x14ac:dyDescent="0.25">
      <c r="A322" s="55"/>
      <c r="B322" s="58"/>
      <c r="C322" s="65"/>
      <c r="D322" s="6" t="s">
        <v>195</v>
      </c>
      <c r="E322" s="15">
        <v>0.1381</v>
      </c>
      <c r="F322" s="3">
        <v>0.123291597998009</v>
      </c>
      <c r="G322" s="3">
        <v>0.135017381575575</v>
      </c>
      <c r="H322" s="3">
        <v>0.215036375233605</v>
      </c>
      <c r="I322" s="8">
        <v>6.2104862663595703E-2</v>
      </c>
      <c r="J322" s="8">
        <v>9.8695694798108802E-2</v>
      </c>
      <c r="K322" s="8">
        <v>0.69188596818117198</v>
      </c>
      <c r="L322" s="8">
        <v>0.313585750477057</v>
      </c>
      <c r="M322" s="17">
        <v>4.2685337108481797E-2</v>
      </c>
      <c r="N322" s="8">
        <v>0.75121509517740104</v>
      </c>
      <c r="O322" s="8">
        <v>0.64248040219606195</v>
      </c>
      <c r="P322" s="14" t="s">
        <v>16</v>
      </c>
      <c r="Q322" s="8">
        <v>5.2981729737986399E-2</v>
      </c>
      <c r="R322" s="8">
        <v>0.37714113978700903</v>
      </c>
      <c r="S322" s="8">
        <v>0.42801444993475501</v>
      </c>
      <c r="T322" s="8">
        <v>0.27206970412967402</v>
      </c>
    </row>
    <row r="323" spans="1:20" s="4" customFormat="1" ht="18" customHeight="1" x14ac:dyDescent="0.25">
      <c r="A323" s="55"/>
      <c r="B323" s="58"/>
      <c r="C323" s="66"/>
      <c r="D323" s="6" t="s">
        <v>178</v>
      </c>
      <c r="E323" s="25">
        <f>F323+G323+H323</f>
        <v>100</v>
      </c>
      <c r="F323" s="36">
        <f>I323+J323+S323+T323</f>
        <v>35.355574322084266</v>
      </c>
      <c r="G323" s="36">
        <f>K323+L323+M323+N323</f>
        <v>54.503861449070641</v>
      </c>
      <c r="H323" s="36">
        <f>O323+P323+Q323+R323</f>
        <v>10.140564228845095</v>
      </c>
      <c r="I323" s="23">
        <v>9.9000947673681896</v>
      </c>
      <c r="J323" s="23">
        <v>10.97255680149815</v>
      </c>
      <c r="K323" s="23">
        <v>14.719223260584466</v>
      </c>
      <c r="L323" s="23">
        <v>14.826979030700052</v>
      </c>
      <c r="M323" s="23">
        <v>15.871475402139328</v>
      </c>
      <c r="N323" s="23">
        <v>9.0861837556467968</v>
      </c>
      <c r="O323" s="23">
        <v>3.8544611034919942</v>
      </c>
      <c r="P323" s="23">
        <v>1.3807878229772419</v>
      </c>
      <c r="Q323" s="23">
        <v>1.9473047335473699</v>
      </c>
      <c r="R323" s="23">
        <v>2.9580105688284899</v>
      </c>
      <c r="S323" s="23">
        <v>5.7509577668897309</v>
      </c>
      <c r="T323" s="23">
        <v>8.7319649863281938</v>
      </c>
    </row>
    <row r="324" spans="1:20" s="4" customFormat="1" ht="18" customHeight="1" x14ac:dyDescent="0.25">
      <c r="A324" s="55"/>
      <c r="B324" s="58"/>
      <c r="C324" s="65" t="s">
        <v>130</v>
      </c>
      <c r="D324" s="6" t="s">
        <v>191</v>
      </c>
      <c r="E324" s="15">
        <v>9.5399999999999999E-2</v>
      </c>
      <c r="F324" s="3">
        <v>0.24786324786324801</v>
      </c>
      <c r="G324" s="3">
        <v>6.5527065527065498E-2</v>
      </c>
      <c r="H324" s="3">
        <v>-7.69230769230769E-2</v>
      </c>
      <c r="I324" s="8">
        <v>9.4017094017094002E-2</v>
      </c>
      <c r="J324" s="8">
        <v>0.25356125356125397</v>
      </c>
      <c r="K324" s="8">
        <v>0.150997150997151</v>
      </c>
      <c r="L324" s="8">
        <v>-8.26210826210826E-2</v>
      </c>
      <c r="M324" s="8">
        <v>-3.1746031746031703E-2</v>
      </c>
      <c r="N324" s="8">
        <v>0.14285714285714299</v>
      </c>
      <c r="O324" s="8">
        <v>0.11390738468263201</v>
      </c>
      <c r="P324" s="8">
        <v>-0.11681277400841</v>
      </c>
      <c r="Q324" s="8">
        <v>-0.198409247727068</v>
      </c>
      <c r="R324" s="8">
        <v>1.1412279800290999E-2</v>
      </c>
      <c r="S324" s="8">
        <v>0.145299145299145</v>
      </c>
      <c r="T324" s="8">
        <v>0.25925925925925902</v>
      </c>
    </row>
    <row r="325" spans="1:20" s="4" customFormat="1" ht="18" customHeight="1" x14ac:dyDescent="0.25">
      <c r="A325" s="55"/>
      <c r="B325" s="58"/>
      <c r="C325" s="65"/>
      <c r="D325" s="6" t="s">
        <v>195</v>
      </c>
      <c r="E325" s="15">
        <v>0.50849999999999995</v>
      </c>
      <c r="F325" s="3">
        <v>7.2754010102743294E-2</v>
      </c>
      <c r="G325" s="3">
        <v>0.64956726343990701</v>
      </c>
      <c r="H325" s="3">
        <v>0.59118231508096997</v>
      </c>
      <c r="I325" s="8">
        <v>0.50835123520494496</v>
      </c>
      <c r="J325" s="8">
        <v>6.6199530484299704E-2</v>
      </c>
      <c r="K325" s="8">
        <v>0.281294834565469</v>
      </c>
      <c r="L325" s="8">
        <v>0.56290582999792804</v>
      </c>
      <c r="M325" s="8">
        <v>0.82956509742461304</v>
      </c>
      <c r="N325" s="8">
        <v>0.298033202725003</v>
      </c>
      <c r="O325" s="8">
        <v>0.39549402218646701</v>
      </c>
      <c r="P325" s="8">
        <v>0.39806292572562002</v>
      </c>
      <c r="Q325" s="8">
        <v>0.142441051742906</v>
      </c>
      <c r="R325" s="8">
        <v>0.93352890418391499</v>
      </c>
      <c r="S325" s="8">
        <v>0.30035742324493703</v>
      </c>
      <c r="T325" s="8">
        <v>6.0129908284544599E-2</v>
      </c>
    </row>
    <row r="326" spans="1:20" s="4" customFormat="1" ht="18" customHeight="1" x14ac:dyDescent="0.25">
      <c r="A326" s="56"/>
      <c r="B326" s="59"/>
      <c r="C326" s="66"/>
      <c r="D326" s="2" t="s">
        <v>178</v>
      </c>
      <c r="E326" s="27">
        <f>F326+G326+H326</f>
        <v>100.00000000000001</v>
      </c>
      <c r="F326" s="32">
        <f>I326+J326+S326+T326</f>
        <v>38.219823927592643</v>
      </c>
      <c r="G326" s="32">
        <f>K326+L326+M326+N326</f>
        <v>56.53280753958984</v>
      </c>
      <c r="H326" s="32">
        <f>O326+P326+Q326+R326</f>
        <v>5.2473685328175304</v>
      </c>
      <c r="I326" s="29">
        <v>8.3425779129853037</v>
      </c>
      <c r="J326" s="29">
        <v>12.875240221276041</v>
      </c>
      <c r="K326" s="29">
        <v>15.069420273055234</v>
      </c>
      <c r="L326" s="29">
        <v>16.435733675584515</v>
      </c>
      <c r="M326" s="29">
        <v>15.653709351256129</v>
      </c>
      <c r="N326" s="29">
        <v>9.373944239693957</v>
      </c>
      <c r="O326" s="29">
        <v>1.183756476805093</v>
      </c>
      <c r="P326" s="29">
        <v>0.30727033532517206</v>
      </c>
      <c r="Q326" s="29">
        <v>1.4043938210618578</v>
      </c>
      <c r="R326" s="29">
        <v>2.3519478996254071</v>
      </c>
      <c r="S326" s="29">
        <v>5.0526205507128221</v>
      </c>
      <c r="T326" s="29">
        <v>11.949385242618478</v>
      </c>
    </row>
    <row r="327" spans="1:20" s="4" customFormat="1" ht="18" customHeight="1" x14ac:dyDescent="0.25">
      <c r="A327" s="54" t="s">
        <v>182</v>
      </c>
      <c r="B327" s="57" t="s">
        <v>21</v>
      </c>
      <c r="C327" s="67" t="s">
        <v>131</v>
      </c>
      <c r="D327" s="6" t="s">
        <v>191</v>
      </c>
      <c r="E327" s="3">
        <v>2.2000000000000001E-3</v>
      </c>
      <c r="F327" s="3">
        <v>2.1899999999999999E-2</v>
      </c>
      <c r="G327" s="3">
        <v>-3.8300000000000001E-2</v>
      </c>
      <c r="H327" s="3">
        <v>1.2200000000000001E-2</v>
      </c>
      <c r="I327" s="8">
        <v>9.0710382513661203E-2</v>
      </c>
      <c r="J327" s="8">
        <v>-5.4644808743169399E-3</v>
      </c>
      <c r="K327" s="8">
        <v>8.4153005464480901E-2</v>
      </c>
      <c r="L327" s="8">
        <v>-1.0928961748633899E-3</v>
      </c>
      <c r="M327" s="8">
        <v>-0.12021857923497301</v>
      </c>
      <c r="N327" s="8">
        <v>-4.9464962155423096E-3</v>
      </c>
      <c r="O327" s="8">
        <v>4.2934645771057801E-3</v>
      </c>
      <c r="P327" s="8">
        <v>0.145268062076748</v>
      </c>
      <c r="Q327" s="8">
        <v>5.9622566711348399E-2</v>
      </c>
      <c r="R327" s="8">
        <v>-3.36054466918509E-2</v>
      </c>
      <c r="S327" s="8">
        <v>-6.4773542459382799E-2</v>
      </c>
      <c r="T327" s="8">
        <v>1.5335801163405599E-2</v>
      </c>
    </row>
    <row r="328" spans="1:20" s="4" customFormat="1" ht="18" customHeight="1" x14ac:dyDescent="0.25">
      <c r="A328" s="55"/>
      <c r="B328" s="58"/>
      <c r="C328" s="68"/>
      <c r="D328" s="6" t="s">
        <v>195</v>
      </c>
      <c r="E328" s="3">
        <v>0.98509999999999998</v>
      </c>
      <c r="F328" s="3">
        <v>0.80820000000000003</v>
      </c>
      <c r="G328" s="3">
        <v>0.66759999999999997</v>
      </c>
      <c r="H328" s="3">
        <v>0.89370000000000005</v>
      </c>
      <c r="I328" s="8">
        <v>0.30160209997672799</v>
      </c>
      <c r="J328" s="8">
        <v>0.95038035135481402</v>
      </c>
      <c r="K328" s="8">
        <v>0.33789695193598701</v>
      </c>
      <c r="L328" s="8">
        <v>0.99006992120332105</v>
      </c>
      <c r="M328" s="8">
        <v>0.17098638467343999</v>
      </c>
      <c r="N328" s="8">
        <v>0.95529849417991297</v>
      </c>
      <c r="O328" s="8">
        <v>0.96112551092404097</v>
      </c>
      <c r="P328" s="8">
        <v>0.108271043452469</v>
      </c>
      <c r="Q328" s="8">
        <v>0.50139274882920803</v>
      </c>
      <c r="R328" s="8">
        <v>0.70473783303880599</v>
      </c>
      <c r="S328" s="8">
        <v>0.45843542653242902</v>
      </c>
      <c r="T328" s="8">
        <v>0.86017737984920595</v>
      </c>
    </row>
    <row r="329" spans="1:20" s="4" customFormat="1" ht="18" customHeight="1" x14ac:dyDescent="0.25">
      <c r="A329" s="55"/>
      <c r="B329" s="58"/>
      <c r="C329" s="69"/>
      <c r="D329" s="6" t="s">
        <v>178</v>
      </c>
      <c r="E329" s="34">
        <f>F329+G329+H329</f>
        <v>100</v>
      </c>
      <c r="F329" s="36">
        <f>I329+J329+S329+T329</f>
        <v>41.175408750752929</v>
      </c>
      <c r="G329" s="36">
        <f>K329+L329+M329+N329</f>
        <v>49.123069625434049</v>
      </c>
      <c r="H329" s="36">
        <f>O329+P329+Q329+R329</f>
        <v>9.7015216238130222</v>
      </c>
      <c r="I329" s="36">
        <v>9.1733169772648662</v>
      </c>
      <c r="J329" s="40">
        <v>11.183236215327225</v>
      </c>
      <c r="K329" s="36">
        <v>15.591261386605678</v>
      </c>
      <c r="L329" s="36">
        <v>11.654404159970923</v>
      </c>
      <c r="M329" s="36">
        <v>14.930890272559447</v>
      </c>
      <c r="N329" s="36">
        <v>6.9465138062980021</v>
      </c>
      <c r="O329" s="36">
        <v>3.310641506650565</v>
      </c>
      <c r="P329" s="36">
        <v>1.5049299938891483</v>
      </c>
      <c r="Q329" s="36">
        <v>1.1030314014087512</v>
      </c>
      <c r="R329" s="36">
        <v>3.7829187218645575</v>
      </c>
      <c r="S329" s="36">
        <v>7.016158286819187</v>
      </c>
      <c r="T329" s="40">
        <v>13.80269727134165</v>
      </c>
    </row>
    <row r="330" spans="1:20" s="4" customFormat="1" ht="18" customHeight="1" x14ac:dyDescent="0.25">
      <c r="A330" s="55"/>
      <c r="B330" s="58"/>
      <c r="C330" s="65" t="s">
        <v>132</v>
      </c>
      <c r="D330" s="6" t="s">
        <v>191</v>
      </c>
      <c r="E330" s="3">
        <v>-8.8000000000000005E-3</v>
      </c>
      <c r="F330" s="3">
        <v>-1.04E-2</v>
      </c>
      <c r="G330" s="3">
        <v>-4.8300000000000003E-2</v>
      </c>
      <c r="H330" s="3">
        <v>-5.62E-2</v>
      </c>
      <c r="I330" s="8">
        <v>-8.7796312554872696E-4</v>
      </c>
      <c r="J330" s="8">
        <v>-8.4284460052677798E-2</v>
      </c>
      <c r="K330" s="8">
        <v>0.114135206321335</v>
      </c>
      <c r="L330" s="8">
        <v>-2.6338893766461799E-2</v>
      </c>
      <c r="M330" s="8">
        <v>-9.3942054433713798E-2</v>
      </c>
      <c r="N330" s="8">
        <v>7.9016681299385397E-3</v>
      </c>
      <c r="O330" s="8">
        <v>-4.5654082528533799E-2</v>
      </c>
      <c r="P330" s="8">
        <v>3.1620556409077301E-2</v>
      </c>
      <c r="Q330" s="8">
        <v>-0.12250274718925699</v>
      </c>
      <c r="R330" s="8">
        <v>-7.4643250975532701E-3</v>
      </c>
      <c r="S330" s="8">
        <v>-6.1457418788410899E-2</v>
      </c>
      <c r="T330" s="8">
        <v>4.6888320545609499E-2</v>
      </c>
    </row>
    <row r="331" spans="1:20" s="4" customFormat="1" ht="18" customHeight="1" x14ac:dyDescent="0.25">
      <c r="A331" s="55"/>
      <c r="B331" s="58"/>
      <c r="C331" s="65"/>
      <c r="D331" s="6" t="s">
        <v>195</v>
      </c>
      <c r="E331" s="3">
        <v>0.91990000000000005</v>
      </c>
      <c r="F331" s="3">
        <v>0.9052</v>
      </c>
      <c r="G331" s="3">
        <v>0.56399999999999995</v>
      </c>
      <c r="H331" s="3">
        <v>0.50139999999999996</v>
      </c>
      <c r="I331" s="8">
        <v>0.991553111079849</v>
      </c>
      <c r="J331" s="8">
        <v>0.30947079451332898</v>
      </c>
      <c r="K331" s="8">
        <v>0.16873360144255001</v>
      </c>
      <c r="L331" s="8">
        <v>0.75078526995976202</v>
      </c>
      <c r="M331" s="8">
        <v>0.25730332250105298</v>
      </c>
      <c r="N331" s="8">
        <v>0.92409145307044305</v>
      </c>
      <c r="O331" s="8">
        <v>0.58196704234900298</v>
      </c>
      <c r="P331" s="8">
        <v>0.70310264012166501</v>
      </c>
      <c r="Q331" s="8">
        <v>0.13970788256394401</v>
      </c>
      <c r="R331" s="8">
        <v>0.92829588714522904</v>
      </c>
      <c r="S331" s="8">
        <v>0.458647230759611</v>
      </c>
      <c r="T331" s="8">
        <v>0.56884942290242102</v>
      </c>
    </row>
    <row r="332" spans="1:20" s="4" customFormat="1" ht="18" customHeight="1" x14ac:dyDescent="0.25">
      <c r="A332" s="55"/>
      <c r="B332" s="58"/>
      <c r="C332" s="65"/>
      <c r="D332" s="6" t="s">
        <v>178</v>
      </c>
      <c r="E332" s="34">
        <f>F332+G332+H332</f>
        <v>100</v>
      </c>
      <c r="F332" s="36">
        <f>I332+J332+S332+T332</f>
        <v>41.802854709105823</v>
      </c>
      <c r="G332" s="36">
        <f>K332+L332+M332+N332</f>
        <v>46.118958279656631</v>
      </c>
      <c r="H332" s="36">
        <f>O332+P332+Q332+R332</f>
        <v>12.078187011237544</v>
      </c>
      <c r="I332" s="36">
        <v>8.6395859783925353</v>
      </c>
      <c r="J332" s="36">
        <v>11.539094531576502</v>
      </c>
      <c r="K332" s="36">
        <v>13.755081288929761</v>
      </c>
      <c r="L332" s="36">
        <v>13.229779818757601</v>
      </c>
      <c r="M332" s="36">
        <v>13.247570494134603</v>
      </c>
      <c r="N332" s="36">
        <v>5.8865266778346683</v>
      </c>
      <c r="O332" s="36">
        <v>3.7813905180643856</v>
      </c>
      <c r="P332" s="36">
        <v>1.6134284222004049</v>
      </c>
      <c r="Q332" s="36">
        <v>1.6330050868307548</v>
      </c>
      <c r="R332" s="36">
        <v>5.0503629841419988</v>
      </c>
      <c r="S332" s="36">
        <v>8.1773569456092705</v>
      </c>
      <c r="T332" s="36">
        <v>13.446817253527513</v>
      </c>
    </row>
    <row r="333" spans="1:20" s="4" customFormat="1" ht="18" customHeight="1" x14ac:dyDescent="0.25">
      <c r="A333" s="55"/>
      <c r="B333" s="58"/>
      <c r="C333" s="64" t="s">
        <v>133</v>
      </c>
      <c r="D333" s="6" t="s">
        <v>191</v>
      </c>
      <c r="E333" s="3">
        <v>-0.1497</v>
      </c>
      <c r="F333" s="3">
        <v>-8.2000000000000003E-2</v>
      </c>
      <c r="G333" s="3">
        <v>-0.13009999999999999</v>
      </c>
      <c r="H333" s="17">
        <v>-0.188</v>
      </c>
      <c r="I333" s="8">
        <v>4.3715846994535502E-3</v>
      </c>
      <c r="J333" s="8">
        <v>-5.4644808743169397E-2</v>
      </c>
      <c r="K333" s="8">
        <v>5.4644808743169399E-3</v>
      </c>
      <c r="L333" s="8">
        <v>-0.109289617486339</v>
      </c>
      <c r="M333" s="8">
        <v>-0.13551912568305999</v>
      </c>
      <c r="N333" s="8">
        <v>-0.15300546448087399</v>
      </c>
      <c r="O333" s="8">
        <v>-4.91803278688525E-2</v>
      </c>
      <c r="P333" s="8">
        <v>5.4644808743169399E-3</v>
      </c>
      <c r="Q333" s="17">
        <v>-0.219672131147541</v>
      </c>
      <c r="R333" s="8">
        <v>-9.4709007965764494E-2</v>
      </c>
      <c r="S333" s="8">
        <v>-0.139645601287161</v>
      </c>
      <c r="T333" s="8">
        <v>-3.75462718138551E-2</v>
      </c>
    </row>
    <row r="334" spans="1:20" s="4" customFormat="1" ht="18" customHeight="1" x14ac:dyDescent="0.25">
      <c r="A334" s="55"/>
      <c r="B334" s="58"/>
      <c r="C334" s="65"/>
      <c r="D334" s="6" t="s">
        <v>195</v>
      </c>
      <c r="E334" s="3">
        <v>8.9300000000000004E-2</v>
      </c>
      <c r="F334" s="3">
        <v>0.3538</v>
      </c>
      <c r="G334" s="3">
        <v>0.14030000000000001</v>
      </c>
      <c r="H334" s="17">
        <v>3.2800000000000003E-2</v>
      </c>
      <c r="I334" s="8">
        <v>0.96029506069646997</v>
      </c>
      <c r="J334" s="8">
        <v>0.53375022775298397</v>
      </c>
      <c r="K334" s="8">
        <v>0.95038035135481402</v>
      </c>
      <c r="L334" s="8">
        <v>0.21328509307823301</v>
      </c>
      <c r="M334" s="8">
        <v>0.12276216273594</v>
      </c>
      <c r="N334" s="8">
        <v>8.1435656940618106E-2</v>
      </c>
      <c r="O334" s="8">
        <v>0.57543692721447404</v>
      </c>
      <c r="P334" s="8">
        <v>0.95038035135481402</v>
      </c>
      <c r="Q334" s="17">
        <v>1.2362943017255899E-2</v>
      </c>
      <c r="R334" s="8">
        <v>0.27690391484569299</v>
      </c>
      <c r="S334" s="8">
        <v>0.108805079981263</v>
      </c>
      <c r="T334" s="8">
        <v>0.66627947197151105</v>
      </c>
    </row>
    <row r="335" spans="1:20" s="4" customFormat="1" ht="18" customHeight="1" x14ac:dyDescent="0.25">
      <c r="A335" s="55"/>
      <c r="B335" s="58"/>
      <c r="C335" s="66"/>
      <c r="D335" s="6" t="s">
        <v>178</v>
      </c>
      <c r="E335" s="34">
        <f>F335+G335+H335</f>
        <v>99.999999999999986</v>
      </c>
      <c r="F335" s="36">
        <f>I335+J335+S335+T335</f>
        <v>38.493489800599249</v>
      </c>
      <c r="G335" s="36">
        <f>K335+L335+M335+N335</f>
        <v>48.967237617671401</v>
      </c>
      <c r="H335" s="26">
        <f>O335+P335+Q335+R335</f>
        <v>12.539272581729332</v>
      </c>
      <c r="I335" s="36">
        <v>7.5436936707820781</v>
      </c>
      <c r="J335" s="36">
        <v>10.267329916821911</v>
      </c>
      <c r="K335" s="36">
        <v>13.880208349506962</v>
      </c>
      <c r="L335" s="36">
        <v>11.662332580460889</v>
      </c>
      <c r="M335" s="36">
        <v>15.269992096305943</v>
      </c>
      <c r="N335" s="40">
        <v>8.1547045913976142</v>
      </c>
      <c r="O335" s="36">
        <v>3.3592343300450045</v>
      </c>
      <c r="P335" s="36">
        <v>1.1946383070434841</v>
      </c>
      <c r="Q335" s="26">
        <v>2.2277128079636865</v>
      </c>
      <c r="R335" s="36">
        <v>5.7576871366771565</v>
      </c>
      <c r="S335" s="36">
        <v>8.7805145067919703</v>
      </c>
      <c r="T335" s="36">
        <v>11.901951706203288</v>
      </c>
    </row>
    <row r="336" spans="1:20" s="4" customFormat="1" ht="18" customHeight="1" x14ac:dyDescent="0.25">
      <c r="A336" s="55"/>
      <c r="B336" s="58"/>
      <c r="C336" s="65" t="s">
        <v>134</v>
      </c>
      <c r="D336" s="6" t="s">
        <v>191</v>
      </c>
      <c r="E336" s="3">
        <v>4.1300000000000003E-2</v>
      </c>
      <c r="F336" s="3">
        <v>0.1115</v>
      </c>
      <c r="G336" s="3">
        <v>-1.5800000000000002E-2</v>
      </c>
      <c r="H336" s="3">
        <v>-0.1089</v>
      </c>
      <c r="I336" s="8">
        <v>0.119402985074627</v>
      </c>
      <c r="J336" s="8">
        <v>3.6874451273046498E-2</v>
      </c>
      <c r="K336" s="14">
        <v>0.164179104477612</v>
      </c>
      <c r="L336" s="8">
        <v>-4.3898156277436297E-2</v>
      </c>
      <c r="M336" s="8">
        <v>-5.70676031606673E-2</v>
      </c>
      <c r="N336" s="8">
        <v>-7.1992976294995598E-2</v>
      </c>
      <c r="O336" s="8">
        <v>-5.5054253233459402E-2</v>
      </c>
      <c r="P336" s="8">
        <v>-5.3824129296901599E-2</v>
      </c>
      <c r="Q336" s="8">
        <v>-0.15480991847898901</v>
      </c>
      <c r="R336" s="8">
        <v>-4.5775703719799998E-2</v>
      </c>
      <c r="S336" s="8">
        <v>-2.5597278942272E-3</v>
      </c>
      <c r="T336" s="8">
        <v>0.12025587447373701</v>
      </c>
    </row>
    <row r="337" spans="1:20" s="4" customFormat="1" ht="18" customHeight="1" x14ac:dyDescent="0.25">
      <c r="A337" s="55"/>
      <c r="B337" s="58"/>
      <c r="C337" s="65"/>
      <c r="D337" s="6" t="s">
        <v>195</v>
      </c>
      <c r="E337" s="3">
        <v>0.62250000000000005</v>
      </c>
      <c r="F337" s="3">
        <v>0.18049999999999999</v>
      </c>
      <c r="G337" s="3">
        <v>0.85299999999999998</v>
      </c>
      <c r="H337" s="3">
        <v>0.19109999999999999</v>
      </c>
      <c r="I337" s="8">
        <v>0.14992251507356499</v>
      </c>
      <c r="J337" s="8">
        <v>0.65657579538552902</v>
      </c>
      <c r="K337" s="14">
        <v>4.77336315008592E-2</v>
      </c>
      <c r="L337" s="8">
        <v>0.59656950611604698</v>
      </c>
      <c r="M337" s="8">
        <v>0.49136323881463201</v>
      </c>
      <c r="N337" s="8">
        <v>0.38532981974955099</v>
      </c>
      <c r="O337" s="8">
        <v>0.50801095668653895</v>
      </c>
      <c r="P337" s="8">
        <v>0.52331113704055299</v>
      </c>
      <c r="Q337" s="8">
        <v>6.4213737057364703E-2</v>
      </c>
      <c r="R337" s="8">
        <v>0.57928192092272901</v>
      </c>
      <c r="S337" s="8">
        <v>0.97520650100468398</v>
      </c>
      <c r="T337" s="8">
        <v>0.144107981564324</v>
      </c>
    </row>
    <row r="338" spans="1:20" s="4" customFormat="1" ht="18" customHeight="1" x14ac:dyDescent="0.25">
      <c r="A338" s="55"/>
      <c r="B338" s="58"/>
      <c r="C338" s="65"/>
      <c r="D338" s="6" t="s">
        <v>178</v>
      </c>
      <c r="E338" s="34">
        <f>F338+G338+H338</f>
        <v>100.00000000000003</v>
      </c>
      <c r="F338" s="36">
        <f>I338+J338+S338+T338</f>
        <v>37.154274225045043</v>
      </c>
      <c r="G338" s="36">
        <f>K338+L338+M338+N338</f>
        <v>47.577271863057362</v>
      </c>
      <c r="H338" s="36">
        <f>O338+P338+Q338+R338</f>
        <v>15.26845391189762</v>
      </c>
      <c r="I338" s="36">
        <v>7.8665668828661817</v>
      </c>
      <c r="J338" s="36">
        <v>10.551643565980379</v>
      </c>
      <c r="K338" s="26">
        <v>13.042901740586691</v>
      </c>
      <c r="L338" s="36">
        <v>11.366801133740474</v>
      </c>
      <c r="M338" s="36">
        <v>14.399410234267943</v>
      </c>
      <c r="N338" s="36">
        <v>8.7681587544622523</v>
      </c>
      <c r="O338" s="36">
        <v>3.5506886273260574</v>
      </c>
      <c r="P338" s="36">
        <v>1.2285853989973119</v>
      </c>
      <c r="Q338" s="36">
        <v>3.0217882172769159</v>
      </c>
      <c r="R338" s="36">
        <v>7.4673916682973349</v>
      </c>
      <c r="S338" s="36">
        <v>8.3292674152732928</v>
      </c>
      <c r="T338" s="36">
        <v>10.406796360925192</v>
      </c>
    </row>
    <row r="339" spans="1:20" s="4" customFormat="1" ht="18" customHeight="1" x14ac:dyDescent="0.25">
      <c r="A339" s="55"/>
      <c r="B339" s="58"/>
      <c r="C339" s="64" t="s">
        <v>135</v>
      </c>
      <c r="D339" s="6" t="s">
        <v>191</v>
      </c>
      <c r="E339" s="3">
        <v>-3.9300000000000002E-2</v>
      </c>
      <c r="F339" s="3">
        <v>-5.5899999999999998E-2</v>
      </c>
      <c r="G339" s="3">
        <v>-0.1323</v>
      </c>
      <c r="H339" s="3">
        <v>-0.1172</v>
      </c>
      <c r="I339" s="8">
        <v>-6.2342342342342302E-2</v>
      </c>
      <c r="J339" s="8">
        <v>-0.114615247851425</v>
      </c>
      <c r="K339" s="8">
        <v>-2.6306306306306301E-2</v>
      </c>
      <c r="L339" s="8">
        <v>-0.10558558558558601</v>
      </c>
      <c r="M339" s="17">
        <v>-0.248288288288288</v>
      </c>
      <c r="N339" s="17">
        <v>-0.18666666666666701</v>
      </c>
      <c r="O339" s="8">
        <v>1.3338014159643301E-2</v>
      </c>
      <c r="P339" s="8">
        <v>6.26101088826191E-2</v>
      </c>
      <c r="Q339" s="8">
        <v>-7.5933105828944802E-2</v>
      </c>
      <c r="R339" s="8">
        <v>3.8319635702718603E-2</v>
      </c>
      <c r="S339" s="8">
        <v>-3.1244518988891801E-2</v>
      </c>
      <c r="T339" s="8">
        <v>2.8070175438596502E-3</v>
      </c>
    </row>
    <row r="340" spans="1:20" s="4" customFormat="1" ht="18" customHeight="1" x14ac:dyDescent="0.25">
      <c r="A340" s="55"/>
      <c r="B340" s="58"/>
      <c r="C340" s="65"/>
      <c r="D340" s="6" t="s">
        <v>195</v>
      </c>
      <c r="E340" s="3">
        <v>0.62129999999999996</v>
      </c>
      <c r="F340" s="3">
        <v>0.48120000000000002</v>
      </c>
      <c r="G340" s="3">
        <v>9.4100000000000003E-2</v>
      </c>
      <c r="H340" s="3">
        <v>0.1353</v>
      </c>
      <c r="I340" s="8">
        <v>0.42873828154716798</v>
      </c>
      <c r="J340" s="8">
        <v>0.14576890493275099</v>
      </c>
      <c r="K340" s="8">
        <v>0.73843740905925603</v>
      </c>
      <c r="L340" s="8">
        <v>0.18015834772445999</v>
      </c>
      <c r="M340" s="17">
        <v>1.62329965122846E-3</v>
      </c>
      <c r="N340" s="17">
        <v>1.7035247004453101E-2</v>
      </c>
      <c r="O340" s="8">
        <v>0.86467343518036599</v>
      </c>
      <c r="P340" s="8">
        <v>0.424593961774202</v>
      </c>
      <c r="Q340" s="8">
        <v>0.33447055507121998</v>
      </c>
      <c r="R340" s="8">
        <v>0.62488648360502297</v>
      </c>
      <c r="S340" s="8">
        <v>0.68976989248203602</v>
      </c>
      <c r="T340" s="8">
        <v>0.97137892923274105</v>
      </c>
    </row>
    <row r="341" spans="1:20" s="4" customFormat="1" ht="18" customHeight="1" x14ac:dyDescent="0.25">
      <c r="A341" s="55"/>
      <c r="B341" s="58"/>
      <c r="C341" s="66"/>
      <c r="D341" s="6" t="s">
        <v>178</v>
      </c>
      <c r="E341" s="34">
        <f>F341+G341+H341</f>
        <v>100</v>
      </c>
      <c r="F341" s="36">
        <f>I341+J341+S341+T341</f>
        <v>38.735532546670761</v>
      </c>
      <c r="G341" s="36">
        <f>K341+L341+M341+N341</f>
        <v>49.852497067710445</v>
      </c>
      <c r="H341" s="36">
        <f>O341+P341+Q341+R341</f>
        <v>11.411970385618783</v>
      </c>
      <c r="I341" s="23">
        <v>8.609856586328636</v>
      </c>
      <c r="J341" s="23">
        <v>11.137794077067502</v>
      </c>
      <c r="K341" s="23">
        <v>14.058013242977156</v>
      </c>
      <c r="L341" s="23">
        <v>12.580858919709687</v>
      </c>
      <c r="M341" s="26">
        <v>14.80949113511949</v>
      </c>
      <c r="N341" s="26">
        <v>8.4041337699041065</v>
      </c>
      <c r="O341" s="23">
        <v>2.7145796247761953</v>
      </c>
      <c r="P341" s="23">
        <v>1.3180227368044677</v>
      </c>
      <c r="Q341" s="23">
        <v>2.3385838206961131</v>
      </c>
      <c r="R341" s="23">
        <v>5.0407842033420058</v>
      </c>
      <c r="S341" s="23">
        <v>8.2255248330841138</v>
      </c>
      <c r="T341" s="23">
        <v>10.762357050190511</v>
      </c>
    </row>
    <row r="342" spans="1:20" s="4" customFormat="1" ht="18" customHeight="1" x14ac:dyDescent="0.25">
      <c r="A342" s="55"/>
      <c r="B342" s="58"/>
      <c r="C342" s="68" t="s">
        <v>136</v>
      </c>
      <c r="D342" s="6" t="s">
        <v>191</v>
      </c>
      <c r="E342" s="17">
        <v>-0.28000000000000003</v>
      </c>
      <c r="F342" s="17">
        <v>-0.28615384615384598</v>
      </c>
      <c r="G342" s="3">
        <v>-7.69230769230769E-2</v>
      </c>
      <c r="H342" s="3">
        <v>-7.69230769230769E-2</v>
      </c>
      <c r="I342" s="3">
        <v>-0.16923076923076899</v>
      </c>
      <c r="J342" s="17">
        <v>-0.28615384615384598</v>
      </c>
      <c r="K342" s="3">
        <v>-0.138461538461538</v>
      </c>
      <c r="L342" s="3">
        <v>6.4615384615384602E-2</v>
      </c>
      <c r="M342" s="3">
        <v>-8.3076923076923104E-2</v>
      </c>
      <c r="N342" s="3">
        <v>6.1633355136136601E-3</v>
      </c>
      <c r="O342" s="3">
        <v>-1.5626907697949801E-2</v>
      </c>
      <c r="P342" s="3">
        <v>-0.10510159351498199</v>
      </c>
      <c r="Q342" s="3">
        <v>-0.26565743086514698</v>
      </c>
      <c r="R342" s="3">
        <v>-0.239657875806111</v>
      </c>
      <c r="S342" s="17">
        <v>-0.316239316239316</v>
      </c>
      <c r="T342" s="17">
        <v>-0.31054131054131101</v>
      </c>
    </row>
    <row r="343" spans="1:20" s="4" customFormat="1" ht="18" customHeight="1" x14ac:dyDescent="0.25">
      <c r="A343" s="55"/>
      <c r="B343" s="58"/>
      <c r="C343" s="68"/>
      <c r="D343" s="6" t="s">
        <v>195</v>
      </c>
      <c r="E343" s="17">
        <v>4.7300000000000002E-2</v>
      </c>
      <c r="F343" s="17">
        <v>4.1717753476280602E-2</v>
      </c>
      <c r="G343" s="3">
        <v>0.60027201539055997</v>
      </c>
      <c r="H343" s="3">
        <v>0.60027201539055997</v>
      </c>
      <c r="I343" s="3">
        <v>0.23653490275785799</v>
      </c>
      <c r="J343" s="17">
        <v>4.1717753476280602E-2</v>
      </c>
      <c r="K343" s="3">
        <v>0.33560530648912801</v>
      </c>
      <c r="L343" s="3">
        <v>0.66244061637516705</v>
      </c>
      <c r="M343" s="3">
        <v>0.57018989751938698</v>
      </c>
      <c r="N343" s="3">
        <v>0.96482962382201698</v>
      </c>
      <c r="O343" s="3">
        <v>0.91188860956754902</v>
      </c>
      <c r="P343" s="3">
        <v>0.45320585465804297</v>
      </c>
      <c r="Q343" s="3">
        <v>5.9949702994449898E-2</v>
      </c>
      <c r="R343" s="3">
        <v>7.9856193773516396E-2</v>
      </c>
      <c r="S343" s="17">
        <v>2.07859769588533E-2</v>
      </c>
      <c r="T343" s="17">
        <v>2.3313161869014901E-2</v>
      </c>
    </row>
    <row r="344" spans="1:20" s="4" customFormat="1" ht="18" customHeight="1" x14ac:dyDescent="0.25">
      <c r="A344" s="56"/>
      <c r="B344" s="58"/>
      <c r="C344" s="69"/>
      <c r="D344" s="2" t="s">
        <v>178</v>
      </c>
      <c r="E344" s="42">
        <f>F344+G344+H344</f>
        <v>100.00000000000001</v>
      </c>
      <c r="F344" s="32">
        <f>I344+J344+S344+T344</f>
        <v>40.610707188518852</v>
      </c>
      <c r="G344" s="32">
        <f>K344+L344+M344+N344</f>
        <v>43.145410572420154</v>
      </c>
      <c r="H344" s="32">
        <f>O344+P344+Q344+R344</f>
        <v>16.243882239061005</v>
      </c>
      <c r="I344" s="32">
        <v>8.5680367356264657</v>
      </c>
      <c r="J344" s="43">
        <v>9.9824517094932137</v>
      </c>
      <c r="K344" s="32">
        <v>14.813152136285094</v>
      </c>
      <c r="L344" s="32">
        <v>10.440593271582928</v>
      </c>
      <c r="M344" s="32">
        <v>11.138263037762803</v>
      </c>
      <c r="N344" s="43">
        <v>6.7534021267893225</v>
      </c>
      <c r="O344" s="43">
        <v>3.9912810770780878</v>
      </c>
      <c r="P344" s="43">
        <v>2.6899033140859645</v>
      </c>
      <c r="Q344" s="43">
        <v>1.4428562591547709</v>
      </c>
      <c r="R344" s="32">
        <v>8.1198415887421813</v>
      </c>
      <c r="S344" s="43">
        <v>9.1522516585406297</v>
      </c>
      <c r="T344" s="43">
        <v>12.907967084858543</v>
      </c>
    </row>
    <row r="345" spans="1:20" s="4" customFormat="1" ht="18" customHeight="1" x14ac:dyDescent="0.25">
      <c r="A345" s="54" t="s">
        <v>183</v>
      </c>
      <c r="B345" s="57" t="s">
        <v>21</v>
      </c>
      <c r="C345" s="73" t="s">
        <v>139</v>
      </c>
      <c r="D345" s="6" t="s">
        <v>191</v>
      </c>
      <c r="E345" s="16" t="s">
        <v>140</v>
      </c>
      <c r="F345" s="16" t="s">
        <v>140</v>
      </c>
      <c r="G345" s="16" t="s">
        <v>140</v>
      </c>
      <c r="H345" s="16" t="s">
        <v>140</v>
      </c>
      <c r="I345" s="16" t="s">
        <v>140</v>
      </c>
      <c r="J345" s="16" t="s">
        <v>140</v>
      </c>
      <c r="K345" s="16" t="s">
        <v>140</v>
      </c>
      <c r="L345" s="16" t="s">
        <v>140</v>
      </c>
      <c r="M345" s="16" t="s">
        <v>140</v>
      </c>
      <c r="N345" s="16" t="s">
        <v>140</v>
      </c>
      <c r="O345" s="16" t="s">
        <v>140</v>
      </c>
      <c r="P345" s="16" t="s">
        <v>140</v>
      </c>
      <c r="Q345" s="16" t="s">
        <v>140</v>
      </c>
      <c r="R345" s="16" t="s">
        <v>140</v>
      </c>
      <c r="S345" s="16" t="s">
        <v>140</v>
      </c>
      <c r="T345" s="16" t="s">
        <v>140</v>
      </c>
    </row>
    <row r="346" spans="1:20" s="4" customFormat="1" ht="18" customHeight="1" x14ac:dyDescent="0.25">
      <c r="A346" s="74"/>
      <c r="B346" s="76"/>
      <c r="C346" s="71"/>
      <c r="D346" s="6" t="s">
        <v>195</v>
      </c>
      <c r="E346" s="16" t="s">
        <v>140</v>
      </c>
      <c r="F346" s="16" t="s">
        <v>140</v>
      </c>
      <c r="G346" s="16" t="s">
        <v>140</v>
      </c>
      <c r="H346" s="16" t="s">
        <v>140</v>
      </c>
      <c r="I346" s="16" t="s">
        <v>140</v>
      </c>
      <c r="J346" s="16" t="s">
        <v>140</v>
      </c>
      <c r="K346" s="16" t="s">
        <v>140</v>
      </c>
      <c r="L346" s="16" t="s">
        <v>140</v>
      </c>
      <c r="M346" s="16" t="s">
        <v>140</v>
      </c>
      <c r="N346" s="16" t="s">
        <v>140</v>
      </c>
      <c r="O346" s="16" t="s">
        <v>140</v>
      </c>
      <c r="P346" s="16" t="s">
        <v>140</v>
      </c>
      <c r="Q346" s="16" t="s">
        <v>140</v>
      </c>
      <c r="R346" s="16" t="s">
        <v>140</v>
      </c>
      <c r="S346" s="16" t="s">
        <v>140</v>
      </c>
      <c r="T346" s="16" t="s">
        <v>140</v>
      </c>
    </row>
    <row r="347" spans="1:20" s="4" customFormat="1" ht="18" customHeight="1" x14ac:dyDescent="0.25">
      <c r="A347" s="74"/>
      <c r="B347" s="76"/>
      <c r="C347" s="72"/>
      <c r="D347" s="6" t="s">
        <v>178</v>
      </c>
      <c r="E347" s="16" t="s">
        <v>140</v>
      </c>
      <c r="F347" s="16" t="s">
        <v>140</v>
      </c>
      <c r="G347" s="16" t="s">
        <v>140</v>
      </c>
      <c r="H347" s="16" t="s">
        <v>140</v>
      </c>
      <c r="I347" s="16" t="s">
        <v>140</v>
      </c>
      <c r="J347" s="16" t="s">
        <v>140</v>
      </c>
      <c r="K347" s="16" t="s">
        <v>140</v>
      </c>
      <c r="L347" s="16" t="s">
        <v>140</v>
      </c>
      <c r="M347" s="16" t="s">
        <v>140</v>
      </c>
      <c r="N347" s="16" t="s">
        <v>140</v>
      </c>
      <c r="O347" s="16" t="s">
        <v>140</v>
      </c>
      <c r="P347" s="16" t="s">
        <v>140</v>
      </c>
      <c r="Q347" s="16" t="s">
        <v>140</v>
      </c>
      <c r="R347" s="16" t="s">
        <v>140</v>
      </c>
      <c r="S347" s="16" t="s">
        <v>140</v>
      </c>
      <c r="T347" s="16" t="s">
        <v>140</v>
      </c>
    </row>
    <row r="348" spans="1:20" s="4" customFormat="1" ht="18" customHeight="1" x14ac:dyDescent="0.25">
      <c r="A348" s="74"/>
      <c r="B348" s="76"/>
      <c r="C348" s="73" t="s">
        <v>138</v>
      </c>
      <c r="D348" s="6" t="s">
        <v>191</v>
      </c>
      <c r="E348" s="15">
        <v>7.2900000000000006E-2</v>
      </c>
      <c r="F348" s="8">
        <v>6.59186535764376E-2</v>
      </c>
      <c r="G348" s="8">
        <v>-1.12201963534362E-2</v>
      </c>
      <c r="H348" s="14">
        <v>0.160832761381835</v>
      </c>
      <c r="I348" s="8">
        <v>4.6750818139317399E-3</v>
      </c>
      <c r="J348" s="8">
        <v>6.1711079943899003E-2</v>
      </c>
      <c r="K348" s="8">
        <v>5.6568489948574101E-2</v>
      </c>
      <c r="L348" s="8">
        <v>5.5633473585787803E-2</v>
      </c>
      <c r="M348" s="8">
        <v>-8.6488960639207801E-2</v>
      </c>
      <c r="N348" s="8">
        <v>8.4648821779913092E-3</v>
      </c>
      <c r="O348" s="8">
        <v>8.2132235186456196E-2</v>
      </c>
      <c r="P348" s="14">
        <v>0.29032258064516098</v>
      </c>
      <c r="Q348" s="14">
        <v>0.26058110272248902</v>
      </c>
      <c r="R348" s="14">
        <v>0.14161519103180101</v>
      </c>
      <c r="S348" s="8">
        <v>0.121940059482956</v>
      </c>
      <c r="T348" s="8">
        <v>7.0693205216197694E-2</v>
      </c>
    </row>
    <row r="349" spans="1:20" s="4" customFormat="1" ht="18" customHeight="1" x14ac:dyDescent="0.25">
      <c r="A349" s="74"/>
      <c r="B349" s="76"/>
      <c r="C349" s="71"/>
      <c r="D349" s="6" t="s">
        <v>195</v>
      </c>
      <c r="E349" s="15">
        <v>0.30199999999999999</v>
      </c>
      <c r="F349" s="8">
        <v>0.34932041391771301</v>
      </c>
      <c r="G349" s="8">
        <v>0.873429734266716</v>
      </c>
      <c r="H349" s="14">
        <v>2.1665110495742101E-2</v>
      </c>
      <c r="I349" s="8">
        <v>0.94707810013386695</v>
      </c>
      <c r="J349" s="8">
        <v>0.38093792012320299</v>
      </c>
      <c r="K349" s="8">
        <v>0.42188495950806898</v>
      </c>
      <c r="L349" s="8">
        <v>0.42959783074024799</v>
      </c>
      <c r="M349" s="8">
        <v>0.21695819569722599</v>
      </c>
      <c r="N349" s="8">
        <v>0.90380824444269803</v>
      </c>
      <c r="O349" s="8">
        <v>0.24095976382607301</v>
      </c>
      <c r="P349" s="14" t="s">
        <v>16</v>
      </c>
      <c r="Q349" s="14" t="s">
        <v>16</v>
      </c>
      <c r="R349" s="14">
        <v>4.3194778726881697E-2</v>
      </c>
      <c r="S349" s="8">
        <v>8.1697186810428396E-2</v>
      </c>
      <c r="T349" s="8">
        <v>0.31284147314921401</v>
      </c>
    </row>
    <row r="350" spans="1:20" s="4" customFormat="1" ht="18" customHeight="1" x14ac:dyDescent="0.25">
      <c r="A350" s="74"/>
      <c r="B350" s="76"/>
      <c r="C350" s="72"/>
      <c r="D350" s="6" t="s">
        <v>178</v>
      </c>
      <c r="E350" s="25">
        <f>F350+G350+H350</f>
        <v>100</v>
      </c>
      <c r="F350" s="26">
        <f>I350+J350+S350+T350</f>
        <v>34.760378825783178</v>
      </c>
      <c r="G350" s="26">
        <f>K350+L350+M350+N350</f>
        <v>51.332340008004195</v>
      </c>
      <c r="H350" s="26">
        <f>O350+P350+Q350+R350</f>
        <v>13.907281166212627</v>
      </c>
      <c r="I350" s="26">
        <v>10.145700409681995</v>
      </c>
      <c r="J350" s="26">
        <v>9.7206475504415</v>
      </c>
      <c r="K350" s="26">
        <v>12.689810945691724</v>
      </c>
      <c r="L350" s="26">
        <v>11.041151129201342</v>
      </c>
      <c r="M350" s="26">
        <v>15.59447741170259</v>
      </c>
      <c r="N350" s="26">
        <v>12.006900521408541</v>
      </c>
      <c r="O350" s="26">
        <v>5.3775040387211419</v>
      </c>
      <c r="P350" s="26">
        <v>2.4310026061220071</v>
      </c>
      <c r="Q350" s="26">
        <v>2.4235044507850625</v>
      </c>
      <c r="R350" s="26">
        <v>3.6752700705844168</v>
      </c>
      <c r="S350" s="26">
        <v>6.3101168273906039</v>
      </c>
      <c r="T350" s="26">
        <v>8.5839140382690822</v>
      </c>
    </row>
    <row r="351" spans="1:20" s="4" customFormat="1" ht="18" customHeight="1" x14ac:dyDescent="0.25">
      <c r="A351" s="74"/>
      <c r="B351" s="76"/>
      <c r="C351" s="73" t="s">
        <v>137</v>
      </c>
      <c r="D351" s="6" t="s">
        <v>191</v>
      </c>
      <c r="E351" s="15">
        <v>8.0500000000000002E-2</v>
      </c>
      <c r="F351" s="8">
        <v>4.6341463414634097E-2</v>
      </c>
      <c r="G351" s="8">
        <v>1.1614401858304299E-3</v>
      </c>
      <c r="H351" s="8">
        <v>0.134146341463415</v>
      </c>
      <c r="I351" s="8">
        <v>5.6910569105691103E-2</v>
      </c>
      <c r="J351" s="8">
        <v>1.27758420441347E-2</v>
      </c>
      <c r="K351" s="8">
        <v>0.12659698025551699</v>
      </c>
      <c r="L351" s="8">
        <v>1.9744483159117299E-2</v>
      </c>
      <c r="M351" s="8">
        <v>-8.0139372822299604E-2</v>
      </c>
      <c r="N351" s="8">
        <v>8.1300813008130107E-3</v>
      </c>
      <c r="O351" s="8">
        <v>5.8072009291521504E-3</v>
      </c>
      <c r="P351" s="14">
        <v>0.21718931475028999</v>
      </c>
      <c r="Q351" s="14">
        <v>0.22415795586527301</v>
      </c>
      <c r="R351" s="8">
        <v>0.13124274099883901</v>
      </c>
      <c r="S351" s="8">
        <v>4.0650406504064998E-2</v>
      </c>
      <c r="T351" s="8">
        <v>-1.21816168327796E-2</v>
      </c>
    </row>
    <row r="352" spans="1:20" s="4" customFormat="1" ht="18" customHeight="1" x14ac:dyDescent="0.25">
      <c r="A352" s="74"/>
      <c r="B352" s="76"/>
      <c r="C352" s="79"/>
      <c r="D352" s="6" t="s">
        <v>195</v>
      </c>
      <c r="E352" s="15">
        <v>0.46529999999999999</v>
      </c>
      <c r="F352" s="8">
        <v>0.679605360820559</v>
      </c>
      <c r="G352" s="8">
        <v>1</v>
      </c>
      <c r="H352" s="8">
        <v>0.222377165515354</v>
      </c>
      <c r="I352" s="8">
        <v>0.60505143374034598</v>
      </c>
      <c r="J352" s="8">
        <v>0.91424935253648298</v>
      </c>
      <c r="K352" s="8">
        <v>0.24347945574536001</v>
      </c>
      <c r="L352" s="8">
        <v>0.86320555217844797</v>
      </c>
      <c r="M352" s="8">
        <v>0.46352455796307401</v>
      </c>
      <c r="N352" s="8">
        <v>0.94848682714688404</v>
      </c>
      <c r="O352" s="8">
        <v>0.96564478614514704</v>
      </c>
      <c r="P352" s="14">
        <v>4.3324869919435502E-2</v>
      </c>
      <c r="Q352" s="14">
        <v>3.68898972058542E-2</v>
      </c>
      <c r="R352" s="8">
        <v>0.22635512975049599</v>
      </c>
      <c r="S352" s="8">
        <v>0.71420883106677002</v>
      </c>
      <c r="T352" s="8">
        <v>0.91716954231466097</v>
      </c>
    </row>
    <row r="353" spans="1:20" s="4" customFormat="1" ht="18" customHeight="1" x14ac:dyDescent="0.25">
      <c r="A353" s="74"/>
      <c r="B353" s="75"/>
      <c r="C353" s="72"/>
      <c r="D353" s="2" t="s">
        <v>178</v>
      </c>
      <c r="E353" s="27">
        <f>F353+G353+H353</f>
        <v>100</v>
      </c>
      <c r="F353" s="28">
        <f>I353+J353+S353+T353</f>
        <v>33.116725248281604</v>
      </c>
      <c r="G353" s="28">
        <f>K353+L353+M353+N353</f>
        <v>51.715412261400743</v>
      </c>
      <c r="H353" s="28">
        <f>O353+P353+Q353+R353</f>
        <v>15.167862490317644</v>
      </c>
      <c r="I353" s="28">
        <v>9.3386946024923265</v>
      </c>
      <c r="J353" s="28">
        <v>8.5939060192537795</v>
      </c>
      <c r="K353" s="28">
        <v>12.047849739280498</v>
      </c>
      <c r="L353" s="28">
        <v>10.923434455120505</v>
      </c>
      <c r="M353" s="28">
        <v>15.663552044524579</v>
      </c>
      <c r="N353" s="28">
        <v>13.08057602247516</v>
      </c>
      <c r="O353" s="28">
        <v>5.9910474230839785</v>
      </c>
      <c r="P353" s="28">
        <v>2.9991239911043008</v>
      </c>
      <c r="Q353" s="28">
        <v>2.4870578013070941</v>
      </c>
      <c r="R353" s="28">
        <v>3.6906332748222721</v>
      </c>
      <c r="S353" s="28">
        <v>6.7248271335645731</v>
      </c>
      <c r="T353" s="28">
        <v>8.4592974929709275</v>
      </c>
    </row>
    <row r="354" spans="1:20" s="4" customFormat="1" ht="18" customHeight="1" x14ac:dyDescent="0.25">
      <c r="A354" s="74"/>
      <c r="B354" s="57" t="s">
        <v>27</v>
      </c>
      <c r="C354" s="73" t="s">
        <v>142</v>
      </c>
      <c r="D354" s="6" t="s">
        <v>191</v>
      </c>
      <c r="E354" s="15">
        <v>-0.15679999999999999</v>
      </c>
      <c r="F354" s="8">
        <v>-0.12727272727272701</v>
      </c>
      <c r="G354" s="8">
        <v>-0.13107822410148001</v>
      </c>
      <c r="H354" s="8">
        <v>1.21816168327796E-2</v>
      </c>
      <c r="I354" s="8">
        <v>-0.16767676767676801</v>
      </c>
      <c r="J354" s="8">
        <v>-8.4848484848484895E-2</v>
      </c>
      <c r="K354" s="17">
        <v>-0.256565656565657</v>
      </c>
      <c r="L354" s="8">
        <v>-9.4949494949495006E-2</v>
      </c>
      <c r="M354" s="8">
        <v>2.5369978858350899E-2</v>
      </c>
      <c r="N354" s="8">
        <v>-6.2626262626262599E-2</v>
      </c>
      <c r="O354" s="8">
        <v>1.8181818181818198E-2</v>
      </c>
      <c r="P354" s="8">
        <v>0.12896405919661699</v>
      </c>
      <c r="Q354" s="8">
        <v>0.14949494949494899</v>
      </c>
      <c r="R354" s="8">
        <v>0.11111111111111099</v>
      </c>
      <c r="S354" s="8">
        <v>1.4141414141414101E-2</v>
      </c>
      <c r="T354" s="8">
        <v>-2.2222222222222199E-2</v>
      </c>
    </row>
    <row r="355" spans="1:20" s="4" customFormat="1" ht="18" customHeight="1" x14ac:dyDescent="0.25">
      <c r="A355" s="74"/>
      <c r="B355" s="74"/>
      <c r="C355" s="71"/>
      <c r="D355" s="6" t="s">
        <v>195</v>
      </c>
      <c r="E355" s="15">
        <v>0.1464</v>
      </c>
      <c r="F355" s="8">
        <v>0.22280769673380699</v>
      </c>
      <c r="G355" s="8">
        <v>0.214847895080436</v>
      </c>
      <c r="H355" s="8">
        <v>0.91716954231466097</v>
      </c>
      <c r="I355" s="8">
        <v>0.10678146623696699</v>
      </c>
      <c r="J355" s="8">
        <v>0.41901955308738198</v>
      </c>
      <c r="K355" s="17">
        <v>1.2733678284367601E-2</v>
      </c>
      <c r="L355" s="8">
        <v>0.36504562070471303</v>
      </c>
      <c r="M355" s="8">
        <v>0.81713874447950496</v>
      </c>
      <c r="N355" s="8">
        <v>0.55280446499326097</v>
      </c>
      <c r="O355" s="8">
        <v>0.86869905316054497</v>
      </c>
      <c r="P355" s="8">
        <v>0.222445537472411</v>
      </c>
      <c r="Q355" s="8">
        <v>0.15119686426304299</v>
      </c>
      <c r="R355" s="8">
        <v>0.288105771350952</v>
      </c>
      <c r="S355" s="8">
        <v>0.89940615501444499</v>
      </c>
      <c r="T355" s="8">
        <v>0.83818639990780597</v>
      </c>
    </row>
    <row r="356" spans="1:20" s="4" customFormat="1" ht="18" customHeight="1" x14ac:dyDescent="0.25">
      <c r="A356" s="74"/>
      <c r="B356" s="74"/>
      <c r="C356" s="72"/>
      <c r="D356" s="6" t="s">
        <v>178</v>
      </c>
      <c r="E356" s="25">
        <f>F356+G356+H356</f>
        <v>100.00000000000001</v>
      </c>
      <c r="F356" s="26">
        <f>I356+J356+S356+T356</f>
        <v>30.569009986155777</v>
      </c>
      <c r="G356" s="26">
        <f>K356+L356+M356+N356</f>
        <v>56.542161835905105</v>
      </c>
      <c r="H356" s="26">
        <f>O356+P356+Q356+R356</f>
        <v>12.88882817793913</v>
      </c>
      <c r="I356" s="26">
        <v>9.1837270665208219</v>
      </c>
      <c r="J356" s="26">
        <v>9.2491941736365888</v>
      </c>
      <c r="K356" s="26">
        <v>12.027588965621524</v>
      </c>
      <c r="L356" s="26">
        <v>12.125908056035875</v>
      </c>
      <c r="M356" s="26">
        <v>19.939497979743333</v>
      </c>
      <c r="N356" s="26">
        <v>12.44916683450437</v>
      </c>
      <c r="O356" s="26">
        <v>4.9983261396512626</v>
      </c>
      <c r="P356" s="26">
        <v>1.7294988543096215</v>
      </c>
      <c r="Q356" s="26">
        <v>2.2837873835346199</v>
      </c>
      <c r="R356" s="26">
        <v>3.8772158004436252</v>
      </c>
      <c r="S356" s="26">
        <v>4.8427884135212738</v>
      </c>
      <c r="T356" s="26">
        <v>7.2933003324770933</v>
      </c>
    </row>
    <row r="357" spans="1:20" s="4" customFormat="1" ht="18" customHeight="1" x14ac:dyDescent="0.25">
      <c r="A357" s="74"/>
      <c r="B357" s="74"/>
      <c r="C357" s="73" t="s">
        <v>141</v>
      </c>
      <c r="D357" s="6" t="s">
        <v>191</v>
      </c>
      <c r="E357" s="15">
        <v>1.21E-2</v>
      </c>
      <c r="F357" s="8">
        <v>3.0769230769230799E-2</v>
      </c>
      <c r="G357" s="8">
        <v>-4.6153846153846198E-2</v>
      </c>
      <c r="H357" s="8">
        <v>0.138461538461538</v>
      </c>
      <c r="I357" s="8">
        <v>0.163414634146341</v>
      </c>
      <c r="J357" s="8">
        <v>1.21951219512195E-2</v>
      </c>
      <c r="K357" s="8">
        <v>0.117073170731707</v>
      </c>
      <c r="L357" s="8">
        <v>-1.02564102564103E-2</v>
      </c>
      <c r="M357" s="8">
        <v>-0.11219512195122</v>
      </c>
      <c r="N357" s="8">
        <v>4.7590002756559502E-2</v>
      </c>
      <c r="O357" s="8">
        <v>0.15609756097561001</v>
      </c>
      <c r="P357" s="14">
        <v>0.28048780487804897</v>
      </c>
      <c r="Q357" s="8">
        <v>0.143589743589744</v>
      </c>
      <c r="R357" s="8">
        <v>6.8292682926829301E-2</v>
      </c>
      <c r="S357" s="8">
        <v>1.9512195121951199E-2</v>
      </c>
      <c r="T357" s="8">
        <v>4.8780487804877997E-3</v>
      </c>
    </row>
    <row r="358" spans="1:20" s="4" customFormat="1" ht="18" customHeight="1" x14ac:dyDescent="0.25">
      <c r="A358" s="74"/>
      <c r="B358" s="74"/>
      <c r="C358" s="71"/>
      <c r="D358" s="6" t="s">
        <v>195</v>
      </c>
      <c r="E358" s="15">
        <v>0.92290000000000005</v>
      </c>
      <c r="F358" s="8">
        <v>0.79007861553102798</v>
      </c>
      <c r="G358" s="8">
        <v>0.68534118816886802</v>
      </c>
      <c r="H358" s="8">
        <v>0.214019119034243</v>
      </c>
      <c r="I358" s="8">
        <v>0.135874136552284</v>
      </c>
      <c r="J358" s="8">
        <v>0.92000747568158203</v>
      </c>
      <c r="K358" s="8">
        <v>0.287936944075464</v>
      </c>
      <c r="L358" s="8">
        <v>0.93543542969288795</v>
      </c>
      <c r="M358" s="8">
        <v>0.308818517431794</v>
      </c>
      <c r="N358" s="8">
        <v>0.66133320629635794</v>
      </c>
      <c r="O358" s="8">
        <v>0.15461152718792401</v>
      </c>
      <c r="P358" s="14">
        <v>9.4957451788895107E-3</v>
      </c>
      <c r="Q358" s="8">
        <v>0.197263128708833</v>
      </c>
      <c r="R358" s="8">
        <v>0.53908209438543597</v>
      </c>
      <c r="S358" s="8">
        <v>0.86707069767001099</v>
      </c>
      <c r="T358" s="8">
        <v>0.97329651480364099</v>
      </c>
    </row>
    <row r="359" spans="1:20" s="4" customFormat="1" ht="18" customHeight="1" x14ac:dyDescent="0.25">
      <c r="A359" s="74"/>
      <c r="B359" s="75"/>
      <c r="C359" s="72"/>
      <c r="D359" s="2" t="s">
        <v>178</v>
      </c>
      <c r="E359" s="27">
        <f>F359+G359+H359</f>
        <v>99.999999999999986</v>
      </c>
      <c r="F359" s="28">
        <f>I359+J359+S359+T359</f>
        <v>32.401176349065921</v>
      </c>
      <c r="G359" s="28">
        <f>K359+L359+M359+N359</f>
        <v>50.685629239544099</v>
      </c>
      <c r="H359" s="28">
        <f>O359+P359+Q359+R359</f>
        <v>16.913194411389966</v>
      </c>
      <c r="I359" s="28">
        <v>7.4211241287691241</v>
      </c>
      <c r="J359" s="28">
        <v>8.6116898962298141</v>
      </c>
      <c r="K359" s="28">
        <v>11.656771742024768</v>
      </c>
      <c r="L359" s="28">
        <v>10.751785982021682</v>
      </c>
      <c r="M359" s="28">
        <v>15.114685640478223</v>
      </c>
      <c r="N359" s="28">
        <v>13.162385875019423</v>
      </c>
      <c r="O359" s="28">
        <v>6.1865828504066904</v>
      </c>
      <c r="P359" s="28">
        <v>2.9656416395617322</v>
      </c>
      <c r="Q359" s="28">
        <v>2.7857135854133608</v>
      </c>
      <c r="R359" s="28">
        <v>4.975256336008183</v>
      </c>
      <c r="S359" s="28">
        <v>7.5288270238441406</v>
      </c>
      <c r="T359" s="28">
        <v>8.8395353002228418</v>
      </c>
    </row>
    <row r="360" spans="1:20" s="4" customFormat="1" ht="18" customHeight="1" x14ac:dyDescent="0.25">
      <c r="A360" s="74"/>
      <c r="B360" s="57" t="s">
        <v>39</v>
      </c>
      <c r="C360" s="73" t="s">
        <v>144</v>
      </c>
      <c r="D360" s="44" t="s">
        <v>191</v>
      </c>
      <c r="E360" s="45">
        <v>0.1096</v>
      </c>
      <c r="F360" s="11">
        <v>8.4420041180507902E-2</v>
      </c>
      <c r="G360" s="11">
        <v>-1.6014641958361901E-3</v>
      </c>
      <c r="H360" s="13">
        <v>0.20292839167238599</v>
      </c>
      <c r="I360" s="11">
        <v>4.2324410889956497E-2</v>
      </c>
      <c r="J360" s="11">
        <v>9.90619995424388E-2</v>
      </c>
      <c r="K360" s="11">
        <v>9.1283459162663005E-2</v>
      </c>
      <c r="L360" s="11">
        <v>6.7947838023335594E-2</v>
      </c>
      <c r="M360" s="11">
        <v>-7.7556623198352798E-2</v>
      </c>
      <c r="N360" s="11">
        <v>1.8531228551818799E-2</v>
      </c>
      <c r="O360" s="13">
        <v>0.173644474948524</v>
      </c>
      <c r="P360" s="13">
        <v>0.37020936061967802</v>
      </c>
      <c r="Q360" s="13">
        <v>0.26927476549988599</v>
      </c>
      <c r="R360" s="13">
        <v>0.23090705487122101</v>
      </c>
      <c r="S360" s="13">
        <v>0.21612541993281101</v>
      </c>
      <c r="T360" s="11">
        <v>0.113997760358343</v>
      </c>
    </row>
    <row r="361" spans="1:20" s="4" customFormat="1" ht="18" customHeight="1" x14ac:dyDescent="0.25">
      <c r="A361" s="74"/>
      <c r="B361" s="76"/>
      <c r="C361" s="71"/>
      <c r="D361" s="6" t="s">
        <v>195</v>
      </c>
      <c r="E361" s="15">
        <v>0.11849999999999999</v>
      </c>
      <c r="F361" s="8">
        <v>0.22810528138778299</v>
      </c>
      <c r="G361" s="8">
        <v>0.98175883963869004</v>
      </c>
      <c r="H361" s="14">
        <v>3.7653094020317799E-3</v>
      </c>
      <c r="I361" s="8">
        <v>0.54567072261313698</v>
      </c>
      <c r="J361" s="8">
        <v>0.15727522096146301</v>
      </c>
      <c r="K361" s="8">
        <v>0.19249212982220501</v>
      </c>
      <c r="L361" s="8">
        <v>0.33200539773402798</v>
      </c>
      <c r="M361" s="8">
        <v>0.26817901616699502</v>
      </c>
      <c r="N361" s="8">
        <v>0.79134232040945196</v>
      </c>
      <c r="O361" s="14">
        <v>1.31714525424221E-2</v>
      </c>
      <c r="P361" s="14" t="s">
        <v>16</v>
      </c>
      <c r="Q361" s="14" t="s">
        <v>16</v>
      </c>
      <c r="R361" s="14" t="s">
        <v>16</v>
      </c>
      <c r="S361" s="14">
        <v>1.91853069961113E-3</v>
      </c>
      <c r="T361" s="8">
        <v>0.101738933496474</v>
      </c>
    </row>
    <row r="362" spans="1:20" s="4" customFormat="1" ht="18" customHeight="1" x14ac:dyDescent="0.25">
      <c r="A362" s="74"/>
      <c r="B362" s="76"/>
      <c r="C362" s="72"/>
      <c r="D362" s="6" t="s">
        <v>178</v>
      </c>
      <c r="E362" s="25">
        <f>F362+G362+H362</f>
        <v>100.00000000000001</v>
      </c>
      <c r="F362" s="26">
        <f>I362+J362+S362+T362</f>
        <v>31.875176730574438</v>
      </c>
      <c r="G362" s="26">
        <f>K362+L362+M362+N362</f>
        <v>53.828848792244379</v>
      </c>
      <c r="H362" s="26">
        <f>O362+P362+Q362+R362</f>
        <v>14.295974477181193</v>
      </c>
      <c r="I362" s="26">
        <v>8.4687547822524962</v>
      </c>
      <c r="J362" s="26">
        <v>9.2109922171722367</v>
      </c>
      <c r="K362" s="26">
        <v>12.747974859678775</v>
      </c>
      <c r="L362" s="26">
        <v>11.753020692304123</v>
      </c>
      <c r="M362" s="26">
        <v>16.982262035007022</v>
      </c>
      <c r="N362" s="26">
        <v>12.345591205254456</v>
      </c>
      <c r="O362" s="26">
        <v>5.142989387726554</v>
      </c>
      <c r="P362" s="26">
        <v>2.418365985205948</v>
      </c>
      <c r="Q362" s="26">
        <v>2.480153480941568</v>
      </c>
      <c r="R362" s="26">
        <v>4.254465623307123</v>
      </c>
      <c r="S362" s="26">
        <v>5.9318588251715312</v>
      </c>
      <c r="T362" s="26">
        <v>8.2635709059781721</v>
      </c>
    </row>
    <row r="363" spans="1:20" s="4" customFormat="1" ht="18" customHeight="1" x14ac:dyDescent="0.25">
      <c r="A363" s="74"/>
      <c r="B363" s="76"/>
      <c r="C363" s="77" t="s">
        <v>146</v>
      </c>
      <c r="D363" s="6" t="s">
        <v>191</v>
      </c>
      <c r="E363" s="15">
        <v>-4.2099999999999999E-2</v>
      </c>
      <c r="F363" s="1">
        <v>-7.3593073593073599E-2</v>
      </c>
      <c r="G363" s="1">
        <v>8.2251082251082297E-2</v>
      </c>
      <c r="H363" s="1">
        <v>0.104761904761905</v>
      </c>
      <c r="I363" s="1">
        <v>7.2463768115942004E-3</v>
      </c>
      <c r="J363" s="1">
        <v>-0.233201581027668</v>
      </c>
      <c r="K363" s="1">
        <v>-2.1739130434782601E-2</v>
      </c>
      <c r="L363" s="1">
        <v>0.123188405797101</v>
      </c>
      <c r="M363" s="1">
        <v>2.7667984189723299E-2</v>
      </c>
      <c r="N363" s="1">
        <v>0.12554112554112601</v>
      </c>
      <c r="O363" s="1">
        <v>0.201581027667984</v>
      </c>
      <c r="P363" s="1">
        <v>7.2463768115942004E-3</v>
      </c>
      <c r="Q363" s="1">
        <v>-1.2987012987013E-2</v>
      </c>
      <c r="R363" s="1">
        <v>-9.4202898550724598E-2</v>
      </c>
      <c r="S363" s="1">
        <v>-5.1383399209486202E-2</v>
      </c>
      <c r="T363" s="1">
        <v>-0.12554112554112601</v>
      </c>
    </row>
    <row r="364" spans="1:20" s="4" customFormat="1" ht="18" customHeight="1" x14ac:dyDescent="0.25">
      <c r="A364" s="74"/>
      <c r="B364" s="76"/>
      <c r="C364" s="71"/>
      <c r="D364" s="6" t="s">
        <v>195</v>
      </c>
      <c r="E364" s="15">
        <v>0.82030000000000003</v>
      </c>
      <c r="F364" s="1">
        <v>0.65559785905247803</v>
      </c>
      <c r="G364" s="1">
        <v>0.61576641353855299</v>
      </c>
      <c r="H364" s="1">
        <v>0.530622163223057</v>
      </c>
      <c r="I364" s="1">
        <v>0.98043344616136996</v>
      </c>
      <c r="J364" s="1">
        <v>0.126517669102679</v>
      </c>
      <c r="K364" s="1">
        <v>0.90239676546789405</v>
      </c>
      <c r="L364" s="1">
        <v>0.41715457022835001</v>
      </c>
      <c r="M364" s="1">
        <v>0.87554571699661998</v>
      </c>
      <c r="N364" s="1">
        <v>0.43430994944377099</v>
      </c>
      <c r="O364" s="1">
        <v>0.18883808290200901</v>
      </c>
      <c r="P364" s="1">
        <v>0.98043344616136996</v>
      </c>
      <c r="Q364" s="1">
        <v>0.95557714363375101</v>
      </c>
      <c r="R364" s="1">
        <v>0.53920544022512495</v>
      </c>
      <c r="S364" s="1">
        <v>0.75403146732097104</v>
      </c>
      <c r="T364" s="1">
        <v>0.43430994944377099</v>
      </c>
    </row>
    <row r="365" spans="1:20" s="4" customFormat="1" ht="18" customHeight="1" x14ac:dyDescent="0.25">
      <c r="A365" s="74"/>
      <c r="B365" s="76"/>
      <c r="C365" s="72"/>
      <c r="D365" s="6" t="s">
        <v>178</v>
      </c>
      <c r="E365" s="25">
        <f>F365+G365+H365</f>
        <v>100</v>
      </c>
      <c r="F365" s="26">
        <f>I365+J365+S365+T365</f>
        <v>36.332503160708555</v>
      </c>
      <c r="G365" s="26">
        <f>K365+L365+M365+N365</f>
        <v>44.185702714253601</v>
      </c>
      <c r="H365" s="26">
        <f>O365+P365+Q365+R365</f>
        <v>19.481794125037851</v>
      </c>
      <c r="I365" s="23">
        <v>8.1065794300674785</v>
      </c>
      <c r="J365" s="23">
        <v>8.8666736520936631</v>
      </c>
      <c r="K365" s="23">
        <v>13.803472178604926</v>
      </c>
      <c r="L365" s="23">
        <v>9.3452650866916134</v>
      </c>
      <c r="M365" s="23">
        <v>11.651912792707021</v>
      </c>
      <c r="N365" s="23">
        <v>9.3850526562500409</v>
      </c>
      <c r="O365" s="23">
        <v>4.6926056876476414</v>
      </c>
      <c r="P365" s="23">
        <v>2.6056222208162132</v>
      </c>
      <c r="Q365" s="23">
        <v>2.5437844173916488</v>
      </c>
      <c r="R365" s="23">
        <v>9.6397817991823462</v>
      </c>
      <c r="S365" s="23">
        <v>8.5242434492166499</v>
      </c>
      <c r="T365" s="23">
        <v>10.835006629330767</v>
      </c>
    </row>
    <row r="366" spans="1:20" s="4" customFormat="1" ht="18" customHeight="1" x14ac:dyDescent="0.25">
      <c r="A366" s="74"/>
      <c r="B366" s="76"/>
      <c r="C366" s="77" t="s">
        <v>147</v>
      </c>
      <c r="D366" s="6" t="s">
        <v>191</v>
      </c>
      <c r="E366" s="15">
        <v>7.2099999999999997E-2</v>
      </c>
      <c r="F366" s="1">
        <v>0.13400673400673399</v>
      </c>
      <c r="G366" s="1">
        <v>-2.4915824915824902E-2</v>
      </c>
      <c r="H366" s="1">
        <v>0.124579124579125</v>
      </c>
      <c r="I366" s="14">
        <v>0.2</v>
      </c>
      <c r="J366" s="1">
        <v>5.72776410366568E-2</v>
      </c>
      <c r="K366" s="1">
        <v>0.17710437710437699</v>
      </c>
      <c r="L366" s="1">
        <v>-7.4074074074074103E-3</v>
      </c>
      <c r="M366" s="1">
        <v>-8.8215488215488205E-2</v>
      </c>
      <c r="N366" s="1">
        <v>0.11111111111111099</v>
      </c>
      <c r="O366" s="1">
        <v>0.17795762383062499</v>
      </c>
      <c r="P366" s="14">
        <v>0.20208825666320401</v>
      </c>
      <c r="Q366" s="1">
        <v>7.2053872053872106E-2</v>
      </c>
      <c r="R366" s="1">
        <v>7.4747474747474701E-2</v>
      </c>
      <c r="S366" s="1">
        <v>9.6103896103896094E-2</v>
      </c>
      <c r="T366" s="1">
        <v>4.6753246753246797E-2</v>
      </c>
    </row>
    <row r="367" spans="1:20" s="4" customFormat="1" ht="18" customHeight="1" x14ac:dyDescent="0.25">
      <c r="A367" s="74"/>
      <c r="B367" s="76"/>
      <c r="C367" s="71"/>
      <c r="D367" s="6" t="s">
        <v>195</v>
      </c>
      <c r="E367" s="15">
        <v>0.44159999999999999</v>
      </c>
      <c r="F367" s="1">
        <v>0.14855664880140401</v>
      </c>
      <c r="G367" s="1">
        <v>0.78823521637921001</v>
      </c>
      <c r="H367" s="1">
        <v>0.17926714403352401</v>
      </c>
      <c r="I367" s="14">
        <v>3.1077153023528401E-2</v>
      </c>
      <c r="J367" s="1">
        <v>0.53717310221038606</v>
      </c>
      <c r="K367" s="1">
        <v>5.6228683048097999E-2</v>
      </c>
      <c r="L367" s="1">
        <v>0.93635262723982604</v>
      </c>
      <c r="M367" s="1">
        <v>0.34160450210751903</v>
      </c>
      <c r="N367" s="1">
        <v>0.23098549731688101</v>
      </c>
      <c r="O367" s="1">
        <v>5.52755747129118E-2</v>
      </c>
      <c r="P367" s="14">
        <v>2.94120367334238E-2</v>
      </c>
      <c r="Q367" s="1">
        <v>0.43729401359206799</v>
      </c>
      <c r="R367" s="1">
        <v>0.42035301693226801</v>
      </c>
      <c r="S367" s="1">
        <v>0.295563262729511</v>
      </c>
      <c r="T367" s="1">
        <v>0.61084859649078704</v>
      </c>
    </row>
    <row r="368" spans="1:20" s="4" customFormat="1" ht="18" customHeight="1" x14ac:dyDescent="0.25">
      <c r="A368" s="74"/>
      <c r="B368" s="76"/>
      <c r="C368" s="72"/>
      <c r="D368" s="6" t="s">
        <v>178</v>
      </c>
      <c r="E368" s="25">
        <f>F368+G368+H368</f>
        <v>99.999999999999986</v>
      </c>
      <c r="F368" s="26">
        <f>I368+J368+S368+T368</f>
        <v>32.533338123610534</v>
      </c>
      <c r="G368" s="26">
        <f>K368+L368+M368+N368</f>
        <v>51.515411910850744</v>
      </c>
      <c r="H368" s="26">
        <f>O368+P368+Q368+R368</f>
        <v>15.951249965538709</v>
      </c>
      <c r="I368" s="23">
        <v>6.6668421707826528</v>
      </c>
      <c r="J368" s="23">
        <v>9.2169957638279829</v>
      </c>
      <c r="K368" s="23">
        <v>12.930952143681873</v>
      </c>
      <c r="L368" s="23">
        <v>10.63121816041193</v>
      </c>
      <c r="M368" s="23">
        <v>17.785124547523306</v>
      </c>
      <c r="N368" s="23">
        <v>10.168117059233635</v>
      </c>
      <c r="O368" s="23">
        <v>1.8939988633159179</v>
      </c>
      <c r="P368" s="23">
        <v>2.1458578941534654</v>
      </c>
      <c r="Q368" s="23">
        <v>2.1942834515226064</v>
      </c>
      <c r="R368" s="23">
        <v>9.7171097565467193</v>
      </c>
      <c r="S368" s="23">
        <v>6.5201181493574056</v>
      </c>
      <c r="T368" s="23">
        <v>10.129382039642493</v>
      </c>
    </row>
    <row r="369" spans="1:20" s="4" customFormat="1" ht="18" customHeight="1" x14ac:dyDescent="0.25">
      <c r="A369" s="74"/>
      <c r="B369" s="76"/>
      <c r="C369" s="77" t="s">
        <v>145</v>
      </c>
      <c r="D369" s="6" t="s">
        <v>191</v>
      </c>
      <c r="E369" s="15">
        <v>-3.27E-2</v>
      </c>
      <c r="F369" s="1">
        <v>-1.7543859649122799E-2</v>
      </c>
      <c r="G369" s="1">
        <v>0.26315789473684198</v>
      </c>
      <c r="H369" s="1">
        <v>5.8479532163742704E-3</v>
      </c>
      <c r="I369" s="1">
        <v>9.0909090909090898E-2</v>
      </c>
      <c r="J369" s="1">
        <v>-0.2</v>
      </c>
      <c r="K369" s="1">
        <v>9.0909090909090898E-2</v>
      </c>
      <c r="L369" s="1">
        <v>0.21212121212121199</v>
      </c>
      <c r="M369" s="1">
        <v>0.15238095238095201</v>
      </c>
      <c r="N369" s="1">
        <v>0.24210526315789499</v>
      </c>
      <c r="O369" s="1">
        <v>-0.251461988304094</v>
      </c>
      <c r="P369" s="1">
        <v>3.03030303030303E-2</v>
      </c>
      <c r="Q369" s="1">
        <v>-0.13882896003012299</v>
      </c>
      <c r="R369" s="1">
        <v>-0.11688311688311701</v>
      </c>
      <c r="S369" s="1">
        <v>0.119332082103235</v>
      </c>
      <c r="T369" s="1">
        <v>-7.3684210526315796E-2</v>
      </c>
    </row>
    <row r="370" spans="1:20" s="4" customFormat="1" ht="18" customHeight="1" x14ac:dyDescent="0.25">
      <c r="A370" s="74"/>
      <c r="B370" s="76"/>
      <c r="C370" s="79"/>
      <c r="D370" s="6" t="s">
        <v>195</v>
      </c>
      <c r="E370" s="15">
        <v>0.87960000000000005</v>
      </c>
      <c r="F370" s="1">
        <v>0.94500686871469897</v>
      </c>
      <c r="G370" s="1">
        <v>0.112604127064798</v>
      </c>
      <c r="H370" s="1">
        <v>1</v>
      </c>
      <c r="I370" s="1">
        <v>0.57700907638837695</v>
      </c>
      <c r="J370" s="1">
        <v>0.23326655710712599</v>
      </c>
      <c r="K370" s="1">
        <v>0.57700907638837695</v>
      </c>
      <c r="L370" s="1">
        <v>0.17796763426213</v>
      </c>
      <c r="M370" s="1">
        <v>0.35364385023332801</v>
      </c>
      <c r="N370" s="1">
        <v>0.145844218364728</v>
      </c>
      <c r="O370" s="1">
        <v>0.14329021416472101</v>
      </c>
      <c r="P370" s="1">
        <v>0.86726698329211005</v>
      </c>
      <c r="Q370" s="1">
        <v>0.36668901164617701</v>
      </c>
      <c r="R370" s="1">
        <v>0.46800016864723498</v>
      </c>
      <c r="S370" s="1">
        <v>0.45008850842755599</v>
      </c>
      <c r="T370" s="1">
        <v>0.67710823864789904</v>
      </c>
    </row>
    <row r="371" spans="1:20" s="4" customFormat="1" ht="18" customHeight="1" x14ac:dyDescent="0.25">
      <c r="A371" s="74"/>
      <c r="B371" s="76"/>
      <c r="C371" s="72"/>
      <c r="D371" s="6" t="s">
        <v>178</v>
      </c>
      <c r="E371" s="25">
        <f>F371+G371+H371</f>
        <v>100</v>
      </c>
      <c r="F371" s="26">
        <f>I371+J371+S371+T371</f>
        <v>41.169998819853973</v>
      </c>
      <c r="G371" s="26">
        <f>K371+L371+M371+N371</f>
        <v>39.390421813930509</v>
      </c>
      <c r="H371" s="26">
        <f>O371+P371+Q371+R371</f>
        <v>19.439579366215522</v>
      </c>
      <c r="I371" s="26">
        <v>9.3567908521489667</v>
      </c>
      <c r="J371" s="26">
        <v>9.9231838445611231</v>
      </c>
      <c r="K371" s="26">
        <v>13.512153421949929</v>
      </c>
      <c r="L371" s="26">
        <v>7.1536534326071894</v>
      </c>
      <c r="M371" s="26">
        <v>10.112367161186459</v>
      </c>
      <c r="N371" s="26">
        <v>8.6122477981869316</v>
      </c>
      <c r="O371" s="26">
        <v>4.5742023882715399</v>
      </c>
      <c r="P371" s="26">
        <v>2.2286951423237191</v>
      </c>
      <c r="Q371" s="26">
        <v>2.3487943677753234</v>
      </c>
      <c r="R371" s="26">
        <v>10.287887467844939</v>
      </c>
      <c r="S371" s="26">
        <v>8.0016049907528242</v>
      </c>
      <c r="T371" s="26">
        <v>13.888419132391054</v>
      </c>
    </row>
    <row r="372" spans="1:20" s="4" customFormat="1" ht="18" customHeight="1" x14ac:dyDescent="0.25">
      <c r="A372" s="74"/>
      <c r="B372" s="76"/>
      <c r="C372" s="70" t="s">
        <v>143</v>
      </c>
      <c r="D372" s="6" t="s">
        <v>191</v>
      </c>
      <c r="E372" s="15">
        <v>7.6899999999999996E-2</v>
      </c>
      <c r="F372" s="8">
        <v>0.107402031930334</v>
      </c>
      <c r="G372" s="8">
        <v>-1.45137880986938E-3</v>
      </c>
      <c r="H372" s="8">
        <v>0.175616835994194</v>
      </c>
      <c r="I372" s="8">
        <v>0.179970972423803</v>
      </c>
      <c r="J372" s="8">
        <v>7.69230769230769E-2</v>
      </c>
      <c r="K372" s="8">
        <v>0.113207547169811</v>
      </c>
      <c r="L372" s="8">
        <v>8.4179970972423801E-2</v>
      </c>
      <c r="M372" s="8">
        <v>-0.10595065312046401</v>
      </c>
      <c r="N372" s="8">
        <v>1.1611030478955E-2</v>
      </c>
      <c r="O372" s="8">
        <v>0.120464441219158</v>
      </c>
      <c r="P372" s="14">
        <v>0.32801161103047899</v>
      </c>
      <c r="Q372" s="14">
        <v>0.29898403483309099</v>
      </c>
      <c r="R372" s="8">
        <v>0.123689727463312</v>
      </c>
      <c r="S372" s="8">
        <v>0.146051712089448</v>
      </c>
      <c r="T372" s="8">
        <v>0.115303983228512</v>
      </c>
    </row>
    <row r="373" spans="1:20" s="4" customFormat="1" ht="18" customHeight="1" x14ac:dyDescent="0.25">
      <c r="A373" s="74"/>
      <c r="B373" s="76"/>
      <c r="C373" s="71"/>
      <c r="D373" s="6" t="s">
        <v>195</v>
      </c>
      <c r="E373" s="15">
        <v>0.42059999999999997</v>
      </c>
      <c r="F373" s="8">
        <v>0.25626471493130498</v>
      </c>
      <c r="G373" s="8">
        <v>0.98775980946823505</v>
      </c>
      <c r="H373" s="8">
        <v>6.3409373413849002E-2</v>
      </c>
      <c r="I373" s="8">
        <v>5.7127464892067097E-2</v>
      </c>
      <c r="J373" s="8">
        <v>0.416163881284423</v>
      </c>
      <c r="K373" s="8">
        <v>0.231450943449794</v>
      </c>
      <c r="L373" s="8">
        <v>0.37357246755565299</v>
      </c>
      <c r="M373" s="8">
        <v>0.26274674272564902</v>
      </c>
      <c r="N373" s="8">
        <v>0.90231992109922998</v>
      </c>
      <c r="O373" s="8">
        <v>0.20289860130745299</v>
      </c>
      <c r="P373" s="14" t="s">
        <v>16</v>
      </c>
      <c r="Q373" s="14">
        <v>1.5759077957615501E-3</v>
      </c>
      <c r="R373" s="8">
        <v>0.186671101491233</v>
      </c>
      <c r="S373" s="8">
        <v>0.118943379750566</v>
      </c>
      <c r="T373" s="8">
        <v>0.21833547204235201</v>
      </c>
    </row>
    <row r="374" spans="1:20" s="4" customFormat="1" ht="18" customHeight="1" x14ac:dyDescent="0.25">
      <c r="A374" s="74"/>
      <c r="B374" s="75"/>
      <c r="C374" s="72"/>
      <c r="D374" s="2" t="s">
        <v>178</v>
      </c>
      <c r="E374" s="27">
        <f>F374+G374+H374</f>
        <v>100.00000000000003</v>
      </c>
      <c r="F374" s="28">
        <f>I374+J374+S374+T374</f>
        <v>31.716404518302191</v>
      </c>
      <c r="G374" s="28">
        <f>K374+L374+M374+N374</f>
        <v>50.964985066805212</v>
      </c>
      <c r="H374" s="28">
        <f>O374+P374+Q374+R374</f>
        <v>17.318610414892614</v>
      </c>
      <c r="I374" s="28">
        <v>7.3743013015077752</v>
      </c>
      <c r="J374" s="28">
        <v>8.9486480159139568</v>
      </c>
      <c r="K374" s="28">
        <v>12.726805812065923</v>
      </c>
      <c r="L374" s="28">
        <v>10.819715441809846</v>
      </c>
      <c r="M374" s="28">
        <v>15.271244621823769</v>
      </c>
      <c r="N374" s="28">
        <v>12.147219191105679</v>
      </c>
      <c r="O374" s="28">
        <v>5.8742179787215454</v>
      </c>
      <c r="P374" s="28">
        <v>3.3173579389536378</v>
      </c>
      <c r="Q374" s="28">
        <v>2.9289299388108083</v>
      </c>
      <c r="R374" s="28">
        <v>5.1981045584066212</v>
      </c>
      <c r="S374" s="28">
        <v>6.6672105593723385</v>
      </c>
      <c r="T374" s="28">
        <v>8.7262446415081207</v>
      </c>
    </row>
    <row r="375" spans="1:20" s="4" customFormat="1" ht="18" customHeight="1" x14ac:dyDescent="0.25">
      <c r="A375" s="74"/>
      <c r="B375" s="57" t="s">
        <v>48</v>
      </c>
      <c r="C375" s="77" t="s">
        <v>164</v>
      </c>
      <c r="D375" s="6" t="s">
        <v>191</v>
      </c>
      <c r="E375" s="15">
        <v>4.9799999999999997E-2</v>
      </c>
      <c r="F375" s="1">
        <v>9.4901960784313705E-2</v>
      </c>
      <c r="G375" s="1">
        <v>-3.46907993966818E-2</v>
      </c>
      <c r="H375" s="1">
        <v>9.9547511312217202E-2</v>
      </c>
      <c r="I375" s="14">
        <v>0.19607843137254899</v>
      </c>
      <c r="J375" s="1">
        <v>4.9773755656108601E-2</v>
      </c>
      <c r="K375" s="1">
        <v>0.15987933634992499</v>
      </c>
      <c r="L375" s="1">
        <v>4.52488687782805E-2</v>
      </c>
      <c r="M375" s="1">
        <v>-0.15384615384615399</v>
      </c>
      <c r="N375" s="1">
        <v>5.2810264036379697E-3</v>
      </c>
      <c r="O375" s="1">
        <v>4.3773597372332801E-2</v>
      </c>
      <c r="P375" s="14">
        <v>0.250377073906486</v>
      </c>
      <c r="Q375" s="1">
        <v>1.35746606334842E-2</v>
      </c>
      <c r="R375" s="1">
        <v>3.0165912518853701E-3</v>
      </c>
      <c r="S375" s="1">
        <v>4.3740573152337897E-2</v>
      </c>
      <c r="T375" s="1">
        <v>6.3860667634252494E-2</v>
      </c>
    </row>
    <row r="376" spans="1:20" s="4" customFormat="1" ht="18" customHeight="1" x14ac:dyDescent="0.25">
      <c r="A376" s="74"/>
      <c r="B376" s="74"/>
      <c r="C376" s="71"/>
      <c r="D376" s="6" t="s">
        <v>195</v>
      </c>
      <c r="E376" s="15">
        <v>0.60799999999999998</v>
      </c>
      <c r="F376" s="1">
        <v>0.32571201323458998</v>
      </c>
      <c r="G376" s="1">
        <v>0.716612719976363</v>
      </c>
      <c r="H376" s="1">
        <v>0.29758693036225198</v>
      </c>
      <c r="I376" s="14">
        <v>4.0200786958774798E-2</v>
      </c>
      <c r="J376" s="1">
        <v>0.602498413650844</v>
      </c>
      <c r="K376" s="1">
        <v>9.4345373298299201E-2</v>
      </c>
      <c r="L376" s="1">
        <v>0.63588176589720802</v>
      </c>
      <c r="M376" s="1">
        <v>0.107445987000983</v>
      </c>
      <c r="N376" s="1">
        <v>0.95594785640369595</v>
      </c>
      <c r="O376" s="1">
        <v>0.64716013538610695</v>
      </c>
      <c r="P376" s="14">
        <v>8.7971717091604399E-3</v>
      </c>
      <c r="Q376" s="1">
        <v>0.88704890521215496</v>
      </c>
      <c r="R376" s="1">
        <v>0.97481950945971496</v>
      </c>
      <c r="S376" s="1">
        <v>0.64718061529367699</v>
      </c>
      <c r="T376" s="1">
        <v>0.49966188514861498</v>
      </c>
    </row>
    <row r="377" spans="1:20" s="4" customFormat="1" ht="18" customHeight="1" x14ac:dyDescent="0.25">
      <c r="A377" s="74"/>
      <c r="B377" s="74"/>
      <c r="C377" s="72"/>
      <c r="D377" s="6" t="s">
        <v>178</v>
      </c>
      <c r="E377" s="25">
        <f>F377+G377+H377</f>
        <v>100</v>
      </c>
      <c r="F377" s="26">
        <f>I377+J377+S377+T377</f>
        <v>34.103433279501147</v>
      </c>
      <c r="G377" s="26">
        <f>K377+L377+M377+N377</f>
        <v>51.043453568547882</v>
      </c>
      <c r="H377" s="26">
        <f>O377+P377+Q377+R377</f>
        <v>14.853113151950971</v>
      </c>
      <c r="I377" s="26">
        <v>7.9097047684694042</v>
      </c>
      <c r="J377" s="26">
        <v>10.220632141554621</v>
      </c>
      <c r="K377" s="26">
        <v>14.141714296945324</v>
      </c>
      <c r="L377" s="26">
        <v>11.831974313722865</v>
      </c>
      <c r="M377" s="26">
        <v>14.956475546504747</v>
      </c>
      <c r="N377" s="26">
        <v>10.113289411374943</v>
      </c>
      <c r="O377" s="26">
        <v>2.6355998223061081</v>
      </c>
      <c r="P377" s="26">
        <v>1.9781364065463956</v>
      </c>
      <c r="Q377" s="26">
        <v>2.897963953836368</v>
      </c>
      <c r="R377" s="26">
        <v>7.3414129692621009</v>
      </c>
      <c r="S377" s="26">
        <v>5.6085228617929053</v>
      </c>
      <c r="T377" s="26">
        <v>10.364573507684218</v>
      </c>
    </row>
    <row r="378" spans="1:20" s="4" customFormat="1" ht="18" customHeight="1" x14ac:dyDescent="0.25">
      <c r="A378" s="74"/>
      <c r="B378" s="74"/>
      <c r="C378" s="73" t="s">
        <v>156</v>
      </c>
      <c r="D378" s="6" t="s">
        <v>191</v>
      </c>
      <c r="E378" s="14">
        <v>0.16980000000000001</v>
      </c>
      <c r="F378" s="14">
        <v>0.210645894190198</v>
      </c>
      <c r="G378" s="8">
        <v>9.68354430379747E-2</v>
      </c>
      <c r="H378" s="14">
        <v>0.259331385913664</v>
      </c>
      <c r="I378" s="14">
        <v>0.28607594936708902</v>
      </c>
      <c r="J378" s="14">
        <v>0.23481012658227801</v>
      </c>
      <c r="K378" s="14">
        <v>0.26518987341772199</v>
      </c>
      <c r="L378" s="8">
        <v>0.13101265822784799</v>
      </c>
      <c r="M378" s="8">
        <v>3.1645569620253199E-3</v>
      </c>
      <c r="N378" s="8">
        <v>7.4050632911392397E-2</v>
      </c>
      <c r="O378" s="14">
        <v>0.23354430379746799</v>
      </c>
      <c r="P378" s="14">
        <v>0.422222222222222</v>
      </c>
      <c r="Q378" s="14">
        <v>0.39629629629629598</v>
      </c>
      <c r="R378" s="14">
        <v>0.316455696202532</v>
      </c>
      <c r="S378" s="14">
        <v>0.27784810126582299</v>
      </c>
      <c r="T378" s="14">
        <v>0.26075949367088602</v>
      </c>
    </row>
    <row r="379" spans="1:20" s="4" customFormat="1" ht="18" customHeight="1" x14ac:dyDescent="0.25">
      <c r="A379" s="74"/>
      <c r="B379" s="74"/>
      <c r="C379" s="71"/>
      <c r="D379" s="6" t="s">
        <v>195</v>
      </c>
      <c r="E379" s="14">
        <v>2.7099999999999999E-2</v>
      </c>
      <c r="F379" s="14">
        <v>6.0064718190800098E-3</v>
      </c>
      <c r="G379" s="8">
        <v>0.203612447690663</v>
      </c>
      <c r="H379" s="14" t="s">
        <v>16</v>
      </c>
      <c r="I379" s="14" t="s">
        <v>16</v>
      </c>
      <c r="J379" s="14">
        <v>2.05090820625492E-3</v>
      </c>
      <c r="K379" s="14" t="s">
        <v>16</v>
      </c>
      <c r="L379" s="8">
        <v>8.5426944822812503E-2</v>
      </c>
      <c r="M379" s="8">
        <v>0.96686012421287704</v>
      </c>
      <c r="N379" s="8">
        <v>0.33095553443950398</v>
      </c>
      <c r="O379" s="14">
        <v>2.1684113097891798E-3</v>
      </c>
      <c r="P379" s="14" t="s">
        <v>16</v>
      </c>
      <c r="Q379" s="14" t="s">
        <v>16</v>
      </c>
      <c r="R379" s="14" t="s">
        <v>16</v>
      </c>
      <c r="S379" s="14" t="s">
        <v>16</v>
      </c>
      <c r="T379" s="14" t="s">
        <v>16</v>
      </c>
    </row>
    <row r="380" spans="1:20" s="4" customFormat="1" ht="18" customHeight="1" x14ac:dyDescent="0.25">
      <c r="A380" s="74"/>
      <c r="B380" s="74"/>
      <c r="C380" s="72"/>
      <c r="D380" s="6" t="s">
        <v>178</v>
      </c>
      <c r="E380" s="25">
        <f>F380+G380+H380</f>
        <v>99.999999999999972</v>
      </c>
      <c r="F380" s="26">
        <f>I380+J380+S380+T380</f>
        <v>28.930731913935716</v>
      </c>
      <c r="G380" s="26">
        <f>K380+L380+M380+N380</f>
        <v>52.489713836284722</v>
      </c>
      <c r="H380" s="26">
        <f>O380+P380+Q380+R380</f>
        <v>18.579554249779541</v>
      </c>
      <c r="I380" s="26">
        <v>6.6157724314275672</v>
      </c>
      <c r="J380" s="26">
        <v>8.3047575676378784</v>
      </c>
      <c r="K380" s="26">
        <v>11.091896123255692</v>
      </c>
      <c r="L380" s="26">
        <v>11.554269299022096</v>
      </c>
      <c r="M380" s="26">
        <v>16.155387142651332</v>
      </c>
      <c r="N380" s="26">
        <v>13.688161271355593</v>
      </c>
      <c r="O380" s="26">
        <v>6.2322675995847705</v>
      </c>
      <c r="P380" s="26">
        <v>3.578775210137549</v>
      </c>
      <c r="Q380" s="26">
        <v>3.56952138066208</v>
      </c>
      <c r="R380" s="26">
        <v>5.1989900593951432</v>
      </c>
      <c r="S380" s="26">
        <v>6.2656520014794719</v>
      </c>
      <c r="T380" s="26">
        <v>7.7445499133907969</v>
      </c>
    </row>
    <row r="381" spans="1:20" s="4" customFormat="1" ht="18" customHeight="1" x14ac:dyDescent="0.25">
      <c r="A381" s="74"/>
      <c r="B381" s="74"/>
      <c r="C381" s="73" t="s">
        <v>155</v>
      </c>
      <c r="D381" s="6" t="s">
        <v>191</v>
      </c>
      <c r="E381" s="15">
        <v>7.2900000000000006E-2</v>
      </c>
      <c r="F381" s="8">
        <v>0.11062335381914</v>
      </c>
      <c r="G381" s="8">
        <v>4.9165935030728698E-2</v>
      </c>
      <c r="H381" s="8">
        <v>0.12531969309462901</v>
      </c>
      <c r="I381" s="14">
        <v>0.19841966637401201</v>
      </c>
      <c r="J381" s="8">
        <v>8.8674275680421397E-2</v>
      </c>
      <c r="K381" s="14">
        <v>0.201931518876207</v>
      </c>
      <c r="L381" s="8">
        <v>2.54609306409131E-2</v>
      </c>
      <c r="M381" s="8">
        <v>-5.9701492537313397E-2</v>
      </c>
      <c r="N381" s="8">
        <v>4.7410008779631301E-2</v>
      </c>
      <c r="O381" s="8">
        <v>0.13384484228474</v>
      </c>
      <c r="P381" s="14">
        <v>0.32494672464179902</v>
      </c>
      <c r="Q381" s="14">
        <v>0.34591604435342399</v>
      </c>
      <c r="R381" s="14">
        <v>0.19096334185848299</v>
      </c>
      <c r="S381" s="14">
        <v>0.227621483375959</v>
      </c>
      <c r="T381" s="14">
        <v>0.17476555839727201</v>
      </c>
    </row>
    <row r="382" spans="1:20" s="4" customFormat="1" ht="18" customHeight="1" x14ac:dyDescent="0.25">
      <c r="A382" s="74"/>
      <c r="B382" s="74"/>
      <c r="C382" s="71"/>
      <c r="D382" s="6" t="s">
        <v>195</v>
      </c>
      <c r="E382" s="15">
        <v>0.38240000000000002</v>
      </c>
      <c r="F382" s="8">
        <v>0.18222444353253001</v>
      </c>
      <c r="G382" s="8">
        <v>0.55327419935348099</v>
      </c>
      <c r="H382" s="8">
        <v>0.12781428328899999</v>
      </c>
      <c r="I382" s="14">
        <v>1.6728671094204398E-2</v>
      </c>
      <c r="J382" s="8">
        <v>0.284949326893217</v>
      </c>
      <c r="K382" s="14">
        <v>1.4893242398616099E-2</v>
      </c>
      <c r="L382" s="8">
        <v>0.75883021283889696</v>
      </c>
      <c r="M382" s="8">
        <v>0.471584962160986</v>
      </c>
      <c r="N382" s="8">
        <v>0.56753379571234996</v>
      </c>
      <c r="O382" s="8">
        <v>0.103871346578709</v>
      </c>
      <c r="P382" s="14" t="s">
        <v>16</v>
      </c>
      <c r="Q382" s="14" t="s">
        <v>16</v>
      </c>
      <c r="R382" s="14">
        <v>2.0317981454164299E-2</v>
      </c>
      <c r="S382" s="14">
        <v>5.6772574663205297E-3</v>
      </c>
      <c r="T382" s="14">
        <v>3.3703453264846202E-2</v>
      </c>
    </row>
    <row r="383" spans="1:20" s="4" customFormat="1" ht="18" customHeight="1" x14ac:dyDescent="0.25">
      <c r="A383" s="74"/>
      <c r="B383" s="74"/>
      <c r="C383" s="72"/>
      <c r="D383" s="6" t="s">
        <v>178</v>
      </c>
      <c r="E383" s="25">
        <f>F383+G383+H383</f>
        <v>100.00000000000001</v>
      </c>
      <c r="F383" s="26">
        <f>I383+J383+S383+T383</f>
        <v>30.065469139632949</v>
      </c>
      <c r="G383" s="26">
        <f>K383+L383+M383+N383</f>
        <v>55.275158682257398</v>
      </c>
      <c r="H383" s="26">
        <f>O383+P383+Q383+R383</f>
        <v>14.65937217810966</v>
      </c>
      <c r="I383" s="26">
        <v>7.5752336305631882</v>
      </c>
      <c r="J383" s="26">
        <v>9.129984988776723</v>
      </c>
      <c r="K383" s="26">
        <v>12.100100129694043</v>
      </c>
      <c r="L383" s="26">
        <v>11.854270109450102</v>
      </c>
      <c r="M383" s="26">
        <v>18.855982878310197</v>
      </c>
      <c r="N383" s="26">
        <v>12.46480556480306</v>
      </c>
      <c r="O383" s="26">
        <v>5.8021723896776187</v>
      </c>
      <c r="P383" s="26">
        <v>2.0373546180941888</v>
      </c>
      <c r="Q383" s="26">
        <v>2.529818786743538</v>
      </c>
      <c r="R383" s="26">
        <v>4.2900263835943147</v>
      </c>
      <c r="S383" s="26">
        <v>5.3677030927882248</v>
      </c>
      <c r="T383" s="26">
        <v>7.992547427504813</v>
      </c>
    </row>
    <row r="384" spans="1:20" s="4" customFormat="1" ht="18" customHeight="1" x14ac:dyDescent="0.25">
      <c r="A384" s="74"/>
      <c r="B384" s="74"/>
      <c r="C384" s="77" t="s">
        <v>161</v>
      </c>
      <c r="D384" s="6" t="s">
        <v>191</v>
      </c>
      <c r="E384" s="15">
        <v>0</v>
      </c>
      <c r="F384" s="1">
        <v>-7.3684210526315796E-2</v>
      </c>
      <c r="G384" s="1">
        <v>5.2631578947368397E-2</v>
      </c>
      <c r="H384" s="1">
        <v>0.157894736842105</v>
      </c>
      <c r="I384" s="1">
        <v>0.108225108225108</v>
      </c>
      <c r="J384" s="1">
        <v>-0.133333333333333</v>
      </c>
      <c r="K384" s="1">
        <v>-5.62770562770563E-2</v>
      </c>
      <c r="L384" s="1">
        <v>0.13419913419913401</v>
      </c>
      <c r="M384" s="1">
        <v>0.17142857142857101</v>
      </c>
      <c r="N384" s="1">
        <v>0.2</v>
      </c>
      <c r="O384" s="1">
        <v>0.231578947368421</v>
      </c>
      <c r="P384" s="1">
        <v>0.11688311688311701</v>
      </c>
      <c r="Q384" s="1">
        <v>4.3290043290043299E-3</v>
      </c>
      <c r="R384" s="1">
        <v>-3.03030303030303E-2</v>
      </c>
      <c r="S384" s="1">
        <v>1.9047619047619001E-2</v>
      </c>
      <c r="T384" s="1">
        <v>-0.180952380952381</v>
      </c>
    </row>
    <row r="385" spans="1:20" s="4" customFormat="1" ht="18" customHeight="1" x14ac:dyDescent="0.25">
      <c r="A385" s="74"/>
      <c r="B385" s="74"/>
      <c r="C385" s="71"/>
      <c r="D385" s="6" t="s">
        <v>195</v>
      </c>
      <c r="E385" s="15">
        <v>1</v>
      </c>
      <c r="F385" s="1">
        <v>0.67710823864789904</v>
      </c>
      <c r="G385" s="1">
        <v>0.77321947490632303</v>
      </c>
      <c r="H385" s="1">
        <v>0.35139485817327998</v>
      </c>
      <c r="I385" s="1">
        <v>0.50305352338429798</v>
      </c>
      <c r="J385" s="1">
        <v>0.41959470806899102</v>
      </c>
      <c r="K385" s="1">
        <v>0.73809404844795601</v>
      </c>
      <c r="L385" s="1">
        <v>0.402030408697794</v>
      </c>
      <c r="M385" s="1">
        <v>0.294490659058047</v>
      </c>
      <c r="N385" s="1">
        <v>0.23326655710712699</v>
      </c>
      <c r="O385" s="1">
        <v>0.164976406363606</v>
      </c>
      <c r="P385" s="1">
        <v>0.46800016864723498</v>
      </c>
      <c r="Q385" s="1">
        <v>1</v>
      </c>
      <c r="R385" s="1">
        <v>0.86726698329211005</v>
      </c>
      <c r="S385" s="1">
        <v>0.928740741261735</v>
      </c>
      <c r="T385" s="1">
        <v>0.267491084690199</v>
      </c>
    </row>
    <row r="386" spans="1:20" s="4" customFormat="1" ht="18" customHeight="1" x14ac:dyDescent="0.25">
      <c r="A386" s="74"/>
      <c r="B386" s="74"/>
      <c r="C386" s="72"/>
      <c r="D386" s="6" t="s">
        <v>178</v>
      </c>
      <c r="E386" s="25">
        <f>F386+G386+H386</f>
        <v>100.00000000000001</v>
      </c>
      <c r="F386" s="26">
        <f>I386+J386+S386+T386</f>
        <v>34.277628193594083</v>
      </c>
      <c r="G386" s="26">
        <f>K386+L386+M386+N386</f>
        <v>47.797585184236866</v>
      </c>
      <c r="H386" s="26">
        <f>O386+P386+Q386+R386</f>
        <v>17.924786622169069</v>
      </c>
      <c r="I386" s="26">
        <v>10.849721391396264</v>
      </c>
      <c r="J386" s="26">
        <v>7.9890674451498462</v>
      </c>
      <c r="K386" s="26">
        <v>15.233155130163103</v>
      </c>
      <c r="L386" s="26">
        <v>9.8950769436393973</v>
      </c>
      <c r="M386" s="26">
        <v>13.483125507118473</v>
      </c>
      <c r="N386" s="26">
        <v>9.1862276033158938</v>
      </c>
      <c r="O386" s="26">
        <v>7.5451895923259666</v>
      </c>
      <c r="P386" s="26">
        <v>2.2173270210785692</v>
      </c>
      <c r="Q386" s="26">
        <v>2.7552622525647226</v>
      </c>
      <c r="R386" s="26">
        <v>5.4070077561998104</v>
      </c>
      <c r="S386" s="26">
        <v>6.7501877095252798</v>
      </c>
      <c r="T386" s="26">
        <v>8.6886516475226987</v>
      </c>
    </row>
    <row r="387" spans="1:20" s="4" customFormat="1" ht="18" customHeight="1" x14ac:dyDescent="0.25">
      <c r="A387" s="74"/>
      <c r="B387" s="74"/>
      <c r="C387" s="73" t="s">
        <v>154</v>
      </c>
      <c r="D387" s="6" t="s">
        <v>191</v>
      </c>
      <c r="E387" s="14">
        <v>0.20549999999999999</v>
      </c>
      <c r="F387" s="14">
        <v>0.29945553539019998</v>
      </c>
      <c r="G387" s="8">
        <v>0.15305505142165801</v>
      </c>
      <c r="H387" s="14">
        <v>0.22305764411027601</v>
      </c>
      <c r="I387" s="14">
        <v>0.31397459165154301</v>
      </c>
      <c r="J387" s="14">
        <v>0.286146400483969</v>
      </c>
      <c r="K387" s="14">
        <v>0.29219600725952799</v>
      </c>
      <c r="L387" s="8">
        <v>0.17241379310344801</v>
      </c>
      <c r="M387" s="8">
        <v>2.9643073200241999E-2</v>
      </c>
      <c r="N387" s="8">
        <v>0.12038717483363599</v>
      </c>
      <c r="O387" s="14">
        <v>0.22323049001814901</v>
      </c>
      <c r="P387" s="14">
        <v>0.39624924379915299</v>
      </c>
      <c r="Q387" s="14">
        <v>0.29582577132486398</v>
      </c>
      <c r="R387" s="14">
        <v>0.22565033272837301</v>
      </c>
      <c r="S387" s="14">
        <v>0.33372296902396298</v>
      </c>
      <c r="T387" s="14">
        <v>0.27527761542957302</v>
      </c>
    </row>
    <row r="388" spans="1:20" s="4" customFormat="1" ht="18" customHeight="1" x14ac:dyDescent="0.25">
      <c r="A388" s="74"/>
      <c r="B388" s="74"/>
      <c r="C388" s="71"/>
      <c r="D388" s="6" t="s">
        <v>195</v>
      </c>
      <c r="E388" s="14">
        <v>2.4400000000000002E-2</v>
      </c>
      <c r="F388" s="14" t="s">
        <v>16</v>
      </c>
      <c r="G388" s="8">
        <v>8.9673892698768104E-2</v>
      </c>
      <c r="H388" s="14">
        <v>1.42598448469578E-2</v>
      </c>
      <c r="I388" s="14" t="s">
        <v>16</v>
      </c>
      <c r="J388" s="14">
        <v>1.50936276346071E-3</v>
      </c>
      <c r="K388" s="14">
        <v>1.1954764129159499E-3</v>
      </c>
      <c r="L388" s="8">
        <v>5.5904932784084503E-2</v>
      </c>
      <c r="M388" s="8">
        <v>0.74238902302635101</v>
      </c>
      <c r="N388" s="8">
        <v>0.181912613243737</v>
      </c>
      <c r="O388" s="14">
        <v>1.3314413043505301E-2</v>
      </c>
      <c r="P388" s="14" t="s">
        <v>16</v>
      </c>
      <c r="Q388" s="14">
        <v>1.0373163981225099E-3</v>
      </c>
      <c r="R388" s="14">
        <v>1.23466458048553E-2</v>
      </c>
      <c r="S388" s="14" t="s">
        <v>16</v>
      </c>
      <c r="T388" s="14">
        <v>2.0693216545497701E-3</v>
      </c>
    </row>
    <row r="389" spans="1:20" s="4" customFormat="1" ht="18" customHeight="1" x14ac:dyDescent="0.25">
      <c r="A389" s="74"/>
      <c r="B389" s="74"/>
      <c r="C389" s="72"/>
      <c r="D389" s="6" t="s">
        <v>178</v>
      </c>
      <c r="E389" s="25">
        <f>F389+G389+H389</f>
        <v>100</v>
      </c>
      <c r="F389" s="26">
        <f>I389+J389+S389+T389</f>
        <v>28.542217886774591</v>
      </c>
      <c r="G389" s="26">
        <f>K389+L389+M389+N389</f>
        <v>49.582781077486757</v>
      </c>
      <c r="H389" s="26">
        <f>O389+P389+Q389+R389</f>
        <v>21.875001035738645</v>
      </c>
      <c r="I389" s="26">
        <v>6.6788210231335352</v>
      </c>
      <c r="J389" s="26">
        <v>7.3528007747500554</v>
      </c>
      <c r="K389" s="26">
        <v>10.365840046820649</v>
      </c>
      <c r="L389" s="26">
        <v>9.7757312426951195</v>
      </c>
      <c r="M389" s="26">
        <v>15.827063288378671</v>
      </c>
      <c r="N389" s="26">
        <v>13.614146499592325</v>
      </c>
      <c r="O389" s="26">
        <v>6.9371932178683124</v>
      </c>
      <c r="P389" s="26">
        <v>4.5800411710255133</v>
      </c>
      <c r="Q389" s="26">
        <v>4.3490963104757068</v>
      </c>
      <c r="R389" s="26">
        <v>6.0086703363691134</v>
      </c>
      <c r="S389" s="26">
        <v>7.0630708004424152</v>
      </c>
      <c r="T389" s="26">
        <v>7.4475252884485847</v>
      </c>
    </row>
    <row r="390" spans="1:20" s="4" customFormat="1" ht="18" customHeight="1" x14ac:dyDescent="0.25">
      <c r="A390" s="74"/>
      <c r="B390" s="74"/>
      <c r="C390" s="73" t="s">
        <v>153</v>
      </c>
      <c r="D390" s="6" t="s">
        <v>191</v>
      </c>
      <c r="E390" s="14">
        <v>0.18090000000000001</v>
      </c>
      <c r="F390" s="14">
        <v>0.221859959633597</v>
      </c>
      <c r="G390" s="8">
        <v>0.12249650675361</v>
      </c>
      <c r="H390" s="14">
        <v>0.28023598820058998</v>
      </c>
      <c r="I390" s="14">
        <v>0.27806241266884002</v>
      </c>
      <c r="J390" s="14">
        <v>0.27482338410587498</v>
      </c>
      <c r="K390" s="14">
        <v>0.27779503440495901</v>
      </c>
      <c r="L390" s="8">
        <v>0.111188759907603</v>
      </c>
      <c r="M390" s="8">
        <v>4.62768861067957E-2</v>
      </c>
      <c r="N390" s="14">
        <v>0.133240162012184</v>
      </c>
      <c r="O390" s="14">
        <v>0.22527557832634701</v>
      </c>
      <c r="P390" s="14">
        <v>0.40413312382031102</v>
      </c>
      <c r="Q390" s="14">
        <v>0.36901813497625502</v>
      </c>
      <c r="R390" s="14">
        <v>0.276488630175593</v>
      </c>
      <c r="S390" s="14">
        <v>0.31952392688651199</v>
      </c>
      <c r="T390" s="14">
        <v>0.21545739482509799</v>
      </c>
    </row>
    <row r="391" spans="1:20" s="4" customFormat="1" ht="18" customHeight="1" x14ac:dyDescent="0.25">
      <c r="A391" s="74"/>
      <c r="B391" s="74"/>
      <c r="C391" s="71"/>
      <c r="D391" s="6" t="s">
        <v>195</v>
      </c>
      <c r="E391" s="14">
        <v>4.4000000000000003E-3</v>
      </c>
      <c r="F391" s="14" t="s">
        <v>16</v>
      </c>
      <c r="G391" s="8">
        <v>5.33394527004016E-2</v>
      </c>
      <c r="H391" s="14" t="s">
        <v>16</v>
      </c>
      <c r="I391" s="14" t="s">
        <v>16</v>
      </c>
      <c r="J391" s="14" t="s">
        <v>16</v>
      </c>
      <c r="K391" s="14" t="s">
        <v>16</v>
      </c>
      <c r="L391" s="8">
        <v>7.9530989012894196E-2</v>
      </c>
      <c r="M391" s="8">
        <v>0.465529061667528</v>
      </c>
      <c r="N391" s="14">
        <v>3.5627100487722899E-2</v>
      </c>
      <c r="O391" s="14" t="s">
        <v>16</v>
      </c>
      <c r="P391" s="14" t="s">
        <v>16</v>
      </c>
      <c r="Q391" s="14" t="s">
        <v>16</v>
      </c>
      <c r="R391" s="14" t="s">
        <v>16</v>
      </c>
      <c r="S391" s="14" t="s">
        <v>16</v>
      </c>
      <c r="T391" s="14" t="s">
        <v>16</v>
      </c>
    </row>
    <row r="392" spans="1:20" s="4" customFormat="1" ht="18" customHeight="1" x14ac:dyDescent="0.25">
      <c r="A392" s="74"/>
      <c r="B392" s="74"/>
      <c r="C392" s="72"/>
      <c r="D392" s="6" t="s">
        <v>178</v>
      </c>
      <c r="E392" s="25">
        <f>F392+G392+H392</f>
        <v>100.00000000000001</v>
      </c>
      <c r="F392" s="26">
        <f>I392+J392+S392+T392</f>
        <v>27.107005065159342</v>
      </c>
      <c r="G392" s="26">
        <f>K392+L392+M392+N392</f>
        <v>53.749694294179577</v>
      </c>
      <c r="H392" s="26">
        <f>O392+P392+Q392+R392</f>
        <v>19.143300640661092</v>
      </c>
      <c r="I392" s="26">
        <v>6.319390917618521</v>
      </c>
      <c r="J392" s="26">
        <v>7.6568176801722041</v>
      </c>
      <c r="K392" s="26">
        <v>10.021366737818752</v>
      </c>
      <c r="L392" s="26">
        <v>12.201655939503702</v>
      </c>
      <c r="M392" s="26">
        <v>18.100086599642157</v>
      </c>
      <c r="N392" s="26">
        <v>13.426585017214961</v>
      </c>
      <c r="O392" s="26">
        <v>6.31026264386227</v>
      </c>
      <c r="P392" s="26">
        <v>3.6243796739129976</v>
      </c>
      <c r="Q392" s="26">
        <v>3.7993217886126627</v>
      </c>
      <c r="R392" s="26">
        <v>5.4093365342731623</v>
      </c>
      <c r="S392" s="26">
        <v>5.9671478177733617</v>
      </c>
      <c r="T392" s="26">
        <v>7.1636486495952569</v>
      </c>
    </row>
    <row r="393" spans="1:20" s="4" customFormat="1" ht="18" customHeight="1" x14ac:dyDescent="0.25">
      <c r="A393" s="74"/>
      <c r="B393" s="74"/>
      <c r="C393" s="73" t="s">
        <v>152</v>
      </c>
      <c r="D393" s="6" t="s">
        <v>191</v>
      </c>
      <c r="E393" s="15">
        <v>3.6499999999999998E-2</v>
      </c>
      <c r="F393" s="8">
        <v>4.3536280233527902E-2</v>
      </c>
      <c r="G393" s="8">
        <v>-1.29402129402129E-2</v>
      </c>
      <c r="H393" s="8">
        <v>7.5839475839475798E-2</v>
      </c>
      <c r="I393" s="8">
        <v>8.6037375196557797E-2</v>
      </c>
      <c r="J393" s="8">
        <v>0.110291720966254</v>
      </c>
      <c r="K393" s="14">
        <v>0.12901643678327701</v>
      </c>
      <c r="L393" s="8">
        <v>-5.1597051597051601E-2</v>
      </c>
      <c r="M393" s="8">
        <v>-7.7477477477477505E-2</v>
      </c>
      <c r="N393" s="8">
        <v>3.35790335790336E-2</v>
      </c>
      <c r="O393" s="14">
        <v>0.128102220103712</v>
      </c>
      <c r="P393" s="14">
        <v>0.20534253546911799</v>
      </c>
      <c r="Q393" s="14">
        <v>0.15030326128286201</v>
      </c>
      <c r="R393" s="8">
        <v>1.14754136910157E-3</v>
      </c>
      <c r="S393" s="8">
        <v>4.7529303894512397E-2</v>
      </c>
      <c r="T393" s="8">
        <v>4.0478536521047201E-2</v>
      </c>
    </row>
    <row r="394" spans="1:20" s="4" customFormat="1" ht="18" customHeight="1" x14ac:dyDescent="0.25">
      <c r="A394" s="74"/>
      <c r="B394" s="74"/>
      <c r="C394" s="71"/>
      <c r="D394" s="6" t="s">
        <v>195</v>
      </c>
      <c r="E394" s="15">
        <v>0.5716</v>
      </c>
      <c r="F394" s="8">
        <v>0.50019683931711201</v>
      </c>
      <c r="G394" s="8">
        <v>0.84044631295712102</v>
      </c>
      <c r="H394" s="8">
        <v>0.23803860459147799</v>
      </c>
      <c r="I394" s="8">
        <v>0.18091561515339799</v>
      </c>
      <c r="J394" s="8">
        <v>8.6324482621338502E-2</v>
      </c>
      <c r="K394" s="14">
        <v>4.4889372238059902E-2</v>
      </c>
      <c r="L394" s="8">
        <v>0.42212380814642197</v>
      </c>
      <c r="M394" s="8">
        <v>0.22805379911405799</v>
      </c>
      <c r="N394" s="8">
        <v>0.60137830375451495</v>
      </c>
      <c r="O394" s="14">
        <v>4.6278355148765903E-2</v>
      </c>
      <c r="P394" s="14">
        <v>1.4069590962580199E-3</v>
      </c>
      <c r="Q394" s="14">
        <v>1.94416581768968E-2</v>
      </c>
      <c r="R394" s="8">
        <v>0.98576675048403695</v>
      </c>
      <c r="S394" s="8">
        <v>0.459873225572976</v>
      </c>
      <c r="T394" s="8">
        <v>0.52904175347398696</v>
      </c>
    </row>
    <row r="395" spans="1:20" s="4" customFormat="1" ht="18" customHeight="1" x14ac:dyDescent="0.25">
      <c r="A395" s="74"/>
      <c r="B395" s="74"/>
      <c r="C395" s="72"/>
      <c r="D395" s="6" t="s">
        <v>178</v>
      </c>
      <c r="E395" s="25">
        <f>F395+G395+H395</f>
        <v>100</v>
      </c>
      <c r="F395" s="26">
        <f>I395+J395+S395+T395</f>
        <v>27.159038544293765</v>
      </c>
      <c r="G395" s="26">
        <f>K395+L395+M395+N395</f>
        <v>52.566986259365379</v>
      </c>
      <c r="H395" s="26">
        <f>O395+P395+Q395+R395</f>
        <v>20.273975196340864</v>
      </c>
      <c r="I395" s="26">
        <v>6.3358520688393538</v>
      </c>
      <c r="J395" s="26">
        <v>7.666625987893906</v>
      </c>
      <c r="K395" s="26">
        <v>10.148371799187355</v>
      </c>
      <c r="L395" s="26">
        <v>12.61395598362034</v>
      </c>
      <c r="M395" s="26">
        <v>15.893038180581495</v>
      </c>
      <c r="N395" s="26">
        <v>13.911620295976196</v>
      </c>
      <c r="O395" s="26">
        <v>7.5940596893401251</v>
      </c>
      <c r="P395" s="26">
        <v>4.8166228743992026</v>
      </c>
      <c r="Q395" s="26">
        <v>3.5235071995311311</v>
      </c>
      <c r="R395" s="26">
        <v>4.3397854330704035</v>
      </c>
      <c r="S395" s="26">
        <v>5.7838821563541112</v>
      </c>
      <c r="T395" s="26">
        <v>7.3726783312063935</v>
      </c>
    </row>
    <row r="396" spans="1:20" s="4" customFormat="1" ht="18" customHeight="1" x14ac:dyDescent="0.25">
      <c r="A396" s="74"/>
      <c r="B396" s="74"/>
      <c r="C396" s="73" t="s">
        <v>158</v>
      </c>
      <c r="D396" s="6" t="s">
        <v>191</v>
      </c>
      <c r="E396" s="15">
        <v>0.16139999999999999</v>
      </c>
      <c r="F396" s="14">
        <v>0.183838383838384</v>
      </c>
      <c r="G396" s="8">
        <v>4.5117845117845098E-2</v>
      </c>
      <c r="H396" s="8">
        <v>0.140461215932914</v>
      </c>
      <c r="I396" s="14">
        <v>0.24040404040404001</v>
      </c>
      <c r="J396" s="8">
        <v>0.143434343434343</v>
      </c>
      <c r="K396" s="14">
        <v>0.22289562289562301</v>
      </c>
      <c r="L396" s="8">
        <v>7.0707070707070704E-2</v>
      </c>
      <c r="M396" s="8">
        <v>-2.8956228956228999E-2</v>
      </c>
      <c r="N396" s="14">
        <v>0.19939374657436101</v>
      </c>
      <c r="O396" s="14">
        <v>0.31582491582491601</v>
      </c>
      <c r="P396" s="14">
        <v>0.29292929292929298</v>
      </c>
      <c r="Q396" s="14">
        <v>0.189378057302586</v>
      </c>
      <c r="R396" s="8">
        <v>0.167532467532468</v>
      </c>
      <c r="S396" s="14">
        <v>0.20721014408864399</v>
      </c>
      <c r="T396" s="14">
        <v>0.26623376623376599</v>
      </c>
    </row>
    <row r="397" spans="1:20" s="4" customFormat="1" ht="18" customHeight="1" x14ac:dyDescent="0.25">
      <c r="A397" s="74"/>
      <c r="B397" s="74"/>
      <c r="C397" s="71"/>
      <c r="D397" s="6" t="s">
        <v>195</v>
      </c>
      <c r="E397" s="15">
        <v>8.6199999999999999E-2</v>
      </c>
      <c r="F397" s="14">
        <v>4.7495533958745298E-2</v>
      </c>
      <c r="G397" s="8">
        <v>0.62669125644874901</v>
      </c>
      <c r="H397" s="8">
        <v>0.13373340425178901</v>
      </c>
      <c r="I397" s="14">
        <v>9.5515278558933308E-3</v>
      </c>
      <c r="J397" s="8">
        <v>0.12203646791237401</v>
      </c>
      <c r="K397" s="14">
        <v>1.62652891886227E-2</v>
      </c>
      <c r="L397" s="8">
        <v>0.44590978959830102</v>
      </c>
      <c r="M397" s="8">
        <v>0.754918759581647</v>
      </c>
      <c r="N397" s="14">
        <v>3.16438747299847E-2</v>
      </c>
      <c r="O397" s="14" t="s">
        <v>16</v>
      </c>
      <c r="P397" s="14">
        <v>1.5891009326417199E-3</v>
      </c>
      <c r="Q397" s="14">
        <v>4.320023435986E-2</v>
      </c>
      <c r="R397" s="8">
        <v>6.8239196382216094E-2</v>
      </c>
      <c r="S397" s="14">
        <v>2.41584505236353E-2</v>
      </c>
      <c r="T397" s="14">
        <v>3.7592277426235299E-3</v>
      </c>
    </row>
    <row r="398" spans="1:20" s="4" customFormat="1" ht="18" customHeight="1" x14ac:dyDescent="0.25">
      <c r="A398" s="74"/>
      <c r="B398" s="74"/>
      <c r="C398" s="72"/>
      <c r="D398" s="6" t="s">
        <v>178</v>
      </c>
      <c r="E398" s="25">
        <f>F398+G398+H398</f>
        <v>100</v>
      </c>
      <c r="F398" s="26">
        <f>I398+J398+S398+T398</f>
        <v>29.991938118178233</v>
      </c>
      <c r="G398" s="26">
        <f>K398+L398+M398+N398</f>
        <v>53.32901738188032</v>
      </c>
      <c r="H398" s="26">
        <f>O398+P398+Q398+R398</f>
        <v>16.679044499941448</v>
      </c>
      <c r="I398" s="23">
        <v>8.2152419151572378</v>
      </c>
      <c r="J398" s="23">
        <v>8.9827840788534346</v>
      </c>
      <c r="K398" s="23">
        <v>13.816365328846542</v>
      </c>
      <c r="L398" s="23">
        <v>12.376807562455795</v>
      </c>
      <c r="M398" s="23">
        <v>15.8719919697036</v>
      </c>
      <c r="N398" s="23">
        <v>11.263852520874378</v>
      </c>
      <c r="O398" s="23">
        <v>4.2739750352473278</v>
      </c>
      <c r="P398" s="23">
        <v>3.1366196179476646</v>
      </c>
      <c r="Q398" s="23">
        <v>3.7032393894808253</v>
      </c>
      <c r="R398" s="23">
        <v>5.5652104572656302</v>
      </c>
      <c r="S398" s="23">
        <v>5.9292077229734428</v>
      </c>
      <c r="T398" s="23">
        <v>6.8647044011941176</v>
      </c>
    </row>
    <row r="399" spans="1:20" s="4" customFormat="1" ht="18" customHeight="1" x14ac:dyDescent="0.25">
      <c r="A399" s="74"/>
      <c r="B399" s="74"/>
      <c r="C399" s="77" t="s">
        <v>163</v>
      </c>
      <c r="D399" s="6" t="s">
        <v>191</v>
      </c>
      <c r="E399" s="15">
        <v>4.1700000000000001E-2</v>
      </c>
      <c r="F399" s="1">
        <v>0.14772727272727301</v>
      </c>
      <c r="G399" s="1">
        <v>0</v>
      </c>
      <c r="H399" s="14">
        <v>0.31818181818181801</v>
      </c>
      <c r="I399" s="14">
        <v>0.31719027114599202</v>
      </c>
      <c r="J399" s="1">
        <v>-9.0909090909090898E-2</v>
      </c>
      <c r="K399" s="1">
        <v>0.23106060606060599</v>
      </c>
      <c r="L399" s="1">
        <v>0.15909090909090901</v>
      </c>
      <c r="M399" s="1">
        <v>-7.9545454545454503E-2</v>
      </c>
      <c r="N399" s="1">
        <v>7.5757575757575704E-2</v>
      </c>
      <c r="O399" s="14">
        <v>0.33080087034701899</v>
      </c>
      <c r="P399" s="1">
        <v>0.19526075122337599</v>
      </c>
      <c r="Q399" s="1">
        <v>2.0892772350933599E-2</v>
      </c>
      <c r="R399" s="1">
        <v>0.149866250530693</v>
      </c>
      <c r="S399" s="1">
        <v>0.16443311998247001</v>
      </c>
      <c r="T399" s="1">
        <v>0.10912413314398201</v>
      </c>
    </row>
    <row r="400" spans="1:20" s="4" customFormat="1" ht="18" customHeight="1" x14ac:dyDescent="0.25">
      <c r="A400" s="74"/>
      <c r="B400" s="74"/>
      <c r="C400" s="71"/>
      <c r="D400" s="6" t="s">
        <v>195</v>
      </c>
      <c r="E400" s="15">
        <v>0.74490000000000001</v>
      </c>
      <c r="F400" s="1">
        <v>0.23486562069396799</v>
      </c>
      <c r="G400" s="1">
        <v>1</v>
      </c>
      <c r="H400" s="14">
        <v>8.9082910548090605E-3</v>
      </c>
      <c r="I400" s="14">
        <v>9.6337147656552994E-3</v>
      </c>
      <c r="J400" s="1">
        <v>0.46948232711401799</v>
      </c>
      <c r="K400" s="1">
        <v>6.0425172076491902E-2</v>
      </c>
      <c r="L400" s="1">
        <v>0.20008898061362301</v>
      </c>
      <c r="M400" s="1">
        <v>0.52819407262929996</v>
      </c>
      <c r="N400" s="1">
        <v>0.54855052692644002</v>
      </c>
      <c r="O400" s="14">
        <v>6.9854031124384703E-3</v>
      </c>
      <c r="P400" s="1">
        <v>0.110462871698963</v>
      </c>
      <c r="Q400" s="1">
        <v>0.86460623492574895</v>
      </c>
      <c r="R400" s="1">
        <v>0.21298839328028801</v>
      </c>
      <c r="S400" s="1">
        <v>0.17244214390806401</v>
      </c>
      <c r="T400" s="1">
        <v>0.36559514084113998</v>
      </c>
    </row>
    <row r="401" spans="1:20" s="4" customFormat="1" ht="18" customHeight="1" x14ac:dyDescent="0.25">
      <c r="A401" s="74"/>
      <c r="B401" s="74"/>
      <c r="C401" s="72"/>
      <c r="D401" s="6" t="s">
        <v>178</v>
      </c>
      <c r="E401" s="25">
        <f>F401+G401+H401</f>
        <v>99.999999999999986</v>
      </c>
      <c r="F401" s="26">
        <f>I401+J401+S401+T401</f>
        <v>32.726101582816497</v>
      </c>
      <c r="G401" s="26">
        <f>K401+L401+M401+N401</f>
        <v>47.605441536928815</v>
      </c>
      <c r="H401" s="26">
        <f>O401+P401+Q401+R401</f>
        <v>19.668456880254677</v>
      </c>
      <c r="I401" s="26">
        <v>8.1937485788848168</v>
      </c>
      <c r="J401" s="26">
        <v>9.2586551143579054</v>
      </c>
      <c r="K401" s="26">
        <v>11.509405415195113</v>
      </c>
      <c r="L401" s="26">
        <v>9.7071111356994972</v>
      </c>
      <c r="M401" s="26">
        <v>16.255791577203876</v>
      </c>
      <c r="N401" s="26">
        <v>10.133133408830325</v>
      </c>
      <c r="O401" s="26">
        <v>4.7677240358656432</v>
      </c>
      <c r="P401" s="26">
        <v>2.5971653830409216</v>
      </c>
      <c r="Q401" s="26">
        <v>4.7143393840858012</v>
      </c>
      <c r="R401" s="26">
        <v>7.5892280772623124</v>
      </c>
      <c r="S401" s="26">
        <v>6.6045788752359167</v>
      </c>
      <c r="T401" s="26">
        <v>8.6691190143378609</v>
      </c>
    </row>
    <row r="402" spans="1:20" s="4" customFormat="1" ht="18" customHeight="1" x14ac:dyDescent="0.25">
      <c r="A402" s="74"/>
      <c r="B402" s="74"/>
      <c r="C402" s="73" t="s">
        <v>151</v>
      </c>
      <c r="D402" s="6" t="s">
        <v>191</v>
      </c>
      <c r="E402" s="14">
        <v>0.18060000000000001</v>
      </c>
      <c r="F402" s="14">
        <v>0.24605828953655001</v>
      </c>
      <c r="G402" s="8">
        <v>0.13473483038700401</v>
      </c>
      <c r="H402" s="14">
        <v>0.24824684431977601</v>
      </c>
      <c r="I402" s="14">
        <v>0.27042522694696602</v>
      </c>
      <c r="J402" s="14">
        <v>0.24223602484472101</v>
      </c>
      <c r="K402" s="14">
        <v>0.230291447682752</v>
      </c>
      <c r="L402" s="14">
        <v>0.18824653607262301</v>
      </c>
      <c r="M402" s="8">
        <v>6.1156235069278503E-2</v>
      </c>
      <c r="N402" s="14">
        <v>0.141654978962132</v>
      </c>
      <c r="O402" s="14">
        <v>0.27302477793361402</v>
      </c>
      <c r="P402" s="14">
        <v>0.36072472484894003</v>
      </c>
      <c r="Q402" s="14">
        <v>0.26507713884993001</v>
      </c>
      <c r="R402" s="14">
        <v>0.25786090182007798</v>
      </c>
      <c r="S402" s="14">
        <v>0.373539036933146</v>
      </c>
      <c r="T402" s="14">
        <v>0.27021972884525503</v>
      </c>
    </row>
    <row r="403" spans="1:20" s="4" customFormat="1" ht="18" customHeight="1" x14ac:dyDescent="0.25">
      <c r="A403" s="74"/>
      <c r="B403" s="74"/>
      <c r="C403" s="71"/>
      <c r="D403" s="6" t="s">
        <v>195</v>
      </c>
      <c r="E403" s="14">
        <v>1.09E-2</v>
      </c>
      <c r="F403" s="14" t="s">
        <v>16</v>
      </c>
      <c r="G403" s="8">
        <v>5.7137190117128499E-2</v>
      </c>
      <c r="H403" s="14" t="s">
        <v>16</v>
      </c>
      <c r="I403" s="14" t="s">
        <v>16</v>
      </c>
      <c r="J403" s="14" t="s">
        <v>16</v>
      </c>
      <c r="K403" s="14">
        <v>1.14846110529401E-3</v>
      </c>
      <c r="L403" s="14">
        <v>7.8660178480058403E-3</v>
      </c>
      <c r="M403" s="8">
        <v>0.387897188134874</v>
      </c>
      <c r="N403" s="14">
        <v>4.4303580458277203E-2</v>
      </c>
      <c r="O403" s="14" t="s">
        <v>16</v>
      </c>
      <c r="P403" s="14" t="s">
        <v>16</v>
      </c>
      <c r="Q403" s="14" t="s">
        <v>16</v>
      </c>
      <c r="R403" s="14" t="s">
        <v>16</v>
      </c>
      <c r="S403" s="14" t="s">
        <v>16</v>
      </c>
      <c r="T403" s="14" t="s">
        <v>16</v>
      </c>
    </row>
    <row r="404" spans="1:20" s="4" customFormat="1" ht="18" customHeight="1" x14ac:dyDescent="0.25">
      <c r="A404" s="74"/>
      <c r="B404" s="74"/>
      <c r="C404" s="72"/>
      <c r="D404" s="6" t="s">
        <v>178</v>
      </c>
      <c r="E404" s="25">
        <f>F404+G404+H404</f>
        <v>100</v>
      </c>
      <c r="F404" s="26">
        <f>I404+J404+S404+T404</f>
        <v>26.000726931212533</v>
      </c>
      <c r="G404" s="26">
        <f>K404+L404+M404+N404</f>
        <v>54.451487366922727</v>
      </c>
      <c r="H404" s="26">
        <f>O404+P404+Q404+R404</f>
        <v>19.547785701864733</v>
      </c>
      <c r="I404" s="26">
        <v>6.0016012436298007</v>
      </c>
      <c r="J404" s="26">
        <v>7.6018225395331696</v>
      </c>
      <c r="K404" s="26">
        <v>10.723831860101184</v>
      </c>
      <c r="L404" s="26">
        <v>10.677256063234037</v>
      </c>
      <c r="M404" s="26">
        <v>18.674560909697384</v>
      </c>
      <c r="N404" s="26">
        <v>14.375838533890125</v>
      </c>
      <c r="O404" s="26">
        <v>5.6082204710269261</v>
      </c>
      <c r="P404" s="26">
        <v>3.3533145762513601</v>
      </c>
      <c r="Q404" s="26">
        <v>4.2769387024854959</v>
      </c>
      <c r="R404" s="26">
        <v>6.3093119521009529</v>
      </c>
      <c r="S404" s="26">
        <v>5.839719915390349</v>
      </c>
      <c r="T404" s="26">
        <v>6.5575832326592129</v>
      </c>
    </row>
    <row r="405" spans="1:20" s="4" customFormat="1" ht="18" customHeight="1" x14ac:dyDescent="0.25">
      <c r="A405" s="74"/>
      <c r="B405" s="74"/>
      <c r="C405" s="73" t="s">
        <v>157</v>
      </c>
      <c r="D405" s="6" t="s">
        <v>191</v>
      </c>
      <c r="E405" s="15">
        <v>-4.6800000000000001E-2</v>
      </c>
      <c r="F405" s="8">
        <v>-2.92096219931271E-2</v>
      </c>
      <c r="G405" s="8">
        <v>-3.9518900343642603E-2</v>
      </c>
      <c r="H405" s="8">
        <v>-5.9278350515463901E-2</v>
      </c>
      <c r="I405" s="8">
        <v>-1.6323024054982802E-2</v>
      </c>
      <c r="J405" s="8">
        <v>1.71821305841924E-2</v>
      </c>
      <c r="K405" s="8">
        <v>4.7250859106529201E-2</v>
      </c>
      <c r="L405" s="8">
        <v>-6.2714776632302405E-2</v>
      </c>
      <c r="M405" s="8">
        <v>-0.117697594501718</v>
      </c>
      <c r="N405" s="8">
        <v>-7.1735395189003404E-2</v>
      </c>
      <c r="O405" s="8">
        <v>-4.8969072164948502E-2</v>
      </c>
      <c r="P405" s="8">
        <v>5.5412371134020602E-2</v>
      </c>
      <c r="Q405" s="8">
        <v>2.4272366158675101E-2</v>
      </c>
      <c r="R405" s="8">
        <v>2.79823269513991E-2</v>
      </c>
      <c r="S405" s="8">
        <v>6.5649658438025005E-2</v>
      </c>
      <c r="T405" s="8">
        <v>-5.25983589312013E-3</v>
      </c>
    </row>
    <row r="406" spans="1:20" s="4" customFormat="1" ht="18" customHeight="1" x14ac:dyDescent="0.25">
      <c r="A406" s="74"/>
      <c r="B406" s="74"/>
      <c r="C406" s="71"/>
      <c r="D406" s="6" t="s">
        <v>195</v>
      </c>
      <c r="E406" s="15">
        <v>0.49880000000000002</v>
      </c>
      <c r="F406" s="8">
        <v>0.67166456808511998</v>
      </c>
      <c r="G406" s="8">
        <v>0.56633066219080497</v>
      </c>
      <c r="H406" s="8">
        <v>0.38968112491510098</v>
      </c>
      <c r="I406" s="8">
        <v>0.81276112965492298</v>
      </c>
      <c r="J406" s="8">
        <v>0.80310389286886297</v>
      </c>
      <c r="K406" s="8">
        <v>0.49292544777653802</v>
      </c>
      <c r="L406" s="8">
        <v>0.36278970118757597</v>
      </c>
      <c r="M406" s="8">
        <v>8.7650264428520197E-2</v>
      </c>
      <c r="N406" s="8">
        <v>0.29789338338034499</v>
      </c>
      <c r="O406" s="8">
        <v>0.47733429877988798</v>
      </c>
      <c r="P406" s="8">
        <v>0.42134149715143498</v>
      </c>
      <c r="Q406" s="8">
        <v>0.72470078518074998</v>
      </c>
      <c r="R406" s="8">
        <v>0.68311445602044296</v>
      </c>
      <c r="S406" s="8">
        <v>0.33825135066089401</v>
      </c>
      <c r="T406" s="8">
        <v>0.93883635237442598</v>
      </c>
    </row>
    <row r="407" spans="1:20" s="4" customFormat="1" ht="18" customHeight="1" x14ac:dyDescent="0.25">
      <c r="A407" s="74"/>
      <c r="B407" s="74"/>
      <c r="C407" s="72"/>
      <c r="D407" s="6" t="s">
        <v>178</v>
      </c>
      <c r="E407" s="25">
        <f>F407+G407+H407</f>
        <v>100</v>
      </c>
      <c r="F407" s="26">
        <f>I407+J407+S407+T407</f>
        <v>22.919817165427165</v>
      </c>
      <c r="G407" s="26">
        <f>K407+L407+M407+N407</f>
        <v>61.34162815355635</v>
      </c>
      <c r="H407" s="26">
        <f>O407+P407+Q407+R407</f>
        <v>15.738554681016483</v>
      </c>
      <c r="I407" s="26">
        <v>4.9035012367952113</v>
      </c>
      <c r="J407" s="26">
        <v>6.9206000949528352</v>
      </c>
      <c r="K407" s="26">
        <v>10.865718428266002</v>
      </c>
      <c r="L407" s="26">
        <v>12.083698988821858</v>
      </c>
      <c r="M407" s="26">
        <v>21.505681787423061</v>
      </c>
      <c r="N407" s="26">
        <v>16.886528949045434</v>
      </c>
      <c r="O407" s="26">
        <v>5.3799771369876899</v>
      </c>
      <c r="P407" s="26">
        <v>2.3079266371012963</v>
      </c>
      <c r="Q407" s="26">
        <v>2.8254979578094099</v>
      </c>
      <c r="R407" s="26">
        <v>5.2251529491180868</v>
      </c>
      <c r="S407" s="26">
        <v>5.3892964491635462</v>
      </c>
      <c r="T407" s="26">
        <v>5.7064193845155726</v>
      </c>
    </row>
    <row r="408" spans="1:20" s="4" customFormat="1" ht="18" customHeight="1" x14ac:dyDescent="0.25">
      <c r="A408" s="74"/>
      <c r="B408" s="74"/>
      <c r="C408" s="73" t="s">
        <v>150</v>
      </c>
      <c r="D408" s="6" t="s">
        <v>191</v>
      </c>
      <c r="E408" s="14">
        <v>0.15329999999999999</v>
      </c>
      <c r="F408" s="14">
        <v>0.14492753623188401</v>
      </c>
      <c r="G408" s="8">
        <v>8.8080530770990595E-2</v>
      </c>
      <c r="H408" s="14">
        <v>0.28208647906657502</v>
      </c>
      <c r="I408" s="14">
        <v>0.16596540439457699</v>
      </c>
      <c r="J408" s="8">
        <v>0.10051425899953199</v>
      </c>
      <c r="K408" s="8">
        <v>0.124685426675818</v>
      </c>
      <c r="L408" s="8">
        <v>7.1608327613818301E-2</v>
      </c>
      <c r="M408" s="8">
        <v>-2.7682452528025599E-2</v>
      </c>
      <c r="N408" s="14">
        <v>0.138656905151746</v>
      </c>
      <c r="O408" s="14">
        <v>0.247568929660378</v>
      </c>
      <c r="P408" s="14">
        <v>0.32248507110645003</v>
      </c>
      <c r="Q408" s="14">
        <v>0.31867154962430799</v>
      </c>
      <c r="R408" s="14">
        <v>0.26671489226450601</v>
      </c>
      <c r="S408" s="14">
        <v>0.35166038925812199</v>
      </c>
      <c r="T408" s="14">
        <v>0.20912939159850799</v>
      </c>
    </row>
    <row r="409" spans="1:20" s="4" customFormat="1" ht="18" customHeight="1" x14ac:dyDescent="0.25">
      <c r="A409" s="74"/>
      <c r="B409" s="74"/>
      <c r="C409" s="71"/>
      <c r="D409" s="6" t="s">
        <v>195</v>
      </c>
      <c r="E409" s="14">
        <v>2.9700000000000001E-2</v>
      </c>
      <c r="F409" s="14">
        <v>3.9621756207895403E-2</v>
      </c>
      <c r="G409" s="8">
        <v>0.208567470404839</v>
      </c>
      <c r="H409" s="14" t="s">
        <v>16</v>
      </c>
      <c r="I409" s="14">
        <v>1.8454783352485099E-2</v>
      </c>
      <c r="J409" s="8">
        <v>0.15355274836867899</v>
      </c>
      <c r="K409" s="8">
        <v>7.5056713349441695E-2</v>
      </c>
      <c r="L409" s="8">
        <v>0.30661869197976399</v>
      </c>
      <c r="M409" s="8">
        <v>0.69268143805648197</v>
      </c>
      <c r="N409" s="14">
        <v>4.7774284577278101E-2</v>
      </c>
      <c r="O409" s="14" t="s">
        <v>16</v>
      </c>
      <c r="P409" s="14" t="s">
        <v>16</v>
      </c>
      <c r="Q409" s="14" t="s">
        <v>16</v>
      </c>
      <c r="R409" s="14" t="s">
        <v>16</v>
      </c>
      <c r="S409" s="14" t="s">
        <v>16</v>
      </c>
      <c r="T409" s="14">
        <v>2.8321929908411798E-3</v>
      </c>
    </row>
    <row r="410" spans="1:20" s="4" customFormat="1" ht="18" customHeight="1" x14ac:dyDescent="0.25">
      <c r="A410" s="74"/>
      <c r="B410" s="74"/>
      <c r="C410" s="72"/>
      <c r="D410" s="6" t="s">
        <v>178</v>
      </c>
      <c r="E410" s="25">
        <f>F410+G410+H410</f>
        <v>100.00000000000001</v>
      </c>
      <c r="F410" s="26">
        <f>I410+J410+S410+T410</f>
        <v>27.194053059470846</v>
      </c>
      <c r="G410" s="26">
        <f>K410+L410+M410+N410</f>
        <v>59.57925986983247</v>
      </c>
      <c r="H410" s="26">
        <f>O410+P410+Q410+R410</f>
        <v>13.226687070696693</v>
      </c>
      <c r="I410" s="26">
        <v>6.7957164165096966</v>
      </c>
      <c r="J410" s="26">
        <v>9.5391897147157323</v>
      </c>
      <c r="K410" s="26">
        <v>14.125332672842791</v>
      </c>
      <c r="L410" s="26">
        <v>12.364729460528281</v>
      </c>
      <c r="M410" s="26">
        <v>19.056700338864939</v>
      </c>
      <c r="N410" s="26">
        <v>14.032497397596458</v>
      </c>
      <c r="O410" s="26">
        <v>5.235734566606177</v>
      </c>
      <c r="P410" s="26">
        <v>1.8093699155549825</v>
      </c>
      <c r="Q410" s="26">
        <v>2.5858179554507545</v>
      </c>
      <c r="R410" s="26">
        <v>3.5957646330847788</v>
      </c>
      <c r="S410" s="26">
        <v>5.290222510883889</v>
      </c>
      <c r="T410" s="26">
        <v>5.5689244173615258</v>
      </c>
    </row>
    <row r="411" spans="1:20" s="4" customFormat="1" ht="18" customHeight="1" x14ac:dyDescent="0.25">
      <c r="A411" s="74"/>
      <c r="B411" s="74"/>
      <c r="C411" s="73" t="s">
        <v>149</v>
      </c>
      <c r="D411" s="6" t="s">
        <v>191</v>
      </c>
      <c r="E411" s="15">
        <v>0.15359999999999999</v>
      </c>
      <c r="F411" s="8">
        <v>0.104761904761905</v>
      </c>
      <c r="G411" s="8">
        <v>9.2339544513457605E-2</v>
      </c>
      <c r="H411" s="14">
        <v>0.25070422535211301</v>
      </c>
      <c r="I411" s="8">
        <v>4.7214745265824601E-2</v>
      </c>
      <c r="J411" s="8">
        <v>1.8223235014879699E-2</v>
      </c>
      <c r="K411" s="8">
        <v>0.125465838509317</v>
      </c>
      <c r="L411" s="8">
        <v>0.14120082815734999</v>
      </c>
      <c r="M411" s="8">
        <v>-2.1946169772256701E-2</v>
      </c>
      <c r="N411" s="8">
        <v>0.13087596056140899</v>
      </c>
      <c r="O411" s="14">
        <v>0.27484909456740397</v>
      </c>
      <c r="P411" s="14">
        <v>0.34084507042253498</v>
      </c>
      <c r="Q411" s="14">
        <v>0.202414486921529</v>
      </c>
      <c r="R411" s="8">
        <v>0.123968607863594</v>
      </c>
      <c r="S411" s="14">
        <v>0.24989939637826999</v>
      </c>
      <c r="T411" s="14">
        <v>0.17183098591549301</v>
      </c>
    </row>
    <row r="412" spans="1:20" s="4" customFormat="1" ht="18" customHeight="1" x14ac:dyDescent="0.25">
      <c r="A412" s="74"/>
      <c r="B412" s="74"/>
      <c r="C412" s="71"/>
      <c r="D412" s="6" t="s">
        <v>195</v>
      </c>
      <c r="E412" s="15">
        <v>6.0699999999999997E-2</v>
      </c>
      <c r="F412" s="8">
        <v>0.19962399794300101</v>
      </c>
      <c r="G412" s="8">
        <v>0.2582513666522</v>
      </c>
      <c r="H412" s="14">
        <v>1.9858430487245901E-3</v>
      </c>
      <c r="I412" s="8">
        <v>0.56329890969143004</v>
      </c>
      <c r="J412" s="8">
        <v>0.82348271503159598</v>
      </c>
      <c r="K412" s="8">
        <v>0.124512273042895</v>
      </c>
      <c r="L412" s="8">
        <v>8.3853226924608004E-2</v>
      </c>
      <c r="M412" s="8">
        <v>0.78816679441515802</v>
      </c>
      <c r="N412" s="8">
        <v>0.10914840044958</v>
      </c>
      <c r="O412" s="14" t="s">
        <v>16</v>
      </c>
      <c r="P412" s="14" t="s">
        <v>16</v>
      </c>
      <c r="Q412" s="14">
        <v>1.2535289576639101E-2</v>
      </c>
      <c r="R412" s="8">
        <v>0.12630985687891999</v>
      </c>
      <c r="S412" s="14">
        <v>2.0532894103149498E-3</v>
      </c>
      <c r="T412" s="14">
        <v>3.4050769740551601E-2</v>
      </c>
    </row>
    <row r="413" spans="1:20" s="4" customFormat="1" ht="18" customHeight="1" x14ac:dyDescent="0.25">
      <c r="A413" s="74"/>
      <c r="B413" s="74"/>
      <c r="C413" s="72"/>
      <c r="D413" s="6" t="s">
        <v>178</v>
      </c>
      <c r="E413" s="25">
        <f>F413+G413+H413</f>
        <v>100.00000000000001</v>
      </c>
      <c r="F413" s="26">
        <f>I413+J413+S413+T413</f>
        <v>25.675355350533675</v>
      </c>
      <c r="G413" s="26">
        <f>K413+L413+M413+N413</f>
        <v>60.16057202999886</v>
      </c>
      <c r="H413" s="26">
        <f>O413+P413+Q413+R413</f>
        <v>14.164072619467481</v>
      </c>
      <c r="I413" s="26">
        <v>6.408474097477983</v>
      </c>
      <c r="J413" s="26">
        <v>7.5970943563290341</v>
      </c>
      <c r="K413" s="26">
        <v>14.346466421085458</v>
      </c>
      <c r="L413" s="26">
        <v>9.7234149612365588</v>
      </c>
      <c r="M413" s="26">
        <v>18.722464881065481</v>
      </c>
      <c r="N413" s="26">
        <v>17.36822576661136</v>
      </c>
      <c r="O413" s="26">
        <v>7.4968550954314912</v>
      </c>
      <c r="P413" s="26">
        <v>2.5349358389209726</v>
      </c>
      <c r="Q413" s="26">
        <v>1.8674957566044981</v>
      </c>
      <c r="R413" s="26">
        <v>2.2647859285105176</v>
      </c>
      <c r="S413" s="26">
        <v>6.4100831068858204</v>
      </c>
      <c r="T413" s="26">
        <v>5.2597037898408372</v>
      </c>
    </row>
    <row r="414" spans="1:20" s="4" customFormat="1" ht="18" customHeight="1" x14ac:dyDescent="0.25">
      <c r="A414" s="74"/>
      <c r="B414" s="74"/>
      <c r="C414" s="77" t="s">
        <v>162</v>
      </c>
      <c r="D414" s="6" t="s">
        <v>191</v>
      </c>
      <c r="E414" s="14">
        <v>0.22020000000000001</v>
      </c>
      <c r="F414" s="14">
        <v>0.28749999999999998</v>
      </c>
      <c r="G414" s="1">
        <v>0.16057692307692301</v>
      </c>
      <c r="H414" s="1">
        <v>0.111084398498365</v>
      </c>
      <c r="I414" s="14">
        <v>0.28557692307692301</v>
      </c>
      <c r="J414" s="14">
        <v>0.248076923076923</v>
      </c>
      <c r="K414" s="14">
        <v>0.28749999999999998</v>
      </c>
      <c r="L414" s="15">
        <v>0.10288461538461501</v>
      </c>
      <c r="M414" s="15">
        <v>6.7307692307692303E-3</v>
      </c>
      <c r="N414" s="15">
        <v>0.111084398498365</v>
      </c>
      <c r="O414" s="15">
        <v>9.2441117131330602E-2</v>
      </c>
      <c r="P414" s="15">
        <v>0.156828382955398</v>
      </c>
      <c r="Q414" s="15">
        <v>-2.2755341642487499E-2</v>
      </c>
      <c r="R414" s="15">
        <v>5.0384896871537597E-2</v>
      </c>
      <c r="S414" s="14">
        <v>0.24591704596702099</v>
      </c>
      <c r="T414" s="14">
        <v>0.24154815298648399</v>
      </c>
    </row>
    <row r="415" spans="1:20" s="4" customFormat="1" ht="18" customHeight="1" x14ac:dyDescent="0.25">
      <c r="A415" s="74"/>
      <c r="B415" s="74"/>
      <c r="C415" s="71"/>
      <c r="D415" s="6" t="s">
        <v>195</v>
      </c>
      <c r="E415" s="14">
        <v>9.7000000000000003E-3</v>
      </c>
      <c r="F415" s="14" t="s">
        <v>16</v>
      </c>
      <c r="G415" s="1">
        <v>5.8637341033104001E-2</v>
      </c>
      <c r="H415" s="1">
        <v>0.19094083770394801</v>
      </c>
      <c r="I415" s="14" t="s">
        <v>16</v>
      </c>
      <c r="J415" s="14">
        <v>3.48602254698599E-3</v>
      </c>
      <c r="K415" s="14" t="s">
        <v>16</v>
      </c>
      <c r="L415" s="15">
        <v>0.22568988273148199</v>
      </c>
      <c r="M415" s="15">
        <v>0.93682630482597695</v>
      </c>
      <c r="N415" s="15">
        <v>0.19094083770394801</v>
      </c>
      <c r="O415" s="15">
        <v>0.27697628820261899</v>
      </c>
      <c r="P415" s="15">
        <v>6.6326259389800704E-2</v>
      </c>
      <c r="Q415" s="15">
        <v>0.78995548993090003</v>
      </c>
      <c r="R415" s="15">
        <v>0.55002891199190496</v>
      </c>
      <c r="S415" s="14">
        <v>3.53777063718536E-3</v>
      </c>
      <c r="T415" s="14">
        <v>4.14763127616718E-3</v>
      </c>
    </row>
    <row r="416" spans="1:20" s="4" customFormat="1" ht="18" customHeight="1" x14ac:dyDescent="0.25">
      <c r="A416" s="74"/>
      <c r="B416" s="74"/>
      <c r="C416" s="72"/>
      <c r="D416" s="6" t="s">
        <v>178</v>
      </c>
      <c r="E416" s="25">
        <f>F416+G416+H416</f>
        <v>100</v>
      </c>
      <c r="F416" s="26">
        <f>I416+J416+S416+T416</f>
        <v>28.181827923007436</v>
      </c>
      <c r="G416" s="26">
        <f>K416+L416+M416+N416</f>
        <v>58.511982773001506</v>
      </c>
      <c r="H416" s="26">
        <f>O416+P416+Q416+R416</f>
        <v>13.306189303991058</v>
      </c>
      <c r="I416" s="26">
        <v>5.7426125972308588</v>
      </c>
      <c r="J416" s="26">
        <v>9.4422166370767169</v>
      </c>
      <c r="K416" s="26">
        <v>13.569478364947162</v>
      </c>
      <c r="L416" s="26">
        <v>12.7143223584547</v>
      </c>
      <c r="M416" s="26">
        <v>19.289732834336792</v>
      </c>
      <c r="N416" s="26">
        <v>12.938449215262851</v>
      </c>
      <c r="O416" s="26">
        <v>3.2198337069241307</v>
      </c>
      <c r="P416" s="26">
        <v>2.1075582859974422</v>
      </c>
      <c r="Q416" s="26">
        <v>2.1299816450958113</v>
      </c>
      <c r="R416" s="26">
        <v>5.8488156659736745</v>
      </c>
      <c r="S416" s="26">
        <v>6.0323733132411883</v>
      </c>
      <c r="T416" s="26">
        <v>6.9646253754586747</v>
      </c>
    </row>
    <row r="417" spans="1:20" s="4" customFormat="1" ht="18" customHeight="1" x14ac:dyDescent="0.25">
      <c r="A417" s="74"/>
      <c r="B417" s="74"/>
      <c r="C417" s="73" t="s">
        <v>148</v>
      </c>
      <c r="D417" s="6" t="s">
        <v>191</v>
      </c>
      <c r="E417" s="16" t="s">
        <v>140</v>
      </c>
      <c r="F417" s="16" t="s">
        <v>140</v>
      </c>
      <c r="G417" s="16" t="s">
        <v>140</v>
      </c>
      <c r="H417" s="16" t="s">
        <v>140</v>
      </c>
      <c r="I417" s="16" t="s">
        <v>140</v>
      </c>
      <c r="J417" s="16" t="s">
        <v>140</v>
      </c>
      <c r="K417" s="16" t="s">
        <v>140</v>
      </c>
      <c r="L417" s="16" t="s">
        <v>140</v>
      </c>
      <c r="M417" s="16" t="s">
        <v>140</v>
      </c>
      <c r="N417" s="16" t="s">
        <v>140</v>
      </c>
      <c r="O417" s="16" t="s">
        <v>140</v>
      </c>
      <c r="P417" s="16" t="s">
        <v>140</v>
      </c>
      <c r="Q417" s="16" t="s">
        <v>140</v>
      </c>
      <c r="R417" s="16" t="s">
        <v>140</v>
      </c>
      <c r="S417" s="16" t="s">
        <v>140</v>
      </c>
      <c r="T417" s="16" t="s">
        <v>140</v>
      </c>
    </row>
    <row r="418" spans="1:20" s="4" customFormat="1" ht="18" customHeight="1" x14ac:dyDescent="0.25">
      <c r="A418" s="74"/>
      <c r="B418" s="74"/>
      <c r="C418" s="71"/>
      <c r="D418" s="6" t="s">
        <v>195</v>
      </c>
      <c r="E418" s="16" t="s">
        <v>140</v>
      </c>
      <c r="F418" s="16" t="s">
        <v>140</v>
      </c>
      <c r="G418" s="16" t="s">
        <v>140</v>
      </c>
      <c r="H418" s="16" t="s">
        <v>140</v>
      </c>
      <c r="I418" s="16" t="s">
        <v>140</v>
      </c>
      <c r="J418" s="16" t="s">
        <v>140</v>
      </c>
      <c r="K418" s="16" t="s">
        <v>140</v>
      </c>
      <c r="L418" s="16" t="s">
        <v>140</v>
      </c>
      <c r="M418" s="16" t="s">
        <v>140</v>
      </c>
      <c r="N418" s="16" t="s">
        <v>140</v>
      </c>
      <c r="O418" s="16" t="s">
        <v>140</v>
      </c>
      <c r="P418" s="16" t="s">
        <v>140</v>
      </c>
      <c r="Q418" s="16" t="s">
        <v>140</v>
      </c>
      <c r="R418" s="16" t="s">
        <v>140</v>
      </c>
      <c r="S418" s="16" t="s">
        <v>140</v>
      </c>
      <c r="T418" s="16" t="s">
        <v>140</v>
      </c>
    </row>
    <row r="419" spans="1:20" s="4" customFormat="1" ht="18" customHeight="1" x14ac:dyDescent="0.25">
      <c r="A419" s="74"/>
      <c r="B419" s="74"/>
      <c r="C419" s="72"/>
      <c r="D419" s="6" t="s">
        <v>178</v>
      </c>
      <c r="E419" s="16" t="s">
        <v>140</v>
      </c>
      <c r="F419" s="16" t="s">
        <v>140</v>
      </c>
      <c r="G419" s="16" t="s">
        <v>140</v>
      </c>
      <c r="H419" s="16" t="s">
        <v>140</v>
      </c>
      <c r="I419" s="16" t="s">
        <v>140</v>
      </c>
      <c r="J419" s="16" t="s">
        <v>140</v>
      </c>
      <c r="K419" s="16" t="s">
        <v>140</v>
      </c>
      <c r="L419" s="16" t="s">
        <v>140</v>
      </c>
      <c r="M419" s="16" t="s">
        <v>140</v>
      </c>
      <c r="N419" s="16" t="s">
        <v>140</v>
      </c>
      <c r="O419" s="16" t="s">
        <v>140</v>
      </c>
      <c r="P419" s="16" t="s">
        <v>140</v>
      </c>
      <c r="Q419" s="16" t="s">
        <v>140</v>
      </c>
      <c r="R419" s="16" t="s">
        <v>140</v>
      </c>
      <c r="S419" s="16" t="s">
        <v>140</v>
      </c>
      <c r="T419" s="16" t="s">
        <v>140</v>
      </c>
    </row>
    <row r="420" spans="1:20" s="4" customFormat="1" ht="18" customHeight="1" x14ac:dyDescent="0.25">
      <c r="A420" s="74"/>
      <c r="B420" s="74"/>
      <c r="C420" s="77" t="s">
        <v>160</v>
      </c>
      <c r="D420" s="6" t="s">
        <v>191</v>
      </c>
      <c r="E420" s="15">
        <v>-0.2727</v>
      </c>
      <c r="F420" s="1">
        <v>-0.168831168831169</v>
      </c>
      <c r="G420" s="1">
        <v>-0.177489177489178</v>
      </c>
      <c r="H420" s="1">
        <v>-0.19367588932806301</v>
      </c>
      <c r="I420" s="1">
        <v>-6.5217391304347797E-2</v>
      </c>
      <c r="J420" s="17">
        <v>-0.33596837944663999</v>
      </c>
      <c r="K420" s="1">
        <v>-0.27272727272727298</v>
      </c>
      <c r="L420" s="1">
        <v>-0.17785873211695399</v>
      </c>
      <c r="M420" s="1">
        <v>-0.217391304347826</v>
      </c>
      <c r="N420" s="1">
        <v>8.3003952569169995E-2</v>
      </c>
      <c r="O420" s="1">
        <v>-0.24901185770751</v>
      </c>
      <c r="P420" s="17">
        <v>-0.376811594202899</v>
      </c>
      <c r="Q420" s="1">
        <v>7.2463768115942004E-3</v>
      </c>
      <c r="R420" s="1">
        <v>-0.188405797101449</v>
      </c>
      <c r="S420" s="1">
        <v>-0.1699604743083</v>
      </c>
      <c r="T420" s="1">
        <v>-0.26030430005647998</v>
      </c>
    </row>
    <row r="421" spans="1:20" s="4" customFormat="1" ht="18" customHeight="1" x14ac:dyDescent="0.25">
      <c r="A421" s="74"/>
      <c r="B421" s="74"/>
      <c r="C421" s="71"/>
      <c r="D421" s="6" t="s">
        <v>195</v>
      </c>
      <c r="E421" s="15">
        <v>8.0399999999999999E-2</v>
      </c>
      <c r="F421" s="1">
        <v>0.28761675825524502</v>
      </c>
      <c r="G421" s="1">
        <v>0.26275316600189402</v>
      </c>
      <c r="H421" s="1">
        <v>0.20739075829593501</v>
      </c>
      <c r="I421" s="1">
        <v>0.67652611561790899</v>
      </c>
      <c r="J421" s="17">
        <v>2.5296796998971E-2</v>
      </c>
      <c r="K421" s="1">
        <v>7.2194913605132499E-2</v>
      </c>
      <c r="L421" s="1">
        <v>0.224064998747461</v>
      </c>
      <c r="M421" s="1">
        <v>0.15537392501647901</v>
      </c>
      <c r="N421" s="1">
        <v>0.60126936394466801</v>
      </c>
      <c r="O421" s="1">
        <v>0.101926080442422</v>
      </c>
      <c r="P421" s="17">
        <v>9.5344100750293995E-3</v>
      </c>
      <c r="Q421" s="1">
        <v>0.98043344616136996</v>
      </c>
      <c r="R421" s="1">
        <v>0.20826013369971699</v>
      </c>
      <c r="S421" s="1">
        <v>0.27066958924750401</v>
      </c>
      <c r="T421" s="1">
        <v>9.0541381249906197E-2</v>
      </c>
    </row>
    <row r="422" spans="1:20" s="4" customFormat="1" ht="18" customHeight="1" x14ac:dyDescent="0.25">
      <c r="A422" s="74"/>
      <c r="B422" s="74"/>
      <c r="C422" s="72"/>
      <c r="D422" s="6" t="s">
        <v>178</v>
      </c>
      <c r="E422" s="25">
        <f>F422+G422+H422</f>
        <v>100</v>
      </c>
      <c r="F422" s="26">
        <f>I422+J422+S422+T422</f>
        <v>24.853430828461196</v>
      </c>
      <c r="G422" s="26">
        <f>K422+L422+M422+N422</f>
        <v>55.250188512995763</v>
      </c>
      <c r="H422" s="26">
        <f>O422+P422+Q422+R422</f>
        <v>19.896380658543034</v>
      </c>
      <c r="I422" s="26">
        <v>2.8925495034668685</v>
      </c>
      <c r="J422" s="26">
        <v>8.5959449414239586</v>
      </c>
      <c r="K422" s="26">
        <v>10.9820519757039</v>
      </c>
      <c r="L422" s="26">
        <v>7.2014971777732111</v>
      </c>
      <c r="M422" s="26">
        <v>17.731099892076063</v>
      </c>
      <c r="N422" s="26">
        <v>19.33553946744259</v>
      </c>
      <c r="O422" s="26">
        <v>7.3660368870126076</v>
      </c>
      <c r="P422" s="26">
        <v>5.0896918698872291</v>
      </c>
      <c r="Q422" s="26">
        <v>3.8658859922722755</v>
      </c>
      <c r="R422" s="26">
        <v>3.574765909370921</v>
      </c>
      <c r="S422" s="26">
        <v>7.3293428421369642</v>
      </c>
      <c r="T422" s="26">
        <v>6.0355935414334034</v>
      </c>
    </row>
    <row r="423" spans="1:20" s="4" customFormat="1" ht="18" customHeight="1" x14ac:dyDescent="0.25">
      <c r="A423" s="74"/>
      <c r="B423" s="74"/>
      <c r="C423" s="77" t="s">
        <v>159</v>
      </c>
      <c r="D423" s="6" t="s">
        <v>191</v>
      </c>
      <c r="E423" s="15">
        <v>-0.13450000000000001</v>
      </c>
      <c r="F423" s="1">
        <v>-0.2</v>
      </c>
      <c r="G423" s="1">
        <v>6.3157894736842093E-2</v>
      </c>
      <c r="H423" s="1">
        <v>7.3684210526315796E-2</v>
      </c>
      <c r="I423" s="1">
        <v>6.4935064935064901E-2</v>
      </c>
      <c r="J423" s="1">
        <v>-0.15238095238095201</v>
      </c>
      <c r="K423" s="1">
        <v>-0.19480519480519501</v>
      </c>
      <c r="L423" s="1">
        <v>4.7619047619047603E-2</v>
      </c>
      <c r="M423" s="1">
        <v>-0.104761904761905</v>
      </c>
      <c r="N423" s="1">
        <v>-8.42105263157895E-2</v>
      </c>
      <c r="O423" s="1">
        <v>6.3157894736842093E-2</v>
      </c>
      <c r="P423" s="1">
        <v>4.3290043290043299E-3</v>
      </c>
      <c r="Q423" s="1">
        <v>-3.03030303030303E-2</v>
      </c>
      <c r="R423" s="1">
        <v>2.1645021645021599E-2</v>
      </c>
      <c r="S423" s="17">
        <v>-0.35238095238095202</v>
      </c>
      <c r="T423" s="17">
        <v>-0.326315789473684</v>
      </c>
    </row>
    <row r="424" spans="1:20" s="4" customFormat="1" ht="18" customHeight="1" x14ac:dyDescent="0.25">
      <c r="A424" s="74"/>
      <c r="B424" s="74"/>
      <c r="C424" s="71"/>
      <c r="D424" s="6" t="s">
        <v>195</v>
      </c>
      <c r="E424" s="15">
        <v>0.4415</v>
      </c>
      <c r="F424" s="1">
        <v>0.23326655710712599</v>
      </c>
      <c r="G424" s="1">
        <v>0.72463622052728105</v>
      </c>
      <c r="H424" s="1">
        <v>0.67710823864789904</v>
      </c>
      <c r="I424" s="1">
        <v>0.69640817686552703</v>
      </c>
      <c r="J424" s="1">
        <v>0.35364385023332701</v>
      </c>
      <c r="K424" s="1">
        <v>0.217474557270394</v>
      </c>
      <c r="L424" s="1">
        <v>0.78054482217239896</v>
      </c>
      <c r="M424" s="1">
        <v>0.530622163223057</v>
      </c>
      <c r="N424" s="1">
        <v>0.63079894625897703</v>
      </c>
      <c r="O424" s="1">
        <v>0.72463622052728105</v>
      </c>
      <c r="P424" s="1">
        <v>1</v>
      </c>
      <c r="Q424" s="1">
        <v>0.86726698329211005</v>
      </c>
      <c r="R424" s="1">
        <v>0.91128846895842697</v>
      </c>
      <c r="S424" s="17">
        <v>2.6152256353173999E-2</v>
      </c>
      <c r="T424" s="17">
        <v>4.6768936749894602E-2</v>
      </c>
    </row>
    <row r="425" spans="1:20" s="4" customFormat="1" ht="18" customHeight="1" x14ac:dyDescent="0.25">
      <c r="A425" s="74"/>
      <c r="B425" s="75"/>
      <c r="C425" s="72"/>
      <c r="D425" s="2" t="s">
        <v>178</v>
      </c>
      <c r="E425" s="27">
        <f>F425+G425+H425</f>
        <v>100</v>
      </c>
      <c r="F425" s="28">
        <f>I425+J425+S425+T425</f>
        <v>22.867781435678364</v>
      </c>
      <c r="G425" s="28">
        <f>K425+L425+M425+N425</f>
        <v>51.721762823338238</v>
      </c>
      <c r="H425" s="28">
        <f>O425+P425+Q425+R425</f>
        <v>25.410455740983402</v>
      </c>
      <c r="I425" s="28">
        <v>4.4187506533073764</v>
      </c>
      <c r="J425" s="28">
        <v>5.9341617459283613</v>
      </c>
      <c r="K425" s="28">
        <v>10.895558543439009</v>
      </c>
      <c r="L425" s="28">
        <v>9.3897809448110348</v>
      </c>
      <c r="M425" s="28">
        <v>12.752663993313712</v>
      </c>
      <c r="N425" s="28">
        <v>18.683759341774483</v>
      </c>
      <c r="O425" s="28">
        <v>8.234329905798571</v>
      </c>
      <c r="P425" s="28">
        <v>6.0842839459551517</v>
      </c>
      <c r="Q425" s="28">
        <v>5.3642295991023508</v>
      </c>
      <c r="R425" s="28">
        <v>5.7276122901273281</v>
      </c>
      <c r="S425" s="28">
        <v>6.8260814629599622</v>
      </c>
      <c r="T425" s="28">
        <v>5.6887875734826627</v>
      </c>
    </row>
    <row r="426" spans="1:20" s="4" customFormat="1" ht="18" customHeight="1" x14ac:dyDescent="0.25">
      <c r="A426" s="74"/>
      <c r="B426" s="57" t="s">
        <v>53</v>
      </c>
      <c r="C426" s="77" t="s">
        <v>175</v>
      </c>
      <c r="D426" s="6" t="s">
        <v>191</v>
      </c>
      <c r="E426" s="14">
        <v>0.18060000000000001</v>
      </c>
      <c r="F426" s="14">
        <v>0.18849206349206299</v>
      </c>
      <c r="G426" s="8">
        <v>9.5238095238095205E-2</v>
      </c>
      <c r="H426" s="14">
        <v>0.245039682539683</v>
      </c>
      <c r="I426" s="14">
        <v>0.22916666666666699</v>
      </c>
      <c r="J426" s="8">
        <v>0.15972222222222199</v>
      </c>
      <c r="K426" s="14">
        <v>0.243055555555556</v>
      </c>
      <c r="L426" s="8">
        <v>7.2420634920634899E-2</v>
      </c>
      <c r="M426" s="8">
        <v>-1.58730158730159E-2</v>
      </c>
      <c r="N426" s="8">
        <v>8.7301587301587297E-2</v>
      </c>
      <c r="O426" s="14">
        <v>0.21086579661511301</v>
      </c>
      <c r="P426" s="14">
        <v>0.49863558964279597</v>
      </c>
      <c r="Q426" s="8">
        <v>0.11706349206349199</v>
      </c>
      <c r="R426" s="8">
        <v>0.14980158730158699</v>
      </c>
      <c r="S426" s="14">
        <v>0.170192307692308</v>
      </c>
      <c r="T426" s="14">
        <v>0.19038461538461501</v>
      </c>
    </row>
    <row r="427" spans="1:20" s="4" customFormat="1" ht="18" customHeight="1" x14ac:dyDescent="0.25">
      <c r="A427" s="74"/>
      <c r="B427" s="76"/>
      <c r="C427" s="71"/>
      <c r="D427" s="6" t="s">
        <v>195</v>
      </c>
      <c r="E427" s="14">
        <v>3.5499999999999997E-2</v>
      </c>
      <c r="F427" s="14">
        <v>2.7695242400279999E-2</v>
      </c>
      <c r="G427" s="8">
        <v>0.26597675164877899</v>
      </c>
      <c r="H427" s="14">
        <v>4.2091135148884197E-3</v>
      </c>
      <c r="I427" s="14">
        <v>7.4361505616348904E-3</v>
      </c>
      <c r="J427" s="8">
        <v>6.2104862663595703E-2</v>
      </c>
      <c r="K427" s="14">
        <v>4.5272906563792997E-3</v>
      </c>
      <c r="L427" s="8">
        <v>0.39762591779002698</v>
      </c>
      <c r="M427" s="8">
        <v>0.85291851626982296</v>
      </c>
      <c r="N427" s="8">
        <v>0.30788143399457302</v>
      </c>
      <c r="O427" s="14">
        <v>1.3803730413985299E-2</v>
      </c>
      <c r="P427" s="14" t="s">
        <v>16</v>
      </c>
      <c r="Q427" s="8">
        <v>0.17153290991288</v>
      </c>
      <c r="R427" s="8">
        <v>8.0174599967124394E-2</v>
      </c>
      <c r="S427" s="14">
        <v>4.5056099020083701E-2</v>
      </c>
      <c r="T427" s="14">
        <v>2.4967284791851299E-2</v>
      </c>
    </row>
    <row r="428" spans="1:20" s="4" customFormat="1" ht="18" customHeight="1" x14ac:dyDescent="0.25">
      <c r="A428" s="74"/>
      <c r="B428" s="76"/>
      <c r="C428" s="72"/>
      <c r="D428" s="6" t="s">
        <v>178</v>
      </c>
      <c r="E428" s="25">
        <f>F428+G428+H428</f>
        <v>100</v>
      </c>
      <c r="F428" s="26">
        <f>I428+J428+S428+T428</f>
        <v>33.865630776175131</v>
      </c>
      <c r="G428" s="26">
        <f>K428+L428+M428+N428</f>
        <v>52.276017064158339</v>
      </c>
      <c r="H428" s="26">
        <f>O428+P428+Q428+R428</f>
        <v>13.858352159666534</v>
      </c>
      <c r="I428" s="26">
        <v>7.0599159536607514</v>
      </c>
      <c r="J428" s="26">
        <v>10.134811484078121</v>
      </c>
      <c r="K428" s="26">
        <v>13.070715686686269</v>
      </c>
      <c r="L428" s="26">
        <v>12.463614166770592</v>
      </c>
      <c r="M428" s="26">
        <v>17.791968804298914</v>
      </c>
      <c r="N428" s="26">
        <v>8.9497184064025639</v>
      </c>
      <c r="O428" s="26">
        <v>3.0151364492726258</v>
      </c>
      <c r="P428" s="26">
        <v>1.7224511420841324</v>
      </c>
      <c r="Q428" s="26">
        <v>3.3391423641674791</v>
      </c>
      <c r="R428" s="26">
        <v>5.7816222041422956</v>
      </c>
      <c r="S428" s="26">
        <v>7.5825146299462842</v>
      </c>
      <c r="T428" s="26">
        <v>9.0883887084899744</v>
      </c>
    </row>
    <row r="429" spans="1:20" s="4" customFormat="1" ht="18" customHeight="1" x14ac:dyDescent="0.25">
      <c r="A429" s="74"/>
      <c r="B429" s="76"/>
      <c r="C429" s="77" t="s">
        <v>174</v>
      </c>
      <c r="D429" s="6" t="s">
        <v>191</v>
      </c>
      <c r="E429" s="14">
        <v>0.17599999999999999</v>
      </c>
      <c r="F429" s="14">
        <v>0.26634615384615401</v>
      </c>
      <c r="G429" s="1">
        <v>0.12980769230769201</v>
      </c>
      <c r="H429" s="14">
        <v>0.23916083916083899</v>
      </c>
      <c r="I429" s="14">
        <v>0.31153846153846199</v>
      </c>
      <c r="J429" s="14">
        <v>0.27115384615384602</v>
      </c>
      <c r="K429" s="14">
        <v>0.28557692307692301</v>
      </c>
      <c r="L429" s="1">
        <v>9.3269230769230799E-2</v>
      </c>
      <c r="M429" s="1">
        <v>-2.88461538461539E-3</v>
      </c>
      <c r="N429" s="1">
        <v>0.120192307692308</v>
      </c>
      <c r="O429" s="14">
        <v>0.173609077995835</v>
      </c>
      <c r="P429" s="14">
        <v>0.39278182232119502</v>
      </c>
      <c r="Q429" s="1">
        <v>6.9822858260155607E-2</v>
      </c>
      <c r="R429" s="1">
        <v>0.121962949720271</v>
      </c>
      <c r="S429" s="14">
        <v>0.241025641025641</v>
      </c>
      <c r="T429" s="14">
        <v>0.27472017913582503</v>
      </c>
    </row>
    <row r="430" spans="1:20" s="4" customFormat="1" ht="18" customHeight="1" x14ac:dyDescent="0.25">
      <c r="A430" s="74"/>
      <c r="B430" s="76"/>
      <c r="C430" s="71"/>
      <c r="D430" s="6" t="s">
        <v>195</v>
      </c>
      <c r="E430" s="14">
        <v>3.8800000000000001E-2</v>
      </c>
      <c r="F430" s="14">
        <v>1.71031446535271E-3</v>
      </c>
      <c r="G430" s="1">
        <v>0.12637008658573601</v>
      </c>
      <c r="H430" s="14">
        <v>4.5255810098261797E-3</v>
      </c>
      <c r="I430" s="14" t="s">
        <v>16</v>
      </c>
      <c r="J430" s="14">
        <v>1.4079259193105001E-3</v>
      </c>
      <c r="K430" s="14" t="s">
        <v>16</v>
      </c>
      <c r="L430" s="1">
        <v>0.27206970412967402</v>
      </c>
      <c r="M430" s="1">
        <v>0.97290242025034201</v>
      </c>
      <c r="N430" s="1">
        <v>0.15696698825357799</v>
      </c>
      <c r="O430" s="14">
        <v>3.9968386489260599E-2</v>
      </c>
      <c r="P430" s="14" t="s">
        <v>16</v>
      </c>
      <c r="Q430" s="1">
        <v>0.409283866464347</v>
      </c>
      <c r="R430" s="1">
        <v>0.148522515563701</v>
      </c>
      <c r="S430" s="14">
        <v>4.2213150671761802E-3</v>
      </c>
      <c r="T430" s="14">
        <v>1.11535172637668E-3</v>
      </c>
    </row>
    <row r="431" spans="1:20" s="4" customFormat="1" ht="18" customHeight="1" x14ac:dyDescent="0.25">
      <c r="A431" s="74"/>
      <c r="B431" s="76"/>
      <c r="C431" s="72"/>
      <c r="D431" s="6" t="s">
        <v>178</v>
      </c>
      <c r="E431" s="25">
        <f>F431+G431+H431</f>
        <v>99.999999999999986</v>
      </c>
      <c r="F431" s="26">
        <f>I431+J431+S431+T431</f>
        <v>26.523612160484554</v>
      </c>
      <c r="G431" s="26">
        <f>K431+L431+M431+N431</f>
        <v>56.969133363513848</v>
      </c>
      <c r="H431" s="26">
        <f>O431+P431+Q431+R431</f>
        <v>16.507254476001592</v>
      </c>
      <c r="I431" s="26">
        <v>5.086441045328435</v>
      </c>
      <c r="J431" s="26">
        <v>8.6358100885447939</v>
      </c>
      <c r="K431" s="26">
        <v>12.04441033308648</v>
      </c>
      <c r="L431" s="26">
        <v>12.781698023481106</v>
      </c>
      <c r="M431" s="26">
        <v>19.537157741528969</v>
      </c>
      <c r="N431" s="26">
        <v>12.605867265417285</v>
      </c>
      <c r="O431" s="26">
        <v>3.1296430290752233</v>
      </c>
      <c r="P431" s="26">
        <v>1.6018403285169305</v>
      </c>
      <c r="Q431" s="26">
        <v>3.8524438173579081</v>
      </c>
      <c r="R431" s="26">
        <v>7.9233273010515273</v>
      </c>
      <c r="S431" s="26">
        <v>6.5735530905176347</v>
      </c>
      <c r="T431" s="26">
        <v>6.2278079360936909</v>
      </c>
    </row>
    <row r="432" spans="1:20" s="4" customFormat="1" ht="18" customHeight="1" x14ac:dyDescent="0.25">
      <c r="A432" s="74"/>
      <c r="B432" s="76"/>
      <c r="C432" s="73" t="s">
        <v>170</v>
      </c>
      <c r="D432" s="6" t="s">
        <v>191</v>
      </c>
      <c r="E432" s="15">
        <v>9.2200000000000004E-2</v>
      </c>
      <c r="F432" s="8">
        <v>0.101471579242344</v>
      </c>
      <c r="G432" s="8">
        <v>9.1308165057067597E-2</v>
      </c>
      <c r="H432" s="8">
        <v>6.6152859204042097E-3</v>
      </c>
      <c r="I432" s="8">
        <v>0.13627488996032699</v>
      </c>
      <c r="J432" s="8">
        <v>0.109890205435313</v>
      </c>
      <c r="K432" s="14">
        <v>0.235888476420514</v>
      </c>
      <c r="L432" s="8">
        <v>0.106233538191396</v>
      </c>
      <c r="M432" s="8">
        <v>-7.9016681299385397E-3</v>
      </c>
      <c r="N432" s="8">
        <v>-3.868135231323E-2</v>
      </c>
      <c r="O432" s="8">
        <v>3.9309224120627997E-2</v>
      </c>
      <c r="P432" s="8">
        <v>4.7926991866804401E-2</v>
      </c>
      <c r="Q432" s="8">
        <v>-2.4543703081129201E-2</v>
      </c>
      <c r="R432" s="8">
        <v>-7.3781782129780094E-2</v>
      </c>
      <c r="S432" s="8">
        <v>5.7074551025370401E-2</v>
      </c>
      <c r="T432" s="8">
        <v>0.121804721269629</v>
      </c>
    </row>
    <row r="433" spans="1:20" s="4" customFormat="1" ht="18" customHeight="1" x14ac:dyDescent="0.25">
      <c r="A433" s="74"/>
      <c r="B433" s="76"/>
      <c r="C433" s="71"/>
      <c r="D433" s="6" t="s">
        <v>195</v>
      </c>
      <c r="E433" s="15">
        <v>0.26860000000000001</v>
      </c>
      <c r="F433" s="8">
        <v>0.22139067348934599</v>
      </c>
      <c r="G433" s="8">
        <v>0.270884680766244</v>
      </c>
      <c r="H433" s="8">
        <v>0.936674393131678</v>
      </c>
      <c r="I433" s="8">
        <v>0.101697778785723</v>
      </c>
      <c r="J433" s="8">
        <v>0.18566546961539199</v>
      </c>
      <c r="K433" s="14">
        <v>4.4732782234074E-3</v>
      </c>
      <c r="L433" s="8">
        <v>0.20019255261065499</v>
      </c>
      <c r="M433" s="8">
        <v>0.92409145307044305</v>
      </c>
      <c r="N433" s="8">
        <v>0.64130432909065105</v>
      </c>
      <c r="O433" s="8">
        <v>0.64008307021673905</v>
      </c>
      <c r="P433" s="8">
        <v>0.57392498872719599</v>
      </c>
      <c r="Q433" s="8">
        <v>0.77516291829626705</v>
      </c>
      <c r="R433" s="8">
        <v>0.38042136716513297</v>
      </c>
      <c r="S433" s="8">
        <v>0.49293073767734502</v>
      </c>
      <c r="T433" s="8">
        <v>0.14203167422427601</v>
      </c>
    </row>
    <row r="434" spans="1:20" s="4" customFormat="1" ht="18" customHeight="1" x14ac:dyDescent="0.25">
      <c r="A434" s="74"/>
      <c r="B434" s="76"/>
      <c r="C434" s="72"/>
      <c r="D434" s="6" t="s">
        <v>178</v>
      </c>
      <c r="E434" s="25">
        <f>F434+G434+H434</f>
        <v>99.999999999999986</v>
      </c>
      <c r="F434" s="26">
        <f>I434+J434+S434+T434</f>
        <v>24.184331788847324</v>
      </c>
      <c r="G434" s="26">
        <f>K434+L434+M434+N434</f>
        <v>61.30555703411116</v>
      </c>
      <c r="H434" s="26">
        <f>O434+P434+Q434+R434</f>
        <v>14.510111177041512</v>
      </c>
      <c r="I434" s="23">
        <v>4.4130755433913977</v>
      </c>
      <c r="J434" s="23">
        <v>7.7299460432593241</v>
      </c>
      <c r="K434" s="23">
        <v>11.294134086021126</v>
      </c>
      <c r="L434" s="23">
        <v>12.213795075182302</v>
      </c>
      <c r="M434" s="23">
        <v>22.936351281238526</v>
      </c>
      <c r="N434" s="23">
        <v>14.86127659166921</v>
      </c>
      <c r="O434" s="23">
        <v>3.3542944187018064</v>
      </c>
      <c r="P434" s="23">
        <v>0.8526657173165938</v>
      </c>
      <c r="Q434" s="23">
        <v>2.9743763489442485</v>
      </c>
      <c r="R434" s="23">
        <v>7.3287746920788628</v>
      </c>
      <c r="S434" s="23">
        <v>6.3448349045886365</v>
      </c>
      <c r="T434" s="23">
        <v>5.6964752976079653</v>
      </c>
    </row>
    <row r="435" spans="1:20" s="4" customFormat="1" ht="18" customHeight="1" x14ac:dyDescent="0.25">
      <c r="A435" s="74"/>
      <c r="B435" s="76"/>
      <c r="C435" s="73" t="s">
        <v>169</v>
      </c>
      <c r="D435" s="6" t="s">
        <v>191</v>
      </c>
      <c r="E435" s="15">
        <v>0.15709999999999999</v>
      </c>
      <c r="F435" s="14">
        <v>0.21302578018995899</v>
      </c>
      <c r="G435" s="8">
        <v>0.134328358208955</v>
      </c>
      <c r="H435" s="14">
        <v>0.300768882858435</v>
      </c>
      <c r="I435" s="14">
        <v>0.31524197195838999</v>
      </c>
      <c r="J435" s="14">
        <v>0.22297602894617799</v>
      </c>
      <c r="K435" s="14">
        <v>0.27129060579455699</v>
      </c>
      <c r="L435" s="14">
        <v>0.238805970149254</v>
      </c>
      <c r="M435" s="8">
        <v>5.7945566286215999E-2</v>
      </c>
      <c r="N435" s="8">
        <v>0.114135206321335</v>
      </c>
      <c r="O435" s="14">
        <v>0.26690079016681301</v>
      </c>
      <c r="P435" s="14">
        <v>0.41878841088674301</v>
      </c>
      <c r="Q435" s="14">
        <v>0.33695160560832199</v>
      </c>
      <c r="R435" s="14">
        <v>0.269534679543459</v>
      </c>
      <c r="S435" s="14">
        <v>0.28182616330114102</v>
      </c>
      <c r="T435" s="14">
        <v>0.24582967515364401</v>
      </c>
    </row>
    <row r="436" spans="1:20" s="4" customFormat="1" ht="18" customHeight="1" x14ac:dyDescent="0.25">
      <c r="A436" s="74"/>
      <c r="B436" s="76"/>
      <c r="C436" s="79"/>
      <c r="D436" s="6" t="s">
        <v>195</v>
      </c>
      <c r="E436" s="15">
        <v>6.3E-2</v>
      </c>
      <c r="F436" s="14">
        <v>1.08085846129162E-2</v>
      </c>
      <c r="G436" s="8">
        <v>0.10527935748054</v>
      </c>
      <c r="H436" s="14" t="s">
        <v>16</v>
      </c>
      <c r="I436" s="14" t="s">
        <v>16</v>
      </c>
      <c r="J436" s="14">
        <v>7.6331360453933102E-3</v>
      </c>
      <c r="K436" s="14">
        <v>1.07045896678269E-3</v>
      </c>
      <c r="L436" s="14">
        <v>3.9816682648202498E-3</v>
      </c>
      <c r="M436" s="8">
        <v>0.48472140575871298</v>
      </c>
      <c r="N436" s="8">
        <v>0.16873360144255001</v>
      </c>
      <c r="O436" s="14">
        <v>1.2891324671081999E-3</v>
      </c>
      <c r="P436" s="14" t="s">
        <v>16</v>
      </c>
      <c r="Q436" s="14" t="s">
        <v>16</v>
      </c>
      <c r="R436" s="14">
        <v>1.15344744448644E-3</v>
      </c>
      <c r="S436" s="14" t="s">
        <v>16</v>
      </c>
      <c r="T436" s="14">
        <v>3.0336758473963302E-3</v>
      </c>
    </row>
    <row r="437" spans="1:20" s="4" customFormat="1" ht="18" customHeight="1" x14ac:dyDescent="0.25">
      <c r="A437" s="74"/>
      <c r="B437" s="76"/>
      <c r="C437" s="72"/>
      <c r="D437" s="6" t="s">
        <v>178</v>
      </c>
      <c r="E437" s="25">
        <f>F437+G437+H437</f>
        <v>100</v>
      </c>
      <c r="F437" s="26">
        <f>I437+J437+S437+T437</f>
        <v>25.855484633709537</v>
      </c>
      <c r="G437" s="26">
        <f>K437+L437+M437+N437</f>
        <v>47.005162033439902</v>
      </c>
      <c r="H437" s="26">
        <f>O437+P437+Q437+R437</f>
        <v>27.139353332850568</v>
      </c>
      <c r="I437" s="26">
        <v>5.737661461042169</v>
      </c>
      <c r="J437" s="26">
        <v>6.2671525386070206</v>
      </c>
      <c r="K437" s="26">
        <v>8.9892902637440724</v>
      </c>
      <c r="L437" s="26">
        <v>9.1877555984038128</v>
      </c>
      <c r="M437" s="26">
        <v>14.261737099412922</v>
      </c>
      <c r="N437" s="26">
        <v>14.566379071879096</v>
      </c>
      <c r="O437" s="26">
        <v>10.115132274515942</v>
      </c>
      <c r="P437" s="26">
        <v>7.0779034474777944</v>
      </c>
      <c r="Q437" s="26">
        <v>5.182309691517375</v>
      </c>
      <c r="R437" s="26">
        <v>4.7640079193394573</v>
      </c>
      <c r="S437" s="26">
        <v>7.0766029191733928</v>
      </c>
      <c r="T437" s="26">
        <v>6.7740677148869537</v>
      </c>
    </row>
    <row r="438" spans="1:20" s="4" customFormat="1" ht="18" customHeight="1" x14ac:dyDescent="0.25">
      <c r="A438" s="74"/>
      <c r="B438" s="76"/>
      <c r="C438" s="77" t="s">
        <v>173</v>
      </c>
      <c r="D438" s="6" t="s">
        <v>191</v>
      </c>
      <c r="E438" s="15">
        <v>0.10390000000000001</v>
      </c>
      <c r="F438" s="14">
        <v>0.178699436763953</v>
      </c>
      <c r="G438" s="8">
        <v>5.7859703020993303E-2</v>
      </c>
      <c r="H438" s="8">
        <v>0.13521127203907399</v>
      </c>
      <c r="I438" s="14">
        <v>0.228878648233487</v>
      </c>
      <c r="J438" s="14">
        <v>0.18689196108550901</v>
      </c>
      <c r="K438" s="14">
        <v>0.222734254992319</v>
      </c>
      <c r="L438" s="8">
        <v>5.0691244239631297E-2</v>
      </c>
      <c r="M438" s="8">
        <v>1.53609831029186E-3</v>
      </c>
      <c r="N438" s="8">
        <v>8.7557603686635899E-2</v>
      </c>
      <c r="O438" s="14">
        <v>0.17460317460317501</v>
      </c>
      <c r="P438" s="14">
        <v>0.30568356374807998</v>
      </c>
      <c r="Q438" s="8">
        <v>0.14285714285714299</v>
      </c>
      <c r="R438" s="8">
        <v>0.15924219150025601</v>
      </c>
      <c r="S438" s="8">
        <v>0.14980158730158699</v>
      </c>
      <c r="T438" s="14">
        <v>0.25694444444444398</v>
      </c>
    </row>
    <row r="439" spans="1:20" s="4" customFormat="1" ht="18" customHeight="1" x14ac:dyDescent="0.25">
      <c r="A439" s="74"/>
      <c r="B439" s="76"/>
      <c r="C439" s="79"/>
      <c r="D439" s="6" t="s">
        <v>195</v>
      </c>
      <c r="E439" s="15">
        <v>0.23089999999999999</v>
      </c>
      <c r="F439" s="14">
        <v>3.8457001480663097E-2</v>
      </c>
      <c r="G439" s="8">
        <v>0.50272193796991704</v>
      </c>
      <c r="H439" s="8">
        <v>0.117387203909286</v>
      </c>
      <c r="I439" s="14">
        <v>8.0207030968583604E-3</v>
      </c>
      <c r="J439" s="14">
        <v>3.0399350069818299E-2</v>
      </c>
      <c r="K439" s="14">
        <v>9.87934551880644E-3</v>
      </c>
      <c r="L439" s="8">
        <v>0.55708425290349495</v>
      </c>
      <c r="M439" s="8">
        <v>0.98580377461927304</v>
      </c>
      <c r="N439" s="8">
        <v>0.31047954175900799</v>
      </c>
      <c r="O439" s="14">
        <v>4.3124563091947003E-2</v>
      </c>
      <c r="P439" s="14" t="s">
        <v>16</v>
      </c>
      <c r="Q439" s="8">
        <v>9.7970349932125195E-2</v>
      </c>
      <c r="R439" s="8">
        <v>6.5100279307997694E-2</v>
      </c>
      <c r="S439" s="8">
        <v>8.0174599967124394E-2</v>
      </c>
      <c r="T439" s="14">
        <v>2.6900948366618202E-3</v>
      </c>
    </row>
    <row r="440" spans="1:20" s="4" customFormat="1" ht="18" customHeight="1" x14ac:dyDescent="0.25">
      <c r="A440" s="74"/>
      <c r="B440" s="76"/>
      <c r="C440" s="72"/>
      <c r="D440" s="6" t="s">
        <v>178</v>
      </c>
      <c r="E440" s="25">
        <f>F440+G440+H440</f>
        <v>99.999999999999972</v>
      </c>
      <c r="F440" s="26">
        <f>I440+J440+S440+T440</f>
        <v>27.616536716275061</v>
      </c>
      <c r="G440" s="26">
        <f>K440+L440+M440+N440</f>
        <v>51.80851422626187</v>
      </c>
      <c r="H440" s="26">
        <f>O440+P440+Q440+R440</f>
        <v>20.574949057463051</v>
      </c>
      <c r="I440" s="26">
        <v>5.7824096463212467</v>
      </c>
      <c r="J440" s="26">
        <v>8.2075391694694826</v>
      </c>
      <c r="K440" s="26">
        <v>11.577753236839612</v>
      </c>
      <c r="L440" s="26">
        <v>11.871422170452972</v>
      </c>
      <c r="M440" s="26">
        <v>17.334316825149561</v>
      </c>
      <c r="N440" s="26">
        <v>11.025021993819726</v>
      </c>
      <c r="O440" s="26">
        <v>4.9721650631926346</v>
      </c>
      <c r="P440" s="26">
        <v>3.0113639254780189</v>
      </c>
      <c r="Q440" s="26">
        <v>4.7756315807925862</v>
      </c>
      <c r="R440" s="26">
        <v>7.8157884879998099</v>
      </c>
      <c r="S440" s="26">
        <v>7.1083602110863495</v>
      </c>
      <c r="T440" s="26">
        <v>6.5182276893979818</v>
      </c>
    </row>
    <row r="441" spans="1:20" s="4" customFormat="1" ht="18" customHeight="1" x14ac:dyDescent="0.25">
      <c r="A441" s="74"/>
      <c r="B441" s="76"/>
      <c r="C441" s="70" t="s">
        <v>168</v>
      </c>
      <c r="D441" s="6" t="s">
        <v>191</v>
      </c>
      <c r="E441" s="15">
        <v>0.13519999999999999</v>
      </c>
      <c r="F441" s="8">
        <v>0.11671567817239201</v>
      </c>
      <c r="G441" s="8">
        <v>8.8661551577152595E-2</v>
      </c>
      <c r="H441" s="8">
        <v>-6.8288574970588002E-3</v>
      </c>
      <c r="I441" s="8">
        <v>0.12556695897963199</v>
      </c>
      <c r="J441" s="8">
        <v>0.12694929177938299</v>
      </c>
      <c r="K441" s="14">
        <v>0.22894905657706499</v>
      </c>
      <c r="L441" s="8">
        <v>0.144075021312873</v>
      </c>
      <c r="M441" s="8">
        <v>-4.7740835464620601E-2</v>
      </c>
      <c r="N441" s="8">
        <v>-1.5774888441995202E-2</v>
      </c>
      <c r="O441" s="8">
        <v>0.10889256000429701</v>
      </c>
      <c r="P441" s="8">
        <v>0.149665922367761</v>
      </c>
      <c r="Q441" s="8">
        <v>-8.8394406774385703E-2</v>
      </c>
      <c r="R441" s="8">
        <v>-7.9624994469545601E-2</v>
      </c>
      <c r="S441" s="8">
        <v>5.3962054889964098E-2</v>
      </c>
      <c r="T441" s="8">
        <v>0.10800438949935701</v>
      </c>
    </row>
    <row r="442" spans="1:20" s="4" customFormat="1" ht="18" customHeight="1" x14ac:dyDescent="0.25">
      <c r="A442" s="74"/>
      <c r="B442" s="76"/>
      <c r="C442" s="71"/>
      <c r="D442" s="6" t="s">
        <v>195</v>
      </c>
      <c r="E442" s="15">
        <v>0.10680000000000001</v>
      </c>
      <c r="F442" s="8">
        <v>0.16265629490389799</v>
      </c>
      <c r="G442" s="8">
        <v>0.28132863972524502</v>
      </c>
      <c r="H442" s="8">
        <v>0.93394544472536101</v>
      </c>
      <c r="I442" s="8">
        <v>0.13378085354793001</v>
      </c>
      <c r="J442" s="8">
        <v>0.12604850596535799</v>
      </c>
      <c r="K442" s="14">
        <v>5.4118709828644904E-3</v>
      </c>
      <c r="L442" s="8">
        <v>8.0001628550021395E-2</v>
      </c>
      <c r="M442" s="8">
        <v>0.56184323026347505</v>
      </c>
      <c r="N442" s="8">
        <v>0.84802053677424305</v>
      </c>
      <c r="O442" s="8">
        <v>0.189310877520071</v>
      </c>
      <c r="P442" s="8">
        <v>7.6692529960863898E-2</v>
      </c>
      <c r="Q442" s="8">
        <v>0.29222394829144699</v>
      </c>
      <c r="R442" s="8">
        <v>0.33714517415873901</v>
      </c>
      <c r="S442" s="8">
        <v>0.51374576525654603</v>
      </c>
      <c r="T442" s="8">
        <v>0.18999711134783001</v>
      </c>
    </row>
    <row r="443" spans="1:20" s="4" customFormat="1" ht="18" customHeight="1" x14ac:dyDescent="0.25">
      <c r="A443" s="74"/>
      <c r="B443" s="76"/>
      <c r="C443" s="72"/>
      <c r="D443" s="6" t="s">
        <v>178</v>
      </c>
      <c r="E443" s="25">
        <f>F443+G443+H443</f>
        <v>100</v>
      </c>
      <c r="F443" s="26">
        <f>I443+J443+S443+T443</f>
        <v>26.314360187344445</v>
      </c>
      <c r="G443" s="26">
        <f>K443+L443+M443+N443</f>
        <v>58.743806500669059</v>
      </c>
      <c r="H443" s="26">
        <f>O443+P443+Q443+R443</f>
        <v>14.941833311986496</v>
      </c>
      <c r="I443" s="26">
        <v>4.8133221303743294</v>
      </c>
      <c r="J443" s="26">
        <v>8.2510557434595722</v>
      </c>
      <c r="K443" s="26">
        <v>12.366984735177258</v>
      </c>
      <c r="L443" s="26">
        <v>12.757093993650528</v>
      </c>
      <c r="M443" s="26">
        <v>20.48593812522537</v>
      </c>
      <c r="N443" s="26">
        <v>13.133789646615904</v>
      </c>
      <c r="O443" s="26">
        <v>2.9202988978154276</v>
      </c>
      <c r="P443" s="26">
        <v>0.85024615598824105</v>
      </c>
      <c r="Q443" s="26">
        <v>4.0381970768117101</v>
      </c>
      <c r="R443" s="26">
        <v>7.1330911813711175</v>
      </c>
      <c r="S443" s="26">
        <v>6.925269510269942</v>
      </c>
      <c r="T443" s="26">
        <v>6.3247128032406019</v>
      </c>
    </row>
    <row r="444" spans="1:20" s="4" customFormat="1" ht="18" customHeight="1" x14ac:dyDescent="0.25">
      <c r="A444" s="74"/>
      <c r="B444" s="76"/>
      <c r="C444" s="77" t="s">
        <v>172</v>
      </c>
      <c r="D444" s="6" t="s">
        <v>191</v>
      </c>
      <c r="E444" s="15">
        <v>-0.1862</v>
      </c>
      <c r="F444" s="8">
        <v>-0.167816091954023</v>
      </c>
      <c r="G444" s="8">
        <v>-0.10344827586206901</v>
      </c>
      <c r="H444" s="8">
        <v>2.06896551724138E-2</v>
      </c>
      <c r="I444" s="8">
        <v>-7.5862068965517296E-2</v>
      </c>
      <c r="J444" s="8">
        <v>-0.167816091954023</v>
      </c>
      <c r="K444" s="8">
        <v>-5.2873563218390797E-2</v>
      </c>
      <c r="L444" s="8">
        <v>6.6666666666666693E-2</v>
      </c>
      <c r="M444" s="8">
        <v>-0.17241379310344801</v>
      </c>
      <c r="N444" s="8">
        <v>-3.90804597701149E-2</v>
      </c>
      <c r="O444" s="8">
        <v>-8.9655172413793102E-2</v>
      </c>
      <c r="P444" s="8">
        <v>3.682395993965E-2</v>
      </c>
      <c r="Q444" s="8">
        <v>-0.17701149425287399</v>
      </c>
      <c r="R444" s="8">
        <v>-8.6300344050491806E-2</v>
      </c>
      <c r="S444" s="8">
        <v>-0.111948396396248</v>
      </c>
      <c r="T444" s="8">
        <v>-0.18279569892473099</v>
      </c>
    </row>
    <row r="445" spans="1:20" s="4" customFormat="1" ht="18" customHeight="1" x14ac:dyDescent="0.25">
      <c r="A445" s="74"/>
      <c r="B445" s="76"/>
      <c r="C445" s="71"/>
      <c r="D445" s="6" t="s">
        <v>195</v>
      </c>
      <c r="E445" s="15">
        <v>0.1535</v>
      </c>
      <c r="F445" s="8">
        <v>0.20077938911479601</v>
      </c>
      <c r="G445" s="8">
        <v>0.43575827915457099</v>
      </c>
      <c r="H445" s="8">
        <v>0.88751220859539304</v>
      </c>
      <c r="I445" s="8">
        <v>0.57117171412852197</v>
      </c>
      <c r="J445" s="8">
        <v>0.20077938911479601</v>
      </c>
      <c r="K445" s="8">
        <v>0.69716512561764998</v>
      </c>
      <c r="L445" s="8">
        <v>0.62030163041415898</v>
      </c>
      <c r="M445" s="8">
        <v>0.18842793761423901</v>
      </c>
      <c r="N445" s="8">
        <v>0.77720971454953702</v>
      </c>
      <c r="O445" s="8">
        <v>0.50108615830137004</v>
      </c>
      <c r="P445" s="8">
        <v>0.77525962012592298</v>
      </c>
      <c r="Q445" s="8">
        <v>0.17663619622573601</v>
      </c>
      <c r="R445" s="8">
        <v>0.496367054623082</v>
      </c>
      <c r="S445" s="8">
        <v>0.37672786483766502</v>
      </c>
      <c r="T445" s="8">
        <v>0.15452856918581101</v>
      </c>
    </row>
    <row r="446" spans="1:20" s="4" customFormat="1" ht="18" customHeight="1" x14ac:dyDescent="0.25">
      <c r="A446" s="74"/>
      <c r="B446" s="76"/>
      <c r="C446" s="72"/>
      <c r="D446" s="6" t="s">
        <v>178</v>
      </c>
      <c r="E446" s="25">
        <f>F446+G446+H446</f>
        <v>99.999999999999986</v>
      </c>
      <c r="F446" s="26">
        <f>I446+J446+S446+T446</f>
        <v>29.316370574095735</v>
      </c>
      <c r="G446" s="26">
        <f>K446+L446+M446+N446</f>
        <v>53.906193677088261</v>
      </c>
      <c r="H446" s="26">
        <f>O446+P446+Q446+R446</f>
        <v>16.777435748815989</v>
      </c>
      <c r="I446" s="26">
        <v>6.0963243513466088</v>
      </c>
      <c r="J446" s="26">
        <v>8.3762080116937128</v>
      </c>
      <c r="K446" s="26">
        <v>12.06690283628901</v>
      </c>
      <c r="L446" s="26">
        <v>11.609278481755362</v>
      </c>
      <c r="M446" s="26">
        <v>17.471279037375396</v>
      </c>
      <c r="N446" s="26">
        <v>12.758733321668492</v>
      </c>
      <c r="O446" s="26">
        <v>5.2553393014813174</v>
      </c>
      <c r="P446" s="26">
        <v>3.0820520015928188</v>
      </c>
      <c r="Q446" s="26">
        <v>2.9011771226667737</v>
      </c>
      <c r="R446" s="26">
        <v>5.5388673230750776</v>
      </c>
      <c r="S446" s="26">
        <v>6.9807085038805585</v>
      </c>
      <c r="T446" s="26">
        <v>7.863129707174858</v>
      </c>
    </row>
    <row r="447" spans="1:20" s="4" customFormat="1" ht="18" customHeight="1" x14ac:dyDescent="0.25">
      <c r="A447" s="74"/>
      <c r="B447" s="76"/>
      <c r="C447" s="73" t="s">
        <v>167</v>
      </c>
      <c r="D447" s="6" t="s">
        <v>191</v>
      </c>
      <c r="E447" s="15">
        <v>-0.2298</v>
      </c>
      <c r="F447" s="8">
        <v>-0.116935483870968</v>
      </c>
      <c r="G447" s="8">
        <v>-0.133064516129032</v>
      </c>
      <c r="H447" s="8">
        <v>-4.0322580645161303E-2</v>
      </c>
      <c r="I447" s="8">
        <v>-0.12903225806451599</v>
      </c>
      <c r="J447" s="8">
        <v>-0.18768929838238699</v>
      </c>
      <c r="K447" s="8">
        <v>-9.6774193548387094E-2</v>
      </c>
      <c r="L447" s="8">
        <v>1.6129032258064498E-2</v>
      </c>
      <c r="M447" s="8">
        <v>-0.16935483870967699</v>
      </c>
      <c r="N447" s="8">
        <v>-0.18145161290322601</v>
      </c>
      <c r="O447" s="8">
        <v>-5.6451612903225798E-2</v>
      </c>
      <c r="P447" s="8">
        <v>6.8548387096774202E-2</v>
      </c>
      <c r="Q447" s="17">
        <v>-0.36290322580645201</v>
      </c>
      <c r="R447" s="8">
        <v>-0.125</v>
      </c>
      <c r="S447" s="8">
        <v>-0.11363636363636399</v>
      </c>
      <c r="T447" s="8">
        <v>-0.185606060606061</v>
      </c>
    </row>
    <row r="448" spans="1:20" s="4" customFormat="1" ht="18" customHeight="1" x14ac:dyDescent="0.25">
      <c r="A448" s="74"/>
      <c r="B448" s="76"/>
      <c r="C448" s="71"/>
      <c r="D448" s="6" t="s">
        <v>195</v>
      </c>
      <c r="E448" s="15">
        <v>6.6900000000000001E-2</v>
      </c>
      <c r="F448" s="8">
        <v>0.358231428133573</v>
      </c>
      <c r="G448" s="8">
        <v>0.29443302318638898</v>
      </c>
      <c r="H448" s="8">
        <v>0.75991300559100305</v>
      </c>
      <c r="I448" s="8">
        <v>0.30963276552902602</v>
      </c>
      <c r="J448" s="8">
        <v>0.13147047785874999</v>
      </c>
      <c r="K448" s="8">
        <v>0.44906494048081402</v>
      </c>
      <c r="L448" s="8">
        <v>0.91037790364295401</v>
      </c>
      <c r="M448" s="8">
        <v>0.17977244154715</v>
      </c>
      <c r="N448" s="8">
        <v>0.14999548060147799</v>
      </c>
      <c r="O448" s="8">
        <v>0.66400963267367796</v>
      </c>
      <c r="P448" s="8">
        <v>0.59538115941587</v>
      </c>
      <c r="Q448" s="17">
        <v>3.1666694844672198E-3</v>
      </c>
      <c r="R448" s="8">
        <v>0.316507105053763</v>
      </c>
      <c r="S448" s="8">
        <v>0.36347888115681798</v>
      </c>
      <c r="T448" s="8">
        <v>0.13363052613610199</v>
      </c>
    </row>
    <row r="449" spans="1:26" s="4" customFormat="1" ht="18" customHeight="1" x14ac:dyDescent="0.25">
      <c r="A449" s="74"/>
      <c r="B449" s="76"/>
      <c r="C449" s="72"/>
      <c r="D449" s="6" t="s">
        <v>178</v>
      </c>
      <c r="E449" s="25">
        <f>F449+G449+H449</f>
        <v>99.999999999999986</v>
      </c>
      <c r="F449" s="26">
        <f>I449+J449+S449+T449</f>
        <v>29.471222819389169</v>
      </c>
      <c r="G449" s="26">
        <f>K449+L449+M449+N449</f>
        <v>60.267445428441683</v>
      </c>
      <c r="H449" s="26">
        <f>O449+P449+Q449+R449</f>
        <v>10.261331752169145</v>
      </c>
      <c r="I449" s="26">
        <v>5.8811683351573985</v>
      </c>
      <c r="J449" s="26">
        <v>8.9450228766072861</v>
      </c>
      <c r="K449" s="26">
        <v>12.707538848688854</v>
      </c>
      <c r="L449" s="26">
        <v>10.964104159496534</v>
      </c>
      <c r="M449" s="26">
        <v>21.916679087714442</v>
      </c>
      <c r="N449" s="26">
        <v>14.679123332541858</v>
      </c>
      <c r="O449" s="26">
        <v>4.028329122617234</v>
      </c>
      <c r="P449" s="26">
        <v>0.7135028503808436</v>
      </c>
      <c r="Q449" s="26">
        <v>2.1877974688168949</v>
      </c>
      <c r="R449" s="26">
        <v>3.3317023103541716</v>
      </c>
      <c r="S449" s="26">
        <v>6.375740192689328</v>
      </c>
      <c r="T449" s="26">
        <v>8.2692914149351573</v>
      </c>
    </row>
    <row r="450" spans="1:26" s="4" customFormat="1" ht="18" customHeight="1" x14ac:dyDescent="0.25">
      <c r="A450" s="74"/>
      <c r="B450" s="76"/>
      <c r="C450" s="73" t="s">
        <v>166</v>
      </c>
      <c r="D450" s="6" t="s">
        <v>191</v>
      </c>
      <c r="E450" s="15">
        <v>1.09E-2</v>
      </c>
      <c r="F450" s="8">
        <v>-7.0807453416149094E-2</v>
      </c>
      <c r="G450" s="8">
        <v>3.2595573440643899E-2</v>
      </c>
      <c r="H450" s="8">
        <v>6.0362173038229399E-3</v>
      </c>
      <c r="I450" s="8">
        <v>-5.1106639839034199E-2</v>
      </c>
      <c r="J450" s="8">
        <v>6.0764587525150897E-2</v>
      </c>
      <c r="K450" s="14">
        <v>0.16861167002012101</v>
      </c>
      <c r="L450" s="8">
        <v>4.8692152917504998E-2</v>
      </c>
      <c r="M450" s="8">
        <v>-5.5130784708249503E-2</v>
      </c>
      <c r="N450" s="8">
        <v>-5.67404426559356E-2</v>
      </c>
      <c r="O450" s="8">
        <v>2.6156941649899401E-2</v>
      </c>
      <c r="P450" s="8">
        <v>-6.8008048289738401E-2</v>
      </c>
      <c r="Q450" s="8">
        <v>-6.3179074446680097E-2</v>
      </c>
      <c r="R450" s="8">
        <v>2.6961770623742401E-2</v>
      </c>
      <c r="S450" s="8">
        <v>-0.107444668008048</v>
      </c>
      <c r="T450" s="8">
        <v>-0.14768611670020099</v>
      </c>
    </row>
    <row r="451" spans="1:26" s="4" customFormat="1" ht="18" customHeight="1" x14ac:dyDescent="0.25">
      <c r="A451" s="74"/>
      <c r="B451" s="76"/>
      <c r="C451" s="71"/>
      <c r="D451" s="6" t="s">
        <v>195</v>
      </c>
      <c r="E451" s="15">
        <v>0.89729999999999999</v>
      </c>
      <c r="F451" s="8">
        <v>0.38599046662945002</v>
      </c>
      <c r="G451" s="8">
        <v>0.68764427011544005</v>
      </c>
      <c r="H451" s="8">
        <v>0.94064878551031195</v>
      </c>
      <c r="I451" s="8">
        <v>0.52844534172673896</v>
      </c>
      <c r="J451" s="8">
        <v>0.45355101067132603</v>
      </c>
      <c r="K451" s="14">
        <v>3.7547467038401297E-2</v>
      </c>
      <c r="L451" s="8">
        <v>0.54810696011455895</v>
      </c>
      <c r="M451" s="8">
        <v>0.49649351038738498</v>
      </c>
      <c r="N451" s="8">
        <v>0.484007361222065</v>
      </c>
      <c r="O451" s="8">
        <v>0.74697096994494905</v>
      </c>
      <c r="P451" s="8">
        <v>0.40155155199891102</v>
      </c>
      <c r="Q451" s="8">
        <v>0.43580896753662701</v>
      </c>
      <c r="R451" s="8">
        <v>0.73946402392912403</v>
      </c>
      <c r="S451" s="8">
        <v>0.185075256427021</v>
      </c>
      <c r="T451" s="8">
        <v>6.8507779903116003E-2</v>
      </c>
    </row>
    <row r="452" spans="1:26" s="4" customFormat="1" ht="18" customHeight="1" x14ac:dyDescent="0.25">
      <c r="A452" s="74"/>
      <c r="B452" s="76"/>
      <c r="C452" s="72"/>
      <c r="D452" s="6" t="s">
        <v>178</v>
      </c>
      <c r="E452" s="25">
        <f>F452+G452+H452</f>
        <v>99.999999999999986</v>
      </c>
      <c r="F452" s="26">
        <f>I452+J452+S452+T452</f>
        <v>18.41293230722151</v>
      </c>
      <c r="G452" s="26">
        <f>K452+L452+M452+N452</f>
        <v>53.633447404077486</v>
      </c>
      <c r="H452" s="26">
        <f>O452+P452+Q452+R452</f>
        <v>27.953620288700993</v>
      </c>
      <c r="I452" s="26">
        <v>3.4467618855232356</v>
      </c>
      <c r="J452" s="26">
        <v>4.2046560713616525</v>
      </c>
      <c r="K452" s="26">
        <v>7.4370922206896379</v>
      </c>
      <c r="L452" s="26">
        <v>9.3163583818831128</v>
      </c>
      <c r="M452" s="26">
        <v>20.942611008820283</v>
      </c>
      <c r="N452" s="26">
        <v>15.93738579268445</v>
      </c>
      <c r="O452" s="26">
        <v>7.0684497509787061</v>
      </c>
      <c r="P452" s="26">
        <v>7.0525387966047308</v>
      </c>
      <c r="Q452" s="26">
        <v>5.3735269773394814</v>
      </c>
      <c r="R452" s="26">
        <v>8.4591047637780754</v>
      </c>
      <c r="S452" s="26">
        <v>5.3722812572445786</v>
      </c>
      <c r="T452" s="26">
        <v>5.3892330930920416</v>
      </c>
    </row>
    <row r="453" spans="1:26" s="4" customFormat="1" ht="18" customHeight="1" x14ac:dyDescent="0.25">
      <c r="A453" s="74"/>
      <c r="B453" s="76"/>
      <c r="C453" s="77" t="s">
        <v>171</v>
      </c>
      <c r="D453" s="6" t="s">
        <v>191</v>
      </c>
      <c r="E453" s="15">
        <v>-5.2600000000000001E-2</v>
      </c>
      <c r="F453" s="1">
        <v>-0.10696563746014</v>
      </c>
      <c r="G453" s="1">
        <v>4.2105263157894701E-2</v>
      </c>
      <c r="H453" s="1">
        <v>0.12631578947368399</v>
      </c>
      <c r="I453" s="1">
        <v>0.15490517173711901</v>
      </c>
      <c r="J453" s="1">
        <v>-0.119332082103235</v>
      </c>
      <c r="K453" s="1">
        <v>-0.168831168831169</v>
      </c>
      <c r="L453" s="1">
        <v>3.03030303030303E-2</v>
      </c>
      <c r="M453" s="1">
        <v>-1.9047619047619001E-2</v>
      </c>
      <c r="N453" s="1">
        <v>0.115789473684211</v>
      </c>
      <c r="O453" s="1">
        <v>-2.1052631578947399E-2</v>
      </c>
      <c r="P453" s="1">
        <v>-6.0737670013178598E-2</v>
      </c>
      <c r="Q453" s="1">
        <v>0.10457739712319999</v>
      </c>
      <c r="R453" s="1">
        <v>0.11949827534006301</v>
      </c>
      <c r="S453" s="1">
        <v>-4.5175395145262601E-2</v>
      </c>
      <c r="T453" s="1">
        <v>-9.0188531930983501E-2</v>
      </c>
    </row>
    <row r="454" spans="1:26" s="4" customFormat="1" ht="18" customHeight="1" x14ac:dyDescent="0.25">
      <c r="A454" s="74"/>
      <c r="B454" s="76"/>
      <c r="C454" s="79"/>
      <c r="D454" s="6" t="s">
        <v>195</v>
      </c>
      <c r="E454" s="15">
        <v>0.77959999999999996</v>
      </c>
      <c r="F454" s="1">
        <v>0.51448767135358597</v>
      </c>
      <c r="G454" s="1">
        <v>0.82268288544216595</v>
      </c>
      <c r="H454" s="1">
        <v>0.460523794438917</v>
      </c>
      <c r="I454" s="1">
        <v>0.32045043630400799</v>
      </c>
      <c r="J454" s="1">
        <v>0.45008850842755599</v>
      </c>
      <c r="K454" s="1">
        <v>0.28761675825524502</v>
      </c>
      <c r="L454" s="1">
        <v>0.86726698329211005</v>
      </c>
      <c r="M454" s="1">
        <v>0.928740741261734</v>
      </c>
      <c r="N454" s="1">
        <v>0.50060962716641599</v>
      </c>
      <c r="O454" s="1">
        <v>0.92350233133166504</v>
      </c>
      <c r="P454" s="1">
        <v>0.69289598347990899</v>
      </c>
      <c r="Q454" s="1">
        <v>0.49793719794681301</v>
      </c>
      <c r="R454" s="1">
        <v>0.44341484304450501</v>
      </c>
      <c r="S454" s="1">
        <v>0.78144385522376003</v>
      </c>
      <c r="T454" s="1">
        <v>0.58052342264175405</v>
      </c>
    </row>
    <row r="455" spans="1:26" s="4" customFormat="1" ht="18" customHeight="1" x14ac:dyDescent="0.25">
      <c r="A455" s="74"/>
      <c r="B455" s="76"/>
      <c r="C455" s="72"/>
      <c r="D455" s="6" t="s">
        <v>178</v>
      </c>
      <c r="E455" s="25">
        <f>F455+G455+H455</f>
        <v>100.00000000000001</v>
      </c>
      <c r="F455" s="26">
        <f>I455+J455+S455+T455</f>
        <v>20.583276637738507</v>
      </c>
      <c r="G455" s="26">
        <f>K455+L455+M455+N455</f>
        <v>63.152166337993094</v>
      </c>
      <c r="H455" s="26">
        <f>O455+P455+Q455+R455</f>
        <v>16.264557024268409</v>
      </c>
      <c r="I455" s="26">
        <v>4.0265984756975435</v>
      </c>
      <c r="J455" s="26">
        <v>7.0153097278835226</v>
      </c>
      <c r="K455" s="26">
        <v>14.633060359459444</v>
      </c>
      <c r="L455" s="26">
        <v>8.7242300271056976</v>
      </c>
      <c r="M455" s="26">
        <v>21.573208479152814</v>
      </c>
      <c r="N455" s="26">
        <v>18.22166747227514</v>
      </c>
      <c r="O455" s="26">
        <v>5.216306781000724</v>
      </c>
      <c r="P455" s="26">
        <v>2.7548586162943858</v>
      </c>
      <c r="Q455" s="26">
        <v>3.2054491032400443</v>
      </c>
      <c r="R455" s="26">
        <v>5.0879425237332558</v>
      </c>
      <c r="S455" s="26">
        <v>6.2550266362471643</v>
      </c>
      <c r="T455" s="26">
        <v>3.2863417979102763</v>
      </c>
    </row>
    <row r="456" spans="1:26" s="4" customFormat="1" ht="18" customHeight="1" x14ac:dyDescent="0.25">
      <c r="A456" s="74"/>
      <c r="B456" s="76"/>
      <c r="C456" s="70" t="s">
        <v>165</v>
      </c>
      <c r="D456" s="6" t="s">
        <v>191</v>
      </c>
      <c r="E456" s="15">
        <v>-9.8400000000000001E-2</v>
      </c>
      <c r="F456" s="8">
        <v>-9.0237930281462805E-2</v>
      </c>
      <c r="G456" s="8">
        <v>-4.3892120571126403E-2</v>
      </c>
      <c r="H456" s="8">
        <v>-7.4563722897937598E-2</v>
      </c>
      <c r="I456" s="8">
        <v>-7.0841377886778495E-2</v>
      </c>
      <c r="J456" s="8">
        <v>4.0073535618187203E-2</v>
      </c>
      <c r="K456" s="8">
        <v>4.35363154235196E-2</v>
      </c>
      <c r="L456" s="8">
        <v>-4.2948189104881497E-2</v>
      </c>
      <c r="M456" s="8">
        <v>-0.124834704180947</v>
      </c>
      <c r="N456" s="8">
        <v>-4.3374770096769703E-2</v>
      </c>
      <c r="O456" s="8">
        <v>-4.4315981354947097E-2</v>
      </c>
      <c r="P456" s="8">
        <v>-8.1011484888780308E-3</v>
      </c>
      <c r="Q456" s="8">
        <v>-0.14665232414024601</v>
      </c>
      <c r="R456" s="8">
        <v>-3.7165147312760598E-2</v>
      </c>
      <c r="S456" s="8">
        <v>-0.15964431837505</v>
      </c>
      <c r="T456" s="8">
        <v>-7.9391255191004706E-2</v>
      </c>
    </row>
    <row r="457" spans="1:26" s="4" customFormat="1" ht="18" customHeight="1" x14ac:dyDescent="0.25">
      <c r="A457" s="74"/>
      <c r="B457" s="76"/>
      <c r="C457" s="71"/>
      <c r="D457" s="6" t="s">
        <v>195</v>
      </c>
      <c r="E457" s="15">
        <v>0.26529999999999998</v>
      </c>
      <c r="F457" s="8">
        <v>0.30448929604415298</v>
      </c>
      <c r="G457" s="8">
        <v>0.61415682481949396</v>
      </c>
      <c r="H457" s="8">
        <v>0.39175138886773198</v>
      </c>
      <c r="I457" s="8">
        <v>0.42458997046608399</v>
      </c>
      <c r="J457" s="8">
        <v>0.65277801968895</v>
      </c>
      <c r="K457" s="8">
        <v>0.61824777338504999</v>
      </c>
      <c r="L457" s="8">
        <v>0.62261192115823805</v>
      </c>
      <c r="M457" s="8">
        <v>0.15171221585032499</v>
      </c>
      <c r="N457" s="8">
        <v>0.61842491164471303</v>
      </c>
      <c r="O457" s="8">
        <v>0.61355421000576804</v>
      </c>
      <c r="P457" s="8">
        <v>0.927042728303199</v>
      </c>
      <c r="Q457" s="8">
        <v>9.5286063372190893E-2</v>
      </c>
      <c r="R457" s="8">
        <v>0.67053917911167205</v>
      </c>
      <c r="S457" s="8">
        <v>6.8874732150325801E-2</v>
      </c>
      <c r="T457" s="8">
        <v>0.36953298497953302</v>
      </c>
    </row>
    <row r="458" spans="1:26" s="4" customFormat="1" ht="18" customHeight="1" x14ac:dyDescent="0.25">
      <c r="A458" s="75"/>
      <c r="B458" s="75"/>
      <c r="C458" s="72"/>
      <c r="D458" s="6" t="s">
        <v>178</v>
      </c>
      <c r="E458" s="25">
        <f>F458+G458+H458</f>
        <v>100.00000000000003</v>
      </c>
      <c r="F458" s="26">
        <f>I458+J458+S458+T458</f>
        <v>15.508787888393101</v>
      </c>
      <c r="G458" s="26">
        <f>K458+L458+M458+N458</f>
        <v>67.901803829151561</v>
      </c>
      <c r="H458" s="26">
        <f>O458+P458+Q458+R458</f>
        <v>16.589408282455366</v>
      </c>
      <c r="I458" s="26">
        <v>2.8001541676037967</v>
      </c>
      <c r="J458" s="26">
        <v>5.0452834242836273</v>
      </c>
      <c r="K458" s="26">
        <v>7.4248902941698667</v>
      </c>
      <c r="L458" s="26">
        <v>15.134515899299222</v>
      </c>
      <c r="M458" s="26">
        <v>28.878070167422432</v>
      </c>
      <c r="N458" s="26">
        <v>16.464327468260031</v>
      </c>
      <c r="O458" s="26">
        <v>2.811062831002586</v>
      </c>
      <c r="P458" s="26">
        <v>2.1569988848340169</v>
      </c>
      <c r="Q458" s="26">
        <v>3.8680003291199387</v>
      </c>
      <c r="R458" s="26">
        <v>7.7533462374988247</v>
      </c>
      <c r="S458" s="26">
        <v>4.1248368047313111</v>
      </c>
      <c r="T458" s="26">
        <v>3.538513491774367</v>
      </c>
    </row>
    <row r="459" spans="1:26" ht="38.25" customHeight="1" x14ac:dyDescent="0.25">
      <c r="A459" s="81" t="s">
        <v>196</v>
      </c>
      <c r="B459" s="82"/>
      <c r="C459" s="82"/>
      <c r="D459" s="82"/>
      <c r="E459" s="82"/>
      <c r="F459" s="82"/>
      <c r="G459" s="82"/>
      <c r="H459" s="82"/>
      <c r="I459" s="82"/>
      <c r="J459" s="82"/>
      <c r="K459" s="82"/>
      <c r="L459" s="82"/>
      <c r="M459" s="82"/>
      <c r="N459" s="82"/>
      <c r="O459" s="82"/>
      <c r="P459" s="82"/>
      <c r="Q459" s="82"/>
      <c r="R459" s="82"/>
      <c r="S459" s="82"/>
      <c r="T459" s="82"/>
    </row>
    <row r="460" spans="1:26" ht="25.5" customHeight="1" x14ac:dyDescent="0.25">
      <c r="A460" s="83" t="s">
        <v>184</v>
      </c>
      <c r="B460" s="83"/>
      <c r="C460" s="83"/>
      <c r="D460" s="83"/>
      <c r="E460" s="83"/>
      <c r="F460" s="83"/>
      <c r="G460" s="83"/>
      <c r="H460" s="83"/>
      <c r="I460" s="83"/>
      <c r="J460" s="83"/>
      <c r="K460" s="83"/>
      <c r="L460" s="83"/>
      <c r="M460" s="83"/>
      <c r="N460" s="83"/>
      <c r="O460" s="83"/>
      <c r="P460" s="83"/>
      <c r="Q460" s="83"/>
      <c r="R460" s="83"/>
      <c r="S460" s="83"/>
      <c r="T460" s="83"/>
    </row>
    <row r="461" spans="1:26" ht="18" customHeight="1" x14ac:dyDescent="0.25">
      <c r="A461" s="84" t="s">
        <v>185</v>
      </c>
      <c r="B461" s="83"/>
      <c r="C461" s="83"/>
      <c r="D461" s="83"/>
      <c r="E461" s="83"/>
      <c r="F461" s="83"/>
      <c r="G461" s="83"/>
      <c r="H461" s="83"/>
      <c r="I461" s="83"/>
      <c r="J461" s="83"/>
      <c r="K461" s="83"/>
      <c r="L461" s="83"/>
      <c r="M461" s="83"/>
      <c r="N461" s="83"/>
      <c r="O461" s="83"/>
      <c r="P461" s="83"/>
      <c r="Q461" s="83"/>
      <c r="R461" s="83"/>
      <c r="S461" s="83"/>
      <c r="T461" s="83"/>
      <c r="U461" s="78"/>
      <c r="V461" s="78"/>
      <c r="W461" s="78"/>
      <c r="X461" s="78"/>
      <c r="Y461" s="78"/>
      <c r="Z461" s="78"/>
    </row>
    <row r="462" spans="1:26" ht="18" customHeight="1" x14ac:dyDescent="0.25">
      <c r="A462" s="84" t="s">
        <v>186</v>
      </c>
      <c r="B462" s="83"/>
      <c r="C462" s="83"/>
      <c r="D462" s="83"/>
      <c r="E462" s="83"/>
      <c r="F462" s="83"/>
      <c r="G462" s="83"/>
      <c r="H462" s="83"/>
      <c r="I462" s="83"/>
      <c r="J462" s="83"/>
      <c r="K462" s="83"/>
      <c r="L462" s="83"/>
      <c r="M462" s="83"/>
      <c r="N462" s="83"/>
      <c r="O462" s="83"/>
      <c r="P462" s="83"/>
      <c r="Q462" s="83"/>
      <c r="R462" s="83"/>
      <c r="S462" s="83"/>
      <c r="T462" s="83"/>
      <c r="U462" s="78"/>
      <c r="V462" s="78"/>
      <c r="W462" s="78"/>
      <c r="X462" s="78"/>
      <c r="Y462" s="78"/>
      <c r="Z462" s="78"/>
    </row>
    <row r="463" spans="1:26" ht="18" customHeight="1" x14ac:dyDescent="0.25">
      <c r="A463" s="84" t="s">
        <v>193</v>
      </c>
      <c r="B463" s="83"/>
      <c r="C463" s="83"/>
      <c r="D463" s="83"/>
      <c r="E463" s="83"/>
      <c r="F463" s="83"/>
      <c r="G463" s="83"/>
      <c r="H463" s="83"/>
      <c r="I463" s="83"/>
      <c r="J463" s="83"/>
      <c r="K463" s="83"/>
      <c r="L463" s="83"/>
      <c r="M463" s="83"/>
      <c r="N463" s="83"/>
      <c r="O463" s="83"/>
      <c r="P463" s="83"/>
      <c r="Q463" s="83"/>
      <c r="R463" s="83"/>
      <c r="S463" s="83"/>
      <c r="T463" s="83"/>
      <c r="U463" s="78"/>
      <c r="V463" s="78"/>
      <c r="W463" s="78"/>
      <c r="X463" s="78"/>
      <c r="Y463" s="78"/>
      <c r="Z463" s="78"/>
    </row>
    <row r="464" spans="1:26" ht="18" customHeight="1" x14ac:dyDescent="0.25">
      <c r="A464" s="84" t="s">
        <v>187</v>
      </c>
      <c r="B464" s="83"/>
      <c r="C464" s="83"/>
      <c r="D464" s="83"/>
      <c r="E464" s="83"/>
      <c r="F464" s="83"/>
      <c r="G464" s="83"/>
      <c r="H464" s="83"/>
      <c r="I464" s="83"/>
      <c r="J464" s="83"/>
      <c r="K464" s="83"/>
      <c r="L464" s="83"/>
      <c r="M464" s="83"/>
      <c r="N464" s="83"/>
      <c r="O464" s="83"/>
      <c r="P464" s="83"/>
      <c r="Q464" s="83"/>
      <c r="R464" s="83"/>
      <c r="S464" s="83"/>
      <c r="T464" s="83"/>
      <c r="U464" s="78"/>
      <c r="V464" s="78"/>
      <c r="W464" s="78"/>
      <c r="X464" s="78"/>
      <c r="Y464" s="78"/>
      <c r="Z464" s="78"/>
    </row>
    <row r="465" spans="1:26" ht="18" customHeight="1" x14ac:dyDescent="0.25">
      <c r="A465" s="84" t="s">
        <v>188</v>
      </c>
      <c r="B465" s="83"/>
      <c r="C465" s="83"/>
      <c r="D465" s="83"/>
      <c r="E465" s="83"/>
      <c r="F465" s="83"/>
      <c r="G465" s="83"/>
      <c r="H465" s="83"/>
      <c r="I465" s="83"/>
      <c r="J465" s="83"/>
      <c r="K465" s="83"/>
      <c r="L465" s="83"/>
      <c r="M465" s="83"/>
      <c r="N465" s="83"/>
      <c r="O465" s="83"/>
      <c r="P465" s="83"/>
      <c r="Q465" s="83"/>
      <c r="R465" s="83"/>
      <c r="S465" s="83"/>
      <c r="T465" s="83"/>
      <c r="U465" s="78"/>
      <c r="V465" s="78"/>
      <c r="W465" s="78"/>
      <c r="X465" s="78"/>
      <c r="Y465" s="78"/>
      <c r="Z465" s="78"/>
    </row>
    <row r="466" spans="1:26" ht="18" customHeight="1" x14ac:dyDescent="0.25">
      <c r="A466" s="84" t="s">
        <v>189</v>
      </c>
      <c r="B466" s="83"/>
      <c r="C466" s="83"/>
      <c r="D466" s="83"/>
      <c r="E466" s="83"/>
      <c r="F466" s="83"/>
      <c r="G466" s="83"/>
      <c r="H466" s="83"/>
      <c r="I466" s="83"/>
      <c r="J466" s="83"/>
      <c r="K466" s="83"/>
      <c r="L466" s="83"/>
      <c r="M466" s="83"/>
      <c r="N466" s="83"/>
      <c r="O466" s="83"/>
      <c r="P466" s="83"/>
      <c r="Q466" s="83"/>
      <c r="R466" s="83"/>
      <c r="S466" s="83"/>
      <c r="T466" s="83"/>
      <c r="U466" s="78"/>
      <c r="V466" s="78"/>
      <c r="W466" s="78"/>
      <c r="X466" s="78"/>
      <c r="Y466" s="78"/>
      <c r="Z466" s="78"/>
    </row>
    <row r="467" spans="1:26" ht="18" customHeight="1" x14ac:dyDescent="0.25">
      <c r="A467" s="84" t="s">
        <v>190</v>
      </c>
      <c r="B467" s="83"/>
      <c r="C467" s="83"/>
      <c r="D467" s="83"/>
      <c r="E467" s="83"/>
      <c r="F467" s="83"/>
      <c r="G467" s="83"/>
      <c r="H467" s="83"/>
      <c r="I467" s="83"/>
      <c r="J467" s="83"/>
      <c r="K467" s="83"/>
      <c r="L467" s="83"/>
      <c r="M467" s="83"/>
      <c r="N467" s="83"/>
      <c r="O467" s="83"/>
      <c r="P467" s="83"/>
      <c r="Q467" s="83"/>
      <c r="R467" s="83"/>
      <c r="S467" s="83"/>
      <c r="T467" s="83"/>
      <c r="U467" s="78"/>
      <c r="V467" s="78"/>
      <c r="W467" s="78"/>
      <c r="X467" s="78"/>
      <c r="Y467" s="78"/>
      <c r="Z467" s="78"/>
    </row>
  </sheetData>
  <mergeCells count="201">
    <mergeCell ref="U461:Z461"/>
    <mergeCell ref="U462:Z462"/>
    <mergeCell ref="U463:Z463"/>
    <mergeCell ref="U464:Z464"/>
    <mergeCell ref="U465:Z465"/>
    <mergeCell ref="U466:Z466"/>
    <mergeCell ref="U467:Z467"/>
    <mergeCell ref="A463:T463"/>
    <mergeCell ref="A464:T464"/>
    <mergeCell ref="A465:T465"/>
    <mergeCell ref="A466:T466"/>
    <mergeCell ref="A467:T467"/>
    <mergeCell ref="C453:C455"/>
    <mergeCell ref="C456:C458"/>
    <mergeCell ref="A459:T459"/>
    <mergeCell ref="A460:T460"/>
    <mergeCell ref="A461:T461"/>
    <mergeCell ref="A462:T462"/>
    <mergeCell ref="B426:B458"/>
    <mergeCell ref="C426:C428"/>
    <mergeCell ref="C429:C431"/>
    <mergeCell ref="C432:C434"/>
    <mergeCell ref="C435:C437"/>
    <mergeCell ref="C438:C440"/>
    <mergeCell ref="C441:C443"/>
    <mergeCell ref="C444:C446"/>
    <mergeCell ref="C447:C449"/>
    <mergeCell ref="C450:C452"/>
    <mergeCell ref="A345:A458"/>
    <mergeCell ref="B345:B353"/>
    <mergeCell ref="C345:C347"/>
    <mergeCell ref="B375:B425"/>
    <mergeCell ref="C375:C377"/>
    <mergeCell ref="C378:C380"/>
    <mergeCell ref="C381:C383"/>
    <mergeCell ref="C384:C386"/>
    <mergeCell ref="C387:C389"/>
    <mergeCell ref="C408:C410"/>
    <mergeCell ref="C411:C413"/>
    <mergeCell ref="C414:C416"/>
    <mergeCell ref="C417:C419"/>
    <mergeCell ref="C420:C422"/>
    <mergeCell ref="C423:C425"/>
    <mergeCell ref="C390:C392"/>
    <mergeCell ref="C393:C395"/>
    <mergeCell ref="C396:C398"/>
    <mergeCell ref="C399:C401"/>
    <mergeCell ref="C402:C404"/>
    <mergeCell ref="C405:C407"/>
    <mergeCell ref="C348:C350"/>
    <mergeCell ref="C351:C353"/>
    <mergeCell ref="A327:A344"/>
    <mergeCell ref="B327:B344"/>
    <mergeCell ref="C327:C329"/>
    <mergeCell ref="C330:C332"/>
    <mergeCell ref="C333:C335"/>
    <mergeCell ref="C336:C338"/>
    <mergeCell ref="C339:C341"/>
    <mergeCell ref="C342:C344"/>
    <mergeCell ref="A270:A326"/>
    <mergeCell ref="B270:B293"/>
    <mergeCell ref="C270:C272"/>
    <mergeCell ref="C273:C275"/>
    <mergeCell ref="C276:C278"/>
    <mergeCell ref="C306:C308"/>
    <mergeCell ref="C309:C311"/>
    <mergeCell ref="B312:B326"/>
    <mergeCell ref="C312:C314"/>
    <mergeCell ref="C315:C317"/>
    <mergeCell ref="C318:C320"/>
    <mergeCell ref="C321:C323"/>
    <mergeCell ref="C324:C326"/>
    <mergeCell ref="C279:C281"/>
    <mergeCell ref="C282:C284"/>
    <mergeCell ref="C285:C287"/>
    <mergeCell ref="C288:C290"/>
    <mergeCell ref="C291:C293"/>
    <mergeCell ref="B294:B311"/>
    <mergeCell ref="C294:C296"/>
    <mergeCell ref="C297:C299"/>
    <mergeCell ref="C300:C302"/>
    <mergeCell ref="C303:C305"/>
    <mergeCell ref="C237:C239"/>
    <mergeCell ref="C240:C242"/>
    <mergeCell ref="C243:C245"/>
    <mergeCell ref="C246:C248"/>
    <mergeCell ref="C249:C251"/>
    <mergeCell ref="C252:C254"/>
    <mergeCell ref="A216:A269"/>
    <mergeCell ref="B216:B230"/>
    <mergeCell ref="C216:C218"/>
    <mergeCell ref="C219:C221"/>
    <mergeCell ref="C222:C224"/>
    <mergeCell ref="C225:C227"/>
    <mergeCell ref="C228:C230"/>
    <mergeCell ref="B231:B269"/>
    <mergeCell ref="C231:C233"/>
    <mergeCell ref="C234:C236"/>
    <mergeCell ref="C255:C257"/>
    <mergeCell ref="C258:C260"/>
    <mergeCell ref="C261:C263"/>
    <mergeCell ref="C264:C266"/>
    <mergeCell ref="C267:C269"/>
    <mergeCell ref="A192:A215"/>
    <mergeCell ref="B192:B215"/>
    <mergeCell ref="C192:C194"/>
    <mergeCell ref="C195:C197"/>
    <mergeCell ref="C198:C200"/>
    <mergeCell ref="C201:C203"/>
    <mergeCell ref="C204:C206"/>
    <mergeCell ref="C207:C209"/>
    <mergeCell ref="C210:C212"/>
    <mergeCell ref="C213:C215"/>
    <mergeCell ref="B174:B191"/>
    <mergeCell ref="C174:C176"/>
    <mergeCell ref="C177:C179"/>
    <mergeCell ref="C180:C182"/>
    <mergeCell ref="C183:C185"/>
    <mergeCell ref="C186:C188"/>
    <mergeCell ref="C189:C191"/>
    <mergeCell ref="C156:C158"/>
    <mergeCell ref="C159:C161"/>
    <mergeCell ref="C162:C164"/>
    <mergeCell ref="C165:C167"/>
    <mergeCell ref="C168:C170"/>
    <mergeCell ref="C171:C173"/>
    <mergeCell ref="B132:B173"/>
    <mergeCell ref="C132:C134"/>
    <mergeCell ref="C135:C137"/>
    <mergeCell ref="C138:C140"/>
    <mergeCell ref="C141:C143"/>
    <mergeCell ref="C144:C146"/>
    <mergeCell ref="C147:C149"/>
    <mergeCell ref="C150:C152"/>
    <mergeCell ref="C153:C155"/>
    <mergeCell ref="A102:A191"/>
    <mergeCell ref="B102:B107"/>
    <mergeCell ref="C102:C104"/>
    <mergeCell ref="C105:C107"/>
    <mergeCell ref="B108:B131"/>
    <mergeCell ref="C108:C110"/>
    <mergeCell ref="C75:C77"/>
    <mergeCell ref="C78:C80"/>
    <mergeCell ref="B81:B92"/>
    <mergeCell ref="C81:C83"/>
    <mergeCell ref="C84:C86"/>
    <mergeCell ref="C87:C89"/>
    <mergeCell ref="C90:C92"/>
    <mergeCell ref="C111:C113"/>
    <mergeCell ref="C114:C116"/>
    <mergeCell ref="C117:C119"/>
    <mergeCell ref="C120:C122"/>
    <mergeCell ref="C123:C125"/>
    <mergeCell ref="C126:C128"/>
    <mergeCell ref="B93:B101"/>
    <mergeCell ref="C93:C95"/>
    <mergeCell ref="C96:C98"/>
    <mergeCell ref="C99:C101"/>
    <mergeCell ref="C129:C131"/>
    <mergeCell ref="C36:C38"/>
    <mergeCell ref="C39:C41"/>
    <mergeCell ref="C42:C44"/>
    <mergeCell ref="C45:C47"/>
    <mergeCell ref="A9:A101"/>
    <mergeCell ref="B9:B23"/>
    <mergeCell ref="C9:C11"/>
    <mergeCell ref="C12:C14"/>
    <mergeCell ref="C15:C17"/>
    <mergeCell ref="C18:C20"/>
    <mergeCell ref="C21:C23"/>
    <mergeCell ref="B24:B56"/>
    <mergeCell ref="C24:C26"/>
    <mergeCell ref="C27:C29"/>
    <mergeCell ref="C48:C50"/>
    <mergeCell ref="C51:C53"/>
    <mergeCell ref="C54:C56"/>
    <mergeCell ref="B57:B80"/>
    <mergeCell ref="C57:C59"/>
    <mergeCell ref="C60:C62"/>
    <mergeCell ref="C63:C65"/>
    <mergeCell ref="C66:C68"/>
    <mergeCell ref="C69:C71"/>
    <mergeCell ref="C72:C74"/>
    <mergeCell ref="A1:T1"/>
    <mergeCell ref="A3:T5"/>
    <mergeCell ref="A7:A8"/>
    <mergeCell ref="B7:B8"/>
    <mergeCell ref="C7:C8"/>
    <mergeCell ref="D7:D8"/>
    <mergeCell ref="E7:T7"/>
    <mergeCell ref="C30:C32"/>
    <mergeCell ref="C33:C35"/>
    <mergeCell ref="B354:B359"/>
    <mergeCell ref="C354:C356"/>
    <mergeCell ref="C357:C359"/>
    <mergeCell ref="B360:B374"/>
    <mergeCell ref="C360:C362"/>
    <mergeCell ref="C363:C365"/>
    <mergeCell ref="C366:C368"/>
    <mergeCell ref="C369:C371"/>
    <mergeCell ref="C372:C374"/>
  </mergeCells>
  <conditionalFormatting sqref="F271:H271">
    <cfRule type="cellIs" dxfId="0" priority="1" operator="lessThan">
      <formula>0.05</formula>
    </cfRule>
  </conditionalFormatting>
  <pageMargins left="0.7" right="0.7" top="0.75" bottom="0.75" header="0.3" footer="0.3"/>
  <pageSetup scale="4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http://schemas.microsoft.com/sharepoint/v3">Final BAO approved manuscript</DocumentType>
    <DocumentDescription xmlns="http://schemas.microsoft.com/sharepoint/v3">Excel tables with BAO comments</DocumentDescription>
  </documentManagement>
</p:properties>
</file>

<file path=customXml/item2.xml><?xml version="1.0" encoding="utf-8"?>
<ct:contentTypeSchema xmlns:ct="http://schemas.microsoft.com/office/2006/metadata/contentType" xmlns:ma="http://schemas.microsoft.com/office/2006/metadata/properties/metaAttributes" ct:_="" ma:_="" ma:contentTypeName="IPDocumentContentType" ma:contentTypeID="0x0101006BD571182E2C4DE7854527CFFCE1B0FE009F7A1B89D464874E824B68A3083A448A" ma:contentTypeVersion="1" ma:contentTypeDescription="Information Product Document Content Type" ma:contentTypeScope="" ma:versionID="d670165c20d8b42c1322e5dadb5b97a0">
  <xsd:schema xmlns:xsd="http://www.w3.org/2001/XMLSchema" xmlns:xs="http://www.w3.org/2001/XMLSchema" xmlns:p="http://schemas.microsoft.com/office/2006/metadata/properties" xmlns:ns1="http://schemas.microsoft.com/sharepoint/v3" targetNamespace="http://schemas.microsoft.com/office/2006/metadata/properties" ma:root="true" ma:fieldsID="dc9db4ceae187639bb80d6ffa8b3598e" ns1:_="">
    <xsd:import namespace="http://schemas.microsoft.com/sharepoint/v3"/>
    <xsd:element name="properties">
      <xsd:complexType>
        <xsd:sequence>
          <xsd:element name="documentManagement">
            <xsd:complexType>
              <xsd:all>
                <xsd:element ref="ns1:DocumentType" minOccurs="0"/>
                <xsd:element ref="ns1:DocumentDescrip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Type" ma:index="8" nillable="true" ma:displayName="Document Type" ma:default="" ma:format="Dropdown" ma:internalName="DocumentType">
      <xsd:simpleType>
        <xsd:restriction base="dms:Choice">
          <xsd:enumeration value="[Select]"/>
          <xsd:enumeration value="Author's original manuscript"/>
          <xsd:enumeration value="SPN edited manuscript"/>
          <xsd:enumeration value="Peer review"/>
          <xsd:enumeration value="Peer review reconciliation"/>
          <xsd:enumeration value="Final manuscript for Bureau approval"/>
          <xsd:enumeration value="Final BAO approved manuscript"/>
          <xsd:enumeration value="IPPA"/>
          <xsd:enumeration value="Accepted Manuscript (only .docx file)"/>
          <xsd:enumeration value="Other"/>
        </xsd:restriction>
      </xsd:simpleType>
    </xsd:element>
    <xsd:element name="DocumentDescription" ma:index="9" nillable="true" ma:displayName="Description" ma:internalName="DocumentDescript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BB565E-14FA-4E45-98F3-B088CE44FFD9}">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43B49220-D1EE-48C2-8CBF-5EC04ED64A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D4DC789-608C-4459-B11E-6A0520FEFE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Table_8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gharwell</dc:creator>
  <cp:lastModifiedBy>Waltenbaugh, Kim</cp:lastModifiedBy>
  <cp:lastPrinted>2019-12-04T21:48:48Z</cp:lastPrinted>
  <dcterms:created xsi:type="dcterms:W3CDTF">2018-11-06T21:17:17Z</dcterms:created>
  <dcterms:modified xsi:type="dcterms:W3CDTF">2020-01-14T18:51:46Z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0x0101006BD571182E2C4DE7854527CFFCE1B0FE009F7A1B89D464874E824B68A3083A448A</vt:lpwstr>
  </property>
</Properties>
</file>