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aswid\Documents\kaswid_data\BEXFIELD\laf20_0985_SIR_Pesticide\FINAL TABLES\"/>
    </mc:Choice>
  </mc:AlternateContent>
  <xr:revisionPtr revIDLastSave="0" documentId="13_ncr:1_{950E996A-5F44-4EF4-A5AE-DD43B656963D}" xr6:coauthVersionLast="44" xr6:coauthVersionMax="44" xr10:uidLastSave="{00000000-0000-0000-0000-000000000000}"/>
  <bookViews>
    <workbookView xWindow="420" yWindow="840" windowWidth="28380" windowHeight="17160" xr2:uid="{D7EE6052-487D-479B-95A7-63D11D2771B0}"/>
  </bookViews>
  <sheets>
    <sheet name="Table 8" sheetId="7" r:id="rId1"/>
  </sheets>
  <externalReferences>
    <externalReference r:id="rId2"/>
  </externalReferences>
  <definedNames>
    <definedName name="_NO3">#REF!</definedName>
    <definedName name="_PC2">#REF!</definedName>
    <definedName name="Parm">#REF!</definedName>
    <definedName name="ParmName">#REF!</definedName>
    <definedName name="PC">#REF!</definedName>
    <definedName name="Percent_Mantle_Helium">[1]TerrigenicHelium!$T$2</definedName>
    <definedName name="_xlnm.Print_Titles" localSheetId="0">'Table 8'!$1:$4</definedName>
    <definedName name="State_Province_Code">#REF!</definedName>
    <definedName name="tblsucodema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0" i="7" l="1"/>
  <c r="O223" i="7"/>
  <c r="O222" i="7"/>
  <c r="O221" i="7"/>
  <c r="O220" i="7"/>
  <c r="O33" i="7"/>
  <c r="O49" i="7"/>
  <c r="O48" i="7"/>
  <c r="O219" i="7"/>
  <c r="O218" i="7"/>
  <c r="O217" i="7"/>
  <c r="O216" i="7"/>
  <c r="O215" i="7"/>
  <c r="O214" i="7"/>
  <c r="O213" i="7"/>
  <c r="O212" i="7"/>
  <c r="O211" i="7"/>
  <c r="O225" i="7"/>
  <c r="O114" i="7"/>
  <c r="O210" i="7"/>
  <c r="O209" i="7"/>
  <c r="O208" i="7"/>
  <c r="O207" i="7"/>
  <c r="O47" i="7"/>
  <c r="O205" i="7"/>
  <c r="O204" i="7"/>
  <c r="O203" i="7"/>
  <c r="O202" i="7"/>
  <c r="O32" i="7"/>
  <c r="O201" i="7"/>
  <c r="O200" i="7"/>
  <c r="O199" i="7"/>
  <c r="O198" i="7"/>
  <c r="O69" i="7"/>
  <c r="O197" i="7"/>
  <c r="O46" i="7"/>
  <c r="O11" i="7"/>
  <c r="O196" i="7"/>
  <c r="O45" i="7"/>
  <c r="O195" i="7"/>
  <c r="O194" i="7"/>
  <c r="O44" i="7"/>
  <c r="O55" i="7"/>
  <c r="O31" i="7"/>
  <c r="O54" i="7"/>
  <c r="O193" i="7"/>
  <c r="O30" i="7"/>
  <c r="O192" i="7"/>
  <c r="O191" i="7"/>
  <c r="O190" i="7"/>
  <c r="O189" i="7"/>
  <c r="O188" i="7"/>
  <c r="O187" i="7"/>
  <c r="O186" i="7"/>
  <c r="O29" i="7"/>
  <c r="O167" i="7"/>
  <c r="O185" i="7"/>
  <c r="O28" i="7"/>
  <c r="O184" i="7"/>
  <c r="O183" i="7"/>
  <c r="O182" i="7"/>
  <c r="O181" i="7"/>
  <c r="O177" i="7"/>
  <c r="O176" i="7"/>
  <c r="O131" i="7"/>
  <c r="O174" i="7"/>
  <c r="O53" i="7"/>
  <c r="O10" i="7"/>
  <c r="O173" i="7"/>
  <c r="O59" i="7"/>
  <c r="O43" i="7"/>
  <c r="O27" i="7"/>
  <c r="O172" i="7"/>
  <c r="O108" i="7"/>
  <c r="O107" i="7"/>
  <c r="O171" i="7"/>
  <c r="O170" i="7"/>
  <c r="O169" i="7"/>
  <c r="O168" i="7"/>
  <c r="O26" i="7"/>
  <c r="O166" i="7"/>
  <c r="O165" i="7"/>
  <c r="O164" i="7"/>
  <c r="O25" i="7"/>
  <c r="O163" i="7"/>
  <c r="O42" i="7"/>
  <c r="O64" i="7"/>
  <c r="O162" i="7"/>
  <c r="O24" i="7"/>
  <c r="O61" i="7"/>
  <c r="O161" i="7"/>
  <c r="O160" i="7"/>
  <c r="O52" i="7"/>
  <c r="O159" i="7"/>
  <c r="O158" i="7"/>
  <c r="O157" i="7"/>
  <c r="O63" i="7"/>
  <c r="O9" i="7"/>
  <c r="O8" i="7"/>
  <c r="O156" i="7"/>
  <c r="O152" i="7"/>
  <c r="O155" i="7"/>
  <c r="O154" i="7"/>
  <c r="O153" i="7"/>
  <c r="O151" i="7"/>
  <c r="O149" i="7"/>
  <c r="O147" i="7"/>
  <c r="O146" i="7"/>
  <c r="O148" i="7"/>
  <c r="O224" i="7"/>
  <c r="O113" i="7"/>
  <c r="O145" i="7"/>
  <c r="O144" i="7"/>
  <c r="O143" i="7"/>
  <c r="O23" i="7"/>
  <c r="O7" i="7"/>
  <c r="O22" i="7"/>
  <c r="O141" i="7"/>
  <c r="O6" i="7"/>
  <c r="O140" i="7"/>
  <c r="O41" i="7"/>
  <c r="O139" i="7"/>
  <c r="O40" i="7"/>
  <c r="O138" i="7"/>
  <c r="O38" i="7"/>
  <c r="O137" i="7"/>
  <c r="O136" i="7"/>
  <c r="O135" i="7"/>
  <c r="O134" i="7"/>
  <c r="O133" i="7"/>
  <c r="O132" i="7"/>
  <c r="O130" i="7"/>
  <c r="O128" i="7"/>
  <c r="O21" i="7"/>
  <c r="O37" i="7"/>
  <c r="O126" i="7"/>
  <c r="O125" i="7"/>
  <c r="O123" i="7"/>
  <c r="O124" i="7"/>
  <c r="O122" i="7"/>
  <c r="O51" i="7"/>
  <c r="O180" i="7"/>
  <c r="O36" i="7"/>
  <c r="O121" i="7"/>
  <c r="O120" i="7"/>
  <c r="O119" i="7"/>
  <c r="O118" i="7"/>
  <c r="O117" i="7"/>
  <c r="O116" i="7"/>
  <c r="O115" i="7"/>
  <c r="O93" i="7"/>
  <c r="O112" i="7"/>
  <c r="O111" i="7"/>
  <c r="O60" i="7"/>
  <c r="O20" i="7"/>
  <c r="O109" i="7"/>
  <c r="O39" i="7"/>
  <c r="O103" i="7"/>
  <c r="O106" i="7"/>
  <c r="O105" i="7"/>
  <c r="O127" i="7"/>
  <c r="O96" i="7"/>
  <c r="O104" i="7"/>
  <c r="O98" i="7"/>
  <c r="O102" i="7"/>
  <c r="O101" i="7"/>
  <c r="O35" i="7"/>
  <c r="O226" i="7"/>
  <c r="O99" i="7"/>
  <c r="O5" i="7"/>
  <c r="O57" i="7"/>
  <c r="O19" i="7"/>
  <c r="O97" i="7"/>
  <c r="O228" i="7"/>
  <c r="O95" i="7"/>
  <c r="O18" i="7"/>
  <c r="O94" i="7"/>
  <c r="O17" i="7"/>
  <c r="O16" i="7"/>
  <c r="O92" i="7"/>
  <c r="O91" i="7"/>
  <c r="O90" i="7"/>
  <c r="O15" i="7"/>
  <c r="O89" i="7"/>
  <c r="O34" i="7"/>
  <c r="O56" i="7"/>
  <c r="O14" i="7"/>
  <c r="O13" i="7"/>
  <c r="O88" i="7"/>
  <c r="O87" i="7"/>
  <c r="O86" i="7"/>
  <c r="O85" i="7"/>
  <c r="O84" i="7"/>
  <c r="O83" i="7"/>
  <c r="O227" i="7"/>
  <c r="O82" i="7"/>
  <c r="O12" i="7"/>
  <c r="O80" i="7"/>
  <c r="O79" i="7"/>
  <c r="O78" i="7"/>
  <c r="O76" i="7"/>
  <c r="O75" i="7"/>
  <c r="O150" i="7"/>
  <c r="O74" i="7"/>
  <c r="O62" i="7"/>
  <c r="O73" i="7"/>
  <c r="O72" i="7"/>
  <c r="O71" i="7"/>
  <c r="O229" i="7"/>
  <c r="O70" i="7"/>
  <c r="O58" i="7"/>
  <c r="O179" i="7"/>
  <c r="O175" i="7"/>
  <c r="O178" i="7"/>
  <c r="O77" i="7"/>
  <c r="O81" i="7"/>
  <c r="O68" i="7"/>
  <c r="O67" i="7"/>
  <c r="O66" i="7"/>
  <c r="O206" i="7"/>
  <c r="O129" i="7"/>
  <c r="O142" i="7"/>
  <c r="O65" i="7"/>
</calcChain>
</file>

<file path=xl/sharedStrings.xml><?xml version="1.0" encoding="utf-8"?>
<sst xmlns="http://schemas.openxmlformats.org/spreadsheetml/2006/main" count="821" uniqueCount="472">
  <si>
    <t>Analytical use</t>
  </si>
  <si>
    <t xml:space="preserve">1H-1,2,4-Triazole </t>
  </si>
  <si>
    <t>Degradate</t>
  </si>
  <si>
    <t>Propiconazole</t>
  </si>
  <si>
    <t>2-(1-hydroxyethyl)-6-methylaniline (HEMA)</t>
  </si>
  <si>
    <t>Metolachlor</t>
  </si>
  <si>
    <t>2-Amino-N-isopropylbenzamide</t>
  </si>
  <si>
    <t>2-Aminobenzimidazole</t>
  </si>
  <si>
    <t>2-Chloro-2,6-diethylacetanilide</t>
  </si>
  <si>
    <t>Alachlor</t>
  </si>
  <si>
    <t>2-Chloro-N-(2-ethyl-6-methylphenyl)acetamide</t>
  </si>
  <si>
    <t>2-Hydroxy-4-isopropylamino-6-amino-s-triazine</t>
  </si>
  <si>
    <t>Atrazine</t>
  </si>
  <si>
    <t>2-Hydroxy-6-ethylamino-4-amino-s-triazine</t>
  </si>
  <si>
    <t>2-Hydroxyatrazine</t>
  </si>
  <si>
    <t>Triallate</t>
  </si>
  <si>
    <t>2,4-D</t>
  </si>
  <si>
    <t>Pesticide</t>
  </si>
  <si>
    <t>3-Hydroxycarbofuran</t>
  </si>
  <si>
    <t>Carbofuran</t>
  </si>
  <si>
    <t>3-Phenoxybenzoic acid</t>
  </si>
  <si>
    <t>3,4-Dichlorophenylurea</t>
  </si>
  <si>
    <t>Diuron</t>
  </si>
  <si>
    <t>4-(Hydroxymethyl)pendimethalin</t>
  </si>
  <si>
    <t>Pendimethalin</t>
  </si>
  <si>
    <t>4-Chlorobenzylmethyl sulfoxide</t>
  </si>
  <si>
    <t>4-Hydroxy molinate</t>
  </si>
  <si>
    <t>Molinate</t>
  </si>
  <si>
    <t>4-Hydroxy-tert-fluometuron</t>
  </si>
  <si>
    <t>Fluometuron</t>
  </si>
  <si>
    <t>4-Hydroxychlorothalonil</t>
  </si>
  <si>
    <t>4-Hydroxyhexazinone A</t>
  </si>
  <si>
    <t>Hexazinone</t>
  </si>
  <si>
    <t>Acephate</t>
  </si>
  <si>
    <t>Acetochlor</t>
  </si>
  <si>
    <t>Aldicarb</t>
  </si>
  <si>
    <t>Aldicarb sulfone</t>
  </si>
  <si>
    <t>Aldicarb sulfoxide</t>
  </si>
  <si>
    <t>Ametryn</t>
  </si>
  <si>
    <t>Asulam</t>
  </si>
  <si>
    <t>Azinphos-methyl</t>
  </si>
  <si>
    <t>Azinphos-methyl oxon</t>
  </si>
  <si>
    <t>Azoxystrobin</t>
  </si>
  <si>
    <t>Bentazon</t>
  </si>
  <si>
    <t>Bifenthrin</t>
  </si>
  <si>
    <t>Bromacil</t>
  </si>
  <si>
    <t>Bromoxynil</t>
  </si>
  <si>
    <t>Butralin</t>
  </si>
  <si>
    <t>Butylate</t>
  </si>
  <si>
    <t>Carbaryl</t>
  </si>
  <si>
    <t>Carbendazim</t>
  </si>
  <si>
    <t>Carboxy molinate</t>
  </si>
  <si>
    <t>Chlorimuron-ethyl</t>
  </si>
  <si>
    <t>Chlorosulfonamide acid</t>
  </si>
  <si>
    <t>Halosulfuron-methyl</t>
  </si>
  <si>
    <t>Chlorpyrifos</t>
  </si>
  <si>
    <t>Chlorpyrifos oxon</t>
  </si>
  <si>
    <t>Chlorsulfuron</t>
  </si>
  <si>
    <t>cis-Cyhalothric acid</t>
  </si>
  <si>
    <t>cis-Permethrin</t>
  </si>
  <si>
    <t>Cyanazine</t>
  </si>
  <si>
    <t>Chlorthal-monomethyl</t>
  </si>
  <si>
    <t>Dechlorofipronil</t>
  </si>
  <si>
    <t>Fipronil</t>
  </si>
  <si>
    <t>Dechlorometolachlor</t>
  </si>
  <si>
    <t>Deethylatrazine</t>
  </si>
  <si>
    <t>Desiodo flubendiamide</t>
  </si>
  <si>
    <t>Flubendiamide</t>
  </si>
  <si>
    <t>Deisopropyl prometryn</t>
  </si>
  <si>
    <t>Prometryn</t>
  </si>
  <si>
    <t>Deisopropylatrazine</t>
  </si>
  <si>
    <t>Demethyl fluometuron</t>
  </si>
  <si>
    <t>Demethyl hexazinone B</t>
  </si>
  <si>
    <t>Demethyl norflurazon</t>
  </si>
  <si>
    <t>Norflurazon</t>
  </si>
  <si>
    <t>Desulfinylfipronil</t>
  </si>
  <si>
    <t>Desulfinylfipronil amide</t>
  </si>
  <si>
    <t>Diazinon</t>
  </si>
  <si>
    <t>Diazinon oxon</t>
  </si>
  <si>
    <t>Dicamba</t>
  </si>
  <si>
    <t>Dichlorvos</t>
  </si>
  <si>
    <t>Naled</t>
  </si>
  <si>
    <t>Dicrotophos</t>
  </si>
  <si>
    <t>Didealkylatrazine</t>
  </si>
  <si>
    <t>Diflubenzuron</t>
  </si>
  <si>
    <t>Diflufenzopyr</t>
  </si>
  <si>
    <t>Diketonitrile isoxaflutole</t>
  </si>
  <si>
    <t>Isoxaflutole</t>
  </si>
  <si>
    <t>Dimethenamid</t>
  </si>
  <si>
    <t>Dimethoate</t>
  </si>
  <si>
    <t>Dimethoate oxon</t>
  </si>
  <si>
    <t>Disulfoton</t>
  </si>
  <si>
    <t>Disulfoton oxon</t>
  </si>
  <si>
    <t>Disulfoton oxon sulfone</t>
  </si>
  <si>
    <t>Disulfoton oxon sulfoxide</t>
  </si>
  <si>
    <t>Disulfoton sulfone</t>
  </si>
  <si>
    <t>Disulfoton sulfoxide</t>
  </si>
  <si>
    <t>EPTC</t>
  </si>
  <si>
    <t>EPTC R248722</t>
  </si>
  <si>
    <t>Ethoprop</t>
  </si>
  <si>
    <t>Etoxazole</t>
  </si>
  <si>
    <t>Fenamiphos</t>
  </si>
  <si>
    <t>Fenamiphos sulfone</t>
  </si>
  <si>
    <t>Fenamiphos sulfoxide</t>
  </si>
  <si>
    <t>Fenbutatin oxide</t>
  </si>
  <si>
    <t>Fentin</t>
  </si>
  <si>
    <t>Fipronil amide</t>
  </si>
  <si>
    <t>Fipronil sulfide</t>
  </si>
  <si>
    <t>Fipronil sulfonate</t>
  </si>
  <si>
    <t>Fipronil sulfone</t>
  </si>
  <si>
    <t>Flumetsulam</t>
  </si>
  <si>
    <t>Fonofos</t>
  </si>
  <si>
    <t>Hydroxy mono demethyl fluometuron</t>
  </si>
  <si>
    <t>Hydroxyacetochlor</t>
  </si>
  <si>
    <t>Hydroxyalachlor</t>
  </si>
  <si>
    <t>Hydroxydiazinon</t>
  </si>
  <si>
    <t>Hydroxyfluometuron</t>
  </si>
  <si>
    <t>Hydroxymetolachlor</t>
  </si>
  <si>
    <t>Hydroxyphthalazinone</t>
  </si>
  <si>
    <t>Hydroxysimazine</t>
  </si>
  <si>
    <t>Simazine</t>
  </si>
  <si>
    <t>Hydroxytebuthiuron</t>
  </si>
  <si>
    <t>Tebuthiuron</t>
  </si>
  <si>
    <t>Imazamox</t>
  </si>
  <si>
    <t>Imazaquin</t>
  </si>
  <si>
    <t>Imazethapyr</t>
  </si>
  <si>
    <t>Imidacloprid</t>
  </si>
  <si>
    <t>Indoxacarb</t>
  </si>
  <si>
    <t>Isoxaflutole acid RPA 203328</t>
  </si>
  <si>
    <t>Kresoxim-methyl</t>
  </si>
  <si>
    <t>Lactofen</t>
  </si>
  <si>
    <t>Linuron</t>
  </si>
  <si>
    <t>Malaoxon</t>
  </si>
  <si>
    <t>Malathion</t>
  </si>
  <si>
    <t>MCPA</t>
  </si>
  <si>
    <t>Metalaxyl</t>
  </si>
  <si>
    <t>Metconazole</t>
  </si>
  <si>
    <t>Methamidophos</t>
  </si>
  <si>
    <t>Methidathion</t>
  </si>
  <si>
    <t>Methomyl</t>
  </si>
  <si>
    <t>Methomyl oxime</t>
  </si>
  <si>
    <t>Methoxyfenozide</t>
  </si>
  <si>
    <t>Metolachlor hydroxy morpholinone</t>
  </si>
  <si>
    <t>Metribuzin</t>
  </si>
  <si>
    <t>Myclobutanil</t>
  </si>
  <si>
    <t>N-(3,4-Dichlorophenyl)-N-methylurea</t>
  </si>
  <si>
    <t>Nicosulfuron</t>
  </si>
  <si>
    <t>Novaluron</t>
  </si>
  <si>
    <t>O-Ethyl-O-methyl-S-propyl phosphorothioate</t>
  </si>
  <si>
    <t>O-Ethyl-S-methyl-S-propyl phosphorodithioate</t>
  </si>
  <si>
    <t>O-Ethyl-S-propyl phosphorothioate</t>
  </si>
  <si>
    <t>Orthosulfamuron</t>
  </si>
  <si>
    <t>Oryzalin</t>
  </si>
  <si>
    <t>Oxamyl</t>
  </si>
  <si>
    <t>Oxamyl oxime</t>
  </si>
  <si>
    <t>Oxyfluorfen</t>
  </si>
  <si>
    <t>Paraoxon</t>
  </si>
  <si>
    <t>Paraoxon-methyl</t>
  </si>
  <si>
    <t>Phorate</t>
  </si>
  <si>
    <t>Phorate oxon</t>
  </si>
  <si>
    <t>Phorate oxon sulfone</t>
  </si>
  <si>
    <t>Phorate oxon sulfoxide</t>
  </si>
  <si>
    <t>Phorate sulfone</t>
  </si>
  <si>
    <t>Phorate sulfoxide</t>
  </si>
  <si>
    <t>Phthalazinone</t>
  </si>
  <si>
    <t>Piperonyl butoxide</t>
  </si>
  <si>
    <t>Profenofos</t>
  </si>
  <si>
    <t>Prometon</t>
  </si>
  <si>
    <t>Pronamide</t>
  </si>
  <si>
    <t>Propanil</t>
  </si>
  <si>
    <t>Propargite</t>
  </si>
  <si>
    <t>Propazine</t>
  </si>
  <si>
    <t>Propoxur</t>
  </si>
  <si>
    <t>Prosulfuron</t>
  </si>
  <si>
    <t>Pyraclostrobin</t>
  </si>
  <si>
    <t>Pyridaben</t>
  </si>
  <si>
    <t>Pyrimidinol</t>
  </si>
  <si>
    <t>Pyriproxyfen</t>
  </si>
  <si>
    <t>Siduron</t>
  </si>
  <si>
    <t>Sulfentrazone</t>
  </si>
  <si>
    <t>Sulfometuron-methyl</t>
  </si>
  <si>
    <t>Sulfosulfuron</t>
  </si>
  <si>
    <t>Sulfosulfuron ethyl sulfone</t>
  </si>
  <si>
    <t>Tebuconazole</t>
  </si>
  <si>
    <t>Tebufenozide</t>
  </si>
  <si>
    <t>Tebupirimfos</t>
  </si>
  <si>
    <t>Tebupirimfos oxon</t>
  </si>
  <si>
    <t>Terbacil</t>
  </si>
  <si>
    <t>Terbufos</t>
  </si>
  <si>
    <t>Terbufos oxon</t>
  </si>
  <si>
    <t>Terbufos oxon sulfone</t>
  </si>
  <si>
    <t>Terbufos oxon sulfoxide</t>
  </si>
  <si>
    <t>Terbufos sulfone</t>
  </si>
  <si>
    <t>Terbufos sulfoxide</t>
  </si>
  <si>
    <t>Terbuthylazine</t>
  </si>
  <si>
    <t>Tetraconazole</t>
  </si>
  <si>
    <t>Thiobencarb</t>
  </si>
  <si>
    <t>trans-Permethrin</t>
  </si>
  <si>
    <t>Tribufos</t>
  </si>
  <si>
    <t>Triclopyr</t>
  </si>
  <si>
    <t>Trifloxystrobin</t>
  </si>
  <si>
    <t>na</t>
  </si>
  <si>
    <t>68498</t>
  </si>
  <si>
    <t>68611</t>
  </si>
  <si>
    <t>68595</t>
  </si>
  <si>
    <t>68503</t>
  </si>
  <si>
    <t>68502</t>
  </si>
  <si>
    <t>68525</t>
  </si>
  <si>
    <t>68521</t>
  </si>
  <si>
    <t>68659</t>
  </si>
  <si>
    <t>68656</t>
  </si>
  <si>
    <t>68660</t>
  </si>
  <si>
    <t>68691</t>
  </si>
  <si>
    <t>68500</t>
  </si>
  <si>
    <t>68508</t>
  </si>
  <si>
    <t>68873</t>
  </si>
  <si>
    <t>68226</t>
  </si>
  <si>
    <t>68511</t>
  </si>
  <si>
    <t>68514</t>
  </si>
  <si>
    <t>68515</t>
  </si>
  <si>
    <t>68619</t>
  </si>
  <si>
    <t>68336</t>
  </si>
  <si>
    <t>68517</t>
  </si>
  <si>
    <t>68519</t>
  </si>
  <si>
    <t>68520</t>
  </si>
  <si>
    <t>68522</t>
  </si>
  <si>
    <t>68523</t>
  </si>
  <si>
    <t>68524</t>
  </si>
  <si>
    <t>65064</t>
  </si>
  <si>
    <t>68526</t>
  </si>
  <si>
    <t>68871</t>
  </si>
  <si>
    <t>68527</t>
  </si>
  <si>
    <t>68528</t>
  </si>
  <si>
    <t>68529</t>
  </si>
  <si>
    <t>68530</t>
  </si>
  <si>
    <t>68533</t>
  </si>
  <si>
    <t>68536</t>
  </si>
  <si>
    <t>65065</t>
  </si>
  <si>
    <t>65066</t>
  </si>
  <si>
    <t>68211</t>
  </si>
  <si>
    <t>66589</t>
  </si>
  <si>
    <t>68538</t>
  </si>
  <si>
    <t>65067</t>
  </si>
  <si>
    <t>68542</t>
  </si>
  <si>
    <t>68543</t>
  </si>
  <si>
    <t>68545</t>
  </si>
  <si>
    <t>65068</t>
  </si>
  <si>
    <t>65069</t>
  </si>
  <si>
    <t>68548</t>
  </si>
  <si>
    <t>65070</t>
  </si>
  <si>
    <t>68549</t>
  </si>
  <si>
    <t>68872</t>
  </si>
  <si>
    <t>68551</t>
  </si>
  <si>
    <t>65072</t>
  </si>
  <si>
    <t>68216</t>
  </si>
  <si>
    <t>61678</t>
  </si>
  <si>
    <t>68553</t>
  </si>
  <si>
    <t>68769</t>
  </si>
  <si>
    <t>66592</t>
  </si>
  <si>
    <t>68560</t>
  </si>
  <si>
    <t>68561</t>
  </si>
  <si>
    <t>68562</t>
  </si>
  <si>
    <t>68552</t>
  </si>
  <si>
    <t>68563</t>
  </si>
  <si>
    <t>68564</t>
  </si>
  <si>
    <t>68550</t>
  </si>
  <si>
    <t>68591</t>
  </si>
  <si>
    <t>68566</t>
  </si>
  <si>
    <t>68567</t>
  </si>
  <si>
    <t>66607</t>
  </si>
  <si>
    <t>68570</t>
  </si>
  <si>
    <t>65078</t>
  </si>
  <si>
    <t>68236</t>
  </si>
  <si>
    <t>68571</t>
  </si>
  <si>
    <t>68572</t>
  </si>
  <si>
    <t>68573</t>
  </si>
  <si>
    <t>68547</t>
  </si>
  <si>
    <t>68576</t>
  </si>
  <si>
    <t>68577</t>
  </si>
  <si>
    <t>68578</t>
  </si>
  <si>
    <t>68580</t>
  </si>
  <si>
    <t>68581</t>
  </si>
  <si>
    <t>68582</t>
  </si>
  <si>
    <t>68583</t>
  </si>
  <si>
    <t>66596</t>
  </si>
  <si>
    <t>68661</t>
  </si>
  <si>
    <t>67595</t>
  </si>
  <si>
    <t>68586</t>
  </si>
  <si>
    <t>68588</t>
  </si>
  <si>
    <t>68587</t>
  </si>
  <si>
    <t>68589</t>
  </si>
  <si>
    <t>68590</t>
  </si>
  <si>
    <t>66598</t>
  </si>
  <si>
    <t>65080</t>
  </si>
  <si>
    <t>68594</t>
  </si>
  <si>
    <t>68596</t>
  </si>
  <si>
    <t>68598</t>
  </si>
  <si>
    <t>68599</t>
  </si>
  <si>
    <t>68600</t>
  </si>
  <si>
    <t>68601</t>
  </si>
  <si>
    <t>68602</t>
  </si>
  <si>
    <t>68603</t>
  </si>
  <si>
    <t>66604</t>
  </si>
  <si>
    <t>68604</t>
  </si>
  <si>
    <t>66610</t>
  </si>
  <si>
    <t>68605</t>
  </si>
  <si>
    <t>66613</t>
  </si>
  <si>
    <t>68606</t>
  </si>
  <si>
    <t>61679</t>
  </si>
  <si>
    <t>68608</t>
  </si>
  <si>
    <t>65084</t>
  </si>
  <si>
    <t>61680</t>
  </si>
  <si>
    <t>65085</t>
  </si>
  <si>
    <t>68612</t>
  </si>
  <si>
    <t>68613</t>
  </si>
  <si>
    <t>68614</t>
  </si>
  <si>
    <t>68574</t>
  </si>
  <si>
    <t>68713</t>
  </si>
  <si>
    <t>68617</t>
  </si>
  <si>
    <t>68615</t>
  </si>
  <si>
    <t>68616</t>
  </si>
  <si>
    <t>68618</t>
  </si>
  <si>
    <t>68620</t>
  </si>
  <si>
    <t>68622</t>
  </si>
  <si>
    <t>68623</t>
  </si>
  <si>
    <t>68624</t>
  </si>
  <si>
    <t>68621</t>
  </si>
  <si>
    <t>68625</t>
  </si>
  <si>
    <t>61682</t>
  </si>
  <si>
    <t>61683</t>
  </si>
  <si>
    <t>68426</t>
  </si>
  <si>
    <t>68627</t>
  </si>
  <si>
    <t>68632</t>
  </si>
  <si>
    <t>68633</t>
  </si>
  <si>
    <t>67670</t>
  </si>
  <si>
    <t>68638</t>
  </si>
  <si>
    <t>68639</t>
  </si>
  <si>
    <t>68240</t>
  </si>
  <si>
    <t>65087</t>
  </si>
  <si>
    <t>68641</t>
  </si>
  <si>
    <t>68437</t>
  </si>
  <si>
    <t>66620</t>
  </si>
  <si>
    <t>68644</t>
  </si>
  <si>
    <t>65088</t>
  </si>
  <si>
    <t>68645</t>
  </si>
  <si>
    <t>68646</t>
  </si>
  <si>
    <t>68647</t>
  </si>
  <si>
    <t>65090</t>
  </si>
  <si>
    <t>68649</t>
  </si>
  <si>
    <t>68650</t>
  </si>
  <si>
    <t>68651</t>
  </si>
  <si>
    <t>68652</t>
  </si>
  <si>
    <t>68568</t>
  </si>
  <si>
    <t>68569</t>
  </si>
  <si>
    <t>68653</t>
  </si>
  <si>
    <t>65091</t>
  </si>
  <si>
    <t>66632</t>
  </si>
  <si>
    <t>68231</t>
  </si>
  <si>
    <t>68654</t>
  </si>
  <si>
    <t>61685</t>
  </si>
  <si>
    <t>67685</t>
  </si>
  <si>
    <t>68655</t>
  </si>
  <si>
    <t>68597</t>
  </si>
  <si>
    <t>68657</t>
  </si>
  <si>
    <t>68658</t>
  </si>
  <si>
    <t>68662</t>
  </si>
  <si>
    <t>68663</t>
  </si>
  <si>
    <t>68664</t>
  </si>
  <si>
    <t>68665</t>
  </si>
  <si>
    <t>65093</t>
  </si>
  <si>
    <t>68666</t>
  </si>
  <si>
    <t>68648</t>
  </si>
  <si>
    <t>65098</t>
  </si>
  <si>
    <t>68668</t>
  </si>
  <si>
    <t>68669</t>
  </si>
  <si>
    <t>68670</t>
  </si>
  <si>
    <t>68671</t>
  </si>
  <si>
    <t>68672</t>
  </si>
  <si>
    <t>68673</t>
  </si>
  <si>
    <t>68675</t>
  </si>
  <si>
    <t>65102</t>
  </si>
  <si>
    <t>68676</t>
  </si>
  <si>
    <t>67702</t>
  </si>
  <si>
    <t>65103</t>
  </si>
  <si>
    <t>67706</t>
  </si>
  <si>
    <t>66641</t>
  </si>
  <si>
    <t>68677</t>
  </si>
  <si>
    <t>68678</t>
  </si>
  <si>
    <t>66643</t>
  </si>
  <si>
    <t>68679</t>
  </si>
  <si>
    <t>61687</t>
  </si>
  <si>
    <t>66646</t>
  </si>
  <si>
    <t>68682</t>
  </si>
  <si>
    <t>68505</t>
  </si>
  <si>
    <t>68683</t>
  </si>
  <si>
    <t>68684</t>
  </si>
  <si>
    <t>68685</t>
  </si>
  <si>
    <t>68686</t>
  </si>
  <si>
    <t>65105</t>
  </si>
  <si>
    <t>68687</t>
  </si>
  <si>
    <t>68688</t>
  </si>
  <si>
    <t>68689</t>
  </si>
  <si>
    <t>68690</t>
  </si>
  <si>
    <t>66649</t>
  </si>
  <si>
    <t>68692</t>
  </si>
  <si>
    <t>68693</t>
  </si>
  <si>
    <t>68694</t>
  </si>
  <si>
    <t>68695</t>
  </si>
  <si>
    <t>68575</t>
  </si>
  <si>
    <t>68714</t>
  </si>
  <si>
    <t>68696</t>
  </si>
  <si>
    <t>68697</t>
  </si>
  <si>
    <t>68698</t>
  </si>
  <si>
    <t>68699</t>
  </si>
  <si>
    <t>68700</t>
  </si>
  <si>
    <t>68701</t>
  </si>
  <si>
    <t>68702</t>
  </si>
  <si>
    <t>68703</t>
  </si>
  <si>
    <t>68704</t>
  </si>
  <si>
    <t>66651</t>
  </si>
  <si>
    <t>66654</t>
  </si>
  <si>
    <t>65107</t>
  </si>
  <si>
    <t>68708</t>
  </si>
  <si>
    <t>68710</t>
  </si>
  <si>
    <t>68711</t>
  </si>
  <si>
    <t>68712</t>
  </si>
  <si>
    <t>66660</t>
  </si>
  <si>
    <t>Human-health benchmark (ng/L)</t>
  </si>
  <si>
    <t>Acetochlor oxanilic acid</t>
  </si>
  <si>
    <t>Acetochlor sulfonic acid</t>
  </si>
  <si>
    <t>Acetochlor sulfynilacetic acid</t>
  </si>
  <si>
    <t>Alachlor oxanilic acid</t>
  </si>
  <si>
    <t>Alachlor sulfynilacetic acid</t>
  </si>
  <si>
    <t>Tebuthiuron Transformation Product 104</t>
  </si>
  <si>
    <t>Dimethenamid oxanilic acid</t>
  </si>
  <si>
    <t>Dimethenamid sulfonic acid</t>
  </si>
  <si>
    <t>Hexazinone Transformation Product C</t>
  </si>
  <si>
    <t>Hexazinone Transformation Product D</t>
  </si>
  <si>
    <t>Hexazinone Transformation Product E</t>
  </si>
  <si>
    <t>Metolachlor oxanilic acid</t>
  </si>
  <si>
    <t>Metolachlor sulfonic acid</t>
  </si>
  <si>
    <t>Tebuthiuron Transformation Product 108</t>
  </si>
  <si>
    <t>Hexazinone Transformation Product G</t>
  </si>
  <si>
    <t>Tebuthiuron Transformation Product 106</t>
  </si>
  <si>
    <t>Alachlor sulfonic acid</t>
  </si>
  <si>
    <t>2-(2-ethyl-6-methyl-phenyl)amino-1-propanol</t>
  </si>
  <si>
    <t>Dimethenamid sulfynilacetic acid</t>
  </si>
  <si>
    <t>sec-Acetochlor-oxanilic acid</t>
  </si>
  <si>
    <t>sec-Alachlor-oxanilic acid</t>
  </si>
  <si>
    <t>Metribuzin desamino</t>
  </si>
  <si>
    <t>Metribuzin desamino-diketo</t>
  </si>
  <si>
    <t>Metribuzin diketo</t>
  </si>
  <si>
    <t>Hexazinone Transformation Product F</t>
  </si>
  <si>
    <t>Tebuthiuron Transformation Product 109 (OH)</t>
  </si>
  <si>
    <t>Number of samples</t>
  </si>
  <si>
    <t>Minimum</t>
  </si>
  <si>
    <t>10th percentile</t>
  </si>
  <si>
    <t>25th percentile</t>
  </si>
  <si>
    <t>Median</t>
  </si>
  <si>
    <t>75th percentile</t>
  </si>
  <si>
    <t>90th percentile</t>
  </si>
  <si>
    <t>Maximum</t>
  </si>
  <si>
    <t>Mean</t>
  </si>
  <si>
    <t>Standard deviation</t>
  </si>
  <si>
    <t>Relative standard deviation</t>
  </si>
  <si>
    <t>F-pseudosigma</t>
  </si>
  <si>
    <t>USGS parameter code</t>
  </si>
  <si>
    <t>2,3,3-trichloro-2-propene-1-sulfonic acid (TCPSA)</t>
  </si>
  <si>
    <t>–</t>
  </si>
  <si>
    <r>
      <rPr>
        <b/>
        <sz val="9.5"/>
        <color theme="1"/>
        <rFont val="Univers 67 Condensed"/>
        <family val="3"/>
      </rPr>
      <t>Table 8</t>
    </r>
    <r>
      <rPr>
        <b/>
        <sz val="9.5"/>
        <color theme="1"/>
        <rFont val="Univers 57 Condensed"/>
        <family val="3"/>
      </rPr>
      <t>.</t>
    </r>
    <r>
      <rPr>
        <sz val="9.5"/>
        <color theme="1"/>
        <rFont val="Univers 57 Condensed"/>
        <family val="3"/>
      </rPr>
      <t xml:space="preserve"> Summary statistics for the recovery of schedule 2437 pesticide compounds in field matrix spikes, May 2013 through September 2018.</t>
    </r>
  </si>
  <si>
    <t>[Values are based on data from U.S. Geological Survey (2019) and published in Bexfield and others (2020). Compounds are sorted by U.S. Geological Survey (USGS) parameter code. All statistics are for recovery values, which have units of percent. ng/L, nanogram per liter; na, not applicable; –, not available]</t>
  </si>
  <si>
    <t>Pesticide compound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</si>
</sst>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sz val="9"/>
      <color theme="1"/>
      <name val="Times New Roman"/>
      <family val="1"/>
    </font>
    <font>
      <b/>
      <sz val="9"/>
      <color theme="1"/>
      <name val="Univers 67 Condensed"/>
      <family val="3"/>
    </font>
    <font>
      <b/>
      <sz val="9"/>
      <name val="Univers 67 Condensed"/>
      <family val="3"/>
    </font>
    <font>
      <sz val="8"/>
      <color theme="1"/>
      <name val="Times New Roman"/>
      <family val="1"/>
    </font>
    <font>
      <sz val="9.5"/>
      <color theme="1"/>
      <name val="Univers 57 Condensed"/>
      <family val="3"/>
    </font>
    <font>
      <b/>
      <sz val="9.5"/>
      <color theme="1"/>
      <name val="Univers 57 Condensed"/>
      <family val="3"/>
    </font>
    <font>
      <b/>
      <sz val="9.5"/>
      <color theme="1"/>
      <name val="Univers 67 Condensed"/>
      <family val="3"/>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indexed="64"/>
      </top>
      <bottom style="thin">
        <color indexed="64"/>
      </bottom>
      <diagonal/>
    </border>
  </borders>
  <cellStyleXfs count="9">
    <xf numFmtId="0" fontId="0" fillId="0" borderId="0"/>
    <xf numFmtId="0" fontId="6" fillId="0" borderId="0"/>
    <xf numFmtId="0" fontId="5" fillId="0" borderId="0"/>
    <xf numFmtId="0" fontId="7" fillId="0" borderId="0"/>
    <xf numFmtId="0" fontId="4" fillId="0" borderId="0"/>
    <xf numFmtId="0" fontId="3" fillId="0" borderId="0"/>
    <xf numFmtId="0" fontId="2" fillId="0" borderId="0"/>
    <xf numFmtId="0" fontId="1" fillId="0" borderId="0"/>
    <xf numFmtId="0" fontId="1" fillId="0" borderId="0"/>
  </cellStyleXfs>
  <cellXfs count="35">
    <xf numFmtId="0" fontId="0" fillId="0" borderId="0" xfId="0"/>
    <xf numFmtId="0" fontId="4" fillId="0" borderId="0" xfId="4"/>
    <xf numFmtId="0" fontId="4" fillId="0" borderId="0" xfId="4" applyAlignment="1">
      <alignment horizontal="center"/>
    </xf>
    <xf numFmtId="0" fontId="4" fillId="0" borderId="0" xfId="4" applyFill="1"/>
    <xf numFmtId="0" fontId="4" fillId="0" borderId="0" xfId="4" applyFill="1" applyAlignment="1">
      <alignment horizontal="center"/>
    </xf>
    <xf numFmtId="164" fontId="4" fillId="0" borderId="0" xfId="4" applyNumberFormat="1" applyFill="1"/>
    <xf numFmtId="164" fontId="4" fillId="0" borderId="0" xfId="4" applyNumberFormat="1" applyFill="1" applyAlignment="1">
      <alignment horizontal="right"/>
    </xf>
    <xf numFmtId="3" fontId="4" fillId="0" borderId="0" xfId="4" applyNumberFormat="1" applyFill="1"/>
    <xf numFmtId="3" fontId="8" fillId="0" borderId="0" xfId="0" applyNumberFormat="1" applyFont="1" applyAlignment="1">
      <alignment horizontal="right" indent="1"/>
    </xf>
    <xf numFmtId="0" fontId="10" fillId="0" borderId="2" xfId="6" applyFont="1" applyBorder="1" applyAlignment="1">
      <alignment horizontal="center" vertical="center" wrapText="1"/>
    </xf>
    <xf numFmtId="0" fontId="9" fillId="0" borderId="2" xfId="4" applyFont="1" applyBorder="1" applyAlignment="1">
      <alignment horizontal="center" vertical="center" wrapText="1"/>
    </xf>
    <xf numFmtId="164" fontId="9" fillId="0" borderId="2" xfId="4" applyNumberFormat="1" applyFont="1" applyFill="1" applyBorder="1" applyAlignment="1">
      <alignment horizontal="center" vertical="center" wrapText="1"/>
    </xf>
    <xf numFmtId="3" fontId="9" fillId="0" borderId="2" xfId="4" applyNumberFormat="1" applyFont="1" applyFill="1" applyBorder="1" applyAlignment="1">
      <alignment horizontal="center" vertical="center" wrapText="1"/>
    </xf>
    <xf numFmtId="0" fontId="8" fillId="0" borderId="0" xfId="4" applyFont="1"/>
    <xf numFmtId="0" fontId="8" fillId="0" borderId="0" xfId="4" applyFont="1" applyAlignment="1">
      <alignment horizontal="center"/>
    </xf>
    <xf numFmtId="0" fontId="8" fillId="0" borderId="0" xfId="4" applyFont="1" applyBorder="1"/>
    <xf numFmtId="0" fontId="8" fillId="0" borderId="0" xfId="4" applyFont="1" applyBorder="1" applyAlignment="1">
      <alignment horizontal="center"/>
    </xf>
    <xf numFmtId="0" fontId="8" fillId="0" borderId="1" xfId="4" applyFont="1" applyBorder="1"/>
    <xf numFmtId="0" fontId="8" fillId="0" borderId="1" xfId="4" applyFont="1" applyBorder="1" applyAlignment="1">
      <alignment horizontal="center"/>
    </xf>
    <xf numFmtId="0" fontId="8" fillId="0" borderId="0" xfId="4" applyFont="1" applyFill="1" applyAlignment="1">
      <alignment horizontal="right" indent="2"/>
    </xf>
    <xf numFmtId="164" fontId="8" fillId="0" borderId="0" xfId="4" applyNumberFormat="1" applyFont="1" applyFill="1" applyAlignment="1">
      <alignment horizontal="right" indent="2"/>
    </xf>
    <xf numFmtId="0" fontId="8" fillId="0" borderId="0" xfId="4" applyFont="1" applyFill="1" applyBorder="1" applyAlignment="1">
      <alignment horizontal="right" indent="2"/>
    </xf>
    <xf numFmtId="164" fontId="8" fillId="0" borderId="0" xfId="4" applyNumberFormat="1" applyFont="1" applyFill="1" applyBorder="1" applyAlignment="1">
      <alignment horizontal="right" indent="2"/>
    </xf>
    <xf numFmtId="0" fontId="8" fillId="0" borderId="1" xfId="4" applyFont="1" applyFill="1" applyBorder="1" applyAlignment="1">
      <alignment horizontal="right" indent="2"/>
    </xf>
    <xf numFmtId="164" fontId="8" fillId="0" borderId="1" xfId="4" applyNumberFormat="1" applyFont="1" applyFill="1" applyBorder="1" applyAlignment="1">
      <alignment horizontal="right" indent="2"/>
    </xf>
    <xf numFmtId="3" fontId="8" fillId="0" borderId="0" xfId="0" applyNumberFormat="1" applyFont="1" applyAlignment="1">
      <alignment horizontal="center" vertical="center"/>
    </xf>
    <xf numFmtId="3" fontId="8" fillId="0" borderId="0" xfId="0" applyNumberFormat="1" applyFont="1" applyBorder="1" applyAlignment="1">
      <alignment horizontal="right" indent="1"/>
    </xf>
    <xf numFmtId="164" fontId="8" fillId="0" borderId="0" xfId="4" applyNumberFormat="1" applyFont="1" applyFill="1" applyAlignment="1">
      <alignment horizontal="center" vertical="center"/>
    </xf>
    <xf numFmtId="3" fontId="8" fillId="0" borderId="1" xfId="0" applyNumberFormat="1" applyFont="1" applyBorder="1" applyAlignment="1">
      <alignment horizontal="center" vertical="center"/>
    </xf>
    <xf numFmtId="164" fontId="4" fillId="0" borderId="0" xfId="4" applyNumberFormat="1" applyFill="1" applyAlignment="1">
      <alignment horizontal="right" vertical="center"/>
    </xf>
    <xf numFmtId="3" fontId="4" fillId="0" borderId="0" xfId="4" applyNumberFormat="1" applyFill="1" applyAlignment="1">
      <alignment vertical="center"/>
    </xf>
    <xf numFmtId="0" fontId="4" fillId="0" borderId="0" xfId="4" applyFill="1" applyAlignment="1">
      <alignment vertical="center"/>
    </xf>
    <xf numFmtId="0" fontId="12" fillId="0" borderId="0" xfId="4" applyFont="1" applyAlignment="1">
      <alignment horizontal="left" vertical="center" wrapText="1"/>
    </xf>
    <xf numFmtId="0" fontId="4" fillId="0" borderId="0" xfId="4" applyFont="1" applyAlignment="1">
      <alignment horizontal="left" vertical="center" wrapText="1"/>
    </xf>
    <xf numFmtId="0" fontId="11" fillId="0" borderId="0" xfId="4" applyFont="1" applyAlignment="1">
      <alignment wrapText="1"/>
    </xf>
  </cellXfs>
  <cellStyles count="9">
    <cellStyle name="Normal" xfId="0" builtinId="0"/>
    <cellStyle name="Normal 10 10" xfId="1" xr:uid="{A1442126-EEDF-4FAC-BF11-BF704579A5BA}"/>
    <cellStyle name="Normal 2" xfId="2" xr:uid="{4A8E84D6-BFB4-412A-B250-4963C262F243}"/>
    <cellStyle name="Normal 3" xfId="3" xr:uid="{7DD2D207-D4F6-4854-9CDD-445D8130DB33}"/>
    <cellStyle name="Normal 4" xfId="4" xr:uid="{B4B6E87A-A155-44D5-BD50-1325A696FAC8}"/>
    <cellStyle name="Normal 5" xfId="5" xr:uid="{A69BA4B1-967A-494A-820C-778F41149154}"/>
    <cellStyle name="Normal 6" xfId="6" xr:uid="{553220C4-C2E8-4E4C-BD1B-4C34DC7E4FC2}"/>
    <cellStyle name="Normal 6 2" xfId="8" xr:uid="{36565144-669E-4118-BC43-32207D7C7779}"/>
    <cellStyle name="Normal 7" xfId="7" xr:uid="{8FEF0AFF-48B9-44B2-9EDD-520E852A3B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imspp-my.sharepoint.com/ProjectData/Report_Activities/NobleGases&amp;AgeDates/Formulas/REDSAC_NG_AgeDateCal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sheetName val="RechargeTemp"/>
      <sheetName val="NG_Model_Reruns"/>
      <sheetName val="NG_Model_Results"/>
      <sheetName val="Solubilities"/>
      <sheetName val="Models"/>
      <sheetName val="U_TH_SUs"/>
      <sheetName val="TerrigenicHelium"/>
      <sheetName val="AgeCalculations"/>
      <sheetName val="Constants"/>
      <sheetName val="CaliforniaTrit"/>
      <sheetName val="PubTbl"/>
      <sheetName val="Trit_3He_Graphs"/>
    </sheetNames>
    <sheetDataSet>
      <sheetData sheetId="0"/>
      <sheetData sheetId="1"/>
      <sheetData sheetId="2"/>
      <sheetData sheetId="3"/>
      <sheetData sheetId="4"/>
      <sheetData sheetId="5"/>
      <sheetData sheetId="6"/>
      <sheetData sheetId="7"/>
      <sheetData sheetId="8">
        <row r="2">
          <cell r="T2">
            <v>5.7856587518893561E-2</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76A4-848D-4286-9008-81AD7430AFAB}">
  <dimension ref="A1:P229"/>
  <sheetViews>
    <sheetView tabSelected="1" zoomScaleNormal="100" workbookViewId="0">
      <pane xSplit="4" ySplit="4" topLeftCell="E92" activePane="bottomRight" state="frozen"/>
      <selection pane="topRight" activeCell="F1" sqref="F1"/>
      <selection pane="bottomLeft" activeCell="A2" sqref="A2"/>
      <selection pane="bottomRight" activeCell="A4" sqref="A4"/>
    </sheetView>
  </sheetViews>
  <sheetFormatPr defaultColWidth="8.75" defaultRowHeight="15" x14ac:dyDescent="0.25"/>
  <cols>
    <col min="1" max="1" width="32.625" style="1" customWidth="1"/>
    <col min="2" max="2" width="9" style="2" customWidth="1"/>
    <col min="3" max="3" width="10.75" style="2" customWidth="1"/>
    <col min="4" max="4" width="8.75" style="3"/>
    <col min="5" max="5" width="9.75" style="5" customWidth="1"/>
    <col min="6" max="7" width="9.375" style="5" customWidth="1"/>
    <col min="8" max="8" width="8.75" style="5"/>
    <col min="9" max="11" width="9.75" style="5" customWidth="1"/>
    <col min="12" max="12" width="8.75" style="5"/>
    <col min="13" max="13" width="8.75" style="5" customWidth="1"/>
    <col min="14" max="14" width="8.625" style="5" customWidth="1"/>
    <col min="15" max="15" width="11.5" style="5" customWidth="1"/>
    <col min="16" max="16" width="10.75" style="7" customWidth="1"/>
    <col min="17" max="16384" width="8.75" style="3"/>
  </cols>
  <sheetData>
    <row r="1" spans="1:16" s="31" customFormat="1" ht="18" customHeight="1" x14ac:dyDescent="0.25">
      <c r="A1" s="32" t="s">
        <v>469</v>
      </c>
      <c r="B1" s="33"/>
      <c r="C1" s="33"/>
      <c r="D1" s="33"/>
      <c r="E1" s="33"/>
      <c r="F1" s="33"/>
      <c r="G1" s="33"/>
      <c r="H1" s="33"/>
      <c r="I1" s="33"/>
      <c r="J1" s="33"/>
      <c r="K1" s="29"/>
      <c r="L1" s="29"/>
      <c r="M1" s="29"/>
      <c r="N1" s="29"/>
      <c r="O1" s="29"/>
      <c r="P1" s="30"/>
    </row>
    <row r="2" spans="1:16" ht="22.5" customHeight="1" x14ac:dyDescent="0.25">
      <c r="A2" s="34" t="s">
        <v>470</v>
      </c>
      <c r="B2" s="34"/>
      <c r="C2" s="34"/>
      <c r="D2" s="34"/>
      <c r="E2" s="34"/>
      <c r="F2" s="34"/>
      <c r="G2" s="34"/>
      <c r="H2" s="34"/>
      <c r="I2" s="34"/>
      <c r="J2" s="34"/>
      <c r="K2" s="34"/>
      <c r="L2" s="34"/>
      <c r="M2" s="34"/>
      <c r="N2" s="34"/>
      <c r="O2" s="6"/>
    </row>
    <row r="3" spans="1:16" ht="9" customHeight="1" x14ac:dyDescent="0.25">
      <c r="A3" s="3"/>
      <c r="B3" s="4"/>
      <c r="C3" s="4"/>
      <c r="D3" s="4"/>
      <c r="E3" s="6"/>
      <c r="F3" s="6"/>
      <c r="G3" s="6"/>
      <c r="H3" s="6"/>
      <c r="I3" s="6"/>
      <c r="J3" s="6"/>
      <c r="K3" s="6"/>
      <c r="L3" s="6"/>
      <c r="M3" s="6"/>
      <c r="N3" s="6"/>
      <c r="O3" s="6"/>
    </row>
    <row r="4" spans="1:16" ht="36" x14ac:dyDescent="0.25">
      <c r="A4" s="10" t="s">
        <v>471</v>
      </c>
      <c r="B4" s="9" t="s">
        <v>466</v>
      </c>
      <c r="C4" s="10" t="s">
        <v>0</v>
      </c>
      <c r="D4" s="10" t="s">
        <v>454</v>
      </c>
      <c r="E4" s="11" t="s">
        <v>455</v>
      </c>
      <c r="F4" s="11" t="s">
        <v>456</v>
      </c>
      <c r="G4" s="11" t="s">
        <v>457</v>
      </c>
      <c r="H4" s="11" t="s">
        <v>458</v>
      </c>
      <c r="I4" s="11" t="s">
        <v>459</v>
      </c>
      <c r="J4" s="11" t="s">
        <v>460</v>
      </c>
      <c r="K4" s="11" t="s">
        <v>461</v>
      </c>
      <c r="L4" s="11" t="s">
        <v>462</v>
      </c>
      <c r="M4" s="11" t="s">
        <v>463</v>
      </c>
      <c r="N4" s="11" t="s">
        <v>464</v>
      </c>
      <c r="O4" s="11" t="s">
        <v>465</v>
      </c>
      <c r="P4" s="12" t="s">
        <v>427</v>
      </c>
    </row>
    <row r="5" spans="1:16" x14ac:dyDescent="0.25">
      <c r="A5" s="13" t="s">
        <v>57</v>
      </c>
      <c r="B5" s="14" t="s">
        <v>255</v>
      </c>
      <c r="C5" s="14" t="s">
        <v>17</v>
      </c>
      <c r="D5" s="19">
        <v>77</v>
      </c>
      <c r="E5" s="20">
        <v>47.188210337999998</v>
      </c>
      <c r="F5" s="20">
        <v>61.066922986800002</v>
      </c>
      <c r="G5" s="20">
        <v>79.627188216799993</v>
      </c>
      <c r="H5" s="20">
        <v>87.499208459599899</v>
      </c>
      <c r="I5" s="20">
        <v>103.761249508799</v>
      </c>
      <c r="J5" s="20">
        <v>115.930452876399</v>
      </c>
      <c r="K5" s="20">
        <v>189.20137332319899</v>
      </c>
      <c r="L5" s="20">
        <v>91.505607179818099</v>
      </c>
      <c r="M5" s="20">
        <v>22.7365837273728</v>
      </c>
      <c r="N5" s="20">
        <v>24.847202732279602</v>
      </c>
      <c r="O5" s="20">
        <f t="shared" ref="O5:O36" si="0">(I5-G5)/1.349</f>
        <v>17.89033453817569</v>
      </c>
      <c r="P5" s="8">
        <v>300000</v>
      </c>
    </row>
    <row r="6" spans="1:16" x14ac:dyDescent="0.25">
      <c r="A6" s="13" t="s">
        <v>110</v>
      </c>
      <c r="B6" s="14" t="s">
        <v>308</v>
      </c>
      <c r="C6" s="14" t="s">
        <v>17</v>
      </c>
      <c r="D6" s="19">
        <v>60</v>
      </c>
      <c r="E6" s="20">
        <v>67.561387835599902</v>
      </c>
      <c r="F6" s="20">
        <v>81.115340274999994</v>
      </c>
      <c r="G6" s="20">
        <v>93.231004446999904</v>
      </c>
      <c r="H6" s="20">
        <v>100.765525611999</v>
      </c>
      <c r="I6" s="20">
        <v>110.97997654279899</v>
      </c>
      <c r="J6" s="20">
        <v>122.827368057599</v>
      </c>
      <c r="K6" s="20">
        <v>146.202845104799</v>
      </c>
      <c r="L6" s="20">
        <v>101.95198448740599</v>
      </c>
      <c r="M6" s="20">
        <v>16.4037686510963</v>
      </c>
      <c r="N6" s="20">
        <v>16.0897001991389</v>
      </c>
      <c r="O6" s="20">
        <f t="shared" si="0"/>
        <v>13.157132761897028</v>
      </c>
      <c r="P6" s="8">
        <v>6000000</v>
      </c>
    </row>
    <row r="7" spans="1:16" x14ac:dyDescent="0.25">
      <c r="A7" s="13" t="s">
        <v>54</v>
      </c>
      <c r="B7" s="14" t="s">
        <v>311</v>
      </c>
      <c r="C7" s="14" t="s">
        <v>17</v>
      </c>
      <c r="D7" s="19">
        <v>73</v>
      </c>
      <c r="E7" s="20">
        <v>53.4303612735999</v>
      </c>
      <c r="F7" s="20">
        <v>67.220918542799893</v>
      </c>
      <c r="G7" s="20">
        <v>75.838447913599893</v>
      </c>
      <c r="H7" s="20">
        <v>83.315887473599901</v>
      </c>
      <c r="I7" s="20">
        <v>92.911730894799902</v>
      </c>
      <c r="J7" s="20">
        <v>104.341117337599</v>
      </c>
      <c r="K7" s="20">
        <v>147.91149177839901</v>
      </c>
      <c r="L7" s="20">
        <v>85.055926310358799</v>
      </c>
      <c r="M7" s="20">
        <v>15.726323036249999</v>
      </c>
      <c r="N7" s="20">
        <v>18.489391296341299</v>
      </c>
      <c r="O7" s="20">
        <f t="shared" si="0"/>
        <v>12.656251283320985</v>
      </c>
      <c r="P7" s="8">
        <v>600000</v>
      </c>
    </row>
    <row r="8" spans="1:16" x14ac:dyDescent="0.25">
      <c r="A8" s="13" t="s">
        <v>124</v>
      </c>
      <c r="B8" s="14" t="s">
        <v>328</v>
      </c>
      <c r="C8" s="14" t="s">
        <v>17</v>
      </c>
      <c r="D8" s="19">
        <v>76</v>
      </c>
      <c r="E8" s="20">
        <v>61.625215736799902</v>
      </c>
      <c r="F8" s="20">
        <v>77.928731768799906</v>
      </c>
      <c r="G8" s="20">
        <v>82.877990379399904</v>
      </c>
      <c r="H8" s="20">
        <v>90.581726837799906</v>
      </c>
      <c r="I8" s="20">
        <v>104.091305657399</v>
      </c>
      <c r="J8" s="20">
        <v>109.53834288799899</v>
      </c>
      <c r="K8" s="20">
        <v>162.206284659999</v>
      </c>
      <c r="L8" s="20">
        <v>93.678679724626207</v>
      </c>
      <c r="M8" s="20">
        <v>14.9825515682928</v>
      </c>
      <c r="N8" s="20">
        <v>15.9935554304724</v>
      </c>
      <c r="O8" s="20">
        <f t="shared" si="0"/>
        <v>15.725215180132766</v>
      </c>
      <c r="P8" s="8">
        <v>1600000</v>
      </c>
    </row>
    <row r="9" spans="1:16" x14ac:dyDescent="0.25">
      <c r="A9" s="13" t="s">
        <v>125</v>
      </c>
      <c r="B9" s="14" t="s">
        <v>329</v>
      </c>
      <c r="C9" s="14" t="s">
        <v>17</v>
      </c>
      <c r="D9" s="19">
        <v>75</v>
      </c>
      <c r="E9" s="20">
        <v>61.482700443599903</v>
      </c>
      <c r="F9" s="20">
        <v>75.610611273599901</v>
      </c>
      <c r="G9" s="20">
        <v>82.975617361199895</v>
      </c>
      <c r="H9" s="20">
        <v>93.540441211599898</v>
      </c>
      <c r="I9" s="20">
        <v>104.191569479199</v>
      </c>
      <c r="J9" s="20">
        <v>121.951888442799</v>
      </c>
      <c r="K9" s="20">
        <v>163.082667839999</v>
      </c>
      <c r="L9" s="20">
        <v>96.097680742738603</v>
      </c>
      <c r="M9" s="20">
        <v>19.466279468120899</v>
      </c>
      <c r="N9" s="20">
        <v>20.256763032849602</v>
      </c>
      <c r="O9" s="20">
        <f t="shared" si="0"/>
        <v>15.727169842845893</v>
      </c>
      <c r="P9" s="8">
        <v>16000000</v>
      </c>
    </row>
    <row r="10" spans="1:16" x14ac:dyDescent="0.25">
      <c r="A10" s="13" t="s">
        <v>146</v>
      </c>
      <c r="B10" s="14" t="s">
        <v>359</v>
      </c>
      <c r="C10" s="14" t="s">
        <v>17</v>
      </c>
      <c r="D10" s="19">
        <v>77</v>
      </c>
      <c r="E10" s="20">
        <v>33.614299284799898</v>
      </c>
      <c r="F10" s="20">
        <v>56.8020279059999</v>
      </c>
      <c r="G10" s="20">
        <v>67.167839859199901</v>
      </c>
      <c r="H10" s="20">
        <v>77.586257285199906</v>
      </c>
      <c r="I10" s="20">
        <v>91.362928015999898</v>
      </c>
      <c r="J10" s="20">
        <v>100.378518239999</v>
      </c>
      <c r="K10" s="20">
        <v>133.2521447364</v>
      </c>
      <c r="L10" s="20">
        <v>77.853074331264907</v>
      </c>
      <c r="M10" s="20">
        <v>18.758233037598099</v>
      </c>
      <c r="N10" s="20">
        <v>24.094402435261301</v>
      </c>
      <c r="O10" s="20">
        <f t="shared" si="0"/>
        <v>17.935573133283913</v>
      </c>
      <c r="P10" s="8">
        <v>8000000</v>
      </c>
    </row>
    <row r="11" spans="1:16" x14ac:dyDescent="0.25">
      <c r="A11" s="13" t="s">
        <v>173</v>
      </c>
      <c r="B11" s="14" t="s">
        <v>390</v>
      </c>
      <c r="C11" s="14" t="s">
        <v>17</v>
      </c>
      <c r="D11" s="19">
        <v>76</v>
      </c>
      <c r="E11" s="20">
        <v>26.930325885199899</v>
      </c>
      <c r="F11" s="20">
        <v>51.055233137999899</v>
      </c>
      <c r="G11" s="20">
        <v>66.749107322799901</v>
      </c>
      <c r="H11" s="20">
        <v>82.617135162399904</v>
      </c>
      <c r="I11" s="20">
        <v>96.349512538399907</v>
      </c>
      <c r="J11" s="20">
        <v>119.596890639599</v>
      </c>
      <c r="K11" s="20">
        <v>161.117758051599</v>
      </c>
      <c r="L11" s="20">
        <v>81.963794026997306</v>
      </c>
      <c r="M11" s="20">
        <v>25.746864118767899</v>
      </c>
      <c r="N11" s="20">
        <v>31.412484529800299</v>
      </c>
      <c r="O11" s="20">
        <f t="shared" si="0"/>
        <v>21.942479774351376</v>
      </c>
      <c r="P11" s="8">
        <v>340000</v>
      </c>
    </row>
    <row r="12" spans="1:16" x14ac:dyDescent="0.25">
      <c r="A12" s="13" t="s">
        <v>9</v>
      </c>
      <c r="B12" s="14" t="s">
        <v>228</v>
      </c>
      <c r="C12" s="14" t="s">
        <v>17</v>
      </c>
      <c r="D12" s="19">
        <v>64</v>
      </c>
      <c r="E12" s="20">
        <v>73.456430411599897</v>
      </c>
      <c r="F12" s="20">
        <v>88.535955099999896</v>
      </c>
      <c r="G12" s="20">
        <v>94.318612864399896</v>
      </c>
      <c r="H12" s="20">
        <v>100.67464079339901</v>
      </c>
      <c r="I12" s="20">
        <v>112.653787069999</v>
      </c>
      <c r="J12" s="20">
        <v>119.764217999999</v>
      </c>
      <c r="K12" s="20">
        <v>159.92422888719901</v>
      </c>
      <c r="L12" s="20">
        <v>103.385785980553</v>
      </c>
      <c r="M12" s="20">
        <v>13.518827965177699</v>
      </c>
      <c r="N12" s="20">
        <v>13.076099230623999</v>
      </c>
      <c r="O12" s="20">
        <f t="shared" si="0"/>
        <v>13.591678432616089</v>
      </c>
      <c r="P12" s="8">
        <v>2000</v>
      </c>
    </row>
    <row r="13" spans="1:16" x14ac:dyDescent="0.25">
      <c r="A13" s="13" t="s">
        <v>12</v>
      </c>
      <c r="B13" s="14" t="s">
        <v>237</v>
      </c>
      <c r="C13" s="14" t="s">
        <v>17</v>
      </c>
      <c r="D13" s="19">
        <v>71</v>
      </c>
      <c r="E13" s="20">
        <v>77.673977614799895</v>
      </c>
      <c r="F13" s="20">
        <v>82.638494429600001</v>
      </c>
      <c r="G13" s="20">
        <v>90.682151223599902</v>
      </c>
      <c r="H13" s="20">
        <v>98.713327875199994</v>
      </c>
      <c r="I13" s="20">
        <v>107.597700559199</v>
      </c>
      <c r="J13" s="20">
        <v>114.95180581119899</v>
      </c>
      <c r="K13" s="20">
        <v>144.27230421319899</v>
      </c>
      <c r="L13" s="20">
        <v>99.557966348957706</v>
      </c>
      <c r="M13" s="20">
        <v>12.7518983823899</v>
      </c>
      <c r="N13" s="20">
        <v>12.8085163347889</v>
      </c>
      <c r="O13" s="20">
        <f t="shared" si="0"/>
        <v>12.539324933728018</v>
      </c>
      <c r="P13" s="8">
        <v>3000</v>
      </c>
    </row>
    <row r="14" spans="1:16" x14ac:dyDescent="0.25">
      <c r="A14" s="13" t="s">
        <v>40</v>
      </c>
      <c r="B14" s="14" t="s">
        <v>238</v>
      </c>
      <c r="C14" s="14" t="s">
        <v>17</v>
      </c>
      <c r="D14" s="19">
        <v>77</v>
      </c>
      <c r="E14" s="20">
        <v>68.742759361199901</v>
      </c>
      <c r="F14" s="20">
        <v>82.428787501199906</v>
      </c>
      <c r="G14" s="20">
        <v>94.491559234799894</v>
      </c>
      <c r="H14" s="20">
        <v>101.289505699999</v>
      </c>
      <c r="I14" s="20">
        <v>108.474001401599</v>
      </c>
      <c r="J14" s="20">
        <v>123.782098599999</v>
      </c>
      <c r="K14" s="20">
        <v>160.23389169759901</v>
      </c>
      <c r="L14" s="20">
        <v>102.53032027454501</v>
      </c>
      <c r="M14" s="20">
        <v>16.425837615377301</v>
      </c>
      <c r="N14" s="20">
        <v>16.020468454008402</v>
      </c>
      <c r="O14" s="20">
        <f t="shared" si="0"/>
        <v>10.365042377167608</v>
      </c>
      <c r="P14" s="8">
        <v>9600</v>
      </c>
    </row>
    <row r="15" spans="1:16" x14ac:dyDescent="0.25">
      <c r="A15" s="13" t="s">
        <v>44</v>
      </c>
      <c r="B15" s="14" t="s">
        <v>242</v>
      </c>
      <c r="C15" s="14" t="s">
        <v>17</v>
      </c>
      <c r="D15" s="19">
        <v>68</v>
      </c>
      <c r="E15" s="20">
        <v>1.48645082039999</v>
      </c>
      <c r="F15" s="20">
        <v>10.2236216003999</v>
      </c>
      <c r="G15" s="20">
        <v>18.249843798999901</v>
      </c>
      <c r="H15" s="20">
        <v>26.482189470399899</v>
      </c>
      <c r="I15" s="20">
        <v>44.031707789199899</v>
      </c>
      <c r="J15" s="20">
        <v>57.397146144799898</v>
      </c>
      <c r="K15" s="20">
        <v>171.29290968439901</v>
      </c>
      <c r="L15" s="20">
        <v>33.408395837735199</v>
      </c>
      <c r="M15" s="20">
        <v>26.6297925983243</v>
      </c>
      <c r="N15" s="20">
        <v>79.709881095953705</v>
      </c>
      <c r="O15" s="20">
        <f t="shared" si="0"/>
        <v>19.111833943810229</v>
      </c>
      <c r="P15" s="8">
        <v>70000</v>
      </c>
    </row>
    <row r="16" spans="1:16" x14ac:dyDescent="0.25">
      <c r="A16" s="13" t="s">
        <v>48</v>
      </c>
      <c r="B16" s="14" t="s">
        <v>246</v>
      </c>
      <c r="C16" s="14" t="s">
        <v>17</v>
      </c>
      <c r="D16" s="19">
        <v>64</v>
      </c>
      <c r="E16" s="20">
        <v>0</v>
      </c>
      <c r="F16" s="20">
        <v>74.844937249199901</v>
      </c>
      <c r="G16" s="20">
        <v>81.093628602799896</v>
      </c>
      <c r="H16" s="20">
        <v>92.268400292599907</v>
      </c>
      <c r="I16" s="20">
        <v>100.064452037999</v>
      </c>
      <c r="J16" s="20">
        <v>110.087551781999</v>
      </c>
      <c r="K16" s="20">
        <v>129.66842910839901</v>
      </c>
      <c r="L16" s="20">
        <v>90.8472092066187</v>
      </c>
      <c r="M16" s="20">
        <v>17.478217763429999</v>
      </c>
      <c r="N16" s="20">
        <v>19.239135594884701</v>
      </c>
      <c r="O16" s="20">
        <f t="shared" si="0"/>
        <v>14.062878751074209</v>
      </c>
      <c r="P16" s="8">
        <v>300000</v>
      </c>
    </row>
    <row r="17" spans="1:16" x14ac:dyDescent="0.25">
      <c r="A17" s="13" t="s">
        <v>49</v>
      </c>
      <c r="B17" s="14" t="s">
        <v>247</v>
      </c>
      <c r="C17" s="14" t="s">
        <v>17</v>
      </c>
      <c r="D17" s="19">
        <v>78</v>
      </c>
      <c r="E17" s="20">
        <v>58.8352631087999</v>
      </c>
      <c r="F17" s="20">
        <v>72.170674776799899</v>
      </c>
      <c r="G17" s="20">
        <v>84.712699279999896</v>
      </c>
      <c r="H17" s="20">
        <v>99.241188820199994</v>
      </c>
      <c r="I17" s="20">
        <v>114.955904153999</v>
      </c>
      <c r="J17" s="20">
        <v>126.556452461999</v>
      </c>
      <c r="K17" s="20">
        <v>140.69717158959901</v>
      </c>
      <c r="L17" s="20">
        <v>98.912982597325595</v>
      </c>
      <c r="M17" s="20">
        <v>20.070534876105899</v>
      </c>
      <c r="N17" s="20">
        <v>20.2911026935796</v>
      </c>
      <c r="O17" s="20">
        <f t="shared" si="0"/>
        <v>22.418980633060865</v>
      </c>
      <c r="P17" s="8">
        <v>40000</v>
      </c>
    </row>
    <row r="18" spans="1:16" x14ac:dyDescent="0.25">
      <c r="A18" s="13" t="s">
        <v>19</v>
      </c>
      <c r="B18" s="14" t="s">
        <v>249</v>
      </c>
      <c r="C18" s="14" t="s">
        <v>17</v>
      </c>
      <c r="D18" s="19">
        <v>76</v>
      </c>
      <c r="E18" s="20">
        <v>72.958579467999897</v>
      </c>
      <c r="F18" s="20">
        <v>83.707270095199902</v>
      </c>
      <c r="G18" s="20">
        <v>90.676525944399899</v>
      </c>
      <c r="H18" s="20">
        <v>96.966396873999898</v>
      </c>
      <c r="I18" s="20">
        <v>104.958465803799</v>
      </c>
      <c r="J18" s="20">
        <v>115.09682078399899</v>
      </c>
      <c r="K18" s="20">
        <v>121.625423965199</v>
      </c>
      <c r="L18" s="20">
        <v>97.730757728684196</v>
      </c>
      <c r="M18" s="20">
        <v>11.251481492956399</v>
      </c>
      <c r="N18" s="20">
        <v>11.512733303667</v>
      </c>
      <c r="O18" s="20">
        <f t="shared" si="0"/>
        <v>10.587056975091997</v>
      </c>
      <c r="P18" s="8">
        <v>40000</v>
      </c>
    </row>
    <row r="19" spans="1:16" x14ac:dyDescent="0.25">
      <c r="A19" s="13" t="s">
        <v>55</v>
      </c>
      <c r="B19" s="14" t="s">
        <v>253</v>
      </c>
      <c r="C19" s="14" t="s">
        <v>17</v>
      </c>
      <c r="D19" s="19">
        <v>74</v>
      </c>
      <c r="E19" s="20">
        <v>58.271806169999898</v>
      </c>
      <c r="F19" s="20">
        <v>68.925399850399998</v>
      </c>
      <c r="G19" s="20">
        <v>76.276215269999895</v>
      </c>
      <c r="H19" s="20">
        <v>84.170863197799903</v>
      </c>
      <c r="I19" s="20">
        <v>90.670544609199993</v>
      </c>
      <c r="J19" s="20">
        <v>96.293926861199907</v>
      </c>
      <c r="K19" s="20">
        <v>127.44811637319999</v>
      </c>
      <c r="L19" s="20">
        <v>83.693420263581004</v>
      </c>
      <c r="M19" s="20">
        <v>12.5602290879989</v>
      </c>
      <c r="N19" s="20">
        <v>15.007427165053301</v>
      </c>
      <c r="O19" s="20">
        <f t="shared" si="0"/>
        <v>10.670370155077908</v>
      </c>
      <c r="P19" s="8">
        <v>2000</v>
      </c>
    </row>
    <row r="20" spans="1:16" x14ac:dyDescent="0.25">
      <c r="A20" s="13" t="s">
        <v>77</v>
      </c>
      <c r="B20" s="14" t="s">
        <v>271</v>
      </c>
      <c r="C20" s="14" t="s">
        <v>17</v>
      </c>
      <c r="D20" s="19">
        <v>77</v>
      </c>
      <c r="E20" s="20">
        <v>66.082235396399895</v>
      </c>
      <c r="F20" s="20">
        <v>77.534658215999897</v>
      </c>
      <c r="G20" s="20">
        <v>84.335659935599907</v>
      </c>
      <c r="H20" s="20">
        <v>93.021056939999994</v>
      </c>
      <c r="I20" s="20">
        <v>100.571902113999</v>
      </c>
      <c r="J20" s="20">
        <v>111.838862661199</v>
      </c>
      <c r="K20" s="20">
        <v>143.71826347679999</v>
      </c>
      <c r="L20" s="20">
        <v>94.172363618916805</v>
      </c>
      <c r="M20" s="20">
        <v>14.5169264420167</v>
      </c>
      <c r="N20" s="20">
        <v>15.415272468642399</v>
      </c>
      <c r="O20" s="20">
        <f t="shared" si="0"/>
        <v>12.035761436915564</v>
      </c>
      <c r="P20" s="8">
        <v>2000</v>
      </c>
    </row>
    <row r="21" spans="1:16" x14ac:dyDescent="0.25">
      <c r="A21" s="13" t="s">
        <v>97</v>
      </c>
      <c r="B21" s="14" t="s">
        <v>293</v>
      </c>
      <c r="C21" s="14" t="s">
        <v>17</v>
      </c>
      <c r="D21" s="19">
        <v>42</v>
      </c>
      <c r="E21" s="20">
        <v>0</v>
      </c>
      <c r="F21" s="20">
        <v>75.045143069899893</v>
      </c>
      <c r="G21" s="20">
        <v>85.943213698799994</v>
      </c>
      <c r="H21" s="20">
        <v>96.256841974199901</v>
      </c>
      <c r="I21" s="20">
        <v>116.060583561999</v>
      </c>
      <c r="J21" s="20">
        <v>131.03353960039999</v>
      </c>
      <c r="K21" s="20">
        <v>151.4279395168</v>
      </c>
      <c r="L21" s="20">
        <v>97.747717540554703</v>
      </c>
      <c r="M21" s="20">
        <v>26.022310551514199</v>
      </c>
      <c r="N21" s="20">
        <v>26.621911187560698</v>
      </c>
      <c r="O21" s="20">
        <f t="shared" si="0"/>
        <v>22.325700417493699</v>
      </c>
      <c r="P21" s="8">
        <v>300000</v>
      </c>
    </row>
    <row r="22" spans="1:16" x14ac:dyDescent="0.25">
      <c r="A22" s="13" t="s">
        <v>111</v>
      </c>
      <c r="B22" s="14" t="s">
        <v>310</v>
      </c>
      <c r="C22" s="14" t="s">
        <v>17</v>
      </c>
      <c r="D22" s="19">
        <v>75</v>
      </c>
      <c r="E22" s="20">
        <v>68.523206300399906</v>
      </c>
      <c r="F22" s="20">
        <v>76.817048219999904</v>
      </c>
      <c r="G22" s="20">
        <v>84.399202181599904</v>
      </c>
      <c r="H22" s="20">
        <v>92.2759601887999</v>
      </c>
      <c r="I22" s="20">
        <v>102.64100757719901</v>
      </c>
      <c r="J22" s="20">
        <v>110.50497965519899</v>
      </c>
      <c r="K22" s="20">
        <v>132.16511011479901</v>
      </c>
      <c r="L22" s="20">
        <v>93.682373700349302</v>
      </c>
      <c r="M22" s="20">
        <v>13.2990426347673</v>
      </c>
      <c r="N22" s="20">
        <v>14.1958856393898</v>
      </c>
      <c r="O22" s="20">
        <f t="shared" si="0"/>
        <v>13.52246508198599</v>
      </c>
      <c r="P22" s="8">
        <v>10000</v>
      </c>
    </row>
    <row r="23" spans="1:16" x14ac:dyDescent="0.25">
      <c r="A23" s="13" t="s">
        <v>32</v>
      </c>
      <c r="B23" s="14" t="s">
        <v>312</v>
      </c>
      <c r="C23" s="14" t="s">
        <v>17</v>
      </c>
      <c r="D23" s="19">
        <v>78</v>
      </c>
      <c r="E23" s="20">
        <v>74.599787709599994</v>
      </c>
      <c r="F23" s="20">
        <v>85.536405160799902</v>
      </c>
      <c r="G23" s="20">
        <v>93.225420733599904</v>
      </c>
      <c r="H23" s="20">
        <v>99.250598576999906</v>
      </c>
      <c r="I23" s="20">
        <v>106.904474824799</v>
      </c>
      <c r="J23" s="20">
        <v>112.228257239999</v>
      </c>
      <c r="K23" s="20">
        <v>130.63863315359899</v>
      </c>
      <c r="L23" s="20">
        <v>99.862157640294797</v>
      </c>
      <c r="M23" s="20">
        <v>10.833048808658701</v>
      </c>
      <c r="N23" s="20">
        <v>10.8480019505282</v>
      </c>
      <c r="O23" s="20">
        <f t="shared" si="0"/>
        <v>10.14014387783476</v>
      </c>
      <c r="P23" s="8">
        <v>300000</v>
      </c>
    </row>
    <row r="24" spans="1:16" x14ac:dyDescent="0.25">
      <c r="A24" s="13" t="s">
        <v>133</v>
      </c>
      <c r="B24" s="14" t="s">
        <v>338</v>
      </c>
      <c r="C24" s="14" t="s">
        <v>17</v>
      </c>
      <c r="D24" s="19">
        <v>78</v>
      </c>
      <c r="E24" s="20">
        <v>0</v>
      </c>
      <c r="F24" s="20">
        <v>63.956544958799903</v>
      </c>
      <c r="G24" s="20">
        <v>76.211215621199898</v>
      </c>
      <c r="H24" s="20">
        <v>84.391623085599903</v>
      </c>
      <c r="I24" s="20">
        <v>100.083069059999</v>
      </c>
      <c r="J24" s="20">
        <v>109.733026048399</v>
      </c>
      <c r="K24" s="20">
        <v>172.443410545999</v>
      </c>
      <c r="L24" s="20">
        <v>86.605514458876897</v>
      </c>
      <c r="M24" s="20">
        <v>21.344536696337101</v>
      </c>
      <c r="N24" s="20">
        <v>24.645701638862899</v>
      </c>
      <c r="O24" s="20">
        <f t="shared" si="0"/>
        <v>17.695962519495261</v>
      </c>
      <c r="P24" s="8">
        <v>60000</v>
      </c>
    </row>
    <row r="25" spans="1:16" x14ac:dyDescent="0.25">
      <c r="A25" s="13" t="s">
        <v>138</v>
      </c>
      <c r="B25" s="14" t="s">
        <v>343</v>
      </c>
      <c r="C25" s="14" t="s">
        <v>17</v>
      </c>
      <c r="D25" s="19">
        <v>77</v>
      </c>
      <c r="E25" s="20">
        <v>56.439861127199897</v>
      </c>
      <c r="F25" s="20">
        <v>74.811144068799905</v>
      </c>
      <c r="G25" s="20">
        <v>85.847899266799899</v>
      </c>
      <c r="H25" s="20">
        <v>96.422535421999896</v>
      </c>
      <c r="I25" s="20">
        <v>106.01607654559901</v>
      </c>
      <c r="J25" s="20">
        <v>121.677019059999</v>
      </c>
      <c r="K25" s="20">
        <v>134.365360877999</v>
      </c>
      <c r="L25" s="20">
        <v>96.224661917706399</v>
      </c>
      <c r="M25" s="20">
        <v>16.375649449677301</v>
      </c>
      <c r="N25" s="20">
        <v>17.018141839440499</v>
      </c>
      <c r="O25" s="20">
        <f t="shared" si="0"/>
        <v>14.95046499540334</v>
      </c>
      <c r="P25" s="8">
        <v>9600</v>
      </c>
    </row>
    <row r="26" spans="1:16" x14ac:dyDescent="0.25">
      <c r="A26" s="13" t="s">
        <v>5</v>
      </c>
      <c r="B26" s="14" t="s">
        <v>347</v>
      </c>
      <c r="C26" s="14" t="s">
        <v>17</v>
      </c>
      <c r="D26" s="19">
        <v>78</v>
      </c>
      <c r="E26" s="20">
        <v>73.954145762799897</v>
      </c>
      <c r="F26" s="20">
        <v>84.086877956399903</v>
      </c>
      <c r="G26" s="20">
        <v>91.960610272399904</v>
      </c>
      <c r="H26" s="20">
        <v>97.007236315599897</v>
      </c>
      <c r="I26" s="20">
        <v>103.426202879999</v>
      </c>
      <c r="J26" s="20">
        <v>110.52874601999901</v>
      </c>
      <c r="K26" s="20">
        <v>127.722948160399</v>
      </c>
      <c r="L26" s="20">
        <v>97.164483661153795</v>
      </c>
      <c r="M26" s="20">
        <v>10.1771361168969</v>
      </c>
      <c r="N26" s="20">
        <v>10.474131836472401</v>
      </c>
      <c r="O26" s="20">
        <f t="shared" si="0"/>
        <v>8.4993273592283849</v>
      </c>
      <c r="P26" s="8">
        <v>600000</v>
      </c>
    </row>
    <row r="27" spans="1:16" x14ac:dyDescent="0.25">
      <c r="A27" s="13" t="s">
        <v>27</v>
      </c>
      <c r="B27" s="14" t="s">
        <v>355</v>
      </c>
      <c r="C27" s="14" t="s">
        <v>17</v>
      </c>
      <c r="D27" s="19">
        <v>54</v>
      </c>
      <c r="E27" s="20">
        <v>0</v>
      </c>
      <c r="F27" s="20">
        <v>76.131000709199895</v>
      </c>
      <c r="G27" s="20">
        <v>86.390344559999903</v>
      </c>
      <c r="H27" s="20">
        <v>94.337824126999905</v>
      </c>
      <c r="I27" s="20">
        <v>110.000660008799</v>
      </c>
      <c r="J27" s="20">
        <v>115.349897223599</v>
      </c>
      <c r="K27" s="20">
        <v>138.371196647999</v>
      </c>
      <c r="L27" s="20">
        <v>94.609608102525897</v>
      </c>
      <c r="M27" s="20">
        <v>23.19533144251</v>
      </c>
      <c r="N27" s="20">
        <v>24.516887774626301</v>
      </c>
      <c r="O27" s="20">
        <f t="shared" si="0"/>
        <v>17.502087063602001</v>
      </c>
      <c r="P27" s="8">
        <v>600</v>
      </c>
    </row>
    <row r="28" spans="1:16" x14ac:dyDescent="0.25">
      <c r="A28" s="13" t="s">
        <v>155</v>
      </c>
      <c r="B28" s="14" t="s">
        <v>369</v>
      </c>
      <c r="C28" s="14" t="s">
        <v>17</v>
      </c>
      <c r="D28" s="19">
        <v>43</v>
      </c>
      <c r="E28" s="20">
        <v>0</v>
      </c>
      <c r="F28" s="20">
        <v>45.343724653499898</v>
      </c>
      <c r="G28" s="20">
        <v>63.5888709550999</v>
      </c>
      <c r="H28" s="20">
        <v>77.5879513564999</v>
      </c>
      <c r="I28" s="20">
        <v>95.536455851099902</v>
      </c>
      <c r="J28" s="20">
        <v>114.138650866899</v>
      </c>
      <c r="K28" s="20">
        <v>123.18112519349999</v>
      </c>
      <c r="L28" s="20">
        <v>76.404337081418504</v>
      </c>
      <c r="M28" s="20">
        <v>27.864760976506599</v>
      </c>
      <c r="N28" s="20">
        <v>36.470129891727503</v>
      </c>
      <c r="O28" s="20">
        <f t="shared" si="0"/>
        <v>23.682420234247594</v>
      </c>
      <c r="P28" s="8">
        <v>437</v>
      </c>
    </row>
    <row r="29" spans="1:16" x14ac:dyDescent="0.25">
      <c r="A29" s="13" t="s">
        <v>24</v>
      </c>
      <c r="B29" s="14" t="s">
        <v>372</v>
      </c>
      <c r="C29" s="14" t="s">
        <v>17</v>
      </c>
      <c r="D29" s="19">
        <v>60</v>
      </c>
      <c r="E29" s="20">
        <v>55.124488375600002</v>
      </c>
      <c r="F29" s="20">
        <v>67.155513370199898</v>
      </c>
      <c r="G29" s="20">
        <v>72.061021378999897</v>
      </c>
      <c r="H29" s="20">
        <v>81.184130619000001</v>
      </c>
      <c r="I29" s="20">
        <v>88.0153385119999</v>
      </c>
      <c r="J29" s="20">
        <v>100.613273527199</v>
      </c>
      <c r="K29" s="20">
        <v>116.230661963199</v>
      </c>
      <c r="L29" s="20">
        <v>81.316597443299898</v>
      </c>
      <c r="M29" s="20">
        <v>13.184336233182499</v>
      </c>
      <c r="N29" s="20">
        <v>16.213585722614098</v>
      </c>
      <c r="O29" s="20">
        <f t="shared" si="0"/>
        <v>11.826773263899188</v>
      </c>
      <c r="P29" s="8">
        <v>2000000</v>
      </c>
    </row>
    <row r="30" spans="1:16" x14ac:dyDescent="0.25">
      <c r="A30" s="13" t="s">
        <v>165</v>
      </c>
      <c r="B30" s="14" t="s">
        <v>380</v>
      </c>
      <c r="C30" s="14" t="s">
        <v>17</v>
      </c>
      <c r="D30" s="19">
        <v>50</v>
      </c>
      <c r="E30" s="20">
        <v>10.015218877999899</v>
      </c>
      <c r="F30" s="20">
        <v>67.794103155599998</v>
      </c>
      <c r="G30" s="20">
        <v>75.543151741199907</v>
      </c>
      <c r="H30" s="20">
        <v>83.825944868799894</v>
      </c>
      <c r="I30" s="20">
        <v>93.154561679999901</v>
      </c>
      <c r="J30" s="20">
        <v>101.274324659399</v>
      </c>
      <c r="K30" s="20">
        <v>108.957406399999</v>
      </c>
      <c r="L30" s="20">
        <v>82.744031328999895</v>
      </c>
      <c r="M30" s="20">
        <v>16.655099799651602</v>
      </c>
      <c r="N30" s="20">
        <v>20.1284606661584</v>
      </c>
      <c r="O30" s="20">
        <f t="shared" si="0"/>
        <v>13.055159331949588</v>
      </c>
      <c r="P30" s="8">
        <v>992000</v>
      </c>
    </row>
    <row r="31" spans="1:16" x14ac:dyDescent="0.25">
      <c r="A31" s="13" t="s">
        <v>69</v>
      </c>
      <c r="B31" s="14" t="s">
        <v>383</v>
      </c>
      <c r="C31" s="14" t="s">
        <v>17</v>
      </c>
      <c r="D31" s="19">
        <v>77</v>
      </c>
      <c r="E31" s="20">
        <v>0</v>
      </c>
      <c r="F31" s="20">
        <v>80.7931047732</v>
      </c>
      <c r="G31" s="20">
        <v>87.070095819999906</v>
      </c>
      <c r="H31" s="20">
        <v>94.756137099999904</v>
      </c>
      <c r="I31" s="20">
        <v>102.015198419999</v>
      </c>
      <c r="J31" s="20">
        <v>108.587146005199</v>
      </c>
      <c r="K31" s="20">
        <v>133.17506829479899</v>
      </c>
      <c r="L31" s="20">
        <v>94.234905528121999</v>
      </c>
      <c r="M31" s="20">
        <v>15.547761585829999</v>
      </c>
      <c r="N31" s="20">
        <v>16.498941128762699</v>
      </c>
      <c r="O31" s="20">
        <f t="shared" si="0"/>
        <v>11.078652779836242</v>
      </c>
      <c r="P31" s="8">
        <v>300000</v>
      </c>
    </row>
    <row r="32" spans="1:16" x14ac:dyDescent="0.25">
      <c r="A32" s="13" t="s">
        <v>120</v>
      </c>
      <c r="B32" s="14" t="s">
        <v>398</v>
      </c>
      <c r="C32" s="14" t="s">
        <v>17</v>
      </c>
      <c r="D32" s="19">
        <v>78</v>
      </c>
      <c r="E32" s="20">
        <v>69.245943817599894</v>
      </c>
      <c r="F32" s="20">
        <v>81.6409020335999</v>
      </c>
      <c r="G32" s="20">
        <v>86.694817092799994</v>
      </c>
      <c r="H32" s="20">
        <v>94.627694413599897</v>
      </c>
      <c r="I32" s="20">
        <v>104.8384614612</v>
      </c>
      <c r="J32" s="20">
        <v>119.826884993999</v>
      </c>
      <c r="K32" s="20">
        <v>131.56991830639899</v>
      </c>
      <c r="L32" s="20">
        <v>96.600285054594806</v>
      </c>
      <c r="M32" s="20">
        <v>14.0567974888652</v>
      </c>
      <c r="N32" s="20">
        <v>14.5515072558232</v>
      </c>
      <c r="O32" s="20">
        <f t="shared" si="0"/>
        <v>13.449699309414385</v>
      </c>
      <c r="P32" s="8">
        <v>4000</v>
      </c>
    </row>
    <row r="33" spans="1:16" x14ac:dyDescent="0.25">
      <c r="A33" s="13" t="s">
        <v>196</v>
      </c>
      <c r="B33" s="14" t="s">
        <v>421</v>
      </c>
      <c r="C33" s="14" t="s">
        <v>17</v>
      </c>
      <c r="D33" s="19">
        <v>78</v>
      </c>
      <c r="E33" s="20">
        <v>1.44485679239999</v>
      </c>
      <c r="F33" s="20">
        <v>79.609211699999904</v>
      </c>
      <c r="G33" s="20">
        <v>85.713214362399896</v>
      </c>
      <c r="H33" s="20">
        <v>93.126194831599904</v>
      </c>
      <c r="I33" s="20">
        <v>100.148579276799</v>
      </c>
      <c r="J33" s="20">
        <v>108.822635017199</v>
      </c>
      <c r="K33" s="20">
        <v>122.374310122399</v>
      </c>
      <c r="L33" s="20">
        <v>92.712399726225598</v>
      </c>
      <c r="M33" s="20">
        <v>15.6999706304555</v>
      </c>
      <c r="N33" s="20">
        <v>16.9340570159079</v>
      </c>
      <c r="O33" s="20">
        <f t="shared" si="0"/>
        <v>10.700789410229135</v>
      </c>
      <c r="P33" s="8">
        <v>60000</v>
      </c>
    </row>
    <row r="34" spans="1:16" x14ac:dyDescent="0.25">
      <c r="A34" s="13" t="s">
        <v>42</v>
      </c>
      <c r="B34" s="14" t="s">
        <v>240</v>
      </c>
      <c r="C34" s="14" t="s">
        <v>17</v>
      </c>
      <c r="D34" s="19">
        <v>78</v>
      </c>
      <c r="E34" s="20">
        <v>70.797274900799906</v>
      </c>
      <c r="F34" s="20">
        <v>80.707700200399898</v>
      </c>
      <c r="G34" s="20">
        <v>89.545635386399994</v>
      </c>
      <c r="H34" s="20">
        <v>95.283824213199907</v>
      </c>
      <c r="I34" s="20">
        <v>102.7905485112</v>
      </c>
      <c r="J34" s="20">
        <v>111.581687139999</v>
      </c>
      <c r="K34" s="20">
        <v>135.59581040319901</v>
      </c>
      <c r="L34" s="20">
        <v>96.399106271853796</v>
      </c>
      <c r="M34" s="20">
        <v>12.554008539236801</v>
      </c>
      <c r="N34" s="20">
        <v>13.022951171179299</v>
      </c>
      <c r="O34" s="20">
        <f t="shared" si="0"/>
        <v>9.8183195884358838</v>
      </c>
      <c r="P34" s="8">
        <v>1200000</v>
      </c>
    </row>
    <row r="35" spans="1:16" x14ac:dyDescent="0.25">
      <c r="A35" s="13" t="s">
        <v>60</v>
      </c>
      <c r="B35" s="14" t="s">
        <v>258</v>
      </c>
      <c r="C35" s="14" t="s">
        <v>17</v>
      </c>
      <c r="D35" s="19">
        <v>38</v>
      </c>
      <c r="E35" s="20">
        <v>41.660886321599897</v>
      </c>
      <c r="F35" s="20">
        <v>63.703493683599902</v>
      </c>
      <c r="G35" s="20">
        <v>84.864359704799895</v>
      </c>
      <c r="H35" s="20">
        <v>98.441416134599905</v>
      </c>
      <c r="I35" s="20">
        <v>108.78825450679901</v>
      </c>
      <c r="J35" s="20">
        <v>127.82400928</v>
      </c>
      <c r="K35" s="20">
        <v>152.3565791664</v>
      </c>
      <c r="L35" s="20">
        <v>97.265517090763097</v>
      </c>
      <c r="M35" s="20">
        <v>23.7485997159344</v>
      </c>
      <c r="N35" s="20">
        <v>24.416258121337499</v>
      </c>
      <c r="O35" s="20">
        <f t="shared" si="0"/>
        <v>17.734540253520468</v>
      </c>
      <c r="P35" s="8">
        <v>30</v>
      </c>
    </row>
    <row r="36" spans="1:16" x14ac:dyDescent="0.25">
      <c r="A36" s="13" t="s">
        <v>89</v>
      </c>
      <c r="B36" s="14" t="s">
        <v>284</v>
      </c>
      <c r="C36" s="14" t="s">
        <v>17</v>
      </c>
      <c r="D36" s="19">
        <v>77</v>
      </c>
      <c r="E36" s="20">
        <v>67.156822731599902</v>
      </c>
      <c r="F36" s="20">
        <v>82.970165646399906</v>
      </c>
      <c r="G36" s="20">
        <v>92.628422889599904</v>
      </c>
      <c r="H36" s="20">
        <v>99.115858101199905</v>
      </c>
      <c r="I36" s="20">
        <v>108.160355973599</v>
      </c>
      <c r="J36" s="20">
        <v>122.233812321599</v>
      </c>
      <c r="K36" s="20">
        <v>149.932050612399</v>
      </c>
      <c r="L36" s="20">
        <v>100.606517765319</v>
      </c>
      <c r="M36" s="20">
        <v>15.849984425749399</v>
      </c>
      <c r="N36" s="20">
        <v>15.7544310028919</v>
      </c>
      <c r="O36" s="20">
        <f t="shared" si="0"/>
        <v>11.513664257968193</v>
      </c>
      <c r="P36" s="8">
        <v>14000</v>
      </c>
    </row>
    <row r="37" spans="1:16" x14ac:dyDescent="0.25">
      <c r="A37" s="13" t="s">
        <v>22</v>
      </c>
      <c r="B37" s="14" t="s">
        <v>292</v>
      </c>
      <c r="C37" s="14" t="s">
        <v>17</v>
      </c>
      <c r="D37" s="19">
        <v>69</v>
      </c>
      <c r="E37" s="20">
        <v>47.113494004799897</v>
      </c>
      <c r="F37" s="20">
        <v>87.617979965999893</v>
      </c>
      <c r="G37" s="20">
        <v>94.9303784551999</v>
      </c>
      <c r="H37" s="20">
        <v>100.901081096399</v>
      </c>
      <c r="I37" s="20">
        <v>109.297172555599</v>
      </c>
      <c r="J37" s="20">
        <v>117.58925146799901</v>
      </c>
      <c r="K37" s="20">
        <v>128.46425958079899</v>
      </c>
      <c r="L37" s="20">
        <v>101.115167140718</v>
      </c>
      <c r="M37" s="20">
        <v>13.0271899834237</v>
      </c>
      <c r="N37" s="20">
        <v>12.8835172326761</v>
      </c>
      <c r="O37" s="20">
        <f t="shared" ref="O37:O68" si="1">(I37-G37)/1.349</f>
        <v>10.649958562193554</v>
      </c>
      <c r="P37" s="8">
        <v>2000</v>
      </c>
    </row>
    <row r="38" spans="1:16" x14ac:dyDescent="0.25">
      <c r="A38" s="13" t="s">
        <v>63</v>
      </c>
      <c r="B38" s="14" t="s">
        <v>302</v>
      </c>
      <c r="C38" s="14" t="s">
        <v>17</v>
      </c>
      <c r="D38" s="19">
        <v>76</v>
      </c>
      <c r="E38" s="20">
        <v>0</v>
      </c>
      <c r="F38" s="20">
        <v>73.859681996799907</v>
      </c>
      <c r="G38" s="20">
        <v>83.305256425799897</v>
      </c>
      <c r="H38" s="20">
        <v>90.6451833899999</v>
      </c>
      <c r="I38" s="20">
        <v>104.479767161399</v>
      </c>
      <c r="J38" s="20">
        <v>112.328107888399</v>
      </c>
      <c r="K38" s="20">
        <v>144.536722431199</v>
      </c>
      <c r="L38" s="20">
        <v>92.2784217647894</v>
      </c>
      <c r="M38" s="20">
        <v>19.5523737529305</v>
      </c>
      <c r="N38" s="20">
        <v>21.1884570401171</v>
      </c>
      <c r="O38" s="20">
        <f t="shared" si="1"/>
        <v>15.696449766937805</v>
      </c>
      <c r="P38" s="8">
        <v>1000</v>
      </c>
    </row>
    <row r="39" spans="1:16" x14ac:dyDescent="0.25">
      <c r="A39" s="13" t="s">
        <v>75</v>
      </c>
      <c r="B39" s="14" t="s">
        <v>269</v>
      </c>
      <c r="C39" s="14" t="s">
        <v>2</v>
      </c>
      <c r="D39" s="19">
        <v>79</v>
      </c>
      <c r="E39" s="20">
        <v>21.880400025599901</v>
      </c>
      <c r="F39" s="20">
        <v>80.341710213599896</v>
      </c>
      <c r="G39" s="20">
        <v>85.542069945599906</v>
      </c>
      <c r="H39" s="20">
        <v>94.819117120000001</v>
      </c>
      <c r="I39" s="20">
        <v>104.360242168799</v>
      </c>
      <c r="J39" s="20">
        <v>115.830147461999</v>
      </c>
      <c r="K39" s="20">
        <v>140.534740851999</v>
      </c>
      <c r="L39" s="20">
        <v>95.873271510815101</v>
      </c>
      <c r="M39" s="20">
        <v>16.062279117314901</v>
      </c>
      <c r="N39" s="20">
        <v>16.753657056026299</v>
      </c>
      <c r="O39" s="20">
        <f t="shared" si="1"/>
        <v>13.94971995789407</v>
      </c>
      <c r="P39" s="8">
        <v>1000</v>
      </c>
    </row>
    <row r="40" spans="1:16" x14ac:dyDescent="0.25">
      <c r="A40" s="13" t="s">
        <v>107</v>
      </c>
      <c r="B40" s="14" t="s">
        <v>304</v>
      </c>
      <c r="C40" s="14" t="s">
        <v>2</v>
      </c>
      <c r="D40" s="19">
        <v>78</v>
      </c>
      <c r="E40" s="20">
        <v>14.417027193599999</v>
      </c>
      <c r="F40" s="20">
        <v>73.027829444399899</v>
      </c>
      <c r="G40" s="20">
        <v>80.878285408799897</v>
      </c>
      <c r="H40" s="20">
        <v>91.0675064883999</v>
      </c>
      <c r="I40" s="20">
        <v>102.247190247999</v>
      </c>
      <c r="J40" s="20">
        <v>114.318306332399</v>
      </c>
      <c r="K40" s="20">
        <v>143.481267805199</v>
      </c>
      <c r="L40" s="20">
        <v>91.648709927030694</v>
      </c>
      <c r="M40" s="20">
        <v>18.9178827613217</v>
      </c>
      <c r="N40" s="20">
        <v>20.641733829514699</v>
      </c>
      <c r="O40" s="20">
        <f t="shared" si="1"/>
        <v>15.840552141733953</v>
      </c>
      <c r="P40" s="25" t="s">
        <v>468</v>
      </c>
    </row>
    <row r="41" spans="1:16" x14ac:dyDescent="0.25">
      <c r="A41" s="13" t="s">
        <v>109</v>
      </c>
      <c r="B41" s="14" t="s">
        <v>306</v>
      </c>
      <c r="C41" s="14" t="s">
        <v>2</v>
      </c>
      <c r="D41" s="19">
        <v>78</v>
      </c>
      <c r="E41" s="20">
        <v>27.577474688399899</v>
      </c>
      <c r="F41" s="20">
        <v>70.966674438399906</v>
      </c>
      <c r="G41" s="20">
        <v>77.1700776915999</v>
      </c>
      <c r="H41" s="20">
        <v>89.411858672799895</v>
      </c>
      <c r="I41" s="20">
        <v>98.553250499999905</v>
      </c>
      <c r="J41" s="20">
        <v>105.74253018319899</v>
      </c>
      <c r="K41" s="20">
        <v>134.9624524944</v>
      </c>
      <c r="L41" s="20">
        <v>88.291048475833307</v>
      </c>
      <c r="M41" s="20">
        <v>17.922796161710199</v>
      </c>
      <c r="N41" s="20">
        <v>20.299675302435599</v>
      </c>
      <c r="O41" s="20">
        <f t="shared" si="1"/>
        <v>15.851128842401783</v>
      </c>
      <c r="P41" s="25" t="s">
        <v>468</v>
      </c>
    </row>
    <row r="42" spans="1:16" x14ac:dyDescent="0.25">
      <c r="A42" s="13" t="s">
        <v>136</v>
      </c>
      <c r="B42" s="14" t="s">
        <v>341</v>
      </c>
      <c r="C42" s="14" t="s">
        <v>17</v>
      </c>
      <c r="D42" s="19">
        <v>77</v>
      </c>
      <c r="E42" s="20">
        <v>69.269428440399906</v>
      </c>
      <c r="F42" s="20">
        <v>79.986332429999905</v>
      </c>
      <c r="G42" s="20">
        <v>87.445629205199893</v>
      </c>
      <c r="H42" s="20">
        <v>93.779766410399901</v>
      </c>
      <c r="I42" s="20">
        <v>100.563011893599</v>
      </c>
      <c r="J42" s="20">
        <v>113.957846288799</v>
      </c>
      <c r="K42" s="20">
        <v>122.478805333599</v>
      </c>
      <c r="L42" s="20">
        <v>94.848427747353199</v>
      </c>
      <c r="M42" s="20">
        <v>11.4743465539733</v>
      </c>
      <c r="N42" s="20">
        <v>12.097561157826901</v>
      </c>
      <c r="O42" s="20">
        <f t="shared" si="1"/>
        <v>9.723782571089032</v>
      </c>
      <c r="P42" s="8">
        <v>300000</v>
      </c>
    </row>
    <row r="43" spans="1:16" x14ac:dyDescent="0.25">
      <c r="A43" s="13" t="s">
        <v>144</v>
      </c>
      <c r="B43" s="14" t="s">
        <v>356</v>
      </c>
      <c r="C43" s="14" t="s">
        <v>17</v>
      </c>
      <c r="D43" s="19">
        <v>78</v>
      </c>
      <c r="E43" s="20">
        <v>59.785552828399901</v>
      </c>
      <c r="F43" s="20">
        <v>79.081376519999907</v>
      </c>
      <c r="G43" s="20">
        <v>86.430056579999899</v>
      </c>
      <c r="H43" s="20">
        <v>94.951354799999905</v>
      </c>
      <c r="I43" s="20">
        <v>103.507232819599</v>
      </c>
      <c r="J43" s="20">
        <v>110.21860756919899</v>
      </c>
      <c r="K43" s="20">
        <v>126.381925437199</v>
      </c>
      <c r="L43" s="20">
        <v>94.400887256315301</v>
      </c>
      <c r="M43" s="20">
        <v>12.485439408839699</v>
      </c>
      <c r="N43" s="20">
        <v>13.225976759031401</v>
      </c>
      <c r="O43" s="20">
        <f t="shared" si="1"/>
        <v>12.659137316233579</v>
      </c>
      <c r="P43" s="8">
        <v>160000</v>
      </c>
    </row>
    <row r="44" spans="1:16" x14ac:dyDescent="0.25">
      <c r="A44" s="13" t="s">
        <v>169</v>
      </c>
      <c r="B44" s="14" t="s">
        <v>385</v>
      </c>
      <c r="C44" s="14" t="s">
        <v>17</v>
      </c>
      <c r="D44" s="19">
        <v>78</v>
      </c>
      <c r="E44" s="20">
        <v>60.311812831199902</v>
      </c>
      <c r="F44" s="20">
        <v>72.6749693643999</v>
      </c>
      <c r="G44" s="20">
        <v>82.587598979999896</v>
      </c>
      <c r="H44" s="20">
        <v>94.132178683799907</v>
      </c>
      <c r="I44" s="20">
        <v>102.986785459999</v>
      </c>
      <c r="J44" s="20">
        <v>117.904713112799</v>
      </c>
      <c r="K44" s="20">
        <v>135.93554983319899</v>
      </c>
      <c r="L44" s="20">
        <v>94.116524468023002</v>
      </c>
      <c r="M44" s="20">
        <v>16.1170218226057</v>
      </c>
      <c r="N44" s="20">
        <v>17.124539939935499</v>
      </c>
      <c r="O44" s="20">
        <f t="shared" si="1"/>
        <v>15.121709770199482</v>
      </c>
      <c r="P44" s="8">
        <v>60000</v>
      </c>
    </row>
    <row r="45" spans="1:16" x14ac:dyDescent="0.25">
      <c r="A45" s="13" t="s">
        <v>3</v>
      </c>
      <c r="B45" s="14" t="s">
        <v>388</v>
      </c>
      <c r="C45" s="14" t="s">
        <v>17</v>
      </c>
      <c r="D45" s="19">
        <v>78</v>
      </c>
      <c r="E45" s="20">
        <v>60.835607359999898</v>
      </c>
      <c r="F45" s="20">
        <v>73.123623434399903</v>
      </c>
      <c r="G45" s="20">
        <v>82.184704733999894</v>
      </c>
      <c r="H45" s="20">
        <v>90.998676689599904</v>
      </c>
      <c r="I45" s="20">
        <v>99.871025857199896</v>
      </c>
      <c r="J45" s="20">
        <v>108.162142703999</v>
      </c>
      <c r="K45" s="20">
        <v>122.805919600799</v>
      </c>
      <c r="L45" s="20">
        <v>91.146967718507597</v>
      </c>
      <c r="M45" s="20">
        <v>12.6879679996146</v>
      </c>
      <c r="N45" s="20">
        <v>13.920340212303399</v>
      </c>
      <c r="O45" s="20">
        <f t="shared" si="1"/>
        <v>13.110690232171981</v>
      </c>
      <c r="P45" s="8">
        <v>600000</v>
      </c>
    </row>
    <row r="46" spans="1:16" x14ac:dyDescent="0.25">
      <c r="A46" s="13" t="s">
        <v>174</v>
      </c>
      <c r="B46" s="14" t="s">
        <v>391</v>
      </c>
      <c r="C46" s="14" t="s">
        <v>17</v>
      </c>
      <c r="D46" s="19">
        <v>77</v>
      </c>
      <c r="E46" s="20">
        <v>0</v>
      </c>
      <c r="F46" s="20">
        <v>76.7049514899999</v>
      </c>
      <c r="G46" s="20">
        <v>81.594219756000001</v>
      </c>
      <c r="H46" s="20">
        <v>88.129182715599896</v>
      </c>
      <c r="I46" s="20">
        <v>95.951675819999906</v>
      </c>
      <c r="J46" s="20">
        <v>104.70106632439899</v>
      </c>
      <c r="K46" s="20">
        <v>112.127269056399</v>
      </c>
      <c r="L46" s="20">
        <v>88.8332991104363</v>
      </c>
      <c r="M46" s="20">
        <v>14.703412381839</v>
      </c>
      <c r="N46" s="20">
        <v>16.551690108412998</v>
      </c>
      <c r="O46" s="20">
        <f t="shared" si="1"/>
        <v>10.643036370644852</v>
      </c>
      <c r="P46" s="8">
        <v>220000</v>
      </c>
    </row>
    <row r="47" spans="1:16" x14ac:dyDescent="0.25">
      <c r="A47" s="13" t="s">
        <v>183</v>
      </c>
      <c r="B47" s="14" t="s">
        <v>403</v>
      </c>
      <c r="C47" s="14" t="s">
        <v>17</v>
      </c>
      <c r="D47" s="19">
        <v>76</v>
      </c>
      <c r="E47" s="20">
        <v>71.587759868799907</v>
      </c>
      <c r="F47" s="20">
        <v>78.882049212400005</v>
      </c>
      <c r="G47" s="20">
        <v>86.874961796599905</v>
      </c>
      <c r="H47" s="20">
        <v>94.5309370177999</v>
      </c>
      <c r="I47" s="20">
        <v>101.30737285059899</v>
      </c>
      <c r="J47" s="20">
        <v>112.55873000219999</v>
      </c>
      <c r="K47" s="20">
        <v>119.130616967999</v>
      </c>
      <c r="L47" s="20">
        <v>94.941829959660495</v>
      </c>
      <c r="M47" s="20">
        <v>11.6658449662565</v>
      </c>
      <c r="N47" s="20">
        <v>12.2873605566832</v>
      </c>
      <c r="O47" s="20">
        <f t="shared" si="1"/>
        <v>10.698599743513039</v>
      </c>
      <c r="P47" s="8">
        <v>190000</v>
      </c>
    </row>
    <row r="48" spans="1:16" x14ac:dyDescent="0.25">
      <c r="A48" s="13" t="s">
        <v>194</v>
      </c>
      <c r="B48" s="14" t="s">
        <v>419</v>
      </c>
      <c r="C48" s="14" t="s">
        <v>17</v>
      </c>
      <c r="D48" s="19">
        <v>77</v>
      </c>
      <c r="E48" s="20">
        <v>77.363330792399907</v>
      </c>
      <c r="F48" s="20">
        <v>86.200926059999901</v>
      </c>
      <c r="G48" s="20">
        <v>90.776491659999905</v>
      </c>
      <c r="H48" s="20">
        <v>97.098575819599901</v>
      </c>
      <c r="I48" s="20">
        <v>104.147822245199</v>
      </c>
      <c r="J48" s="20">
        <v>111.32839336279901</v>
      </c>
      <c r="K48" s="20">
        <v>127.227539243999</v>
      </c>
      <c r="L48" s="20">
        <v>97.691107791168804</v>
      </c>
      <c r="M48" s="20">
        <v>9.8119440848302997</v>
      </c>
      <c r="N48" s="20">
        <v>10.0438456546167</v>
      </c>
      <c r="O48" s="20">
        <f t="shared" si="1"/>
        <v>9.9120315679756033</v>
      </c>
      <c r="P48" s="8">
        <v>2000</v>
      </c>
    </row>
    <row r="49" spans="1:16" x14ac:dyDescent="0.25">
      <c r="A49" s="13" t="s">
        <v>195</v>
      </c>
      <c r="B49" s="14" t="s">
        <v>420</v>
      </c>
      <c r="C49" s="14" t="s">
        <v>17</v>
      </c>
      <c r="D49" s="19">
        <v>77</v>
      </c>
      <c r="E49" s="20">
        <v>63.225548694399897</v>
      </c>
      <c r="F49" s="20">
        <v>71.160893079999994</v>
      </c>
      <c r="G49" s="20">
        <v>80.001987216800003</v>
      </c>
      <c r="H49" s="20">
        <v>89.585024319999903</v>
      </c>
      <c r="I49" s="20">
        <v>98.977405918399896</v>
      </c>
      <c r="J49" s="20">
        <v>107.44937937879899</v>
      </c>
      <c r="K49" s="20">
        <v>118.265412440399</v>
      </c>
      <c r="L49" s="20">
        <v>89.827729724376596</v>
      </c>
      <c r="M49" s="20">
        <v>13.1777513121526</v>
      </c>
      <c r="N49" s="20">
        <v>14.670026007098899</v>
      </c>
      <c r="O49" s="20">
        <f t="shared" si="1"/>
        <v>14.066285175389098</v>
      </c>
      <c r="P49" s="8">
        <v>47000</v>
      </c>
    </row>
    <row r="50" spans="1:16" x14ac:dyDescent="0.25">
      <c r="A50" s="15" t="s">
        <v>200</v>
      </c>
      <c r="B50" s="16" t="s">
        <v>426</v>
      </c>
      <c r="C50" s="16" t="s">
        <v>17</v>
      </c>
      <c r="D50" s="21">
        <v>76</v>
      </c>
      <c r="E50" s="22">
        <v>42.926910421199899</v>
      </c>
      <c r="F50" s="22">
        <v>67.125031822799897</v>
      </c>
      <c r="G50" s="22">
        <v>75.265268897399906</v>
      </c>
      <c r="H50" s="22">
        <v>84.274591436599906</v>
      </c>
      <c r="I50" s="22">
        <v>92.848163204399896</v>
      </c>
      <c r="J50" s="22">
        <v>104.520511600799</v>
      </c>
      <c r="K50" s="22">
        <v>126.157557952799</v>
      </c>
      <c r="L50" s="22">
        <v>83.782643253639407</v>
      </c>
      <c r="M50" s="22">
        <v>14.251661541552901</v>
      </c>
      <c r="N50" s="22">
        <v>17.010279203543501</v>
      </c>
      <c r="O50" s="22">
        <f t="shared" si="1"/>
        <v>13.034020983691615</v>
      </c>
      <c r="P50" s="26">
        <v>240000</v>
      </c>
    </row>
    <row r="51" spans="1:16" x14ac:dyDescent="0.25">
      <c r="A51" s="13" t="s">
        <v>91</v>
      </c>
      <c r="B51" s="14" t="s">
        <v>286</v>
      </c>
      <c r="C51" s="14" t="s">
        <v>17</v>
      </c>
      <c r="D51" s="19">
        <v>74</v>
      </c>
      <c r="E51" s="20">
        <v>53.606606149199997</v>
      </c>
      <c r="F51" s="20">
        <v>61.7693669599999</v>
      </c>
      <c r="G51" s="20">
        <v>73.244925747999901</v>
      </c>
      <c r="H51" s="20">
        <v>83.0866739201999</v>
      </c>
      <c r="I51" s="20">
        <v>92.328367833599899</v>
      </c>
      <c r="J51" s="20">
        <v>103.167185879999</v>
      </c>
      <c r="K51" s="20">
        <v>128.33603482839899</v>
      </c>
      <c r="L51" s="20">
        <v>83.035894929924297</v>
      </c>
      <c r="M51" s="20">
        <v>15.606851313661901</v>
      </c>
      <c r="N51" s="20">
        <v>18.795306929410199</v>
      </c>
      <c r="O51" s="20">
        <f t="shared" si="1"/>
        <v>14.146361812898443</v>
      </c>
      <c r="P51" s="8">
        <v>800</v>
      </c>
    </row>
    <row r="52" spans="1:16" x14ac:dyDescent="0.25">
      <c r="A52" s="13" t="s">
        <v>129</v>
      </c>
      <c r="B52" s="14" t="s">
        <v>334</v>
      </c>
      <c r="C52" s="14" t="s">
        <v>17</v>
      </c>
      <c r="D52" s="19">
        <v>77</v>
      </c>
      <c r="E52" s="20">
        <v>60.612103054799903</v>
      </c>
      <c r="F52" s="20">
        <v>66.871271979999904</v>
      </c>
      <c r="G52" s="20">
        <v>78.599728400399897</v>
      </c>
      <c r="H52" s="20">
        <v>86.833038105599996</v>
      </c>
      <c r="I52" s="20">
        <v>92.300700156799905</v>
      </c>
      <c r="J52" s="20">
        <v>103.831382436799</v>
      </c>
      <c r="K52" s="20">
        <v>132.29205764879899</v>
      </c>
      <c r="L52" s="20">
        <v>86.857415139831105</v>
      </c>
      <c r="M52" s="20">
        <v>13.6403859897466</v>
      </c>
      <c r="N52" s="20">
        <v>15.7043425340105</v>
      </c>
      <c r="O52" s="20">
        <f t="shared" si="1"/>
        <v>10.156391220459605</v>
      </c>
      <c r="P52" s="8">
        <v>11000</v>
      </c>
    </row>
    <row r="53" spans="1:16" x14ac:dyDescent="0.25">
      <c r="A53" s="13" t="s">
        <v>74</v>
      </c>
      <c r="B53" s="14" t="s">
        <v>360</v>
      </c>
      <c r="C53" s="14" t="s">
        <v>17</v>
      </c>
      <c r="D53" s="19">
        <v>77</v>
      </c>
      <c r="E53" s="20">
        <v>68.097688029999901</v>
      </c>
      <c r="F53" s="20">
        <v>79.384427836799901</v>
      </c>
      <c r="G53" s="20">
        <v>90.294417419999903</v>
      </c>
      <c r="H53" s="20">
        <v>97.437698505199904</v>
      </c>
      <c r="I53" s="20">
        <v>104.566279179999</v>
      </c>
      <c r="J53" s="20">
        <v>110.469314011599</v>
      </c>
      <c r="K53" s="20">
        <v>123.586470352799</v>
      </c>
      <c r="L53" s="20">
        <v>96.692013353355804</v>
      </c>
      <c r="M53" s="20">
        <v>12.0767000464877</v>
      </c>
      <c r="N53" s="20">
        <v>12.4898630483099</v>
      </c>
      <c r="O53" s="20">
        <f t="shared" si="1"/>
        <v>10.579586182356634</v>
      </c>
      <c r="P53" s="8">
        <v>96000</v>
      </c>
    </row>
    <row r="54" spans="1:16" x14ac:dyDescent="0.25">
      <c r="A54" s="13" t="s">
        <v>167</v>
      </c>
      <c r="B54" s="14" t="s">
        <v>382</v>
      </c>
      <c r="C54" s="14" t="s">
        <v>17</v>
      </c>
      <c r="D54" s="19">
        <v>77</v>
      </c>
      <c r="E54" s="20">
        <v>64.694262264799903</v>
      </c>
      <c r="F54" s="20">
        <v>81.953536961999902</v>
      </c>
      <c r="G54" s="20">
        <v>87.602690419199902</v>
      </c>
      <c r="H54" s="20">
        <v>95.394998165199894</v>
      </c>
      <c r="I54" s="20">
        <v>101.616008823599</v>
      </c>
      <c r="J54" s="20">
        <v>109.074008672799</v>
      </c>
      <c r="K54" s="20">
        <v>135.13207997639901</v>
      </c>
      <c r="L54" s="20">
        <v>94.935916532550607</v>
      </c>
      <c r="M54" s="20">
        <v>11.495719364612301</v>
      </c>
      <c r="N54" s="20">
        <v>12.1089254567536</v>
      </c>
      <c r="O54" s="20">
        <f t="shared" si="1"/>
        <v>10.387930618531581</v>
      </c>
      <c r="P54" s="8">
        <v>300000</v>
      </c>
    </row>
    <row r="55" spans="1:16" x14ac:dyDescent="0.25">
      <c r="A55" s="13" t="s">
        <v>168</v>
      </c>
      <c r="B55" s="14" t="s">
        <v>384</v>
      </c>
      <c r="C55" s="14" t="s">
        <v>17</v>
      </c>
      <c r="D55" s="19">
        <v>69</v>
      </c>
      <c r="E55" s="20">
        <v>64.864697926799906</v>
      </c>
      <c r="F55" s="20">
        <v>77.385751908399897</v>
      </c>
      <c r="G55" s="20">
        <v>88.956524863999903</v>
      </c>
      <c r="H55" s="20">
        <v>94.881316096799907</v>
      </c>
      <c r="I55" s="20">
        <v>105.229750197199</v>
      </c>
      <c r="J55" s="20">
        <v>113.540603425199</v>
      </c>
      <c r="K55" s="20">
        <v>131.04655721039899</v>
      </c>
      <c r="L55" s="20">
        <v>96.270482328655007</v>
      </c>
      <c r="M55" s="20">
        <v>13.6662809274656</v>
      </c>
      <c r="N55" s="20">
        <v>14.195712535033</v>
      </c>
      <c r="O55" s="20">
        <f t="shared" si="1"/>
        <v>12.063176673980054</v>
      </c>
      <c r="P55" s="8">
        <v>300000</v>
      </c>
    </row>
    <row r="56" spans="1:16" x14ac:dyDescent="0.25">
      <c r="A56" s="13" t="s">
        <v>41</v>
      </c>
      <c r="B56" s="14" t="s">
        <v>239</v>
      </c>
      <c r="C56" s="14" t="s">
        <v>2</v>
      </c>
      <c r="D56" s="19">
        <v>75</v>
      </c>
      <c r="E56" s="20">
        <v>64.552580560799896</v>
      </c>
      <c r="F56" s="20">
        <v>71.715022165199898</v>
      </c>
      <c r="G56" s="20">
        <v>84.429000912500001</v>
      </c>
      <c r="H56" s="20">
        <v>92.963544283333306</v>
      </c>
      <c r="I56" s="20">
        <v>103.45121770639901</v>
      </c>
      <c r="J56" s="20">
        <v>117.08335618199899</v>
      </c>
      <c r="K56" s="20">
        <v>151.16178585479901</v>
      </c>
      <c r="L56" s="20">
        <v>94.065979919815504</v>
      </c>
      <c r="M56" s="20">
        <v>16.475356326804501</v>
      </c>
      <c r="N56" s="20">
        <v>17.514681015228401</v>
      </c>
      <c r="O56" s="20">
        <f t="shared" si="1"/>
        <v>14.100976125944408</v>
      </c>
      <c r="P56" s="25" t="s">
        <v>468</v>
      </c>
    </row>
    <row r="57" spans="1:16" x14ac:dyDescent="0.25">
      <c r="A57" s="13" t="s">
        <v>56</v>
      </c>
      <c r="B57" s="14" t="s">
        <v>254</v>
      </c>
      <c r="C57" s="14" t="s">
        <v>2</v>
      </c>
      <c r="D57" s="19">
        <v>71</v>
      </c>
      <c r="E57" s="20">
        <v>35.835405139999899</v>
      </c>
      <c r="F57" s="20">
        <v>50.5336177764</v>
      </c>
      <c r="G57" s="20">
        <v>59.035949762399902</v>
      </c>
      <c r="H57" s="20">
        <v>69.710984999218695</v>
      </c>
      <c r="I57" s="20">
        <v>83.242491639999898</v>
      </c>
      <c r="J57" s="20">
        <v>91.365871279199894</v>
      </c>
      <c r="K57" s="20">
        <v>108.897900337199</v>
      </c>
      <c r="L57" s="20">
        <v>70.374793098854198</v>
      </c>
      <c r="M57" s="20">
        <v>16.112504389667201</v>
      </c>
      <c r="N57" s="20">
        <v>22.8952778120914</v>
      </c>
      <c r="O57" s="20">
        <f t="shared" si="1"/>
        <v>17.944063660192732</v>
      </c>
      <c r="P57" s="8">
        <v>700</v>
      </c>
    </row>
    <row r="58" spans="1:16" x14ac:dyDescent="0.25">
      <c r="A58" s="13" t="s">
        <v>21</v>
      </c>
      <c r="B58" s="14" t="s">
        <v>216</v>
      </c>
      <c r="C58" s="14" t="s">
        <v>2</v>
      </c>
      <c r="D58" s="19">
        <v>73</v>
      </c>
      <c r="E58" s="20">
        <v>61.6300389451999</v>
      </c>
      <c r="F58" s="20">
        <v>72.457333393199903</v>
      </c>
      <c r="G58" s="20">
        <v>84.717978747999894</v>
      </c>
      <c r="H58" s="20">
        <v>92.576705524399898</v>
      </c>
      <c r="I58" s="20">
        <v>104.010087145599</v>
      </c>
      <c r="J58" s="20">
        <v>111.269846476799</v>
      </c>
      <c r="K58" s="20">
        <v>123.49233643999899</v>
      </c>
      <c r="L58" s="20">
        <v>93.241542594887605</v>
      </c>
      <c r="M58" s="20">
        <v>14.4190347538201</v>
      </c>
      <c r="N58" s="20">
        <v>15.464174393239499</v>
      </c>
      <c r="O58" s="20">
        <f t="shared" si="1"/>
        <v>14.301044030836996</v>
      </c>
      <c r="P58" s="25" t="s">
        <v>468</v>
      </c>
    </row>
    <row r="59" spans="1:16" x14ac:dyDescent="0.25">
      <c r="A59" s="13" t="s">
        <v>145</v>
      </c>
      <c r="B59" s="14" t="s">
        <v>357</v>
      </c>
      <c r="C59" s="14" t="s">
        <v>2</v>
      </c>
      <c r="D59" s="19">
        <v>78</v>
      </c>
      <c r="E59" s="20">
        <v>41.935854817199903</v>
      </c>
      <c r="F59" s="20">
        <v>71.924248629199994</v>
      </c>
      <c r="G59" s="20">
        <v>88.909762579199906</v>
      </c>
      <c r="H59" s="20">
        <v>98.066875362599902</v>
      </c>
      <c r="I59" s="20">
        <v>106.313006494799</v>
      </c>
      <c r="J59" s="20">
        <v>112.923442257999</v>
      </c>
      <c r="K59" s="20">
        <v>237.30685395999899</v>
      </c>
      <c r="L59" s="20">
        <v>98.590641685317905</v>
      </c>
      <c r="M59" s="20">
        <v>26.672704296945401</v>
      </c>
      <c r="N59" s="20">
        <v>27.053991982402799</v>
      </c>
      <c r="O59" s="20">
        <f t="shared" si="1"/>
        <v>12.900847973016376</v>
      </c>
      <c r="P59" s="25" t="s">
        <v>468</v>
      </c>
    </row>
    <row r="60" spans="1:16" x14ac:dyDescent="0.25">
      <c r="A60" s="13" t="s">
        <v>78</v>
      </c>
      <c r="B60" s="14" t="s">
        <v>272</v>
      </c>
      <c r="C60" s="14" t="s">
        <v>2</v>
      </c>
      <c r="D60" s="19">
        <v>73</v>
      </c>
      <c r="E60" s="20">
        <v>45.617605700399899</v>
      </c>
      <c r="F60" s="20">
        <v>56.836426445999997</v>
      </c>
      <c r="G60" s="20">
        <v>70.780507938399893</v>
      </c>
      <c r="H60" s="20">
        <v>81.255234273199903</v>
      </c>
      <c r="I60" s="20">
        <v>94.173365274399899</v>
      </c>
      <c r="J60" s="20">
        <v>105.737986077999</v>
      </c>
      <c r="K60" s="20">
        <v>142.49258916719899</v>
      </c>
      <c r="L60" s="20">
        <v>82.479935589356103</v>
      </c>
      <c r="M60" s="20">
        <v>20.397492173607599</v>
      </c>
      <c r="N60" s="20">
        <v>24.7302474569826</v>
      </c>
      <c r="O60" s="20">
        <f t="shared" si="1"/>
        <v>17.340887573017053</v>
      </c>
      <c r="P60" s="8">
        <v>200</v>
      </c>
    </row>
    <row r="61" spans="1:16" x14ac:dyDescent="0.25">
      <c r="A61" s="13" t="s">
        <v>132</v>
      </c>
      <c r="B61" s="14" t="s">
        <v>337</v>
      </c>
      <c r="C61" s="14" t="s">
        <v>2</v>
      </c>
      <c r="D61" s="19">
        <v>68</v>
      </c>
      <c r="E61" s="20">
        <v>30.2568410199999</v>
      </c>
      <c r="F61" s="20">
        <v>35.696195927599902</v>
      </c>
      <c r="G61" s="20">
        <v>55.483992805999897</v>
      </c>
      <c r="H61" s="20">
        <v>70.641569503200003</v>
      </c>
      <c r="I61" s="20">
        <v>94.181000145599896</v>
      </c>
      <c r="J61" s="20">
        <v>111.452288578799</v>
      </c>
      <c r="K61" s="20">
        <v>171.62616107519901</v>
      </c>
      <c r="L61" s="20">
        <v>75.470741177970496</v>
      </c>
      <c r="M61" s="20">
        <v>29.630988364529699</v>
      </c>
      <c r="N61" s="20">
        <v>39.261557395674302</v>
      </c>
      <c r="O61" s="20">
        <f t="shared" si="1"/>
        <v>28.685698546775388</v>
      </c>
      <c r="P61" s="8">
        <v>3000</v>
      </c>
    </row>
    <row r="62" spans="1:16" x14ac:dyDescent="0.25">
      <c r="A62" s="13" t="s">
        <v>30</v>
      </c>
      <c r="B62" s="14" t="s">
        <v>221</v>
      </c>
      <c r="C62" s="14" t="s">
        <v>2</v>
      </c>
      <c r="D62" s="19">
        <v>80</v>
      </c>
      <c r="E62" s="20">
        <v>54.630911998799903</v>
      </c>
      <c r="F62" s="20">
        <v>77.372863614999901</v>
      </c>
      <c r="G62" s="20">
        <v>86.493155015999903</v>
      </c>
      <c r="H62" s="20">
        <v>97.044842108999902</v>
      </c>
      <c r="I62" s="20">
        <v>108.356682759599</v>
      </c>
      <c r="J62" s="20">
        <v>127.94827803019901</v>
      </c>
      <c r="K62" s="20">
        <v>148.95295181359899</v>
      </c>
      <c r="L62" s="20">
        <v>99.416023142437396</v>
      </c>
      <c r="M62" s="20">
        <v>19.590075760763401</v>
      </c>
      <c r="N62" s="20">
        <v>19.7051492722616</v>
      </c>
      <c r="O62" s="20">
        <f t="shared" si="1"/>
        <v>16.207211077538247</v>
      </c>
      <c r="P62" s="25" t="s">
        <v>468</v>
      </c>
    </row>
    <row r="63" spans="1:16" x14ac:dyDescent="0.25">
      <c r="A63" s="13" t="s">
        <v>126</v>
      </c>
      <c r="B63" s="14" t="s">
        <v>330</v>
      </c>
      <c r="C63" s="14" t="s">
        <v>17</v>
      </c>
      <c r="D63" s="19">
        <v>75</v>
      </c>
      <c r="E63" s="20">
        <v>67.684469765999907</v>
      </c>
      <c r="F63" s="20">
        <v>80.7813655799999</v>
      </c>
      <c r="G63" s="20">
        <v>88.289594031599904</v>
      </c>
      <c r="H63" s="20">
        <v>99.358379277999902</v>
      </c>
      <c r="I63" s="20">
        <v>109.623610139999</v>
      </c>
      <c r="J63" s="20">
        <v>120.933034311599</v>
      </c>
      <c r="K63" s="20">
        <v>144.86607911559901</v>
      </c>
      <c r="L63" s="20">
        <v>100.112745703519</v>
      </c>
      <c r="M63" s="20">
        <v>15.6693565499156</v>
      </c>
      <c r="N63" s="20">
        <v>15.651709919453999</v>
      </c>
      <c r="O63" s="20">
        <f t="shared" si="1"/>
        <v>15.814689479910376</v>
      </c>
      <c r="P63" s="8">
        <v>360000</v>
      </c>
    </row>
    <row r="64" spans="1:16" x14ac:dyDescent="0.25">
      <c r="A64" s="13" t="s">
        <v>135</v>
      </c>
      <c r="B64" s="14" t="s">
        <v>340</v>
      </c>
      <c r="C64" s="14" t="s">
        <v>17</v>
      </c>
      <c r="D64" s="19">
        <v>78</v>
      </c>
      <c r="E64" s="20">
        <v>64.611616113599894</v>
      </c>
      <c r="F64" s="20">
        <v>77.831706531999899</v>
      </c>
      <c r="G64" s="20">
        <v>86.170682523199901</v>
      </c>
      <c r="H64" s="20">
        <v>95.9656058465999</v>
      </c>
      <c r="I64" s="20">
        <v>102.94169724519899</v>
      </c>
      <c r="J64" s="20">
        <v>113.19376039919899</v>
      </c>
      <c r="K64" s="20">
        <v>157.5033372</v>
      </c>
      <c r="L64" s="20">
        <v>96.414877872715294</v>
      </c>
      <c r="M64" s="20">
        <v>15.3881188888239</v>
      </c>
      <c r="N64" s="20">
        <v>15.960315698515901</v>
      </c>
      <c r="O64" s="20">
        <f t="shared" si="1"/>
        <v>12.432182892512301</v>
      </c>
      <c r="P64" s="8">
        <v>474000</v>
      </c>
    </row>
    <row r="65" spans="1:16" x14ac:dyDescent="0.25">
      <c r="A65" s="13" t="s">
        <v>1</v>
      </c>
      <c r="B65" s="14" t="s">
        <v>202</v>
      </c>
      <c r="C65" s="14" t="s">
        <v>2</v>
      </c>
      <c r="D65" s="19">
        <v>31</v>
      </c>
      <c r="E65" s="20">
        <v>0</v>
      </c>
      <c r="F65" s="20">
        <v>13.597396216799901</v>
      </c>
      <c r="G65" s="20">
        <v>20.263509679999999</v>
      </c>
      <c r="H65" s="20">
        <v>26.711955789199902</v>
      </c>
      <c r="I65" s="20">
        <v>39.862743201599997</v>
      </c>
      <c r="J65" s="20">
        <v>41.157930228799898</v>
      </c>
      <c r="K65" s="20">
        <v>64.756762581199993</v>
      </c>
      <c r="L65" s="20">
        <v>28.639646860926099</v>
      </c>
      <c r="M65" s="20">
        <v>12.655743637234201</v>
      </c>
      <c r="N65" s="20">
        <v>44.189593882530602</v>
      </c>
      <c r="O65" s="20">
        <f t="shared" si="1"/>
        <v>14.528712766197183</v>
      </c>
      <c r="P65" s="8">
        <v>30000</v>
      </c>
    </row>
    <row r="66" spans="1:16" x14ac:dyDescent="0.25">
      <c r="A66" s="13" t="s">
        <v>16</v>
      </c>
      <c r="B66" s="14" t="s">
        <v>213</v>
      </c>
      <c r="C66" s="14" t="s">
        <v>17</v>
      </c>
      <c r="D66" s="19">
        <v>58</v>
      </c>
      <c r="E66" s="20">
        <v>0</v>
      </c>
      <c r="F66" s="20">
        <v>77.754121864799899</v>
      </c>
      <c r="G66" s="20">
        <v>88.979831765999904</v>
      </c>
      <c r="H66" s="20">
        <v>99.501430195199902</v>
      </c>
      <c r="I66" s="20">
        <v>110.967819085199</v>
      </c>
      <c r="J66" s="20">
        <v>118.654338597199</v>
      </c>
      <c r="K66" s="20">
        <v>140.39902661399901</v>
      </c>
      <c r="L66" s="20">
        <v>95.126965879379199</v>
      </c>
      <c r="M66" s="20">
        <v>26.627680688838701</v>
      </c>
      <c r="N66" s="20">
        <v>27.9917271014431</v>
      </c>
      <c r="O66" s="20">
        <f t="shared" si="1"/>
        <v>16.29947169696004</v>
      </c>
      <c r="P66" s="8">
        <v>70000</v>
      </c>
    </row>
    <row r="67" spans="1:16" x14ac:dyDescent="0.25">
      <c r="A67" s="13" t="s">
        <v>7</v>
      </c>
      <c r="B67" s="14" t="s">
        <v>206</v>
      </c>
      <c r="C67" s="14" t="s">
        <v>2</v>
      </c>
      <c r="D67" s="19">
        <v>76</v>
      </c>
      <c r="E67" s="20">
        <v>0</v>
      </c>
      <c r="F67" s="20">
        <v>73.203223085599902</v>
      </c>
      <c r="G67" s="20">
        <v>82.772133446999902</v>
      </c>
      <c r="H67" s="20">
        <v>92.798762324199998</v>
      </c>
      <c r="I67" s="20">
        <v>103.705616296399</v>
      </c>
      <c r="J67" s="20">
        <v>117.10813112759899</v>
      </c>
      <c r="K67" s="20">
        <v>179.90469884000001</v>
      </c>
      <c r="L67" s="20">
        <v>94.464618730594694</v>
      </c>
      <c r="M67" s="20">
        <v>23.189028001621601</v>
      </c>
      <c r="N67" s="20">
        <v>24.547844805000199</v>
      </c>
      <c r="O67" s="20">
        <f t="shared" si="1"/>
        <v>15.517778242697627</v>
      </c>
      <c r="P67" s="25" t="s">
        <v>468</v>
      </c>
    </row>
    <row r="68" spans="1:16" x14ac:dyDescent="0.25">
      <c r="A68" s="13" t="s">
        <v>6</v>
      </c>
      <c r="B68" s="14" t="s">
        <v>205</v>
      </c>
      <c r="C68" s="14" t="s">
        <v>2</v>
      </c>
      <c r="D68" s="19">
        <v>74</v>
      </c>
      <c r="E68" s="20">
        <v>61.473746061199897</v>
      </c>
      <c r="F68" s="20">
        <v>81.752189606399995</v>
      </c>
      <c r="G68" s="20">
        <v>90.710790059999994</v>
      </c>
      <c r="H68" s="20">
        <v>96.432298056999898</v>
      </c>
      <c r="I68" s="20">
        <v>102.753798973999</v>
      </c>
      <c r="J68" s="20">
        <v>111.749410942399</v>
      </c>
      <c r="K68" s="20">
        <v>118.501521662999</v>
      </c>
      <c r="L68" s="20">
        <v>96.428583056083696</v>
      </c>
      <c r="M68" s="20">
        <v>11.2273798389901</v>
      </c>
      <c r="N68" s="20">
        <v>11.643207317959</v>
      </c>
      <c r="O68" s="20">
        <f t="shared" si="1"/>
        <v>8.9273602031126789</v>
      </c>
      <c r="P68" s="25" t="s">
        <v>468</v>
      </c>
    </row>
    <row r="69" spans="1:16" x14ac:dyDescent="0.25">
      <c r="A69" s="13" t="s">
        <v>176</v>
      </c>
      <c r="B69" s="14" t="s">
        <v>393</v>
      </c>
      <c r="C69" s="14" t="s">
        <v>2</v>
      </c>
      <c r="D69" s="19">
        <v>76</v>
      </c>
      <c r="E69" s="20">
        <v>54.052193717999899</v>
      </c>
      <c r="F69" s="20">
        <v>72.268886780799903</v>
      </c>
      <c r="G69" s="20">
        <v>89.110198431999905</v>
      </c>
      <c r="H69" s="20">
        <v>102.90992176739999</v>
      </c>
      <c r="I69" s="20">
        <v>113.843674381399</v>
      </c>
      <c r="J69" s="20">
        <v>132.91825568759899</v>
      </c>
      <c r="K69" s="20">
        <v>171.90767481999899</v>
      </c>
      <c r="L69" s="20">
        <v>103.329708782571</v>
      </c>
      <c r="M69" s="20">
        <v>22.302088967770398</v>
      </c>
      <c r="N69" s="20">
        <v>21.5834238096026</v>
      </c>
      <c r="O69" s="20">
        <f t="shared" ref="O69:O99" si="2">(I69-G69)/1.349</f>
        <v>18.3346745362484</v>
      </c>
      <c r="P69" s="25" t="s">
        <v>468</v>
      </c>
    </row>
    <row r="70" spans="1:16" x14ac:dyDescent="0.25">
      <c r="A70" s="13" t="s">
        <v>18</v>
      </c>
      <c r="B70" s="14" t="s">
        <v>214</v>
      </c>
      <c r="C70" s="14" t="s">
        <v>2</v>
      </c>
      <c r="D70" s="19">
        <v>78</v>
      </c>
      <c r="E70" s="20">
        <v>47.774199344399896</v>
      </c>
      <c r="F70" s="20">
        <v>64.701593898399906</v>
      </c>
      <c r="G70" s="20">
        <v>75.796359350399896</v>
      </c>
      <c r="H70" s="20">
        <v>86.513101656799904</v>
      </c>
      <c r="I70" s="20">
        <v>97.604516280799899</v>
      </c>
      <c r="J70" s="20">
        <v>106.6650274452</v>
      </c>
      <c r="K70" s="20">
        <v>137.092835923199</v>
      </c>
      <c r="L70" s="20">
        <v>86.284973426933306</v>
      </c>
      <c r="M70" s="20">
        <v>16.399701277719998</v>
      </c>
      <c r="N70" s="20">
        <v>19.006439506650999</v>
      </c>
      <c r="O70" s="20">
        <f t="shared" si="2"/>
        <v>16.166165256041513</v>
      </c>
      <c r="P70" s="25" t="s">
        <v>468</v>
      </c>
    </row>
    <row r="71" spans="1:16" x14ac:dyDescent="0.25">
      <c r="A71" s="13" t="s">
        <v>23</v>
      </c>
      <c r="B71" s="14" t="s">
        <v>217</v>
      </c>
      <c r="C71" s="14" t="s">
        <v>2</v>
      </c>
      <c r="D71" s="19">
        <v>31</v>
      </c>
      <c r="E71" s="20">
        <v>0</v>
      </c>
      <c r="F71" s="20">
        <v>60.454165358799898</v>
      </c>
      <c r="G71" s="20">
        <v>73.096167331599901</v>
      </c>
      <c r="H71" s="20">
        <v>89.569895632399906</v>
      </c>
      <c r="I71" s="20">
        <v>102.763776070799</v>
      </c>
      <c r="J71" s="20">
        <v>127.651611423199</v>
      </c>
      <c r="K71" s="20">
        <v>144.805614756799</v>
      </c>
      <c r="L71" s="20">
        <v>89.642761947470902</v>
      </c>
      <c r="M71" s="20">
        <v>28.787751957026</v>
      </c>
      <c r="N71" s="20">
        <v>32.113860987343401</v>
      </c>
      <c r="O71" s="20">
        <f t="shared" si="2"/>
        <v>21.992297063898516</v>
      </c>
      <c r="P71" s="25" t="s">
        <v>468</v>
      </c>
    </row>
    <row r="72" spans="1:16" x14ac:dyDescent="0.25">
      <c r="A72" s="13" t="s">
        <v>25</v>
      </c>
      <c r="B72" s="14" t="s">
        <v>218</v>
      </c>
      <c r="C72" s="14" t="s">
        <v>2</v>
      </c>
      <c r="D72" s="19">
        <v>75</v>
      </c>
      <c r="E72" s="20">
        <v>57.239965526399899</v>
      </c>
      <c r="F72" s="20">
        <v>84.055150863199898</v>
      </c>
      <c r="G72" s="20">
        <v>92.720487298399902</v>
      </c>
      <c r="H72" s="20">
        <v>100.67039813679899</v>
      </c>
      <c r="I72" s="20">
        <v>114.02595247999901</v>
      </c>
      <c r="J72" s="20">
        <v>124.896130972799</v>
      </c>
      <c r="K72" s="20">
        <v>134.69297747639899</v>
      </c>
      <c r="L72" s="20">
        <v>102.94125832380701</v>
      </c>
      <c r="M72" s="20">
        <v>15.8909527875482</v>
      </c>
      <c r="N72" s="20">
        <v>15.436913290453701</v>
      </c>
      <c r="O72" s="20">
        <f t="shared" si="2"/>
        <v>15.793524967827356</v>
      </c>
      <c r="P72" s="25" t="s">
        <v>468</v>
      </c>
    </row>
    <row r="73" spans="1:16" x14ac:dyDescent="0.25">
      <c r="A73" s="13" t="s">
        <v>26</v>
      </c>
      <c r="B73" s="14" t="s">
        <v>219</v>
      </c>
      <c r="C73" s="14" t="s">
        <v>2</v>
      </c>
      <c r="D73" s="19">
        <v>76</v>
      </c>
      <c r="E73" s="20">
        <v>0</v>
      </c>
      <c r="F73" s="20">
        <v>79.053029748399993</v>
      </c>
      <c r="G73" s="20">
        <v>86.870437700199901</v>
      </c>
      <c r="H73" s="20">
        <v>96.149751767999902</v>
      </c>
      <c r="I73" s="20">
        <v>104.45019402019901</v>
      </c>
      <c r="J73" s="20">
        <v>111.40561177199901</v>
      </c>
      <c r="K73" s="20">
        <v>121.27878985759899</v>
      </c>
      <c r="L73" s="20">
        <v>94.633457570260504</v>
      </c>
      <c r="M73" s="20">
        <v>15.9584146595953</v>
      </c>
      <c r="N73" s="20">
        <v>16.863395958820401</v>
      </c>
      <c r="O73" s="20">
        <f t="shared" si="2"/>
        <v>13.031694825796224</v>
      </c>
      <c r="P73" s="25" t="s">
        <v>468</v>
      </c>
    </row>
    <row r="74" spans="1:16" x14ac:dyDescent="0.25">
      <c r="A74" s="13" t="s">
        <v>31</v>
      </c>
      <c r="B74" s="14" t="s">
        <v>222</v>
      </c>
      <c r="C74" s="14" t="s">
        <v>2</v>
      </c>
      <c r="D74" s="19">
        <v>78</v>
      </c>
      <c r="E74" s="20">
        <v>80.127840190799901</v>
      </c>
      <c r="F74" s="20">
        <v>85.674987934399894</v>
      </c>
      <c r="G74" s="20">
        <v>92.550484502799904</v>
      </c>
      <c r="H74" s="20">
        <v>98.002788077999895</v>
      </c>
      <c r="I74" s="20">
        <v>104.802657959999</v>
      </c>
      <c r="J74" s="20">
        <v>113.106957797999</v>
      </c>
      <c r="K74" s="20">
        <v>143.315503765199</v>
      </c>
      <c r="L74" s="20">
        <v>99.078054672430696</v>
      </c>
      <c r="M74" s="20">
        <v>10.7393887728339</v>
      </c>
      <c r="N74" s="20">
        <v>10.8393213899285</v>
      </c>
      <c r="O74" s="20">
        <f t="shared" si="2"/>
        <v>9.0824117547806473</v>
      </c>
      <c r="P74" s="25" t="s">
        <v>468</v>
      </c>
    </row>
    <row r="75" spans="1:16" x14ac:dyDescent="0.25">
      <c r="A75" s="13" t="s">
        <v>33</v>
      </c>
      <c r="B75" s="14" t="s">
        <v>223</v>
      </c>
      <c r="C75" s="14" t="s">
        <v>17</v>
      </c>
      <c r="D75" s="19">
        <v>74</v>
      </c>
      <c r="E75" s="20">
        <v>66.014021447999994</v>
      </c>
      <c r="F75" s="20">
        <v>82.733836340799897</v>
      </c>
      <c r="G75" s="20">
        <v>92.668094969199899</v>
      </c>
      <c r="H75" s="20">
        <v>101.672524447599</v>
      </c>
      <c r="I75" s="20">
        <v>120.24983859359899</v>
      </c>
      <c r="J75" s="20">
        <v>132.39509839999999</v>
      </c>
      <c r="K75" s="20">
        <v>177.678540026799</v>
      </c>
      <c r="L75" s="20">
        <v>105.22215033687</v>
      </c>
      <c r="M75" s="20">
        <v>21.2423901328646</v>
      </c>
      <c r="N75" s="20">
        <v>20.1881353544447</v>
      </c>
      <c r="O75" s="20">
        <f t="shared" si="2"/>
        <v>20.446066437656853</v>
      </c>
      <c r="P75" s="8">
        <v>7700</v>
      </c>
    </row>
    <row r="76" spans="1:16" x14ac:dyDescent="0.25">
      <c r="A76" s="13" t="s">
        <v>34</v>
      </c>
      <c r="B76" s="14" t="s">
        <v>224</v>
      </c>
      <c r="C76" s="14" t="s">
        <v>17</v>
      </c>
      <c r="D76" s="19">
        <v>78</v>
      </c>
      <c r="E76" s="20">
        <v>54.521938980399902</v>
      </c>
      <c r="F76" s="20">
        <v>73.156726458399902</v>
      </c>
      <c r="G76" s="20">
        <v>83.417869199999998</v>
      </c>
      <c r="H76" s="20">
        <v>91.3535271792</v>
      </c>
      <c r="I76" s="20">
        <v>103.08299736759901</v>
      </c>
      <c r="J76" s="20">
        <v>114.63656691879901</v>
      </c>
      <c r="K76" s="20">
        <v>128.16300862199901</v>
      </c>
      <c r="L76" s="20">
        <v>92.969297606412795</v>
      </c>
      <c r="M76" s="20">
        <v>15.206331011654299</v>
      </c>
      <c r="N76" s="20">
        <v>16.356293317424601</v>
      </c>
      <c r="O76" s="20">
        <f t="shared" si="2"/>
        <v>14.577559798071912</v>
      </c>
      <c r="P76" s="8">
        <v>100000</v>
      </c>
    </row>
    <row r="77" spans="1:16" x14ac:dyDescent="0.25">
      <c r="A77" s="13" t="s">
        <v>10</v>
      </c>
      <c r="B77" s="14" t="s">
        <v>208</v>
      </c>
      <c r="C77" s="14" t="s">
        <v>2</v>
      </c>
      <c r="D77" s="19">
        <v>78</v>
      </c>
      <c r="E77" s="20">
        <v>56.480047710399901</v>
      </c>
      <c r="F77" s="20">
        <v>77.776973941599906</v>
      </c>
      <c r="G77" s="20">
        <v>83.756452689599996</v>
      </c>
      <c r="H77" s="20">
        <v>95.157133660999904</v>
      </c>
      <c r="I77" s="20">
        <v>103.888106408799</v>
      </c>
      <c r="J77" s="20">
        <v>114.92391077999901</v>
      </c>
      <c r="K77" s="20">
        <v>125.754387080399</v>
      </c>
      <c r="L77" s="20">
        <v>94.613383322997393</v>
      </c>
      <c r="M77" s="20">
        <v>14.691379736675501</v>
      </c>
      <c r="N77" s="20">
        <v>15.527802960518899</v>
      </c>
      <c r="O77" s="20">
        <f t="shared" si="2"/>
        <v>14.923390451593038</v>
      </c>
      <c r="P77" s="25" t="s">
        <v>468</v>
      </c>
    </row>
    <row r="78" spans="1:16" x14ac:dyDescent="0.25">
      <c r="A78" s="13" t="s">
        <v>428</v>
      </c>
      <c r="B78" s="14" t="s">
        <v>225</v>
      </c>
      <c r="C78" s="14" t="s">
        <v>2</v>
      </c>
      <c r="D78" s="19">
        <v>77</v>
      </c>
      <c r="E78" s="20">
        <v>58.372246620799899</v>
      </c>
      <c r="F78" s="20">
        <v>77.982067030799996</v>
      </c>
      <c r="G78" s="20">
        <v>84.414230009999997</v>
      </c>
      <c r="H78" s="20">
        <v>97.062244655199905</v>
      </c>
      <c r="I78" s="20">
        <v>103.903800873599</v>
      </c>
      <c r="J78" s="20">
        <v>116.889610671599</v>
      </c>
      <c r="K78" s="20">
        <v>135.96306339999899</v>
      </c>
      <c r="L78" s="20">
        <v>96.855069011511603</v>
      </c>
      <c r="M78" s="20">
        <v>16.178251456753699</v>
      </c>
      <c r="N78" s="20">
        <v>16.7035671151407</v>
      </c>
      <c r="O78" s="20">
        <f t="shared" si="2"/>
        <v>14.447420951518902</v>
      </c>
      <c r="P78" s="25" t="s">
        <v>468</v>
      </c>
    </row>
    <row r="79" spans="1:16" x14ac:dyDescent="0.25">
      <c r="A79" s="13" t="s">
        <v>429</v>
      </c>
      <c r="B79" s="14" t="s">
        <v>226</v>
      </c>
      <c r="C79" s="14" t="s">
        <v>2</v>
      </c>
      <c r="D79" s="19">
        <v>19</v>
      </c>
      <c r="E79" s="20">
        <v>76.004882998099902</v>
      </c>
      <c r="F79" s="20">
        <v>78.2524117829999</v>
      </c>
      <c r="G79" s="20">
        <v>85.928974629299901</v>
      </c>
      <c r="H79" s="20">
        <v>94.034919253499893</v>
      </c>
      <c r="I79" s="20">
        <v>108.40612616339899</v>
      </c>
      <c r="J79" s="20">
        <v>142.47099765030001</v>
      </c>
      <c r="K79" s="20">
        <v>151.10240500519899</v>
      </c>
      <c r="L79" s="20">
        <v>101.998457941121</v>
      </c>
      <c r="M79" s="20">
        <v>21.302569224204898</v>
      </c>
      <c r="N79" s="20">
        <v>20.885187535385999</v>
      </c>
      <c r="O79" s="20">
        <f t="shared" si="2"/>
        <v>16.662084161674642</v>
      </c>
      <c r="P79" s="25" t="s">
        <v>468</v>
      </c>
    </row>
    <row r="80" spans="1:16" x14ac:dyDescent="0.25">
      <c r="A80" s="13" t="s">
        <v>430</v>
      </c>
      <c r="B80" s="14" t="s">
        <v>227</v>
      </c>
      <c r="C80" s="14" t="s">
        <v>2</v>
      </c>
      <c r="D80" s="19">
        <v>59</v>
      </c>
      <c r="E80" s="20">
        <v>0</v>
      </c>
      <c r="F80" s="20">
        <v>81.633980722399997</v>
      </c>
      <c r="G80" s="20">
        <v>91.639227035599902</v>
      </c>
      <c r="H80" s="20">
        <v>102.90914252219901</v>
      </c>
      <c r="I80" s="20">
        <v>115.478986499999</v>
      </c>
      <c r="J80" s="20">
        <v>123.44650250199901</v>
      </c>
      <c r="K80" s="20">
        <v>141.655930879999</v>
      </c>
      <c r="L80" s="20">
        <v>101.44617135072799</v>
      </c>
      <c r="M80" s="20">
        <v>20.5732756610665</v>
      </c>
      <c r="N80" s="20">
        <v>20.2799922235988</v>
      </c>
      <c r="O80" s="20">
        <f t="shared" si="2"/>
        <v>17.672171582208371</v>
      </c>
      <c r="P80" s="25" t="s">
        <v>468</v>
      </c>
    </row>
    <row r="81" spans="1:16" x14ac:dyDescent="0.25">
      <c r="A81" s="13" t="s">
        <v>8</v>
      </c>
      <c r="B81" s="14" t="s">
        <v>207</v>
      </c>
      <c r="C81" s="14" t="s">
        <v>2</v>
      </c>
      <c r="D81" s="19">
        <v>78</v>
      </c>
      <c r="E81" s="20">
        <v>67.612312376399899</v>
      </c>
      <c r="F81" s="20">
        <v>79.648243307199905</v>
      </c>
      <c r="G81" s="20">
        <v>87.530803402399897</v>
      </c>
      <c r="H81" s="20">
        <v>95.041395494599897</v>
      </c>
      <c r="I81" s="20">
        <v>104.623300137999</v>
      </c>
      <c r="J81" s="20">
        <v>114.293973649199</v>
      </c>
      <c r="K81" s="20">
        <v>138.121194853199</v>
      </c>
      <c r="L81" s="20">
        <v>96.9147793439666</v>
      </c>
      <c r="M81" s="20">
        <v>14.396515092785201</v>
      </c>
      <c r="N81" s="20">
        <v>14.854819038167101</v>
      </c>
      <c r="O81" s="20">
        <f t="shared" si="2"/>
        <v>12.670494244328465</v>
      </c>
      <c r="P81" s="25" t="s">
        <v>468</v>
      </c>
    </row>
    <row r="82" spans="1:16" x14ac:dyDescent="0.25">
      <c r="A82" s="13" t="s">
        <v>431</v>
      </c>
      <c r="B82" s="14" t="s">
        <v>229</v>
      </c>
      <c r="C82" s="14" t="s">
        <v>2</v>
      </c>
      <c r="D82" s="19">
        <v>80</v>
      </c>
      <c r="E82" s="20">
        <v>70.569346119999906</v>
      </c>
      <c r="F82" s="20">
        <v>82.360873962399907</v>
      </c>
      <c r="G82" s="20">
        <v>91.524744299399998</v>
      </c>
      <c r="H82" s="20">
        <v>98.271118156999904</v>
      </c>
      <c r="I82" s="20">
        <v>108.21513022859899</v>
      </c>
      <c r="J82" s="20">
        <v>121.349610381199</v>
      </c>
      <c r="K82" s="20">
        <v>133.583616419999</v>
      </c>
      <c r="L82" s="20">
        <v>99.591693518564895</v>
      </c>
      <c r="M82" s="20">
        <v>13.472170092425699</v>
      </c>
      <c r="N82" s="20">
        <v>13.5274033571026</v>
      </c>
      <c r="O82" s="20">
        <f t="shared" si="2"/>
        <v>12.372413587249071</v>
      </c>
      <c r="P82" s="25" t="s">
        <v>468</v>
      </c>
    </row>
    <row r="83" spans="1:16" x14ac:dyDescent="0.25">
      <c r="A83" s="13" t="s">
        <v>432</v>
      </c>
      <c r="B83" s="14" t="s">
        <v>231</v>
      </c>
      <c r="C83" s="14" t="s">
        <v>2</v>
      </c>
      <c r="D83" s="19">
        <v>62</v>
      </c>
      <c r="E83" s="20">
        <v>59.417795742399903</v>
      </c>
      <c r="F83" s="20">
        <v>78.2862924687999</v>
      </c>
      <c r="G83" s="20">
        <v>88.9986995731999</v>
      </c>
      <c r="H83" s="20">
        <v>98.994886536199999</v>
      </c>
      <c r="I83" s="20">
        <v>109.838996864999</v>
      </c>
      <c r="J83" s="20">
        <v>119.338075786799</v>
      </c>
      <c r="K83" s="20">
        <v>136.09475115999999</v>
      </c>
      <c r="L83" s="20">
        <v>98.812965234103203</v>
      </c>
      <c r="M83" s="20">
        <v>15.7872196405309</v>
      </c>
      <c r="N83" s="20">
        <v>15.976870649644599</v>
      </c>
      <c r="O83" s="20">
        <f t="shared" si="2"/>
        <v>15.448700735210604</v>
      </c>
      <c r="P83" s="25" t="s">
        <v>468</v>
      </c>
    </row>
    <row r="84" spans="1:16" x14ac:dyDescent="0.25">
      <c r="A84" s="13" t="s">
        <v>35</v>
      </c>
      <c r="B84" s="14" t="s">
        <v>232</v>
      </c>
      <c r="C84" s="14" t="s">
        <v>17</v>
      </c>
      <c r="D84" s="19">
        <v>78</v>
      </c>
      <c r="E84" s="20">
        <v>0</v>
      </c>
      <c r="F84" s="20">
        <v>72.3272867531999</v>
      </c>
      <c r="G84" s="20">
        <v>79.324286745199899</v>
      </c>
      <c r="H84" s="20">
        <v>89.135578336399902</v>
      </c>
      <c r="I84" s="20">
        <v>96.496328145600003</v>
      </c>
      <c r="J84" s="20">
        <v>107.081710652399</v>
      </c>
      <c r="K84" s="20">
        <v>119.27405420039899</v>
      </c>
      <c r="L84" s="20">
        <v>87.477390498333307</v>
      </c>
      <c r="M84" s="20">
        <v>16.246055368262802</v>
      </c>
      <c r="N84" s="20">
        <v>18.571719247354899</v>
      </c>
      <c r="O84" s="20">
        <f t="shared" si="2"/>
        <v>12.729459896516016</v>
      </c>
      <c r="P84" s="8">
        <v>2000</v>
      </c>
    </row>
    <row r="85" spans="1:16" x14ac:dyDescent="0.25">
      <c r="A85" s="13" t="s">
        <v>36</v>
      </c>
      <c r="B85" s="14" t="s">
        <v>233</v>
      </c>
      <c r="C85" s="14" t="s">
        <v>2</v>
      </c>
      <c r="D85" s="19">
        <v>75</v>
      </c>
      <c r="E85" s="20">
        <v>65.224321856000003</v>
      </c>
      <c r="F85" s="20">
        <v>79.228993359599897</v>
      </c>
      <c r="G85" s="20">
        <v>85.876207377599897</v>
      </c>
      <c r="H85" s="20">
        <v>96.611579420399906</v>
      </c>
      <c r="I85" s="20">
        <v>106.974523983599</v>
      </c>
      <c r="J85" s="20">
        <v>122.030829780399</v>
      </c>
      <c r="K85" s="20">
        <v>142.37099360279899</v>
      </c>
      <c r="L85" s="20">
        <v>97.399339438439895</v>
      </c>
      <c r="M85" s="20">
        <v>16.782642642902299</v>
      </c>
      <c r="N85" s="20">
        <v>17.230756121821099</v>
      </c>
      <c r="O85" s="20">
        <f t="shared" si="2"/>
        <v>15.63996783246783</v>
      </c>
      <c r="P85" s="8">
        <v>6000</v>
      </c>
    </row>
    <row r="86" spans="1:16" x14ac:dyDescent="0.25">
      <c r="A86" s="13" t="s">
        <v>37</v>
      </c>
      <c r="B86" s="14" t="s">
        <v>234</v>
      </c>
      <c r="C86" s="14" t="s">
        <v>2</v>
      </c>
      <c r="D86" s="19">
        <v>76</v>
      </c>
      <c r="E86" s="20">
        <v>71.904787453199901</v>
      </c>
      <c r="F86" s="20">
        <v>79.377613629599907</v>
      </c>
      <c r="G86" s="20">
        <v>86.311994624999897</v>
      </c>
      <c r="H86" s="20">
        <v>94.871638893999901</v>
      </c>
      <c r="I86" s="20">
        <v>101.065499726399</v>
      </c>
      <c r="J86" s="20">
        <v>110.81662321079899</v>
      </c>
      <c r="K86" s="20">
        <v>196.93622051239899</v>
      </c>
      <c r="L86" s="20">
        <v>95.6674591138447</v>
      </c>
      <c r="M86" s="20">
        <v>16.288008747853901</v>
      </c>
      <c r="N86" s="20">
        <v>17.025652085596899</v>
      </c>
      <c r="O86" s="20">
        <f t="shared" si="2"/>
        <v>10.936623499925204</v>
      </c>
      <c r="P86" s="8">
        <v>6000</v>
      </c>
    </row>
    <row r="87" spans="1:16" x14ac:dyDescent="0.25">
      <c r="A87" s="13" t="s">
        <v>38</v>
      </c>
      <c r="B87" s="14" t="s">
        <v>235</v>
      </c>
      <c r="C87" s="14" t="s">
        <v>17</v>
      </c>
      <c r="D87" s="19">
        <v>74</v>
      </c>
      <c r="E87" s="20">
        <v>81.147731734799905</v>
      </c>
      <c r="F87" s="20">
        <v>86.720031644399896</v>
      </c>
      <c r="G87" s="20">
        <v>93.871999556399899</v>
      </c>
      <c r="H87" s="20">
        <v>102.28585165659899</v>
      </c>
      <c r="I87" s="20">
        <v>107.379284676399</v>
      </c>
      <c r="J87" s="20">
        <v>116.956483868799</v>
      </c>
      <c r="K87" s="20">
        <v>133.590288982799</v>
      </c>
      <c r="L87" s="20">
        <v>101.860992565405</v>
      </c>
      <c r="M87" s="20">
        <v>11.002852721483499</v>
      </c>
      <c r="N87" s="20">
        <v>10.801831441430901</v>
      </c>
      <c r="O87" s="20">
        <f t="shared" si="2"/>
        <v>10.01281328391334</v>
      </c>
      <c r="P87" s="8">
        <v>500000</v>
      </c>
    </row>
    <row r="88" spans="1:16" x14ac:dyDescent="0.25">
      <c r="A88" s="13" t="s">
        <v>39</v>
      </c>
      <c r="B88" s="14" t="s">
        <v>236</v>
      </c>
      <c r="C88" s="14" t="s">
        <v>17</v>
      </c>
      <c r="D88" s="19">
        <v>66</v>
      </c>
      <c r="E88" s="20">
        <v>0</v>
      </c>
      <c r="F88" s="20">
        <v>0</v>
      </c>
      <c r="G88" s="20">
        <v>17.709469627199901</v>
      </c>
      <c r="H88" s="20">
        <v>33.351479532199903</v>
      </c>
      <c r="I88" s="20">
        <v>45.978834490799997</v>
      </c>
      <c r="J88" s="20">
        <v>67.553522037199897</v>
      </c>
      <c r="K88" s="20">
        <v>139.88892830199899</v>
      </c>
      <c r="L88" s="20">
        <v>36.4129559514666</v>
      </c>
      <c r="M88" s="20">
        <v>29.877214408341601</v>
      </c>
      <c r="N88" s="20">
        <v>82.051054707461105</v>
      </c>
      <c r="O88" s="20">
        <f t="shared" si="2"/>
        <v>20.955793079021568</v>
      </c>
      <c r="P88" s="8">
        <v>230000</v>
      </c>
    </row>
    <row r="89" spans="1:16" x14ac:dyDescent="0.25">
      <c r="A89" s="13" t="s">
        <v>43</v>
      </c>
      <c r="B89" s="14" t="s">
        <v>241</v>
      </c>
      <c r="C89" s="14" t="s">
        <v>17</v>
      </c>
      <c r="D89" s="19">
        <v>77</v>
      </c>
      <c r="E89" s="20">
        <v>40.631870926799898</v>
      </c>
      <c r="F89" s="20">
        <v>83.981400094799895</v>
      </c>
      <c r="G89" s="20">
        <v>89.659397973599894</v>
      </c>
      <c r="H89" s="20">
        <v>100.832024648399</v>
      </c>
      <c r="I89" s="20">
        <v>117.394477199999</v>
      </c>
      <c r="J89" s="20">
        <v>126.886495287999</v>
      </c>
      <c r="K89" s="20">
        <v>156.829017329999</v>
      </c>
      <c r="L89" s="20">
        <v>103.21516758099401</v>
      </c>
      <c r="M89" s="20">
        <v>19.489623694631</v>
      </c>
      <c r="N89" s="20">
        <v>18.8825190632347</v>
      </c>
      <c r="O89" s="20">
        <f t="shared" si="2"/>
        <v>20.559732562193556</v>
      </c>
      <c r="P89" s="8">
        <v>1000000</v>
      </c>
    </row>
    <row r="90" spans="1:16" x14ac:dyDescent="0.25">
      <c r="A90" s="13" t="s">
        <v>45</v>
      </c>
      <c r="B90" s="14" t="s">
        <v>243</v>
      </c>
      <c r="C90" s="14" t="s">
        <v>17</v>
      </c>
      <c r="D90" s="19">
        <v>71</v>
      </c>
      <c r="E90" s="20">
        <v>41.246757410799901</v>
      </c>
      <c r="F90" s="20">
        <v>73.602157327599997</v>
      </c>
      <c r="G90" s="20">
        <v>82.4416784747999</v>
      </c>
      <c r="H90" s="20">
        <v>94.147929560799895</v>
      </c>
      <c r="I90" s="20">
        <v>104.176571471999</v>
      </c>
      <c r="J90" s="20">
        <v>110.640698402</v>
      </c>
      <c r="K90" s="20">
        <v>120.428627862399</v>
      </c>
      <c r="L90" s="20">
        <v>92.628381112777404</v>
      </c>
      <c r="M90" s="20">
        <v>15.6333313000901</v>
      </c>
      <c r="N90" s="20">
        <v>16.8774743899023</v>
      </c>
      <c r="O90" s="20">
        <f t="shared" si="2"/>
        <v>16.111855446404075</v>
      </c>
      <c r="P90" s="8">
        <v>100000</v>
      </c>
    </row>
    <row r="91" spans="1:16" x14ac:dyDescent="0.25">
      <c r="A91" s="13" t="s">
        <v>46</v>
      </c>
      <c r="B91" s="14" t="s">
        <v>244</v>
      </c>
      <c r="C91" s="14" t="s">
        <v>17</v>
      </c>
      <c r="D91" s="19">
        <v>81</v>
      </c>
      <c r="E91" s="20">
        <v>66.738559770799895</v>
      </c>
      <c r="F91" s="20">
        <v>79.472816319999893</v>
      </c>
      <c r="G91" s="20">
        <v>90.698994727599995</v>
      </c>
      <c r="H91" s="20">
        <v>96.639718929999901</v>
      </c>
      <c r="I91" s="20">
        <v>107.395781742799</v>
      </c>
      <c r="J91" s="20">
        <v>125.673025932399</v>
      </c>
      <c r="K91" s="20">
        <v>173.33203445999999</v>
      </c>
      <c r="L91" s="20">
        <v>99.670722363469096</v>
      </c>
      <c r="M91" s="20">
        <v>18.397710781714199</v>
      </c>
      <c r="N91" s="20">
        <v>18.4584904628495</v>
      </c>
      <c r="O91" s="20">
        <f t="shared" si="2"/>
        <v>12.377158647293555</v>
      </c>
      <c r="P91" s="8">
        <v>311</v>
      </c>
    </row>
    <row r="92" spans="1:16" x14ac:dyDescent="0.25">
      <c r="A92" s="13" t="s">
        <v>47</v>
      </c>
      <c r="B92" s="14" t="s">
        <v>245</v>
      </c>
      <c r="C92" s="14" t="s">
        <v>17</v>
      </c>
      <c r="D92" s="19">
        <v>78</v>
      </c>
      <c r="E92" s="20">
        <v>61.803274585600001</v>
      </c>
      <c r="F92" s="20">
        <v>71.069094856799893</v>
      </c>
      <c r="G92" s="20">
        <v>78.242964571199906</v>
      </c>
      <c r="H92" s="20">
        <v>87.767374615999898</v>
      </c>
      <c r="I92" s="20">
        <v>100.256942823999</v>
      </c>
      <c r="J92" s="20">
        <v>125.366103224399</v>
      </c>
      <c r="K92" s="20">
        <v>155.11935633119899</v>
      </c>
      <c r="L92" s="20">
        <v>92.925408433238402</v>
      </c>
      <c r="M92" s="20">
        <v>21.664167213043001</v>
      </c>
      <c r="N92" s="20">
        <v>23.3135022792043</v>
      </c>
      <c r="O92" s="20">
        <f t="shared" si="2"/>
        <v>16.318738512082351</v>
      </c>
      <c r="P92" s="25" t="s">
        <v>468</v>
      </c>
    </row>
    <row r="93" spans="1:16" x14ac:dyDescent="0.25">
      <c r="A93" s="13" t="s">
        <v>83</v>
      </c>
      <c r="B93" s="14" t="s">
        <v>276</v>
      </c>
      <c r="C93" s="14" t="s">
        <v>2</v>
      </c>
      <c r="D93" s="19">
        <v>38</v>
      </c>
      <c r="E93" s="20">
        <v>82.365821090799997</v>
      </c>
      <c r="F93" s="20">
        <v>103.36213681999899</v>
      </c>
      <c r="G93" s="20">
        <v>125.29645277639899</v>
      </c>
      <c r="H93" s="20">
        <v>149.79435212919901</v>
      </c>
      <c r="I93" s="20">
        <v>168.50541013039901</v>
      </c>
      <c r="J93" s="20">
        <v>250.02961400119901</v>
      </c>
      <c r="K93" s="20">
        <v>350.66081960519898</v>
      </c>
      <c r="L93" s="20">
        <v>165.61678499956801</v>
      </c>
      <c r="M93" s="20">
        <v>63.770316212412403</v>
      </c>
      <c r="N93" s="20">
        <v>38.504742265452499</v>
      </c>
      <c r="O93" s="20">
        <f t="shared" si="2"/>
        <v>32.030361270570808</v>
      </c>
      <c r="P93" s="8">
        <v>12000</v>
      </c>
    </row>
    <row r="94" spans="1:16" x14ac:dyDescent="0.25">
      <c r="A94" s="13" t="s">
        <v>50</v>
      </c>
      <c r="B94" s="14" t="s">
        <v>248</v>
      </c>
      <c r="C94" s="14" t="s">
        <v>2</v>
      </c>
      <c r="D94" s="19">
        <v>62</v>
      </c>
      <c r="E94" s="20">
        <v>0</v>
      </c>
      <c r="F94" s="20">
        <v>87.217366718399902</v>
      </c>
      <c r="G94" s="20">
        <v>94.041408304799901</v>
      </c>
      <c r="H94" s="20">
        <v>100.265412732199</v>
      </c>
      <c r="I94" s="20">
        <v>108.033562961999</v>
      </c>
      <c r="J94" s="20">
        <v>119.184505439999</v>
      </c>
      <c r="K94" s="20">
        <v>156.941764271599</v>
      </c>
      <c r="L94" s="20">
        <v>101.515619854148</v>
      </c>
      <c r="M94" s="20">
        <v>19.633958689155399</v>
      </c>
      <c r="N94" s="20">
        <v>19.340825300938299</v>
      </c>
      <c r="O94" s="20">
        <f t="shared" si="2"/>
        <v>10.372242147664267</v>
      </c>
      <c r="P94" s="8">
        <v>13400</v>
      </c>
    </row>
    <row r="95" spans="1:16" x14ac:dyDescent="0.25">
      <c r="A95" s="13" t="s">
        <v>51</v>
      </c>
      <c r="B95" s="14" t="s">
        <v>250</v>
      </c>
      <c r="C95" s="14" t="s">
        <v>2</v>
      </c>
      <c r="D95" s="19">
        <v>61</v>
      </c>
      <c r="E95" s="20">
        <v>0</v>
      </c>
      <c r="F95" s="20">
        <v>77.650614473999994</v>
      </c>
      <c r="G95" s="20">
        <v>85.8422000999999</v>
      </c>
      <c r="H95" s="20">
        <v>92.985042695999994</v>
      </c>
      <c r="I95" s="20">
        <v>101.554888829199</v>
      </c>
      <c r="J95" s="20">
        <v>111.005944081199</v>
      </c>
      <c r="K95" s="20">
        <v>129.83083556039901</v>
      </c>
      <c r="L95" s="20">
        <v>92.696795750573699</v>
      </c>
      <c r="M95" s="20">
        <v>17.993498244696401</v>
      </c>
      <c r="N95" s="20">
        <v>19.411132929678502</v>
      </c>
      <c r="O95" s="20">
        <f t="shared" si="2"/>
        <v>11.647656582060119</v>
      </c>
      <c r="P95" s="25" t="s">
        <v>468</v>
      </c>
    </row>
    <row r="96" spans="1:16" x14ac:dyDescent="0.25">
      <c r="A96" s="13" t="s">
        <v>70</v>
      </c>
      <c r="B96" s="14" t="s">
        <v>265</v>
      </c>
      <c r="C96" s="14" t="s">
        <v>2</v>
      </c>
      <c r="D96" s="19">
        <v>73</v>
      </c>
      <c r="E96" s="20">
        <v>57.823615772399997</v>
      </c>
      <c r="F96" s="20">
        <v>74.564517705599897</v>
      </c>
      <c r="G96" s="20">
        <v>84.588451891199895</v>
      </c>
      <c r="H96" s="20">
        <v>95.934067824799897</v>
      </c>
      <c r="I96" s="20">
        <v>104.85331336079901</v>
      </c>
      <c r="J96" s="20">
        <v>115.548467813999</v>
      </c>
      <c r="K96" s="20">
        <v>131.81316580919901</v>
      </c>
      <c r="L96" s="20">
        <v>95.041742491525994</v>
      </c>
      <c r="M96" s="20">
        <v>15.059562441841701</v>
      </c>
      <c r="N96" s="20">
        <v>15.845208691522499</v>
      </c>
      <c r="O96" s="20">
        <f t="shared" si="2"/>
        <v>15.022136004150564</v>
      </c>
      <c r="P96" s="25" t="s">
        <v>468</v>
      </c>
    </row>
    <row r="97" spans="1:16" x14ac:dyDescent="0.25">
      <c r="A97" s="13" t="s">
        <v>53</v>
      </c>
      <c r="B97" s="14" t="s">
        <v>252</v>
      </c>
      <c r="C97" s="14" t="s">
        <v>2</v>
      </c>
      <c r="D97" s="19">
        <v>79</v>
      </c>
      <c r="E97" s="20">
        <v>0</v>
      </c>
      <c r="F97" s="20">
        <v>0</v>
      </c>
      <c r="G97" s="20">
        <v>12.652707157199901</v>
      </c>
      <c r="H97" s="20">
        <v>42.1208533811999</v>
      </c>
      <c r="I97" s="20">
        <v>71.917073623999897</v>
      </c>
      <c r="J97" s="20">
        <v>96.713995950799898</v>
      </c>
      <c r="K97" s="20">
        <v>154.03688789239899</v>
      </c>
      <c r="L97" s="20">
        <v>45.336629588655597</v>
      </c>
      <c r="M97" s="20">
        <v>37.822493283199698</v>
      </c>
      <c r="N97" s="20">
        <v>83.425904453787993</v>
      </c>
      <c r="O97" s="20">
        <f t="shared" si="2"/>
        <v>43.93207299243884</v>
      </c>
      <c r="P97" s="25" t="s">
        <v>468</v>
      </c>
    </row>
    <row r="98" spans="1:16" x14ac:dyDescent="0.25">
      <c r="A98" s="13" t="s">
        <v>65</v>
      </c>
      <c r="B98" s="14" t="s">
        <v>262</v>
      </c>
      <c r="C98" s="14" t="s">
        <v>2</v>
      </c>
      <c r="D98" s="19">
        <v>67</v>
      </c>
      <c r="E98" s="20">
        <v>66.947207924799898</v>
      </c>
      <c r="F98" s="20">
        <v>79.837922229599897</v>
      </c>
      <c r="G98" s="20">
        <v>88.612411099999903</v>
      </c>
      <c r="H98" s="20">
        <v>94.241269781999904</v>
      </c>
      <c r="I98" s="20">
        <v>103.00880599760001</v>
      </c>
      <c r="J98" s="20">
        <v>109.40692468159899</v>
      </c>
      <c r="K98" s="20">
        <v>120.796706316599</v>
      </c>
      <c r="L98" s="20">
        <v>94.992975621781994</v>
      </c>
      <c r="M98" s="20">
        <v>11.3316771733283</v>
      </c>
      <c r="N98" s="20">
        <v>11.928963272448399</v>
      </c>
      <c r="O98" s="20">
        <f t="shared" si="2"/>
        <v>10.671901332542701</v>
      </c>
      <c r="P98" s="25" t="s">
        <v>468</v>
      </c>
    </row>
    <row r="99" spans="1:16" x14ac:dyDescent="0.25">
      <c r="A99" s="13" t="s">
        <v>58</v>
      </c>
      <c r="B99" s="14" t="s">
        <v>256</v>
      </c>
      <c r="C99" s="14" t="s">
        <v>2</v>
      </c>
      <c r="D99" s="19">
        <v>61</v>
      </c>
      <c r="E99" s="20">
        <v>0</v>
      </c>
      <c r="F99" s="20">
        <v>76.467372899999901</v>
      </c>
      <c r="G99" s="20">
        <v>83.185395015199902</v>
      </c>
      <c r="H99" s="20">
        <v>91.329395839999904</v>
      </c>
      <c r="I99" s="20">
        <v>100.10075339999899</v>
      </c>
      <c r="J99" s="20">
        <v>105.24525947879999</v>
      </c>
      <c r="K99" s="20">
        <v>129.70429878119899</v>
      </c>
      <c r="L99" s="20">
        <v>89.222415680154</v>
      </c>
      <c r="M99" s="20">
        <v>20.4950526694229</v>
      </c>
      <c r="N99" s="20">
        <v>22.9707439696476</v>
      </c>
      <c r="O99" s="20">
        <f t="shared" si="2"/>
        <v>12.539183383839209</v>
      </c>
      <c r="P99" s="25" t="s">
        <v>468</v>
      </c>
    </row>
    <row r="100" spans="1:16" x14ac:dyDescent="0.25">
      <c r="A100" s="13" t="s">
        <v>61</v>
      </c>
      <c r="B100" s="14" t="s">
        <v>259</v>
      </c>
      <c r="C100" s="14" t="s">
        <v>2</v>
      </c>
      <c r="D100" s="19">
        <v>0</v>
      </c>
      <c r="E100" s="20" t="s">
        <v>201</v>
      </c>
      <c r="F100" s="20" t="s">
        <v>201</v>
      </c>
      <c r="G100" s="20" t="s">
        <v>201</v>
      </c>
      <c r="H100" s="20" t="s">
        <v>201</v>
      </c>
      <c r="I100" s="20" t="s">
        <v>201</v>
      </c>
      <c r="J100" s="20" t="s">
        <v>201</v>
      </c>
      <c r="K100" s="20" t="s">
        <v>201</v>
      </c>
      <c r="L100" s="20" t="s">
        <v>201</v>
      </c>
      <c r="M100" s="20" t="s">
        <v>201</v>
      </c>
      <c r="N100" s="20" t="s">
        <v>201</v>
      </c>
      <c r="O100" s="27" t="s">
        <v>201</v>
      </c>
      <c r="P100" s="25" t="s">
        <v>468</v>
      </c>
    </row>
    <row r="101" spans="1:16" x14ac:dyDescent="0.25">
      <c r="A101" s="13" t="s">
        <v>62</v>
      </c>
      <c r="B101" s="14" t="s">
        <v>260</v>
      </c>
      <c r="C101" s="14" t="s">
        <v>2</v>
      </c>
      <c r="D101" s="19">
        <v>78</v>
      </c>
      <c r="E101" s="20">
        <v>0</v>
      </c>
      <c r="F101" s="20">
        <v>74.466548270399898</v>
      </c>
      <c r="G101" s="20">
        <v>83.615353768799906</v>
      </c>
      <c r="H101" s="20">
        <v>92.091581431399902</v>
      </c>
      <c r="I101" s="20">
        <v>103.12634014</v>
      </c>
      <c r="J101" s="20">
        <v>112.61507095239899</v>
      </c>
      <c r="K101" s="20">
        <v>134.781739024399</v>
      </c>
      <c r="L101" s="20">
        <v>92.889498496302494</v>
      </c>
      <c r="M101" s="20">
        <v>18.626829739840201</v>
      </c>
      <c r="N101" s="20">
        <v>20.052675535310001</v>
      </c>
      <c r="O101" s="20">
        <f t="shared" ref="O101:O109" si="3">(I101-G101)/1.349</f>
        <v>14.463296049814744</v>
      </c>
      <c r="P101" s="25" t="s">
        <v>468</v>
      </c>
    </row>
    <row r="102" spans="1:16" x14ac:dyDescent="0.25">
      <c r="A102" s="13" t="s">
        <v>64</v>
      </c>
      <c r="B102" s="14" t="s">
        <v>261</v>
      </c>
      <c r="C102" s="14" t="s">
        <v>2</v>
      </c>
      <c r="D102" s="19">
        <v>71</v>
      </c>
      <c r="E102" s="20">
        <v>76.193093440799899</v>
      </c>
      <c r="F102" s="20">
        <v>85.030398037200001</v>
      </c>
      <c r="G102" s="20">
        <v>90.059411139999895</v>
      </c>
      <c r="H102" s="20">
        <v>96.664868302799903</v>
      </c>
      <c r="I102" s="20">
        <v>103.452629279999</v>
      </c>
      <c r="J102" s="20">
        <v>109.24714834759899</v>
      </c>
      <c r="K102" s="20">
        <v>117.85537441919899</v>
      </c>
      <c r="L102" s="20">
        <v>96.637398115839403</v>
      </c>
      <c r="M102" s="20">
        <v>9.5802415770611304</v>
      </c>
      <c r="N102" s="20">
        <v>9.9135963548783401</v>
      </c>
      <c r="O102" s="20">
        <f t="shared" si="3"/>
        <v>9.928256590066054</v>
      </c>
      <c r="P102" s="25" t="s">
        <v>468</v>
      </c>
    </row>
    <row r="103" spans="1:16" x14ac:dyDescent="0.25">
      <c r="A103" s="13" t="s">
        <v>66</v>
      </c>
      <c r="B103" s="14" t="s">
        <v>263</v>
      </c>
      <c r="C103" s="14" t="s">
        <v>2</v>
      </c>
      <c r="D103" s="19">
        <v>49</v>
      </c>
      <c r="E103" s="20">
        <v>0</v>
      </c>
      <c r="F103" s="20">
        <v>63.168403541999901</v>
      </c>
      <c r="G103" s="20">
        <v>73.469083139999995</v>
      </c>
      <c r="H103" s="20">
        <v>87.7003109147999</v>
      </c>
      <c r="I103" s="20">
        <v>102.54120330959999</v>
      </c>
      <c r="J103" s="20">
        <v>111.13184652</v>
      </c>
      <c r="K103" s="20">
        <v>115.41989216159899</v>
      </c>
      <c r="L103" s="20">
        <v>84.4390150163877</v>
      </c>
      <c r="M103" s="20">
        <v>23.945214179583299</v>
      </c>
      <c r="N103" s="20">
        <v>28.357997988176599</v>
      </c>
      <c r="O103" s="20">
        <f t="shared" si="3"/>
        <v>21.550867434840622</v>
      </c>
      <c r="P103" s="25" t="s">
        <v>468</v>
      </c>
    </row>
    <row r="104" spans="1:16" x14ac:dyDescent="0.25">
      <c r="A104" s="13" t="s">
        <v>68</v>
      </c>
      <c r="B104" s="14" t="s">
        <v>264</v>
      </c>
      <c r="C104" s="14" t="s">
        <v>2</v>
      </c>
      <c r="D104" s="19">
        <v>77</v>
      </c>
      <c r="E104" s="20">
        <v>0</v>
      </c>
      <c r="F104" s="20">
        <v>79.795374203999899</v>
      </c>
      <c r="G104" s="20">
        <v>89.669421243599899</v>
      </c>
      <c r="H104" s="20">
        <v>98.563601939199899</v>
      </c>
      <c r="I104" s="20">
        <v>107.227207203999</v>
      </c>
      <c r="J104" s="20">
        <v>115.311118570199</v>
      </c>
      <c r="K104" s="20">
        <v>191.92971815119901</v>
      </c>
      <c r="L104" s="20">
        <v>97.101799762298597</v>
      </c>
      <c r="M104" s="20">
        <v>23.455507060077402</v>
      </c>
      <c r="N104" s="20">
        <v>24.1555842605344</v>
      </c>
      <c r="O104" s="20">
        <f t="shared" si="3"/>
        <v>13.015408421348482</v>
      </c>
      <c r="P104" s="25" t="s">
        <v>468</v>
      </c>
    </row>
    <row r="105" spans="1:16" x14ac:dyDescent="0.25">
      <c r="A105" s="13" t="s">
        <v>72</v>
      </c>
      <c r="B105" s="14" t="s">
        <v>267</v>
      </c>
      <c r="C105" s="14" t="s">
        <v>2</v>
      </c>
      <c r="D105" s="19">
        <v>78</v>
      </c>
      <c r="E105" s="20">
        <v>79.356003249599894</v>
      </c>
      <c r="F105" s="20">
        <v>85.969005251199903</v>
      </c>
      <c r="G105" s="20">
        <v>96.097050403199901</v>
      </c>
      <c r="H105" s="20">
        <v>100.211011256799</v>
      </c>
      <c r="I105" s="20">
        <v>107.623136252799</v>
      </c>
      <c r="J105" s="20">
        <v>116.64789889199901</v>
      </c>
      <c r="K105" s="20">
        <v>129.21406332119901</v>
      </c>
      <c r="L105" s="20">
        <v>101.20871869255799</v>
      </c>
      <c r="M105" s="20">
        <v>10.5046735217059</v>
      </c>
      <c r="N105" s="20">
        <v>10.3792179739138</v>
      </c>
      <c r="O105" s="20">
        <f t="shared" si="3"/>
        <v>8.5441703851735351</v>
      </c>
      <c r="P105" s="25" t="s">
        <v>468</v>
      </c>
    </row>
    <row r="106" spans="1:16" x14ac:dyDescent="0.25">
      <c r="A106" s="13" t="s">
        <v>73</v>
      </c>
      <c r="B106" s="14" t="s">
        <v>268</v>
      </c>
      <c r="C106" s="14" t="s">
        <v>2</v>
      </c>
      <c r="D106" s="19">
        <v>71</v>
      </c>
      <c r="E106" s="20">
        <v>53.969419789199897</v>
      </c>
      <c r="F106" s="20">
        <v>81.928683698399993</v>
      </c>
      <c r="G106" s="20">
        <v>88.496767479999903</v>
      </c>
      <c r="H106" s="20">
        <v>95.735278262399902</v>
      </c>
      <c r="I106" s="20">
        <v>104.9581396028</v>
      </c>
      <c r="J106" s="20">
        <v>113.798392179999</v>
      </c>
      <c r="K106" s="20">
        <v>163.72118753759901</v>
      </c>
      <c r="L106" s="20">
        <v>97.294997552974607</v>
      </c>
      <c r="M106" s="20">
        <v>14.9222163511134</v>
      </c>
      <c r="N106" s="20">
        <v>15.337084872208999</v>
      </c>
      <c r="O106" s="20">
        <f t="shared" si="3"/>
        <v>12.202647978354412</v>
      </c>
      <c r="P106" s="25" t="s">
        <v>468</v>
      </c>
    </row>
    <row r="107" spans="1:16" x14ac:dyDescent="0.25">
      <c r="A107" s="13" t="s">
        <v>449</v>
      </c>
      <c r="B107" s="14" t="s">
        <v>352</v>
      </c>
      <c r="C107" s="14" t="s">
        <v>2</v>
      </c>
      <c r="D107" s="19">
        <v>78</v>
      </c>
      <c r="E107" s="20">
        <v>0</v>
      </c>
      <c r="F107" s="20">
        <v>81.879519348000002</v>
      </c>
      <c r="G107" s="20">
        <v>93.727617870399897</v>
      </c>
      <c r="H107" s="20">
        <v>98.305736849199903</v>
      </c>
      <c r="I107" s="20">
        <v>103.809004549199</v>
      </c>
      <c r="J107" s="20">
        <v>111.12799870919901</v>
      </c>
      <c r="K107" s="20">
        <v>129.31360125839899</v>
      </c>
      <c r="L107" s="20">
        <v>96.263884035446097</v>
      </c>
      <c r="M107" s="20">
        <v>16.470855240740899</v>
      </c>
      <c r="N107" s="20">
        <v>17.110108745119799</v>
      </c>
      <c r="O107" s="20">
        <f t="shared" si="3"/>
        <v>7.4732295617487816</v>
      </c>
      <c r="P107" s="25" t="s">
        <v>468</v>
      </c>
    </row>
    <row r="108" spans="1:16" x14ac:dyDescent="0.25">
      <c r="A108" s="13" t="s">
        <v>450</v>
      </c>
      <c r="B108" s="14" t="s">
        <v>353</v>
      </c>
      <c r="C108" s="14" t="s">
        <v>2</v>
      </c>
      <c r="D108" s="19">
        <v>44</v>
      </c>
      <c r="E108" s="20">
        <v>59.130904039599898</v>
      </c>
      <c r="F108" s="20">
        <v>74.6890952247999</v>
      </c>
      <c r="G108" s="20">
        <v>83.726855373149903</v>
      </c>
      <c r="H108" s="20">
        <v>102.82410472964899</v>
      </c>
      <c r="I108" s="20">
        <v>111.17899040704999</v>
      </c>
      <c r="J108" s="20">
        <v>127.517029239599</v>
      </c>
      <c r="K108" s="20">
        <v>137.45456463439999</v>
      </c>
      <c r="L108" s="20">
        <v>99.734093514686293</v>
      </c>
      <c r="M108" s="20">
        <v>19.294420938030498</v>
      </c>
      <c r="N108" s="20">
        <v>19.3458628419672</v>
      </c>
      <c r="O108" s="20">
        <f t="shared" si="3"/>
        <v>20.34998890578213</v>
      </c>
      <c r="P108" s="25" t="s">
        <v>468</v>
      </c>
    </row>
    <row r="109" spans="1:16" x14ac:dyDescent="0.25">
      <c r="A109" s="13" t="s">
        <v>76</v>
      </c>
      <c r="B109" s="14" t="s">
        <v>270</v>
      </c>
      <c r="C109" s="14" t="s">
        <v>2</v>
      </c>
      <c r="D109" s="19">
        <v>76</v>
      </c>
      <c r="E109" s="20">
        <v>61.080714467999897</v>
      </c>
      <c r="F109" s="20">
        <v>78.815253113199901</v>
      </c>
      <c r="G109" s="20">
        <v>84.469556571599895</v>
      </c>
      <c r="H109" s="20">
        <v>92.354740379299898</v>
      </c>
      <c r="I109" s="20">
        <v>102.765555938799</v>
      </c>
      <c r="J109" s="20">
        <v>111.716009277599</v>
      </c>
      <c r="K109" s="20">
        <v>133.10678780359899</v>
      </c>
      <c r="L109" s="20">
        <v>94.013541863007802</v>
      </c>
      <c r="M109" s="20">
        <v>13.7912172691848</v>
      </c>
      <c r="N109" s="20">
        <v>14.669394425412399</v>
      </c>
      <c r="O109" s="20">
        <f t="shared" si="3"/>
        <v>13.562638522756933</v>
      </c>
      <c r="P109" s="25" t="s">
        <v>468</v>
      </c>
    </row>
    <row r="110" spans="1:16" x14ac:dyDescent="0.25">
      <c r="A110" s="13" t="s">
        <v>79</v>
      </c>
      <c r="B110" s="14" t="s">
        <v>273</v>
      </c>
      <c r="C110" s="14" t="s">
        <v>17</v>
      </c>
      <c r="D110" s="19">
        <v>0</v>
      </c>
      <c r="E110" s="20" t="s">
        <v>201</v>
      </c>
      <c r="F110" s="20" t="s">
        <v>201</v>
      </c>
      <c r="G110" s="20" t="s">
        <v>201</v>
      </c>
      <c r="H110" s="20" t="s">
        <v>201</v>
      </c>
      <c r="I110" s="20" t="s">
        <v>201</v>
      </c>
      <c r="J110" s="20" t="s">
        <v>201</v>
      </c>
      <c r="K110" s="20" t="s">
        <v>201</v>
      </c>
      <c r="L110" s="20" t="s">
        <v>201</v>
      </c>
      <c r="M110" s="20" t="s">
        <v>201</v>
      </c>
      <c r="N110" s="20" t="s">
        <v>201</v>
      </c>
      <c r="O110" s="27" t="s">
        <v>201</v>
      </c>
      <c r="P110" s="8">
        <v>300000</v>
      </c>
    </row>
    <row r="111" spans="1:16" x14ac:dyDescent="0.25">
      <c r="A111" s="13" t="s">
        <v>80</v>
      </c>
      <c r="B111" s="14" t="s">
        <v>274</v>
      </c>
      <c r="C111" s="14" t="s">
        <v>2</v>
      </c>
      <c r="D111" s="19">
        <v>68</v>
      </c>
      <c r="E111" s="20">
        <v>0</v>
      </c>
      <c r="F111" s="20">
        <v>57.150940369999901</v>
      </c>
      <c r="G111" s="20">
        <v>69.280450084199998</v>
      </c>
      <c r="H111" s="20">
        <v>80.280033478999897</v>
      </c>
      <c r="I111" s="20">
        <v>89.226418240599997</v>
      </c>
      <c r="J111" s="20">
        <v>100.66518183319999</v>
      </c>
      <c r="K111" s="20">
        <v>117.469220402799</v>
      </c>
      <c r="L111" s="20">
        <v>78.6688357251588</v>
      </c>
      <c r="M111" s="20">
        <v>19.167933819861101</v>
      </c>
      <c r="N111" s="20">
        <v>24.365345747364501</v>
      </c>
      <c r="O111" s="20">
        <f t="shared" ref="O111:O142" si="4">(I111-G111)/1.349</f>
        <v>14.785743629651593</v>
      </c>
      <c r="P111" s="8">
        <v>3000</v>
      </c>
    </row>
    <row r="112" spans="1:16" x14ac:dyDescent="0.25">
      <c r="A112" s="13" t="s">
        <v>82</v>
      </c>
      <c r="B112" s="14" t="s">
        <v>275</v>
      </c>
      <c r="C112" s="14" t="s">
        <v>17</v>
      </c>
      <c r="D112" s="19">
        <v>76</v>
      </c>
      <c r="E112" s="20">
        <v>61.579614391199897</v>
      </c>
      <c r="F112" s="20">
        <v>76.960782194799904</v>
      </c>
      <c r="G112" s="20">
        <v>92.387871595799893</v>
      </c>
      <c r="H112" s="20">
        <v>99.745128854799901</v>
      </c>
      <c r="I112" s="20">
        <v>108.815663361199</v>
      </c>
      <c r="J112" s="20">
        <v>120.664418939999</v>
      </c>
      <c r="K112" s="20">
        <v>150.31639969359901</v>
      </c>
      <c r="L112" s="20">
        <v>99.989316311778893</v>
      </c>
      <c r="M112" s="20">
        <v>17.200690514444101</v>
      </c>
      <c r="N112" s="20">
        <v>17.202528378942201</v>
      </c>
      <c r="O112" s="20">
        <f t="shared" si="4"/>
        <v>12.177755200444112</v>
      </c>
      <c r="P112" s="8">
        <v>200</v>
      </c>
    </row>
    <row r="113" spans="1:16" x14ac:dyDescent="0.25">
      <c r="A113" s="13" t="s">
        <v>452</v>
      </c>
      <c r="B113" s="14" t="s">
        <v>316</v>
      </c>
      <c r="C113" s="14" t="s">
        <v>2</v>
      </c>
      <c r="D113" s="19">
        <v>75</v>
      </c>
      <c r="E113" s="20">
        <v>60.073950749200002</v>
      </c>
      <c r="F113" s="20">
        <v>77.010026900399893</v>
      </c>
      <c r="G113" s="20">
        <v>84.264273689199896</v>
      </c>
      <c r="H113" s="20">
        <v>92.922596566799896</v>
      </c>
      <c r="I113" s="20">
        <v>102.184079764399</v>
      </c>
      <c r="J113" s="20">
        <v>109.551020831999</v>
      </c>
      <c r="K113" s="20">
        <v>127.10619372759901</v>
      </c>
      <c r="L113" s="20">
        <v>93.798544215927905</v>
      </c>
      <c r="M113" s="20">
        <v>13.200055183506899</v>
      </c>
      <c r="N113" s="20">
        <v>14.0727719111715</v>
      </c>
      <c r="O113" s="20">
        <f t="shared" si="4"/>
        <v>13.283770255892591</v>
      </c>
      <c r="P113" s="25" t="s">
        <v>468</v>
      </c>
    </row>
    <row r="114" spans="1:16" x14ac:dyDescent="0.25">
      <c r="A114" s="13" t="s">
        <v>433</v>
      </c>
      <c r="B114" s="14" t="s">
        <v>408</v>
      </c>
      <c r="C114" s="14" t="s">
        <v>2</v>
      </c>
      <c r="D114" s="19">
        <v>75</v>
      </c>
      <c r="E114" s="20">
        <v>78.071144540399999</v>
      </c>
      <c r="F114" s="20">
        <v>86.745038164399901</v>
      </c>
      <c r="G114" s="20">
        <v>95.580798963599904</v>
      </c>
      <c r="H114" s="20">
        <v>105.20280066199901</v>
      </c>
      <c r="I114" s="20">
        <v>112.885118717599</v>
      </c>
      <c r="J114" s="20">
        <v>124.633138411199</v>
      </c>
      <c r="K114" s="20">
        <v>148.92912213839901</v>
      </c>
      <c r="L114" s="20">
        <v>105.244343814221</v>
      </c>
      <c r="M114" s="20">
        <v>14.7816580558982</v>
      </c>
      <c r="N114" s="20">
        <v>14.0450854841101</v>
      </c>
      <c r="O114" s="20">
        <f t="shared" si="4"/>
        <v>12.827516496663526</v>
      </c>
      <c r="P114" s="25" t="s">
        <v>468</v>
      </c>
    </row>
    <row r="115" spans="1:16" x14ac:dyDescent="0.25">
      <c r="A115" s="13" t="s">
        <v>84</v>
      </c>
      <c r="B115" s="14" t="s">
        <v>277</v>
      </c>
      <c r="C115" s="14" t="s">
        <v>17</v>
      </c>
      <c r="D115" s="19">
        <v>77</v>
      </c>
      <c r="E115" s="20">
        <v>69.532278931600004</v>
      </c>
      <c r="F115" s="20">
        <v>80.521332359999903</v>
      </c>
      <c r="G115" s="20">
        <v>86.132149151599904</v>
      </c>
      <c r="H115" s="20">
        <v>91.459735080799902</v>
      </c>
      <c r="I115" s="20">
        <v>99.0290950183999</v>
      </c>
      <c r="J115" s="20">
        <v>107.234495373599</v>
      </c>
      <c r="K115" s="20">
        <v>111.046410429999</v>
      </c>
      <c r="L115" s="20">
        <v>91.890962168155795</v>
      </c>
      <c r="M115" s="20">
        <v>9.5481624262698208</v>
      </c>
      <c r="N115" s="20">
        <v>10.3907524755232</v>
      </c>
      <c r="O115" s="20">
        <f t="shared" si="4"/>
        <v>9.5603749939214211</v>
      </c>
      <c r="P115" s="8">
        <v>100000</v>
      </c>
    </row>
    <row r="116" spans="1:16" x14ac:dyDescent="0.25">
      <c r="A116" s="13" t="s">
        <v>85</v>
      </c>
      <c r="B116" s="14" t="s">
        <v>278</v>
      </c>
      <c r="C116" s="14" t="s">
        <v>17</v>
      </c>
      <c r="D116" s="19">
        <v>81</v>
      </c>
      <c r="E116" s="20">
        <v>0</v>
      </c>
      <c r="F116" s="20">
        <v>73.937296458888895</v>
      </c>
      <c r="G116" s="20">
        <v>80.746882811999896</v>
      </c>
      <c r="H116" s="20">
        <v>92.409242339999906</v>
      </c>
      <c r="I116" s="20">
        <v>106.849287274399</v>
      </c>
      <c r="J116" s="20">
        <v>130.43029685399901</v>
      </c>
      <c r="K116" s="20">
        <v>167.21348053722201</v>
      </c>
      <c r="L116" s="20">
        <v>95.218963182532207</v>
      </c>
      <c r="M116" s="20">
        <v>25.7234819049552</v>
      </c>
      <c r="N116" s="20">
        <v>27.015082967921</v>
      </c>
      <c r="O116" s="20">
        <f t="shared" si="4"/>
        <v>19.349447340547894</v>
      </c>
      <c r="P116" s="8">
        <v>1700000</v>
      </c>
    </row>
    <row r="117" spans="1:16" x14ac:dyDescent="0.25">
      <c r="A117" s="13" t="s">
        <v>86</v>
      </c>
      <c r="B117" s="14" t="s">
        <v>279</v>
      </c>
      <c r="C117" s="14" t="s">
        <v>2</v>
      </c>
      <c r="D117" s="19">
        <v>80</v>
      </c>
      <c r="E117" s="20">
        <v>6.6303302075999904</v>
      </c>
      <c r="F117" s="20">
        <v>88.911770559799905</v>
      </c>
      <c r="G117" s="20">
        <v>98.284305538199902</v>
      </c>
      <c r="H117" s="20">
        <v>119.632846554799</v>
      </c>
      <c r="I117" s="20">
        <v>145.504694765799</v>
      </c>
      <c r="J117" s="20">
        <v>173.613607593399</v>
      </c>
      <c r="K117" s="20">
        <v>213.6577904358</v>
      </c>
      <c r="L117" s="20">
        <v>124.50992423344201</v>
      </c>
      <c r="M117" s="20">
        <v>34.826446108320397</v>
      </c>
      <c r="N117" s="20">
        <v>27.970819452933402</v>
      </c>
      <c r="O117" s="20">
        <f t="shared" si="4"/>
        <v>35.003994979687988</v>
      </c>
      <c r="P117" s="25" t="s">
        <v>468</v>
      </c>
    </row>
    <row r="118" spans="1:16" x14ac:dyDescent="0.25">
      <c r="A118" s="13" t="s">
        <v>88</v>
      </c>
      <c r="B118" s="14" t="s">
        <v>280</v>
      </c>
      <c r="C118" s="14" t="s">
        <v>17</v>
      </c>
      <c r="D118" s="19">
        <v>78</v>
      </c>
      <c r="E118" s="20">
        <v>0</v>
      </c>
      <c r="F118" s="20">
        <v>77.532252209999896</v>
      </c>
      <c r="G118" s="20">
        <v>84.779210043199896</v>
      </c>
      <c r="H118" s="20">
        <v>93.579107242999896</v>
      </c>
      <c r="I118" s="20">
        <v>101.543366851599</v>
      </c>
      <c r="J118" s="20">
        <v>113.709022618399</v>
      </c>
      <c r="K118" s="20">
        <v>130.11712517999999</v>
      </c>
      <c r="L118" s="20">
        <v>93.651196515453805</v>
      </c>
      <c r="M118" s="20">
        <v>17.2324456658116</v>
      </c>
      <c r="N118" s="20">
        <v>18.400667911347</v>
      </c>
      <c r="O118" s="20">
        <f t="shared" si="4"/>
        <v>12.427099190807345</v>
      </c>
      <c r="P118" s="8">
        <v>300000</v>
      </c>
    </row>
    <row r="119" spans="1:16" x14ac:dyDescent="0.25">
      <c r="A119" s="13" t="s">
        <v>434</v>
      </c>
      <c r="B119" s="14" t="s">
        <v>281</v>
      </c>
      <c r="C119" s="14" t="s">
        <v>2</v>
      </c>
      <c r="D119" s="19">
        <v>76</v>
      </c>
      <c r="E119" s="20">
        <v>0</v>
      </c>
      <c r="F119" s="20">
        <v>80.467527315599895</v>
      </c>
      <c r="G119" s="20">
        <v>86.614861071599904</v>
      </c>
      <c r="H119" s="20">
        <v>96.0507311791999</v>
      </c>
      <c r="I119" s="20">
        <v>105.44477664479901</v>
      </c>
      <c r="J119" s="20">
        <v>120.361865179999</v>
      </c>
      <c r="K119" s="20">
        <v>141.39571445999999</v>
      </c>
      <c r="L119" s="20">
        <v>96.791661221899901</v>
      </c>
      <c r="M119" s="20">
        <v>19.577679770431502</v>
      </c>
      <c r="N119" s="20">
        <v>20.2266182058273</v>
      </c>
      <c r="O119" s="20">
        <f t="shared" si="4"/>
        <v>13.958425183987474</v>
      </c>
      <c r="P119" s="25" t="s">
        <v>468</v>
      </c>
    </row>
    <row r="120" spans="1:16" x14ac:dyDescent="0.25">
      <c r="A120" s="13" t="s">
        <v>435</v>
      </c>
      <c r="B120" s="14" t="s">
        <v>282</v>
      </c>
      <c r="C120" s="14" t="s">
        <v>2</v>
      </c>
      <c r="D120" s="19">
        <v>81</v>
      </c>
      <c r="E120" s="20">
        <v>0</v>
      </c>
      <c r="F120" s="20">
        <v>78.204390561599993</v>
      </c>
      <c r="G120" s="20">
        <v>86.352831881999904</v>
      </c>
      <c r="H120" s="20">
        <v>96.340525743599898</v>
      </c>
      <c r="I120" s="20">
        <v>106.051160697599</v>
      </c>
      <c r="J120" s="20">
        <v>124.1996486064</v>
      </c>
      <c r="K120" s="20">
        <v>136.32451072000001</v>
      </c>
      <c r="L120" s="20">
        <v>96.474955624456697</v>
      </c>
      <c r="M120" s="20">
        <v>19.8449455523522</v>
      </c>
      <c r="N120" s="20">
        <v>20.5700489042997</v>
      </c>
      <c r="O120" s="20">
        <f t="shared" si="4"/>
        <v>14.602171101259524</v>
      </c>
      <c r="P120" s="25" t="s">
        <v>468</v>
      </c>
    </row>
    <row r="121" spans="1:16" x14ac:dyDescent="0.25">
      <c r="A121" s="13" t="s">
        <v>446</v>
      </c>
      <c r="B121" s="14" t="s">
        <v>283</v>
      </c>
      <c r="C121" s="14" t="s">
        <v>2</v>
      </c>
      <c r="D121" s="19">
        <v>44</v>
      </c>
      <c r="E121" s="20">
        <v>0</v>
      </c>
      <c r="F121" s="20">
        <v>62.703225748799902</v>
      </c>
      <c r="G121" s="20">
        <v>80.6440173125999</v>
      </c>
      <c r="H121" s="20">
        <v>97.970833939199906</v>
      </c>
      <c r="I121" s="20">
        <v>113.569027960299</v>
      </c>
      <c r="J121" s="20">
        <v>124.06261310839901</v>
      </c>
      <c r="K121" s="20">
        <v>189.33696213959999</v>
      </c>
      <c r="L121" s="20">
        <v>93.352851984731799</v>
      </c>
      <c r="M121" s="20">
        <v>34.9463643475559</v>
      </c>
      <c r="N121" s="20">
        <v>37.434704569359603</v>
      </c>
      <c r="O121" s="20">
        <f t="shared" si="4"/>
        <v>24.406976017567899</v>
      </c>
      <c r="P121" s="25" t="s">
        <v>468</v>
      </c>
    </row>
    <row r="122" spans="1:16" x14ac:dyDescent="0.25">
      <c r="A122" s="13" t="s">
        <v>92</v>
      </c>
      <c r="B122" s="14" t="s">
        <v>287</v>
      </c>
      <c r="C122" s="14" t="s">
        <v>2</v>
      </c>
      <c r="D122" s="19">
        <v>75</v>
      </c>
      <c r="E122" s="20">
        <v>58.883346777599897</v>
      </c>
      <c r="F122" s="20">
        <v>80.672112038399902</v>
      </c>
      <c r="G122" s="20">
        <v>88.874142904799896</v>
      </c>
      <c r="H122" s="20">
        <v>99.360724777999906</v>
      </c>
      <c r="I122" s="20">
        <v>109.0912245916</v>
      </c>
      <c r="J122" s="20">
        <v>117.239636259999</v>
      </c>
      <c r="K122" s="20">
        <v>143.94201011679999</v>
      </c>
      <c r="L122" s="20">
        <v>98.710921713546597</v>
      </c>
      <c r="M122" s="20">
        <v>14.9483127695981</v>
      </c>
      <c r="N122" s="20">
        <v>15.1435246577651</v>
      </c>
      <c r="O122" s="20">
        <f t="shared" si="4"/>
        <v>14.986717336397406</v>
      </c>
      <c r="P122" s="25" t="s">
        <v>468</v>
      </c>
    </row>
    <row r="123" spans="1:16" x14ac:dyDescent="0.25">
      <c r="A123" s="13" t="s">
        <v>94</v>
      </c>
      <c r="B123" s="14" t="s">
        <v>289</v>
      </c>
      <c r="C123" s="14" t="s">
        <v>2</v>
      </c>
      <c r="D123" s="19">
        <v>77</v>
      </c>
      <c r="E123" s="20">
        <v>67.963893382799995</v>
      </c>
      <c r="F123" s="20">
        <v>80.7955244131999</v>
      </c>
      <c r="G123" s="20">
        <v>91.509905876399898</v>
      </c>
      <c r="H123" s="20">
        <v>100.789244363599</v>
      </c>
      <c r="I123" s="20">
        <v>108.274472131999</v>
      </c>
      <c r="J123" s="20">
        <v>122.244151472399</v>
      </c>
      <c r="K123" s="20">
        <v>154.33424044359899</v>
      </c>
      <c r="L123" s="20">
        <v>101.44126001429299</v>
      </c>
      <c r="M123" s="20">
        <v>16.717565930224101</v>
      </c>
      <c r="N123" s="20">
        <v>16.480045622332099</v>
      </c>
      <c r="O123" s="20">
        <f t="shared" si="4"/>
        <v>12.427402709858493</v>
      </c>
      <c r="P123" s="25" t="s">
        <v>468</v>
      </c>
    </row>
    <row r="124" spans="1:16" x14ac:dyDescent="0.25">
      <c r="A124" s="13" t="s">
        <v>93</v>
      </c>
      <c r="B124" s="14" t="s">
        <v>288</v>
      </c>
      <c r="C124" s="14" t="s">
        <v>2</v>
      </c>
      <c r="D124" s="19">
        <v>77</v>
      </c>
      <c r="E124" s="20">
        <v>42.593216162399997</v>
      </c>
      <c r="F124" s="20">
        <v>65.019436597999899</v>
      </c>
      <c r="G124" s="20">
        <v>77.923242215999906</v>
      </c>
      <c r="H124" s="20">
        <v>88.101338519999999</v>
      </c>
      <c r="I124" s="20">
        <v>101.797036886399</v>
      </c>
      <c r="J124" s="20">
        <v>113.938456803599</v>
      </c>
      <c r="K124" s="20">
        <v>148.142317654799</v>
      </c>
      <c r="L124" s="20">
        <v>89.390733803424496</v>
      </c>
      <c r="M124" s="20">
        <v>18.7773194308587</v>
      </c>
      <c r="N124" s="20">
        <v>21.005890243782002</v>
      </c>
      <c r="O124" s="20">
        <f t="shared" si="4"/>
        <v>17.69740153476582</v>
      </c>
      <c r="P124" s="25" t="s">
        <v>468</v>
      </c>
    </row>
    <row r="125" spans="1:16" x14ac:dyDescent="0.25">
      <c r="A125" s="13" t="s">
        <v>95</v>
      </c>
      <c r="B125" s="14" t="s">
        <v>290</v>
      </c>
      <c r="C125" s="14" t="s">
        <v>2</v>
      </c>
      <c r="D125" s="19">
        <v>73</v>
      </c>
      <c r="E125" s="20">
        <v>47.845592006399997</v>
      </c>
      <c r="F125" s="20">
        <v>62.205366673599997</v>
      </c>
      <c r="G125" s="20">
        <v>75.007709307199903</v>
      </c>
      <c r="H125" s="20">
        <v>92.948968963199903</v>
      </c>
      <c r="I125" s="20">
        <v>100.662592662799</v>
      </c>
      <c r="J125" s="20">
        <v>110.715513983999</v>
      </c>
      <c r="K125" s="20">
        <v>147.82543583079899</v>
      </c>
      <c r="L125" s="20">
        <v>89.178085885528702</v>
      </c>
      <c r="M125" s="20">
        <v>20.903884671781501</v>
      </c>
      <c r="N125" s="20">
        <v>23.440607032779699</v>
      </c>
      <c r="O125" s="20">
        <f t="shared" si="4"/>
        <v>19.017704488954113</v>
      </c>
      <c r="P125" s="25" t="s">
        <v>468</v>
      </c>
    </row>
    <row r="126" spans="1:16" x14ac:dyDescent="0.25">
      <c r="A126" s="13" t="s">
        <v>96</v>
      </c>
      <c r="B126" s="14" t="s">
        <v>291</v>
      </c>
      <c r="C126" s="14" t="s">
        <v>2</v>
      </c>
      <c r="D126" s="19">
        <v>75</v>
      </c>
      <c r="E126" s="20">
        <v>71.590864337999903</v>
      </c>
      <c r="F126" s="20">
        <v>89.449648200399906</v>
      </c>
      <c r="G126" s="20">
        <v>100.492231654799</v>
      </c>
      <c r="H126" s="20">
        <v>109.01099193079899</v>
      </c>
      <c r="I126" s="20">
        <v>121.75964063999901</v>
      </c>
      <c r="J126" s="20">
        <v>128.89439325839999</v>
      </c>
      <c r="K126" s="20">
        <v>165.686726592799</v>
      </c>
      <c r="L126" s="20">
        <v>111.165786757098</v>
      </c>
      <c r="M126" s="20">
        <v>16.9976150796351</v>
      </c>
      <c r="N126" s="20">
        <v>15.290329493889599</v>
      </c>
      <c r="O126" s="20">
        <f t="shared" si="4"/>
        <v>15.765314295922911</v>
      </c>
      <c r="P126" s="25" t="s">
        <v>468</v>
      </c>
    </row>
    <row r="127" spans="1:16" x14ac:dyDescent="0.25">
      <c r="A127" s="13" t="s">
        <v>71</v>
      </c>
      <c r="B127" s="14" t="s">
        <v>266</v>
      </c>
      <c r="C127" s="14" t="s">
        <v>2</v>
      </c>
      <c r="D127" s="19">
        <v>70</v>
      </c>
      <c r="E127" s="20">
        <v>77.1961627499999</v>
      </c>
      <c r="F127" s="20">
        <v>87.437170303999906</v>
      </c>
      <c r="G127" s="20">
        <v>94.952238076799901</v>
      </c>
      <c r="H127" s="20">
        <v>100.618915377799</v>
      </c>
      <c r="I127" s="20">
        <v>110.37302906799999</v>
      </c>
      <c r="J127" s="20">
        <v>116.504118411999</v>
      </c>
      <c r="K127" s="20">
        <v>140.254988018799</v>
      </c>
      <c r="L127" s="20">
        <v>102.38317914964399</v>
      </c>
      <c r="M127" s="20">
        <v>11.7575672723884</v>
      </c>
      <c r="N127" s="20">
        <v>11.4838857027515</v>
      </c>
      <c r="O127" s="20">
        <f t="shared" si="4"/>
        <v>11.431275753298809</v>
      </c>
      <c r="P127" s="25" t="s">
        <v>468</v>
      </c>
    </row>
    <row r="128" spans="1:16" x14ac:dyDescent="0.25">
      <c r="A128" s="13" t="s">
        <v>98</v>
      </c>
      <c r="B128" s="14" t="s">
        <v>294</v>
      </c>
      <c r="C128" s="14" t="s">
        <v>2</v>
      </c>
      <c r="D128" s="19">
        <v>76</v>
      </c>
      <c r="E128" s="20">
        <v>0</v>
      </c>
      <c r="F128" s="20">
        <v>78.004951931999898</v>
      </c>
      <c r="G128" s="20">
        <v>90.135024079999994</v>
      </c>
      <c r="H128" s="20">
        <v>98.293516894599904</v>
      </c>
      <c r="I128" s="20">
        <v>108.099065799199</v>
      </c>
      <c r="J128" s="20">
        <v>115.992029372799</v>
      </c>
      <c r="K128" s="20">
        <v>154.035100913999</v>
      </c>
      <c r="L128" s="20">
        <v>97.6817299393105</v>
      </c>
      <c r="M128" s="20">
        <v>17.954436354313799</v>
      </c>
      <c r="N128" s="20">
        <v>18.380547074124198</v>
      </c>
      <c r="O128" s="20">
        <f t="shared" si="4"/>
        <v>13.316561689547074</v>
      </c>
      <c r="P128" s="25" t="s">
        <v>468</v>
      </c>
    </row>
    <row r="129" spans="1:16" x14ac:dyDescent="0.25">
      <c r="A129" s="13" t="s">
        <v>445</v>
      </c>
      <c r="B129" s="14" t="s">
        <v>204</v>
      </c>
      <c r="C129" s="14" t="s">
        <v>2</v>
      </c>
      <c r="D129" s="19">
        <v>78</v>
      </c>
      <c r="E129" s="20">
        <v>0</v>
      </c>
      <c r="F129" s="20">
        <v>71.264625988399899</v>
      </c>
      <c r="G129" s="20">
        <v>85.449041469599905</v>
      </c>
      <c r="H129" s="20">
        <v>94.232944376599903</v>
      </c>
      <c r="I129" s="20">
        <v>103.239502752799</v>
      </c>
      <c r="J129" s="20">
        <v>112.188499746799</v>
      </c>
      <c r="K129" s="20">
        <v>144.9461220508</v>
      </c>
      <c r="L129" s="20">
        <v>93.523512267348593</v>
      </c>
      <c r="M129" s="20">
        <v>19.558150096618402</v>
      </c>
      <c r="N129" s="20">
        <v>20.912548751065899</v>
      </c>
      <c r="O129" s="20">
        <f t="shared" si="4"/>
        <v>13.187888275166118</v>
      </c>
      <c r="P129" s="25" t="s">
        <v>468</v>
      </c>
    </row>
    <row r="130" spans="1:16" x14ac:dyDescent="0.25">
      <c r="A130" s="13" t="s">
        <v>99</v>
      </c>
      <c r="B130" s="14" t="s">
        <v>295</v>
      </c>
      <c r="C130" s="14" t="s">
        <v>17</v>
      </c>
      <c r="D130" s="19">
        <v>77</v>
      </c>
      <c r="E130" s="20">
        <v>65.349900334799898</v>
      </c>
      <c r="F130" s="20">
        <v>80.507273819999995</v>
      </c>
      <c r="G130" s="20">
        <v>89.511469643999902</v>
      </c>
      <c r="H130" s="20">
        <v>97.509269999999901</v>
      </c>
      <c r="I130" s="20">
        <v>102.935939775199</v>
      </c>
      <c r="J130" s="20">
        <v>113.382204779999</v>
      </c>
      <c r="K130" s="20">
        <v>132.389401783599</v>
      </c>
      <c r="L130" s="20">
        <v>97.112687521545396</v>
      </c>
      <c r="M130" s="20">
        <v>13.2969335562785</v>
      </c>
      <c r="N130" s="20">
        <v>13.692272241285099</v>
      </c>
      <c r="O130" s="20">
        <f t="shared" si="4"/>
        <v>9.9514233737576738</v>
      </c>
      <c r="P130" s="8">
        <v>1140</v>
      </c>
    </row>
    <row r="131" spans="1:16" x14ac:dyDescent="0.25">
      <c r="A131" s="13" t="s">
        <v>148</v>
      </c>
      <c r="B131" s="14" t="s">
        <v>362</v>
      </c>
      <c r="C131" s="14" t="s">
        <v>2</v>
      </c>
      <c r="D131" s="19">
        <v>77</v>
      </c>
      <c r="E131" s="20">
        <v>62.148986122399997</v>
      </c>
      <c r="F131" s="20">
        <v>80.180501013599894</v>
      </c>
      <c r="G131" s="20">
        <v>93.321692749999897</v>
      </c>
      <c r="H131" s="20">
        <v>102.992156245199</v>
      </c>
      <c r="I131" s="20">
        <v>116.69127615999901</v>
      </c>
      <c r="J131" s="20">
        <v>130.74249739319899</v>
      </c>
      <c r="K131" s="20">
        <v>163.8500828784</v>
      </c>
      <c r="L131" s="20">
        <v>105.02877494990599</v>
      </c>
      <c r="M131" s="20">
        <v>19.7723735507779</v>
      </c>
      <c r="N131" s="20">
        <v>18.825672831286798</v>
      </c>
      <c r="O131" s="20">
        <f t="shared" si="4"/>
        <v>17.323634848034921</v>
      </c>
      <c r="P131" s="25" t="s">
        <v>468</v>
      </c>
    </row>
    <row r="132" spans="1:16" x14ac:dyDescent="0.25">
      <c r="A132" s="13" t="s">
        <v>100</v>
      </c>
      <c r="B132" s="14" t="s">
        <v>296</v>
      </c>
      <c r="C132" s="14" t="s">
        <v>17</v>
      </c>
      <c r="D132" s="19">
        <v>76</v>
      </c>
      <c r="E132" s="20">
        <v>4.8342738443999904</v>
      </c>
      <c r="F132" s="20">
        <v>59.769289723999897</v>
      </c>
      <c r="G132" s="20">
        <v>67.406981357999896</v>
      </c>
      <c r="H132" s="20">
        <v>76.343286377599895</v>
      </c>
      <c r="I132" s="20">
        <v>87.057663315399907</v>
      </c>
      <c r="J132" s="20">
        <v>95.563041048799903</v>
      </c>
      <c r="K132" s="20">
        <v>115.96745808879901</v>
      </c>
      <c r="L132" s="20">
        <v>76.078252438776303</v>
      </c>
      <c r="M132" s="20">
        <v>18.008819180955602</v>
      </c>
      <c r="N132" s="20">
        <v>23.671441711214499</v>
      </c>
      <c r="O132" s="20">
        <f t="shared" si="4"/>
        <v>14.566850969162351</v>
      </c>
      <c r="P132" s="8">
        <v>290000</v>
      </c>
    </row>
    <row r="133" spans="1:16" x14ac:dyDescent="0.25">
      <c r="A133" s="13" t="s">
        <v>101</v>
      </c>
      <c r="B133" s="14" t="s">
        <v>297</v>
      </c>
      <c r="C133" s="14" t="s">
        <v>17</v>
      </c>
      <c r="D133" s="19">
        <v>74</v>
      </c>
      <c r="E133" s="20">
        <v>42.910993753599897</v>
      </c>
      <c r="F133" s="20">
        <v>78.096100339999893</v>
      </c>
      <c r="G133" s="20">
        <v>87.103399504799896</v>
      </c>
      <c r="H133" s="20">
        <v>95.652404628199903</v>
      </c>
      <c r="I133" s="20">
        <v>103.133899488</v>
      </c>
      <c r="J133" s="20">
        <v>113.421437625999</v>
      </c>
      <c r="K133" s="20">
        <v>141.88360980719901</v>
      </c>
      <c r="L133" s="20">
        <v>95.256705718183696</v>
      </c>
      <c r="M133" s="20">
        <v>14.9385788822383</v>
      </c>
      <c r="N133" s="20">
        <v>15.6824433194592</v>
      </c>
      <c r="O133" s="20">
        <f t="shared" si="4"/>
        <v>11.883246837064569</v>
      </c>
      <c r="P133" s="8">
        <v>600</v>
      </c>
    </row>
    <row r="134" spans="1:16" x14ac:dyDescent="0.25">
      <c r="A134" s="13" t="s">
        <v>102</v>
      </c>
      <c r="B134" s="14" t="s">
        <v>298</v>
      </c>
      <c r="C134" s="14" t="s">
        <v>2</v>
      </c>
      <c r="D134" s="19">
        <v>76</v>
      </c>
      <c r="E134" s="20">
        <v>63.916874650799897</v>
      </c>
      <c r="F134" s="20">
        <v>79.068819236799897</v>
      </c>
      <c r="G134" s="20">
        <v>88.936322486199998</v>
      </c>
      <c r="H134" s="20">
        <v>99.037714170399894</v>
      </c>
      <c r="I134" s="20">
        <v>107.98125798839899</v>
      </c>
      <c r="J134" s="20">
        <v>120.102715259999</v>
      </c>
      <c r="K134" s="20">
        <v>139.52631384719999</v>
      </c>
      <c r="L134" s="20">
        <v>98.868258107347302</v>
      </c>
      <c r="M134" s="20">
        <v>15.7491613892792</v>
      </c>
      <c r="N134" s="20">
        <v>15.9294415525956</v>
      </c>
      <c r="O134" s="20">
        <f t="shared" si="4"/>
        <v>14.117817273683466</v>
      </c>
      <c r="P134" s="25" t="s">
        <v>468</v>
      </c>
    </row>
    <row r="135" spans="1:16" x14ac:dyDescent="0.25">
      <c r="A135" s="13" t="s">
        <v>103</v>
      </c>
      <c r="B135" s="14" t="s">
        <v>299</v>
      </c>
      <c r="C135" s="14" t="s">
        <v>2</v>
      </c>
      <c r="D135" s="19">
        <v>77</v>
      </c>
      <c r="E135" s="20">
        <v>67.297592245199993</v>
      </c>
      <c r="F135" s="20">
        <v>77.695300749999902</v>
      </c>
      <c r="G135" s="20">
        <v>88.3314344043999</v>
      </c>
      <c r="H135" s="20">
        <v>99.724634817599906</v>
      </c>
      <c r="I135" s="20">
        <v>109.38346992</v>
      </c>
      <c r="J135" s="20">
        <v>123.5392652196</v>
      </c>
      <c r="K135" s="20">
        <v>141.85049786760001</v>
      </c>
      <c r="L135" s="20">
        <v>99.732278129277901</v>
      </c>
      <c r="M135" s="20">
        <v>16.9674385668024</v>
      </c>
      <c r="N135" s="20">
        <v>17.012986051324699</v>
      </c>
      <c r="O135" s="20">
        <f t="shared" si="4"/>
        <v>15.605660130170568</v>
      </c>
      <c r="P135" s="25" t="s">
        <v>468</v>
      </c>
    </row>
    <row r="136" spans="1:16" x14ac:dyDescent="0.25">
      <c r="A136" s="13" t="s">
        <v>104</v>
      </c>
      <c r="B136" s="14" t="s">
        <v>300</v>
      </c>
      <c r="C136" s="14" t="s">
        <v>17</v>
      </c>
      <c r="D136" s="19">
        <v>28</v>
      </c>
      <c r="E136" s="20">
        <v>0</v>
      </c>
      <c r="F136" s="20">
        <v>0</v>
      </c>
      <c r="G136" s="20">
        <v>0</v>
      </c>
      <c r="H136" s="20">
        <v>0</v>
      </c>
      <c r="I136" s="20">
        <v>63.034029792799899</v>
      </c>
      <c r="J136" s="20">
        <v>132.00693357999899</v>
      </c>
      <c r="K136" s="20">
        <v>184.90218401076899</v>
      </c>
      <c r="L136" s="20">
        <v>37.745889579904301</v>
      </c>
      <c r="M136" s="20">
        <v>53.9010506265221</v>
      </c>
      <c r="N136" s="20">
        <v>142.799788868186</v>
      </c>
      <c r="O136" s="20">
        <f t="shared" si="4"/>
        <v>46.726486132542547</v>
      </c>
      <c r="P136" s="8">
        <v>110000</v>
      </c>
    </row>
    <row r="137" spans="1:16" x14ac:dyDescent="0.25">
      <c r="A137" s="13" t="s">
        <v>105</v>
      </c>
      <c r="B137" s="14" t="s">
        <v>301</v>
      </c>
      <c r="C137" s="14" t="s">
        <v>17</v>
      </c>
      <c r="D137" s="19">
        <v>66</v>
      </c>
      <c r="E137" s="20">
        <v>47.275433841999998</v>
      </c>
      <c r="F137" s="20">
        <v>68.392400129999999</v>
      </c>
      <c r="G137" s="20">
        <v>74.020710790799995</v>
      </c>
      <c r="H137" s="20">
        <v>85.093461738399895</v>
      </c>
      <c r="I137" s="20">
        <v>94.621286759999904</v>
      </c>
      <c r="J137" s="20">
        <v>106.42652094559899</v>
      </c>
      <c r="K137" s="20">
        <v>130.90531005999901</v>
      </c>
      <c r="L137" s="20">
        <v>85.774391676278697</v>
      </c>
      <c r="M137" s="20">
        <v>16.0680368753039</v>
      </c>
      <c r="N137" s="20">
        <v>18.732906828352998</v>
      </c>
      <c r="O137" s="20">
        <f t="shared" si="4"/>
        <v>15.270997753298673</v>
      </c>
      <c r="P137" s="8">
        <v>20</v>
      </c>
    </row>
    <row r="138" spans="1:16" x14ac:dyDescent="0.25">
      <c r="A138" s="13" t="s">
        <v>106</v>
      </c>
      <c r="B138" s="14" t="s">
        <v>303</v>
      </c>
      <c r="C138" s="14" t="s">
        <v>2</v>
      </c>
      <c r="D138" s="19">
        <v>78</v>
      </c>
      <c r="E138" s="20">
        <v>0</v>
      </c>
      <c r="F138" s="20">
        <v>79.601271559599894</v>
      </c>
      <c r="G138" s="20">
        <v>85.963818220799894</v>
      </c>
      <c r="H138" s="20">
        <v>95.575224829599904</v>
      </c>
      <c r="I138" s="20">
        <v>108.105133484399</v>
      </c>
      <c r="J138" s="20">
        <v>116.484794524799</v>
      </c>
      <c r="K138" s="20">
        <v>147.12064857679999</v>
      </c>
      <c r="L138" s="20">
        <v>96.707153109769195</v>
      </c>
      <c r="M138" s="20">
        <v>18.790877523520901</v>
      </c>
      <c r="N138" s="20">
        <v>19.430700748880501</v>
      </c>
      <c r="O138" s="20">
        <f t="shared" si="4"/>
        <v>16.413132144995636</v>
      </c>
      <c r="P138" s="25" t="s">
        <v>468</v>
      </c>
    </row>
    <row r="139" spans="1:16" x14ac:dyDescent="0.25">
      <c r="A139" s="13" t="s">
        <v>108</v>
      </c>
      <c r="B139" s="14" t="s">
        <v>305</v>
      </c>
      <c r="C139" s="14" t="s">
        <v>2</v>
      </c>
      <c r="D139" s="19">
        <v>81</v>
      </c>
      <c r="E139" s="20">
        <v>0</v>
      </c>
      <c r="F139" s="20">
        <v>81.100510026799896</v>
      </c>
      <c r="G139" s="20">
        <v>89.950449454799895</v>
      </c>
      <c r="H139" s="20">
        <v>100.718567636</v>
      </c>
      <c r="I139" s="20">
        <v>117.4293264528</v>
      </c>
      <c r="J139" s="20">
        <v>132.03038371999901</v>
      </c>
      <c r="K139" s="20">
        <v>175.22684624799899</v>
      </c>
      <c r="L139" s="20">
        <v>103.865249260333</v>
      </c>
      <c r="M139" s="20">
        <v>24.340275878138801</v>
      </c>
      <c r="N139" s="20">
        <v>23.4344750062949</v>
      </c>
      <c r="O139" s="20">
        <f t="shared" si="4"/>
        <v>20.369812452186881</v>
      </c>
      <c r="P139" s="25" t="s">
        <v>468</v>
      </c>
    </row>
    <row r="140" spans="1:16" x14ac:dyDescent="0.25">
      <c r="A140" s="13" t="s">
        <v>67</v>
      </c>
      <c r="B140" s="14" t="s">
        <v>307</v>
      </c>
      <c r="C140" s="14" t="s">
        <v>17</v>
      </c>
      <c r="D140" s="19">
        <v>79</v>
      </c>
      <c r="E140" s="20">
        <v>35.9004932831999</v>
      </c>
      <c r="F140" s="20">
        <v>69.2772412067999</v>
      </c>
      <c r="G140" s="20">
        <v>82.789594740399906</v>
      </c>
      <c r="H140" s="20">
        <v>91.468513335199901</v>
      </c>
      <c r="I140" s="20">
        <v>104.464460205199</v>
      </c>
      <c r="J140" s="20">
        <v>123.400586624</v>
      </c>
      <c r="K140" s="20">
        <v>143.898837645199</v>
      </c>
      <c r="L140" s="20">
        <v>93.777365824853106</v>
      </c>
      <c r="M140" s="20">
        <v>20.627930939569602</v>
      </c>
      <c r="N140" s="20">
        <v>21.9967054503282</v>
      </c>
      <c r="O140" s="20">
        <f t="shared" si="4"/>
        <v>16.067357646255818</v>
      </c>
      <c r="P140" s="8">
        <v>150000</v>
      </c>
    </row>
    <row r="141" spans="1:16" x14ac:dyDescent="0.25">
      <c r="A141" s="13" t="s">
        <v>29</v>
      </c>
      <c r="B141" s="14" t="s">
        <v>309</v>
      </c>
      <c r="C141" s="14" t="s">
        <v>17</v>
      </c>
      <c r="D141" s="19">
        <v>59</v>
      </c>
      <c r="E141" s="20">
        <v>76.274967927599903</v>
      </c>
      <c r="F141" s="20">
        <v>86.035482086399995</v>
      </c>
      <c r="G141" s="20">
        <v>96.281474334399903</v>
      </c>
      <c r="H141" s="20">
        <v>100.36162644839899</v>
      </c>
      <c r="I141" s="20">
        <v>108.062114159999</v>
      </c>
      <c r="J141" s="20">
        <v>115.899186821199</v>
      </c>
      <c r="K141" s="20">
        <v>123.9823892512</v>
      </c>
      <c r="L141" s="20">
        <v>101.43284342601601</v>
      </c>
      <c r="M141" s="20">
        <v>10.7174775497494</v>
      </c>
      <c r="N141" s="20">
        <v>10.5660821364695</v>
      </c>
      <c r="O141" s="20">
        <f t="shared" si="4"/>
        <v>8.7328686624159353</v>
      </c>
      <c r="P141" s="8">
        <v>2000</v>
      </c>
    </row>
    <row r="142" spans="1:16" x14ac:dyDescent="0.25">
      <c r="A142" s="13" t="s">
        <v>4</v>
      </c>
      <c r="B142" s="14" t="s">
        <v>203</v>
      </c>
      <c r="C142" s="14" t="s">
        <v>2</v>
      </c>
      <c r="D142" s="19">
        <v>67</v>
      </c>
      <c r="E142" s="20">
        <v>0</v>
      </c>
      <c r="F142" s="20">
        <v>25.345818988599898</v>
      </c>
      <c r="G142" s="20">
        <v>34.0983195543999</v>
      </c>
      <c r="H142" s="20">
        <v>52.024876176599903</v>
      </c>
      <c r="I142" s="20">
        <v>79.346653833599902</v>
      </c>
      <c r="J142" s="20">
        <v>117.73251563999899</v>
      </c>
      <c r="K142" s="20">
        <v>239.20618721999901</v>
      </c>
      <c r="L142" s="20">
        <v>65.443997509271597</v>
      </c>
      <c r="M142" s="20">
        <v>49.1295857249048</v>
      </c>
      <c r="N142" s="20">
        <v>75.071186960950101</v>
      </c>
      <c r="O142" s="20">
        <f t="shared" si="4"/>
        <v>33.542130673980729</v>
      </c>
      <c r="P142" s="25" t="s">
        <v>468</v>
      </c>
    </row>
    <row r="143" spans="1:16" x14ac:dyDescent="0.25">
      <c r="A143" s="13" t="s">
        <v>436</v>
      </c>
      <c r="B143" s="14" t="s">
        <v>313</v>
      </c>
      <c r="C143" s="14" t="s">
        <v>2</v>
      </c>
      <c r="D143" s="19">
        <v>73</v>
      </c>
      <c r="E143" s="20">
        <v>78.273016989200002</v>
      </c>
      <c r="F143" s="20">
        <v>85.386200279999898</v>
      </c>
      <c r="G143" s="20">
        <v>93.868036829199895</v>
      </c>
      <c r="H143" s="20">
        <v>98.822238461999902</v>
      </c>
      <c r="I143" s="20">
        <v>107.402846521599</v>
      </c>
      <c r="J143" s="20">
        <v>111.560875901999</v>
      </c>
      <c r="K143" s="20">
        <v>132.12853784519999</v>
      </c>
      <c r="L143" s="20">
        <v>99.899458499117699</v>
      </c>
      <c r="M143" s="20">
        <v>11.174053914413101</v>
      </c>
      <c r="N143" s="20">
        <v>11.1852997826928</v>
      </c>
      <c r="O143" s="20">
        <f t="shared" ref="O143:O174" si="5">(I143-G143)/1.349</f>
        <v>10.033216969902972</v>
      </c>
      <c r="P143" s="25" t="s">
        <v>468</v>
      </c>
    </row>
    <row r="144" spans="1:16" x14ac:dyDescent="0.25">
      <c r="A144" s="13" t="s">
        <v>437</v>
      </c>
      <c r="B144" s="14" t="s">
        <v>314</v>
      </c>
      <c r="C144" s="14" t="s">
        <v>2</v>
      </c>
      <c r="D144" s="19">
        <v>22</v>
      </c>
      <c r="E144" s="20">
        <v>66.560455850999901</v>
      </c>
      <c r="F144" s="20">
        <v>76.023821213999895</v>
      </c>
      <c r="G144" s="20">
        <v>88.078805202299904</v>
      </c>
      <c r="H144" s="20">
        <v>97.196072060549994</v>
      </c>
      <c r="I144" s="20">
        <v>117.634713811099</v>
      </c>
      <c r="J144" s="20">
        <v>143.538638822699</v>
      </c>
      <c r="K144" s="20">
        <v>181.02721261559901</v>
      </c>
      <c r="L144" s="20">
        <v>105.17213234283101</v>
      </c>
      <c r="M144" s="20">
        <v>28.757371306518301</v>
      </c>
      <c r="N144" s="20">
        <v>27.343147529591999</v>
      </c>
      <c r="O144" s="20">
        <f t="shared" si="5"/>
        <v>21.90949489162276</v>
      </c>
      <c r="P144" s="25" t="s">
        <v>468</v>
      </c>
    </row>
    <row r="145" spans="1:16" x14ac:dyDescent="0.25">
      <c r="A145" s="13" t="s">
        <v>438</v>
      </c>
      <c r="B145" s="14" t="s">
        <v>315</v>
      </c>
      <c r="C145" s="14" t="s">
        <v>2</v>
      </c>
      <c r="D145" s="19">
        <v>70</v>
      </c>
      <c r="E145" s="20">
        <v>0</v>
      </c>
      <c r="F145" s="20">
        <v>54.242719976199901</v>
      </c>
      <c r="G145" s="20">
        <v>70.478984728399894</v>
      </c>
      <c r="H145" s="20">
        <v>86.659715518799899</v>
      </c>
      <c r="I145" s="20">
        <v>98.208008381599896</v>
      </c>
      <c r="J145" s="20">
        <v>107.40254015359901</v>
      </c>
      <c r="K145" s="20">
        <v>118.716818219999</v>
      </c>
      <c r="L145" s="20">
        <v>83.391917525091401</v>
      </c>
      <c r="M145" s="20">
        <v>21.364208576782399</v>
      </c>
      <c r="N145" s="20">
        <v>25.6190398432249</v>
      </c>
      <c r="O145" s="20">
        <f t="shared" si="5"/>
        <v>20.55524362727947</v>
      </c>
      <c r="P145" s="25" t="s">
        <v>468</v>
      </c>
    </row>
    <row r="146" spans="1:16" x14ac:dyDescent="0.25">
      <c r="A146" s="13" t="s">
        <v>113</v>
      </c>
      <c r="B146" s="14" t="s">
        <v>319</v>
      </c>
      <c r="C146" s="14" t="s">
        <v>2</v>
      </c>
      <c r="D146" s="19">
        <v>61</v>
      </c>
      <c r="E146" s="20">
        <v>60.253862009999999</v>
      </c>
      <c r="F146" s="20">
        <v>72.069105747199899</v>
      </c>
      <c r="G146" s="20">
        <v>79.535931723599901</v>
      </c>
      <c r="H146" s="20">
        <v>89.451761691599899</v>
      </c>
      <c r="I146" s="20">
        <v>101.834698622399</v>
      </c>
      <c r="J146" s="20">
        <v>117.062004208499</v>
      </c>
      <c r="K146" s="20">
        <v>134.735045062799</v>
      </c>
      <c r="L146" s="20">
        <v>91.482486872534395</v>
      </c>
      <c r="M146" s="20">
        <v>16.553803685038801</v>
      </c>
      <c r="N146" s="20">
        <v>18.095052125226701</v>
      </c>
      <c r="O146" s="20">
        <f t="shared" si="5"/>
        <v>16.529849443142403</v>
      </c>
      <c r="P146" s="25" t="s">
        <v>468</v>
      </c>
    </row>
    <row r="147" spans="1:16" x14ac:dyDescent="0.25">
      <c r="A147" s="13" t="s">
        <v>114</v>
      </c>
      <c r="B147" s="14" t="s">
        <v>320</v>
      </c>
      <c r="C147" s="14" t="s">
        <v>2</v>
      </c>
      <c r="D147" s="19">
        <v>78</v>
      </c>
      <c r="E147" s="20">
        <v>49.159933006800003</v>
      </c>
      <c r="F147" s="20">
        <v>69.323942183999904</v>
      </c>
      <c r="G147" s="20">
        <v>77.959935522799995</v>
      </c>
      <c r="H147" s="20">
        <v>87.415510134599899</v>
      </c>
      <c r="I147" s="20">
        <v>101.888081506399</v>
      </c>
      <c r="J147" s="20">
        <v>111.443675744399</v>
      </c>
      <c r="K147" s="20">
        <v>129.13844290239999</v>
      </c>
      <c r="L147" s="20">
        <v>88.971728777756397</v>
      </c>
      <c r="M147" s="20">
        <v>16.953218616883301</v>
      </c>
      <c r="N147" s="20">
        <v>19.054613021211502</v>
      </c>
      <c r="O147" s="20">
        <f t="shared" si="5"/>
        <v>17.737691611266872</v>
      </c>
      <c r="P147" s="25" t="s">
        <v>468</v>
      </c>
    </row>
    <row r="148" spans="1:16" x14ac:dyDescent="0.25">
      <c r="A148" s="13" t="s">
        <v>112</v>
      </c>
      <c r="B148" s="14" t="s">
        <v>318</v>
      </c>
      <c r="C148" s="14" t="s">
        <v>2</v>
      </c>
      <c r="D148" s="19">
        <v>76</v>
      </c>
      <c r="E148" s="20">
        <v>0</v>
      </c>
      <c r="F148" s="20">
        <v>9.7850275043999897</v>
      </c>
      <c r="G148" s="20">
        <v>35.4817462793999</v>
      </c>
      <c r="H148" s="20">
        <v>56.064330008999903</v>
      </c>
      <c r="I148" s="20">
        <v>82.867670540099994</v>
      </c>
      <c r="J148" s="20">
        <v>96.783023483999898</v>
      </c>
      <c r="K148" s="20">
        <v>127.157542351999</v>
      </c>
      <c r="L148" s="20">
        <v>57.630106377907801</v>
      </c>
      <c r="M148" s="20">
        <v>32.1291190234517</v>
      </c>
      <c r="N148" s="20">
        <v>55.750580803661698</v>
      </c>
      <c r="O148" s="20">
        <f t="shared" si="5"/>
        <v>35.126704418606444</v>
      </c>
      <c r="P148" s="25" t="s">
        <v>468</v>
      </c>
    </row>
    <row r="149" spans="1:16" x14ac:dyDescent="0.25">
      <c r="A149" s="13" t="s">
        <v>115</v>
      </c>
      <c r="B149" s="14" t="s">
        <v>321</v>
      </c>
      <c r="C149" s="14" t="s">
        <v>2</v>
      </c>
      <c r="D149" s="19">
        <v>77</v>
      </c>
      <c r="E149" s="20">
        <v>69.553228159499994</v>
      </c>
      <c r="F149" s="20">
        <v>79.438446938399906</v>
      </c>
      <c r="G149" s="20">
        <v>85.400635555999997</v>
      </c>
      <c r="H149" s="20">
        <v>97.377086710399894</v>
      </c>
      <c r="I149" s="20">
        <v>106.638081580555</v>
      </c>
      <c r="J149" s="20">
        <v>115.33687407839901</v>
      </c>
      <c r="K149" s="20">
        <v>157.49366659039899</v>
      </c>
      <c r="L149" s="20">
        <v>98.527875124282104</v>
      </c>
      <c r="M149" s="20">
        <v>17.3154173205312</v>
      </c>
      <c r="N149" s="20">
        <v>17.5741304668244</v>
      </c>
      <c r="O149" s="20">
        <f t="shared" si="5"/>
        <v>15.743103057490734</v>
      </c>
      <c r="P149" s="25" t="s">
        <v>468</v>
      </c>
    </row>
    <row r="150" spans="1:16" x14ac:dyDescent="0.25">
      <c r="A150" s="13" t="s">
        <v>28</v>
      </c>
      <c r="B150" s="14" t="s">
        <v>220</v>
      </c>
      <c r="C150" s="14" t="s">
        <v>2</v>
      </c>
      <c r="D150" s="19">
        <v>63</v>
      </c>
      <c r="E150" s="20">
        <v>0</v>
      </c>
      <c r="F150" s="20">
        <v>40.219628430799901</v>
      </c>
      <c r="G150" s="20">
        <v>56.399850711599903</v>
      </c>
      <c r="H150" s="20">
        <v>71.458423101999898</v>
      </c>
      <c r="I150" s="20">
        <v>89.005391236799895</v>
      </c>
      <c r="J150" s="20">
        <v>99.094101167599902</v>
      </c>
      <c r="K150" s="20">
        <v>108.243795582399</v>
      </c>
      <c r="L150" s="20">
        <v>68.259694868996803</v>
      </c>
      <c r="M150" s="20">
        <v>27.027737000245398</v>
      </c>
      <c r="N150" s="20">
        <v>39.595455344646297</v>
      </c>
      <c r="O150" s="20">
        <f t="shared" si="5"/>
        <v>24.170156060192731</v>
      </c>
      <c r="P150" s="25" t="s">
        <v>468</v>
      </c>
    </row>
    <row r="151" spans="1:16" x14ac:dyDescent="0.25">
      <c r="A151" s="13" t="s">
        <v>116</v>
      </c>
      <c r="B151" s="14" t="s">
        <v>322</v>
      </c>
      <c r="C151" s="14" t="s">
        <v>2</v>
      </c>
      <c r="D151" s="19">
        <v>63</v>
      </c>
      <c r="E151" s="20">
        <v>0</v>
      </c>
      <c r="F151" s="20">
        <v>0</v>
      </c>
      <c r="G151" s="20">
        <v>12.798868939999901</v>
      </c>
      <c r="H151" s="20">
        <v>44.6843656895999</v>
      </c>
      <c r="I151" s="20">
        <v>81.447548366799893</v>
      </c>
      <c r="J151" s="20">
        <v>103.477805501999</v>
      </c>
      <c r="K151" s="20">
        <v>135.38390230759899</v>
      </c>
      <c r="L151" s="20">
        <v>49.558189243552299</v>
      </c>
      <c r="M151" s="20">
        <v>37.944817641932403</v>
      </c>
      <c r="N151" s="20">
        <v>76.566190615750003</v>
      </c>
      <c r="O151" s="20">
        <f t="shared" si="5"/>
        <v>50.888568885693097</v>
      </c>
      <c r="P151" s="25" t="s">
        <v>468</v>
      </c>
    </row>
    <row r="152" spans="1:16" x14ac:dyDescent="0.25">
      <c r="A152" s="13" t="s">
        <v>121</v>
      </c>
      <c r="B152" s="14" t="s">
        <v>326</v>
      </c>
      <c r="C152" s="14" t="s">
        <v>2</v>
      </c>
      <c r="D152" s="19">
        <v>76</v>
      </c>
      <c r="E152" s="20">
        <v>30.8069967419999</v>
      </c>
      <c r="F152" s="20">
        <v>66.743055599999906</v>
      </c>
      <c r="G152" s="20">
        <v>79.321920713799997</v>
      </c>
      <c r="H152" s="20">
        <v>88.264435567999996</v>
      </c>
      <c r="I152" s="20">
        <v>97.079627199399894</v>
      </c>
      <c r="J152" s="20">
        <v>105.11211866399999</v>
      </c>
      <c r="K152" s="20">
        <v>143.00070838239901</v>
      </c>
      <c r="L152" s="20">
        <v>87.154753681947298</v>
      </c>
      <c r="M152" s="20">
        <v>16.1074245487921</v>
      </c>
      <c r="N152" s="20">
        <v>18.4814067716521</v>
      </c>
      <c r="O152" s="20">
        <f t="shared" si="5"/>
        <v>13.163607476352778</v>
      </c>
      <c r="P152" s="25" t="s">
        <v>468</v>
      </c>
    </row>
    <row r="153" spans="1:16" x14ac:dyDescent="0.25">
      <c r="A153" s="13" t="s">
        <v>117</v>
      </c>
      <c r="B153" s="14" t="s">
        <v>323</v>
      </c>
      <c r="C153" s="14" t="s">
        <v>2</v>
      </c>
      <c r="D153" s="19">
        <v>63</v>
      </c>
      <c r="E153" s="20">
        <v>74.868021116399902</v>
      </c>
      <c r="F153" s="20">
        <v>83.697359459999902</v>
      </c>
      <c r="G153" s="20">
        <v>90.179483816399895</v>
      </c>
      <c r="H153" s="20">
        <v>98.577274198799898</v>
      </c>
      <c r="I153" s="20">
        <v>102.63746795119999</v>
      </c>
      <c r="J153" s="20">
        <v>109.794295805999</v>
      </c>
      <c r="K153" s="20">
        <v>119.451741576499</v>
      </c>
      <c r="L153" s="20">
        <v>96.838490963395202</v>
      </c>
      <c r="M153" s="20">
        <v>9.8510447208192904</v>
      </c>
      <c r="N153" s="20">
        <v>10.1726540994354</v>
      </c>
      <c r="O153" s="20">
        <f t="shared" si="5"/>
        <v>9.2349771199407709</v>
      </c>
      <c r="P153" s="25" t="s">
        <v>468</v>
      </c>
    </row>
    <row r="154" spans="1:16" x14ac:dyDescent="0.25">
      <c r="A154" s="13" t="s">
        <v>118</v>
      </c>
      <c r="B154" s="14" t="s">
        <v>324</v>
      </c>
      <c r="C154" s="14" t="s">
        <v>2</v>
      </c>
      <c r="D154" s="19">
        <v>78</v>
      </c>
      <c r="E154" s="20">
        <v>70.739242139999902</v>
      </c>
      <c r="F154" s="20">
        <v>79.749021505199906</v>
      </c>
      <c r="G154" s="20">
        <v>90.138655232799906</v>
      </c>
      <c r="H154" s="20">
        <v>97.885760665799907</v>
      </c>
      <c r="I154" s="20">
        <v>105.470611671999</v>
      </c>
      <c r="J154" s="20">
        <v>113.32704547559899</v>
      </c>
      <c r="K154" s="20">
        <v>134.611331828</v>
      </c>
      <c r="L154" s="20">
        <v>97.798221862235806</v>
      </c>
      <c r="M154" s="20">
        <v>12.121419403555301</v>
      </c>
      <c r="N154" s="20">
        <v>12.3943147152821</v>
      </c>
      <c r="O154" s="20">
        <f t="shared" si="5"/>
        <v>11.365423602074937</v>
      </c>
      <c r="P154" s="25" t="s">
        <v>468</v>
      </c>
    </row>
    <row r="155" spans="1:16" x14ac:dyDescent="0.25">
      <c r="A155" s="13" t="s">
        <v>119</v>
      </c>
      <c r="B155" s="14" t="s">
        <v>325</v>
      </c>
      <c r="C155" s="14" t="s">
        <v>2</v>
      </c>
      <c r="D155" s="19">
        <v>58</v>
      </c>
      <c r="E155" s="20">
        <v>63.735738639999902</v>
      </c>
      <c r="F155" s="20">
        <v>77.945106056399894</v>
      </c>
      <c r="G155" s="20">
        <v>91.198994444799894</v>
      </c>
      <c r="H155" s="20">
        <v>103.813591970999</v>
      </c>
      <c r="I155" s="20">
        <v>114.83693966</v>
      </c>
      <c r="J155" s="20">
        <v>124.749869888399</v>
      </c>
      <c r="K155" s="20">
        <v>138.0882349712</v>
      </c>
      <c r="L155" s="20">
        <v>102.73564335007499</v>
      </c>
      <c r="M155" s="20">
        <v>16.9383771185516</v>
      </c>
      <c r="N155" s="20">
        <v>16.487342237039801</v>
      </c>
      <c r="O155" s="20">
        <f t="shared" si="5"/>
        <v>17.522568728836251</v>
      </c>
      <c r="P155" s="25" t="s">
        <v>468</v>
      </c>
    </row>
    <row r="156" spans="1:16" x14ac:dyDescent="0.25">
      <c r="A156" s="13" t="s">
        <v>123</v>
      </c>
      <c r="B156" s="14" t="s">
        <v>327</v>
      </c>
      <c r="C156" s="14" t="s">
        <v>17</v>
      </c>
      <c r="D156" s="19">
        <v>78</v>
      </c>
      <c r="E156" s="20">
        <v>69.556750852399901</v>
      </c>
      <c r="F156" s="20">
        <v>78.317464348799902</v>
      </c>
      <c r="G156" s="20">
        <v>84.101635791599904</v>
      </c>
      <c r="H156" s="20">
        <v>95.239969602999906</v>
      </c>
      <c r="I156" s="20">
        <v>109.70309409359901</v>
      </c>
      <c r="J156" s="20">
        <v>129.533245670399</v>
      </c>
      <c r="K156" s="20">
        <v>189.549746919999</v>
      </c>
      <c r="L156" s="20">
        <v>100.20915942752301</v>
      </c>
      <c r="M156" s="20">
        <v>22.2689141655264</v>
      </c>
      <c r="N156" s="20">
        <v>22.222433850103801</v>
      </c>
      <c r="O156" s="20">
        <f t="shared" si="5"/>
        <v>18.978101039287697</v>
      </c>
      <c r="P156" s="25" t="s">
        <v>468</v>
      </c>
    </row>
    <row r="157" spans="1:16" x14ac:dyDescent="0.25">
      <c r="A157" s="13" t="s">
        <v>127</v>
      </c>
      <c r="B157" s="14" t="s">
        <v>331</v>
      </c>
      <c r="C157" s="14" t="s">
        <v>17</v>
      </c>
      <c r="D157" s="19">
        <v>75</v>
      </c>
      <c r="E157" s="20">
        <v>5.2597187999999901</v>
      </c>
      <c r="F157" s="20">
        <v>33.212889067199903</v>
      </c>
      <c r="G157" s="20">
        <v>49.164681556799898</v>
      </c>
      <c r="H157" s="20">
        <v>65.224826622399902</v>
      </c>
      <c r="I157" s="20">
        <v>76.2321775895999</v>
      </c>
      <c r="J157" s="20">
        <v>91.519690875599906</v>
      </c>
      <c r="K157" s="20">
        <v>125.948244392799</v>
      </c>
      <c r="L157" s="20">
        <v>62.244623092287902</v>
      </c>
      <c r="M157" s="20">
        <v>22.771955201773199</v>
      </c>
      <c r="N157" s="20">
        <v>36.584614173034701</v>
      </c>
      <c r="O157" s="20">
        <f t="shared" si="5"/>
        <v>20.064859920533731</v>
      </c>
      <c r="P157" s="8">
        <v>100000</v>
      </c>
    </row>
    <row r="158" spans="1:16" x14ac:dyDescent="0.25">
      <c r="A158" s="13" t="s">
        <v>87</v>
      </c>
      <c r="B158" s="14" t="s">
        <v>332</v>
      </c>
      <c r="C158" s="14" t="s">
        <v>17</v>
      </c>
      <c r="D158" s="19">
        <v>59</v>
      </c>
      <c r="E158" s="20">
        <v>10.582017535799899</v>
      </c>
      <c r="F158" s="20">
        <v>40.849139962399903</v>
      </c>
      <c r="G158" s="20">
        <v>57.941264681999897</v>
      </c>
      <c r="H158" s="20">
        <v>78.235639613999894</v>
      </c>
      <c r="I158" s="20">
        <v>97.406751607199894</v>
      </c>
      <c r="J158" s="20">
        <v>110.079450209599</v>
      </c>
      <c r="K158" s="20">
        <v>122.866881580799</v>
      </c>
      <c r="L158" s="20">
        <v>76.435200454572794</v>
      </c>
      <c r="M158" s="20">
        <v>26.7948255068329</v>
      </c>
      <c r="N158" s="20">
        <v>35.055609650370002</v>
      </c>
      <c r="O158" s="20">
        <f t="shared" si="5"/>
        <v>29.255364659154928</v>
      </c>
      <c r="P158" s="8">
        <v>2810</v>
      </c>
    </row>
    <row r="159" spans="1:16" x14ac:dyDescent="0.25">
      <c r="A159" s="13" t="s">
        <v>128</v>
      </c>
      <c r="B159" s="14" t="s">
        <v>333</v>
      </c>
      <c r="C159" s="14" t="s">
        <v>2</v>
      </c>
      <c r="D159" s="19">
        <v>74</v>
      </c>
      <c r="E159" s="20">
        <v>66.584396321999904</v>
      </c>
      <c r="F159" s="20">
        <v>80.974169830399902</v>
      </c>
      <c r="G159" s="20">
        <v>86.840159878399902</v>
      </c>
      <c r="H159" s="20">
        <v>93.344999226399906</v>
      </c>
      <c r="I159" s="20">
        <v>103.11063791999899</v>
      </c>
      <c r="J159" s="20">
        <v>116.7272430144</v>
      </c>
      <c r="K159" s="20">
        <v>181.60348212359901</v>
      </c>
      <c r="L159" s="20">
        <v>96.491039235062104</v>
      </c>
      <c r="M159" s="20">
        <v>16.4285963535009</v>
      </c>
      <c r="N159" s="20">
        <v>17.026033177525601</v>
      </c>
      <c r="O159" s="20">
        <f t="shared" si="5"/>
        <v>12.061140134617562</v>
      </c>
      <c r="P159" s="25" t="s">
        <v>468</v>
      </c>
    </row>
    <row r="160" spans="1:16" x14ac:dyDescent="0.25">
      <c r="A160" s="13" t="s">
        <v>130</v>
      </c>
      <c r="B160" s="14" t="s">
        <v>335</v>
      </c>
      <c r="C160" s="14" t="s">
        <v>17</v>
      </c>
      <c r="D160" s="19">
        <v>71</v>
      </c>
      <c r="E160" s="20">
        <v>3.5606347139999901</v>
      </c>
      <c r="F160" s="20">
        <v>35.793230162399901</v>
      </c>
      <c r="G160" s="20">
        <v>47.081020852399902</v>
      </c>
      <c r="H160" s="20">
        <v>62.224467481199902</v>
      </c>
      <c r="I160" s="20">
        <v>77.411030347199997</v>
      </c>
      <c r="J160" s="20">
        <v>93.100472590799896</v>
      </c>
      <c r="K160" s="20">
        <v>150.37985753359999</v>
      </c>
      <c r="L160" s="20">
        <v>64.027839335402803</v>
      </c>
      <c r="M160" s="20">
        <v>25.292370022059401</v>
      </c>
      <c r="N160" s="20">
        <v>39.502145136536797</v>
      </c>
      <c r="O160" s="20">
        <f t="shared" si="5"/>
        <v>22.483328016901478</v>
      </c>
      <c r="P160" s="8">
        <v>50000</v>
      </c>
    </row>
    <row r="161" spans="1:16" x14ac:dyDescent="0.25">
      <c r="A161" s="13" t="s">
        <v>131</v>
      </c>
      <c r="B161" s="14" t="s">
        <v>336</v>
      </c>
      <c r="C161" s="14" t="s">
        <v>17</v>
      </c>
      <c r="D161" s="19">
        <v>78</v>
      </c>
      <c r="E161" s="20">
        <v>72.698380807199896</v>
      </c>
      <c r="F161" s="20">
        <v>82.919114291199904</v>
      </c>
      <c r="G161" s="20">
        <v>88.928210386399897</v>
      </c>
      <c r="H161" s="20">
        <v>95.440199130799897</v>
      </c>
      <c r="I161" s="20">
        <v>101.387829539199</v>
      </c>
      <c r="J161" s="20">
        <v>107.77611387639899</v>
      </c>
      <c r="K161" s="20">
        <v>117.078997385999</v>
      </c>
      <c r="L161" s="20">
        <v>95.283236809399895</v>
      </c>
      <c r="M161" s="20">
        <v>9.7362428070334097</v>
      </c>
      <c r="N161" s="20">
        <v>10.2182116530206</v>
      </c>
      <c r="O161" s="20">
        <f t="shared" si="5"/>
        <v>9.2361891421787305</v>
      </c>
      <c r="P161" s="8">
        <v>49000</v>
      </c>
    </row>
    <row r="162" spans="1:16" x14ac:dyDescent="0.25">
      <c r="A162" s="13" t="s">
        <v>134</v>
      </c>
      <c r="B162" s="14" t="s">
        <v>339</v>
      </c>
      <c r="C162" s="14" t="s">
        <v>17</v>
      </c>
      <c r="D162" s="19">
        <v>47</v>
      </c>
      <c r="E162" s="20">
        <v>56.529109596399898</v>
      </c>
      <c r="F162" s="20">
        <v>81.160353124399904</v>
      </c>
      <c r="G162" s="20">
        <v>86.041566078000002</v>
      </c>
      <c r="H162" s="20">
        <v>98.330609105399901</v>
      </c>
      <c r="I162" s="20">
        <v>112.401840916399</v>
      </c>
      <c r="J162" s="20">
        <v>132.95837507919899</v>
      </c>
      <c r="K162" s="20">
        <v>148.81349731559899</v>
      </c>
      <c r="L162" s="20">
        <v>100.26339804220299</v>
      </c>
      <c r="M162" s="20">
        <v>20.4615875053703</v>
      </c>
      <c r="N162" s="20">
        <v>20.407833671024701</v>
      </c>
      <c r="O162" s="20">
        <f t="shared" si="5"/>
        <v>19.540604031429943</v>
      </c>
      <c r="P162" s="8">
        <v>30000</v>
      </c>
    </row>
    <row r="163" spans="1:16" x14ac:dyDescent="0.25">
      <c r="A163" s="13" t="s">
        <v>137</v>
      </c>
      <c r="B163" s="14" t="s">
        <v>342</v>
      </c>
      <c r="C163" s="14" t="s">
        <v>17</v>
      </c>
      <c r="D163" s="19">
        <v>61</v>
      </c>
      <c r="E163" s="20">
        <v>67.429165339199898</v>
      </c>
      <c r="F163" s="20">
        <v>84.988737089199901</v>
      </c>
      <c r="G163" s="20">
        <v>90.677684717999895</v>
      </c>
      <c r="H163" s="20">
        <v>101.35978171519901</v>
      </c>
      <c r="I163" s="20">
        <v>111.845714862799</v>
      </c>
      <c r="J163" s="20">
        <v>126.96566627639901</v>
      </c>
      <c r="K163" s="20">
        <v>143.99165885999901</v>
      </c>
      <c r="L163" s="20">
        <v>102.75510921298</v>
      </c>
      <c r="M163" s="20">
        <v>17.3093900778304</v>
      </c>
      <c r="N163" s="20">
        <v>16.845284103541001</v>
      </c>
      <c r="O163" s="20">
        <f t="shared" si="5"/>
        <v>15.691645770792517</v>
      </c>
      <c r="P163" s="8">
        <v>600</v>
      </c>
    </row>
    <row r="164" spans="1:16" x14ac:dyDescent="0.25">
      <c r="A164" s="13" t="s">
        <v>139</v>
      </c>
      <c r="B164" s="14" t="s">
        <v>344</v>
      </c>
      <c r="C164" s="14" t="s">
        <v>17</v>
      </c>
      <c r="D164" s="19">
        <v>78</v>
      </c>
      <c r="E164" s="20">
        <v>25.095502159999899</v>
      </c>
      <c r="F164" s="20">
        <v>69.493916565599903</v>
      </c>
      <c r="G164" s="20">
        <v>81.494906318799906</v>
      </c>
      <c r="H164" s="20">
        <v>90.709868866399901</v>
      </c>
      <c r="I164" s="20">
        <v>99.889177433199904</v>
      </c>
      <c r="J164" s="20">
        <v>114.921582207599</v>
      </c>
      <c r="K164" s="20">
        <v>129.07479006999901</v>
      </c>
      <c r="L164" s="20">
        <v>90.888670371246107</v>
      </c>
      <c r="M164" s="20">
        <v>17.660192657832901</v>
      </c>
      <c r="N164" s="20">
        <v>19.430576534674401</v>
      </c>
      <c r="O164" s="20">
        <f t="shared" si="5"/>
        <v>13.635486370941438</v>
      </c>
      <c r="P164" s="8">
        <v>50000</v>
      </c>
    </row>
    <row r="165" spans="1:16" x14ac:dyDescent="0.25">
      <c r="A165" s="13" t="s">
        <v>140</v>
      </c>
      <c r="B165" s="14" t="s">
        <v>345</v>
      </c>
      <c r="C165" s="14" t="s">
        <v>2</v>
      </c>
      <c r="D165" s="19">
        <v>19</v>
      </c>
      <c r="E165" s="20">
        <v>0</v>
      </c>
      <c r="F165" s="20">
        <v>0</v>
      </c>
      <c r="G165" s="20">
        <v>63.697089457499899</v>
      </c>
      <c r="H165" s="20">
        <v>81.757357667349893</v>
      </c>
      <c r="I165" s="20">
        <v>99.178199928599895</v>
      </c>
      <c r="J165" s="20">
        <v>104.688434824149</v>
      </c>
      <c r="K165" s="20">
        <v>106.473658297499</v>
      </c>
      <c r="L165" s="20">
        <v>75.383234158447294</v>
      </c>
      <c r="M165" s="20">
        <v>31.0969404685938</v>
      </c>
      <c r="N165" s="20">
        <v>41.251799310217301</v>
      </c>
      <c r="O165" s="20">
        <f t="shared" si="5"/>
        <v>26.301786857746475</v>
      </c>
      <c r="P165" s="25" t="s">
        <v>468</v>
      </c>
    </row>
    <row r="166" spans="1:16" x14ac:dyDescent="0.25">
      <c r="A166" s="13" t="s">
        <v>141</v>
      </c>
      <c r="B166" s="14" t="s">
        <v>346</v>
      </c>
      <c r="C166" s="14" t="s">
        <v>17</v>
      </c>
      <c r="D166" s="19">
        <v>76</v>
      </c>
      <c r="E166" s="20">
        <v>0</v>
      </c>
      <c r="F166" s="20">
        <v>82.325785693199904</v>
      </c>
      <c r="G166" s="20">
        <v>88.5851635727999</v>
      </c>
      <c r="H166" s="20">
        <v>99.205000176599896</v>
      </c>
      <c r="I166" s="20">
        <v>106.656780449599</v>
      </c>
      <c r="J166" s="20">
        <v>117.829817561599</v>
      </c>
      <c r="K166" s="20">
        <v>127.124312559999</v>
      </c>
      <c r="L166" s="20">
        <v>97.939530723576297</v>
      </c>
      <c r="M166" s="20">
        <v>17.090382495565901</v>
      </c>
      <c r="N166" s="20">
        <v>17.449933003867098</v>
      </c>
      <c r="O166" s="20">
        <f t="shared" si="5"/>
        <v>13.39630606137813</v>
      </c>
      <c r="P166" s="8">
        <v>600000</v>
      </c>
    </row>
    <row r="167" spans="1:16" x14ac:dyDescent="0.25">
      <c r="A167" s="13" t="s">
        <v>157</v>
      </c>
      <c r="B167" s="14" t="s">
        <v>371</v>
      </c>
      <c r="C167" s="14" t="s">
        <v>2</v>
      </c>
      <c r="D167" s="19">
        <v>59</v>
      </c>
      <c r="E167" s="20">
        <v>71.753371549199898</v>
      </c>
      <c r="F167" s="20">
        <v>80.088510331199899</v>
      </c>
      <c r="G167" s="20">
        <v>90.235324337199899</v>
      </c>
      <c r="H167" s="20">
        <v>98.804803243199899</v>
      </c>
      <c r="I167" s="20">
        <v>110.83413797759999</v>
      </c>
      <c r="J167" s="20">
        <v>123.98369456479899</v>
      </c>
      <c r="K167" s="20">
        <v>162.96517925519899</v>
      </c>
      <c r="L167" s="20">
        <v>101.807286757935</v>
      </c>
      <c r="M167" s="20">
        <v>18.153038826184201</v>
      </c>
      <c r="N167" s="20">
        <v>17.8307854027641</v>
      </c>
      <c r="O167" s="20">
        <f t="shared" si="5"/>
        <v>15.269691356857003</v>
      </c>
      <c r="P167" s="25" t="s">
        <v>468</v>
      </c>
    </row>
    <row r="168" spans="1:16" x14ac:dyDescent="0.25">
      <c r="A168" s="13" t="s">
        <v>142</v>
      </c>
      <c r="B168" s="14" t="s">
        <v>348</v>
      </c>
      <c r="C168" s="14" t="s">
        <v>2</v>
      </c>
      <c r="D168" s="19">
        <v>68</v>
      </c>
      <c r="E168" s="20">
        <v>63.431208829999903</v>
      </c>
      <c r="F168" s="20">
        <v>72.397445453999893</v>
      </c>
      <c r="G168" s="20">
        <v>82.469271190799901</v>
      </c>
      <c r="H168" s="20">
        <v>95.143561647199903</v>
      </c>
      <c r="I168" s="20">
        <v>102.030295131599</v>
      </c>
      <c r="J168" s="20">
        <v>110.311618226799</v>
      </c>
      <c r="K168" s="20">
        <v>124.823923754399</v>
      </c>
      <c r="L168" s="20">
        <v>92.857027135564607</v>
      </c>
      <c r="M168" s="20">
        <v>13.988775808971599</v>
      </c>
      <c r="N168" s="20">
        <v>15.064854260894</v>
      </c>
      <c r="O168" s="20">
        <f t="shared" si="5"/>
        <v>14.500388391993406</v>
      </c>
      <c r="P168" s="25" t="s">
        <v>468</v>
      </c>
    </row>
    <row r="169" spans="1:16" x14ac:dyDescent="0.25">
      <c r="A169" s="13" t="s">
        <v>439</v>
      </c>
      <c r="B169" s="14" t="s">
        <v>349</v>
      </c>
      <c r="C169" s="14" t="s">
        <v>2</v>
      </c>
      <c r="D169" s="19">
        <v>64</v>
      </c>
      <c r="E169" s="20">
        <v>0</v>
      </c>
      <c r="F169" s="20">
        <v>77.946669505399996</v>
      </c>
      <c r="G169" s="20">
        <v>85.806853536999895</v>
      </c>
      <c r="H169" s="20">
        <v>97.046261181000006</v>
      </c>
      <c r="I169" s="20">
        <v>106.459461397399</v>
      </c>
      <c r="J169" s="20">
        <v>124.054889919999</v>
      </c>
      <c r="K169" s="20">
        <v>134.598833951399</v>
      </c>
      <c r="L169" s="20">
        <v>95.646129246671805</v>
      </c>
      <c r="M169" s="20">
        <v>23.129918756538402</v>
      </c>
      <c r="N169" s="20">
        <v>24.182806914105399</v>
      </c>
      <c r="O169" s="20">
        <f t="shared" si="5"/>
        <v>15.309568465825873</v>
      </c>
      <c r="P169" s="25" t="s">
        <v>468</v>
      </c>
    </row>
    <row r="170" spans="1:16" x14ac:dyDescent="0.25">
      <c r="A170" s="13" t="s">
        <v>440</v>
      </c>
      <c r="B170" s="14" t="s">
        <v>350</v>
      </c>
      <c r="C170" s="14" t="s">
        <v>2</v>
      </c>
      <c r="D170" s="19">
        <v>69</v>
      </c>
      <c r="E170" s="20">
        <v>57.024768137999999</v>
      </c>
      <c r="F170" s="20">
        <v>76.714190691199903</v>
      </c>
      <c r="G170" s="20">
        <v>88.426850017599904</v>
      </c>
      <c r="H170" s="20">
        <v>100.853914215599</v>
      </c>
      <c r="I170" s="20">
        <v>108.65319359399901</v>
      </c>
      <c r="J170" s="20">
        <v>133.44685984079999</v>
      </c>
      <c r="K170" s="20">
        <v>154.37534772679899</v>
      </c>
      <c r="L170" s="20">
        <v>101.789394815927</v>
      </c>
      <c r="M170" s="20">
        <v>18.9100910539705</v>
      </c>
      <c r="N170" s="20">
        <v>18.5776633097848</v>
      </c>
      <c r="O170" s="20">
        <f t="shared" si="5"/>
        <v>14.993583081096444</v>
      </c>
      <c r="P170" s="25" t="s">
        <v>468</v>
      </c>
    </row>
    <row r="171" spans="1:16" x14ac:dyDescent="0.25">
      <c r="A171" s="13" t="s">
        <v>143</v>
      </c>
      <c r="B171" s="14" t="s">
        <v>351</v>
      </c>
      <c r="C171" s="14" t="s">
        <v>17</v>
      </c>
      <c r="D171" s="19">
        <v>76</v>
      </c>
      <c r="E171" s="20">
        <v>13.5238798439999</v>
      </c>
      <c r="F171" s="20">
        <v>76.067568354799903</v>
      </c>
      <c r="G171" s="20">
        <v>85.956761338199897</v>
      </c>
      <c r="H171" s="20">
        <v>91.719661262999907</v>
      </c>
      <c r="I171" s="20">
        <v>101.048808922199</v>
      </c>
      <c r="J171" s="20">
        <v>112.69423698479901</v>
      </c>
      <c r="K171" s="20">
        <v>128.64946351319901</v>
      </c>
      <c r="L171" s="20">
        <v>92.848435687076204</v>
      </c>
      <c r="M171" s="20">
        <v>15.634713632601899</v>
      </c>
      <c r="N171" s="20">
        <v>16.838962893564499</v>
      </c>
      <c r="O171" s="20">
        <f t="shared" si="5"/>
        <v>11.187581604150559</v>
      </c>
      <c r="P171" s="8">
        <v>8000</v>
      </c>
    </row>
    <row r="172" spans="1:16" x14ac:dyDescent="0.25">
      <c r="A172" s="13" t="s">
        <v>451</v>
      </c>
      <c r="B172" s="14" t="s">
        <v>354</v>
      </c>
      <c r="C172" s="14" t="s">
        <v>2</v>
      </c>
      <c r="D172" s="19">
        <v>20</v>
      </c>
      <c r="E172" s="20">
        <v>43.078301863999897</v>
      </c>
      <c r="F172" s="20">
        <v>69.545150301499902</v>
      </c>
      <c r="G172" s="20">
        <v>103.169584040999</v>
      </c>
      <c r="H172" s="20">
        <v>109.777964549499</v>
      </c>
      <c r="I172" s="20">
        <v>140.77403422934901</v>
      </c>
      <c r="J172" s="20">
        <v>157.32912181824901</v>
      </c>
      <c r="K172" s="20">
        <v>169.64804228999901</v>
      </c>
      <c r="L172" s="20">
        <v>116.411898166854</v>
      </c>
      <c r="M172" s="20">
        <v>32.721397290761097</v>
      </c>
      <c r="N172" s="20">
        <v>28.108292885887899</v>
      </c>
      <c r="O172" s="20">
        <f t="shared" si="5"/>
        <v>27.875797026204609</v>
      </c>
      <c r="P172" s="25" t="s">
        <v>468</v>
      </c>
    </row>
    <row r="173" spans="1:16" x14ac:dyDescent="0.25">
      <c r="A173" s="13" t="s">
        <v>81</v>
      </c>
      <c r="B173" s="14" t="s">
        <v>358</v>
      </c>
      <c r="C173" s="14" t="s">
        <v>17</v>
      </c>
      <c r="D173" s="19">
        <v>68</v>
      </c>
      <c r="E173" s="20">
        <v>0</v>
      </c>
      <c r="F173" s="20">
        <v>0</v>
      </c>
      <c r="G173" s="20">
        <v>1.76623428299999</v>
      </c>
      <c r="H173" s="20">
        <v>16.516358815046502</v>
      </c>
      <c r="I173" s="20">
        <v>41.928330839269698</v>
      </c>
      <c r="J173" s="20">
        <v>67.703293768799995</v>
      </c>
      <c r="K173" s="20">
        <v>120.498534337999</v>
      </c>
      <c r="L173" s="20">
        <v>26.066381829109499</v>
      </c>
      <c r="M173" s="20">
        <v>27.302025814577899</v>
      </c>
      <c r="N173" s="20">
        <v>104.74037399424699</v>
      </c>
      <c r="O173" s="20">
        <f t="shared" si="5"/>
        <v>29.77175430412877</v>
      </c>
      <c r="P173" s="8">
        <v>10000</v>
      </c>
    </row>
    <row r="174" spans="1:16" x14ac:dyDescent="0.25">
      <c r="A174" s="13" t="s">
        <v>147</v>
      </c>
      <c r="B174" s="14" t="s">
        <v>361</v>
      </c>
      <c r="C174" s="14" t="s">
        <v>17</v>
      </c>
      <c r="D174" s="19">
        <v>70</v>
      </c>
      <c r="E174" s="20">
        <v>0</v>
      </c>
      <c r="F174" s="20">
        <v>34.443225248399898</v>
      </c>
      <c r="G174" s="20">
        <v>41.835695106399903</v>
      </c>
      <c r="H174" s="20">
        <v>62.387442409199899</v>
      </c>
      <c r="I174" s="20">
        <v>79.2655275299999</v>
      </c>
      <c r="J174" s="20">
        <v>94.999350623599895</v>
      </c>
      <c r="K174" s="20">
        <v>146.72369121399899</v>
      </c>
      <c r="L174" s="20">
        <v>63.639380505777098</v>
      </c>
      <c r="M174" s="20">
        <v>27.527482712706899</v>
      </c>
      <c r="N174" s="20">
        <v>43.255422183451302</v>
      </c>
      <c r="O174" s="20">
        <f t="shared" si="5"/>
        <v>27.746354650555965</v>
      </c>
      <c r="P174" s="8">
        <v>70000</v>
      </c>
    </row>
    <row r="175" spans="1:16" x14ac:dyDescent="0.25">
      <c r="A175" s="13" t="s">
        <v>13</v>
      </c>
      <c r="B175" s="14" t="s">
        <v>210</v>
      </c>
      <c r="C175" s="14" t="s">
        <v>2</v>
      </c>
      <c r="D175" s="19">
        <v>66</v>
      </c>
      <c r="E175" s="20">
        <v>22.429680530399899</v>
      </c>
      <c r="F175" s="20">
        <v>89.070213148799894</v>
      </c>
      <c r="G175" s="20">
        <v>100.30585362839901</v>
      </c>
      <c r="H175" s="20">
        <v>167.03045086219899</v>
      </c>
      <c r="I175" s="20">
        <v>226.88152664519899</v>
      </c>
      <c r="J175" s="20">
        <v>307.22161389479902</v>
      </c>
      <c r="K175" s="20">
        <v>518.33203758839898</v>
      </c>
      <c r="L175" s="20">
        <v>183.30971879344801</v>
      </c>
      <c r="M175" s="20">
        <v>93.346241304484394</v>
      </c>
      <c r="N175" s="20">
        <v>50.9226907983346</v>
      </c>
      <c r="O175" s="20">
        <f t="shared" ref="O175:O206" si="6">(I175-G175)/1.349</f>
        <v>93.829260946478868</v>
      </c>
      <c r="P175" s="25" t="s">
        <v>468</v>
      </c>
    </row>
    <row r="176" spans="1:16" x14ac:dyDescent="0.25">
      <c r="A176" s="13" t="s">
        <v>149</v>
      </c>
      <c r="B176" s="14" t="s">
        <v>363</v>
      </c>
      <c r="C176" s="14" t="s">
        <v>2</v>
      </c>
      <c r="D176" s="19">
        <v>77</v>
      </c>
      <c r="E176" s="20">
        <v>61.613148725999899</v>
      </c>
      <c r="F176" s="20">
        <v>81.683039027999996</v>
      </c>
      <c r="G176" s="20">
        <v>91.654819638799907</v>
      </c>
      <c r="H176" s="20">
        <v>100.18851444640001</v>
      </c>
      <c r="I176" s="20">
        <v>109.276074201599</v>
      </c>
      <c r="J176" s="20">
        <v>123.660167799999</v>
      </c>
      <c r="K176" s="20">
        <v>154.01826770679901</v>
      </c>
      <c r="L176" s="20">
        <v>101.122151201018</v>
      </c>
      <c r="M176" s="20">
        <v>16.320132521415498</v>
      </c>
      <c r="N176" s="20">
        <v>16.139028222385299</v>
      </c>
      <c r="O176" s="20">
        <f t="shared" si="6"/>
        <v>13.06245705174136</v>
      </c>
      <c r="P176" s="25" t="s">
        <v>468</v>
      </c>
    </row>
    <row r="177" spans="1:16" x14ac:dyDescent="0.25">
      <c r="A177" s="13" t="s">
        <v>150</v>
      </c>
      <c r="B177" s="14" t="s">
        <v>364</v>
      </c>
      <c r="C177" s="14" t="s">
        <v>2</v>
      </c>
      <c r="D177" s="19">
        <v>66</v>
      </c>
      <c r="E177" s="20">
        <v>49.564697213199899</v>
      </c>
      <c r="F177" s="20">
        <v>78.638461149599905</v>
      </c>
      <c r="G177" s="20">
        <v>85.414016314799895</v>
      </c>
      <c r="H177" s="20">
        <v>102.63330897079901</v>
      </c>
      <c r="I177" s="20">
        <v>122.325694691199</v>
      </c>
      <c r="J177" s="20">
        <v>135.138641383199</v>
      </c>
      <c r="K177" s="20">
        <v>155.970420170399</v>
      </c>
      <c r="L177" s="20">
        <v>104.602977595409</v>
      </c>
      <c r="M177" s="20">
        <v>23.142525848251399</v>
      </c>
      <c r="N177" s="20">
        <v>22.124155908605001</v>
      </c>
      <c r="O177" s="20">
        <f t="shared" si="6"/>
        <v>27.362252317567911</v>
      </c>
      <c r="P177" s="25" t="s">
        <v>468</v>
      </c>
    </row>
    <row r="178" spans="1:16" x14ac:dyDescent="0.25">
      <c r="A178" s="13" t="s">
        <v>11</v>
      </c>
      <c r="B178" s="14" t="s">
        <v>209</v>
      </c>
      <c r="C178" s="14" t="s">
        <v>2</v>
      </c>
      <c r="D178" s="19">
        <v>77</v>
      </c>
      <c r="E178" s="20">
        <v>73.459110458799998</v>
      </c>
      <c r="F178" s="20">
        <v>83.005254105999896</v>
      </c>
      <c r="G178" s="20">
        <v>92.565267963199901</v>
      </c>
      <c r="H178" s="20">
        <v>101.593984268399</v>
      </c>
      <c r="I178" s="20">
        <v>111.077672797199</v>
      </c>
      <c r="J178" s="20">
        <v>123.23973327159899</v>
      </c>
      <c r="K178" s="20">
        <v>160.41956017159899</v>
      </c>
      <c r="L178" s="20">
        <v>103.658165371805</v>
      </c>
      <c r="M178" s="20">
        <v>17.7776095376509</v>
      </c>
      <c r="N178" s="20">
        <v>17.1502259121464</v>
      </c>
      <c r="O178" s="20">
        <f t="shared" si="6"/>
        <v>13.723057697553076</v>
      </c>
      <c r="P178" s="25" t="s">
        <v>468</v>
      </c>
    </row>
    <row r="179" spans="1:16" x14ac:dyDescent="0.25">
      <c r="A179" s="13" t="s">
        <v>14</v>
      </c>
      <c r="B179" s="14" t="s">
        <v>211</v>
      </c>
      <c r="C179" s="14" t="s">
        <v>2</v>
      </c>
      <c r="D179" s="19">
        <v>77</v>
      </c>
      <c r="E179" s="20">
        <v>40.6417417287999</v>
      </c>
      <c r="F179" s="20">
        <v>77.290444901999905</v>
      </c>
      <c r="G179" s="20">
        <v>91.134824699999896</v>
      </c>
      <c r="H179" s="20">
        <v>101.629053330399</v>
      </c>
      <c r="I179" s="20">
        <v>110.06219877839899</v>
      </c>
      <c r="J179" s="20">
        <v>120.400388139599</v>
      </c>
      <c r="K179" s="20">
        <v>134.92218616399899</v>
      </c>
      <c r="L179" s="20">
        <v>100.100542903864</v>
      </c>
      <c r="M179" s="20">
        <v>16.872912441780201</v>
      </c>
      <c r="N179" s="20">
        <v>16.8559649651298</v>
      </c>
      <c r="O179" s="20">
        <f t="shared" si="6"/>
        <v>14.030670184135728</v>
      </c>
      <c r="P179" s="8">
        <v>60000</v>
      </c>
    </row>
    <row r="180" spans="1:16" x14ac:dyDescent="0.25">
      <c r="A180" s="13" t="s">
        <v>90</v>
      </c>
      <c r="B180" s="14" t="s">
        <v>285</v>
      </c>
      <c r="C180" s="14" t="s">
        <v>2</v>
      </c>
      <c r="D180" s="19">
        <v>76</v>
      </c>
      <c r="E180" s="20">
        <v>47.912618505599902</v>
      </c>
      <c r="F180" s="20">
        <v>62.893212948799899</v>
      </c>
      <c r="G180" s="20">
        <v>77.397108896599903</v>
      </c>
      <c r="H180" s="20">
        <v>86.430007910599898</v>
      </c>
      <c r="I180" s="20">
        <v>100.10808523439999</v>
      </c>
      <c r="J180" s="20">
        <v>109.464368702399</v>
      </c>
      <c r="K180" s="20">
        <v>138.10605990159999</v>
      </c>
      <c r="L180" s="20">
        <v>87.619993210294098</v>
      </c>
      <c r="M180" s="20">
        <v>17.498820770580998</v>
      </c>
      <c r="N180" s="20">
        <v>19.971264695926902</v>
      </c>
      <c r="O180" s="20">
        <f t="shared" si="6"/>
        <v>16.835416114010446</v>
      </c>
      <c r="P180" s="8">
        <v>5000</v>
      </c>
    </row>
    <row r="181" spans="1:16" x14ac:dyDescent="0.25">
      <c r="A181" s="13" t="s">
        <v>151</v>
      </c>
      <c r="B181" s="14" t="s">
        <v>365</v>
      </c>
      <c r="C181" s="14" t="s">
        <v>17</v>
      </c>
      <c r="D181" s="19">
        <v>76</v>
      </c>
      <c r="E181" s="20">
        <v>10.9972348483999</v>
      </c>
      <c r="F181" s="20">
        <v>30.4746790971999</v>
      </c>
      <c r="G181" s="20">
        <v>45.644275960799902</v>
      </c>
      <c r="H181" s="20">
        <v>62.806824485799901</v>
      </c>
      <c r="I181" s="20">
        <v>75.035481104599896</v>
      </c>
      <c r="J181" s="20">
        <v>83.923164085599893</v>
      </c>
      <c r="K181" s="20">
        <v>128.85897013079901</v>
      </c>
      <c r="L181" s="20">
        <v>60.242950220436803</v>
      </c>
      <c r="M181" s="20">
        <v>21.901510366113001</v>
      </c>
      <c r="N181" s="20">
        <v>36.355308440195202</v>
      </c>
      <c r="O181" s="20">
        <f t="shared" si="6"/>
        <v>21.7874018856931</v>
      </c>
      <c r="P181" s="8">
        <v>300000</v>
      </c>
    </row>
    <row r="182" spans="1:16" x14ac:dyDescent="0.25">
      <c r="A182" s="13" t="s">
        <v>152</v>
      </c>
      <c r="B182" s="14" t="s">
        <v>366</v>
      </c>
      <c r="C182" s="14" t="s">
        <v>17</v>
      </c>
      <c r="D182" s="19">
        <v>56</v>
      </c>
      <c r="E182" s="20">
        <v>66.521428276799995</v>
      </c>
      <c r="F182" s="20">
        <v>84.328105756399907</v>
      </c>
      <c r="G182" s="20">
        <v>92.319821300399894</v>
      </c>
      <c r="H182" s="20">
        <v>100.70925218299899</v>
      </c>
      <c r="I182" s="20">
        <v>113.620822014399</v>
      </c>
      <c r="J182" s="20">
        <v>122.43195472399999</v>
      </c>
      <c r="K182" s="20">
        <v>147.76849935639899</v>
      </c>
      <c r="L182" s="20">
        <v>102.529200004242</v>
      </c>
      <c r="M182" s="20">
        <v>16.395250597371799</v>
      </c>
      <c r="N182" s="20">
        <v>15.9908110047609</v>
      </c>
      <c r="O182" s="20">
        <f t="shared" si="6"/>
        <v>15.790215503335139</v>
      </c>
      <c r="P182" s="8">
        <v>4110</v>
      </c>
    </row>
    <row r="183" spans="1:16" x14ac:dyDescent="0.25">
      <c r="A183" s="13" t="s">
        <v>153</v>
      </c>
      <c r="B183" s="14" t="s">
        <v>367</v>
      </c>
      <c r="C183" s="14" t="s">
        <v>17</v>
      </c>
      <c r="D183" s="19">
        <v>72</v>
      </c>
      <c r="E183" s="20">
        <v>23.837478821999898</v>
      </c>
      <c r="F183" s="20">
        <v>46.466442749599899</v>
      </c>
      <c r="G183" s="20">
        <v>62.563757354399897</v>
      </c>
      <c r="H183" s="20">
        <v>80.498540595599906</v>
      </c>
      <c r="I183" s="20">
        <v>92.771394743399895</v>
      </c>
      <c r="J183" s="20">
        <v>103.602225610799</v>
      </c>
      <c r="K183" s="20">
        <v>152.673177059599</v>
      </c>
      <c r="L183" s="20">
        <v>78.055517274566597</v>
      </c>
      <c r="M183" s="20">
        <v>23.221073189561299</v>
      </c>
      <c r="N183" s="20">
        <v>29.7494321994937</v>
      </c>
      <c r="O183" s="20">
        <f t="shared" si="6"/>
        <v>22.392614817642698</v>
      </c>
      <c r="P183" s="8">
        <v>200000</v>
      </c>
    </row>
    <row r="184" spans="1:16" x14ac:dyDescent="0.25">
      <c r="A184" s="13" t="s">
        <v>154</v>
      </c>
      <c r="B184" s="14" t="s">
        <v>368</v>
      </c>
      <c r="C184" s="14" t="s">
        <v>2</v>
      </c>
      <c r="D184" s="19">
        <v>63</v>
      </c>
      <c r="E184" s="20">
        <v>70.061551062799893</v>
      </c>
      <c r="F184" s="20">
        <v>80.657215261999895</v>
      </c>
      <c r="G184" s="20">
        <v>91.050361379999899</v>
      </c>
      <c r="H184" s="20">
        <v>100.331457946399</v>
      </c>
      <c r="I184" s="20">
        <v>111.340256266399</v>
      </c>
      <c r="J184" s="20">
        <v>122.68826936879999</v>
      </c>
      <c r="K184" s="20">
        <v>140.072992865999</v>
      </c>
      <c r="L184" s="20">
        <v>101.216979664828</v>
      </c>
      <c r="M184" s="20">
        <v>15.4000360491032</v>
      </c>
      <c r="N184" s="20">
        <v>15.214874124973001</v>
      </c>
      <c r="O184" s="20">
        <f t="shared" si="6"/>
        <v>15.040693021793253</v>
      </c>
      <c r="P184" s="25" t="s">
        <v>468</v>
      </c>
    </row>
    <row r="185" spans="1:16" x14ac:dyDescent="0.25">
      <c r="A185" s="13" t="s">
        <v>156</v>
      </c>
      <c r="B185" s="14" t="s">
        <v>370</v>
      </c>
      <c r="C185" s="14" t="s">
        <v>2</v>
      </c>
      <c r="D185" s="19">
        <v>75</v>
      </c>
      <c r="E185" s="20">
        <v>70.963070133599899</v>
      </c>
      <c r="F185" s="20">
        <v>82.889087169999897</v>
      </c>
      <c r="G185" s="20">
        <v>92.934633141999896</v>
      </c>
      <c r="H185" s="20">
        <v>102.695611522799</v>
      </c>
      <c r="I185" s="20">
        <v>111.424054299999</v>
      </c>
      <c r="J185" s="20">
        <v>125.385086907599</v>
      </c>
      <c r="K185" s="20">
        <v>152.28158648079901</v>
      </c>
      <c r="L185" s="20">
        <v>102.847440013493</v>
      </c>
      <c r="M185" s="20">
        <v>15.6838949375091</v>
      </c>
      <c r="N185" s="20">
        <v>15.2496697394231</v>
      </c>
      <c r="O185" s="20">
        <f t="shared" si="6"/>
        <v>13.706020131948929</v>
      </c>
      <c r="P185" s="25" t="s">
        <v>468</v>
      </c>
    </row>
    <row r="186" spans="1:16" x14ac:dyDescent="0.25">
      <c r="A186" s="13" t="s">
        <v>158</v>
      </c>
      <c r="B186" s="14" t="s">
        <v>373</v>
      </c>
      <c r="C186" s="14" t="s">
        <v>17</v>
      </c>
      <c r="D186" s="19">
        <v>73</v>
      </c>
      <c r="E186" s="20">
        <v>47.146893819999903</v>
      </c>
      <c r="F186" s="20">
        <v>65.857393542399905</v>
      </c>
      <c r="G186" s="20">
        <v>73.632327053999902</v>
      </c>
      <c r="H186" s="20">
        <v>79.749826971599902</v>
      </c>
      <c r="I186" s="20">
        <v>87.392668013199994</v>
      </c>
      <c r="J186" s="20">
        <v>93.771234722399896</v>
      </c>
      <c r="K186" s="20">
        <v>136.124509544799</v>
      </c>
      <c r="L186" s="20">
        <v>80.371663507183499</v>
      </c>
      <c r="M186" s="20">
        <v>13.034536299035899</v>
      </c>
      <c r="N186" s="20">
        <v>16.217825699067301</v>
      </c>
      <c r="O186" s="20">
        <f t="shared" si="6"/>
        <v>10.200401007561226</v>
      </c>
      <c r="P186" s="8">
        <v>1100</v>
      </c>
    </row>
    <row r="187" spans="1:16" x14ac:dyDescent="0.25">
      <c r="A187" s="13" t="s">
        <v>159</v>
      </c>
      <c r="B187" s="14" t="s">
        <v>374</v>
      </c>
      <c r="C187" s="14" t="s">
        <v>2</v>
      </c>
      <c r="D187" s="19">
        <v>55</v>
      </c>
      <c r="E187" s="20">
        <v>0</v>
      </c>
      <c r="F187" s="20">
        <v>40.979063219999901</v>
      </c>
      <c r="G187" s="20">
        <v>55.016607879999903</v>
      </c>
      <c r="H187" s="20">
        <v>62.633990983199901</v>
      </c>
      <c r="I187" s="20">
        <v>75.460438149599995</v>
      </c>
      <c r="J187" s="20">
        <v>84.084359262799893</v>
      </c>
      <c r="K187" s="20">
        <v>114.507065276799</v>
      </c>
      <c r="L187" s="20">
        <v>63.586391703399897</v>
      </c>
      <c r="M187" s="20">
        <v>20.041810170711098</v>
      </c>
      <c r="N187" s="20">
        <v>31.519024171392701</v>
      </c>
      <c r="O187" s="20">
        <f t="shared" si="6"/>
        <v>15.154803758043062</v>
      </c>
      <c r="P187" s="25" t="s">
        <v>468</v>
      </c>
    </row>
    <row r="188" spans="1:16" x14ac:dyDescent="0.25">
      <c r="A188" s="13" t="s">
        <v>160</v>
      </c>
      <c r="B188" s="14" t="s">
        <v>375</v>
      </c>
      <c r="C188" s="14" t="s">
        <v>2</v>
      </c>
      <c r="D188" s="19">
        <v>68</v>
      </c>
      <c r="E188" s="20">
        <v>44.515728588799902</v>
      </c>
      <c r="F188" s="20">
        <v>57.1309451099999</v>
      </c>
      <c r="G188" s="20">
        <v>64.642024038999907</v>
      </c>
      <c r="H188" s="20">
        <v>77.7138356391999</v>
      </c>
      <c r="I188" s="20">
        <v>88.624203863999895</v>
      </c>
      <c r="J188" s="20">
        <v>99.425564219999899</v>
      </c>
      <c r="K188" s="20">
        <v>148.677705080799</v>
      </c>
      <c r="L188" s="20">
        <v>78.091412958217603</v>
      </c>
      <c r="M188" s="20">
        <v>18.697059032196702</v>
      </c>
      <c r="N188" s="20">
        <v>23.942528792763</v>
      </c>
      <c r="O188" s="20">
        <f t="shared" si="6"/>
        <v>17.77774634914751</v>
      </c>
      <c r="P188" s="25" t="s">
        <v>468</v>
      </c>
    </row>
    <row r="189" spans="1:16" x14ac:dyDescent="0.25">
      <c r="A189" s="13" t="s">
        <v>161</v>
      </c>
      <c r="B189" s="14" t="s">
        <v>376</v>
      </c>
      <c r="C189" s="14" t="s">
        <v>2</v>
      </c>
      <c r="D189" s="19">
        <v>77</v>
      </c>
      <c r="E189" s="20">
        <v>0</v>
      </c>
      <c r="F189" s="20">
        <v>51.165579488399899</v>
      </c>
      <c r="G189" s="20">
        <v>67.732704479999896</v>
      </c>
      <c r="H189" s="20">
        <v>78.574885310399907</v>
      </c>
      <c r="I189" s="20">
        <v>87.562638396399905</v>
      </c>
      <c r="J189" s="20">
        <v>102.057328258799</v>
      </c>
      <c r="K189" s="20">
        <v>135.555810566399</v>
      </c>
      <c r="L189" s="20">
        <v>74.615243409890894</v>
      </c>
      <c r="M189" s="20">
        <v>26.514034748219899</v>
      </c>
      <c r="N189" s="20">
        <v>35.5343406206797</v>
      </c>
      <c r="O189" s="20">
        <f t="shared" si="6"/>
        <v>14.699728625945152</v>
      </c>
      <c r="P189" s="25" t="s">
        <v>468</v>
      </c>
    </row>
    <row r="190" spans="1:16" x14ac:dyDescent="0.25">
      <c r="A190" s="13" t="s">
        <v>162</v>
      </c>
      <c r="B190" s="14" t="s">
        <v>377</v>
      </c>
      <c r="C190" s="14" t="s">
        <v>2</v>
      </c>
      <c r="D190" s="19">
        <v>66</v>
      </c>
      <c r="E190" s="20">
        <v>62.573930845199897</v>
      </c>
      <c r="F190" s="20">
        <v>80.941746958799897</v>
      </c>
      <c r="G190" s="20">
        <v>89.190370139999899</v>
      </c>
      <c r="H190" s="20">
        <v>98.623614114599903</v>
      </c>
      <c r="I190" s="20">
        <v>114.266599009199</v>
      </c>
      <c r="J190" s="20">
        <v>128.70793792499899</v>
      </c>
      <c r="K190" s="20">
        <v>161.362977999999</v>
      </c>
      <c r="L190" s="20">
        <v>102.456860171106</v>
      </c>
      <c r="M190" s="20">
        <v>18.777243745199701</v>
      </c>
      <c r="N190" s="20">
        <v>18.326975581567801</v>
      </c>
      <c r="O190" s="20">
        <f t="shared" si="6"/>
        <v>18.588753794810302</v>
      </c>
      <c r="P190" s="25" t="s">
        <v>468</v>
      </c>
    </row>
    <row r="191" spans="1:16" x14ac:dyDescent="0.25">
      <c r="A191" s="13" t="s">
        <v>163</v>
      </c>
      <c r="B191" s="14" t="s">
        <v>378</v>
      </c>
      <c r="C191" s="14" t="s">
        <v>2</v>
      </c>
      <c r="D191" s="19">
        <v>77</v>
      </c>
      <c r="E191" s="20">
        <v>65.601587980799906</v>
      </c>
      <c r="F191" s="20">
        <v>84.181311011199895</v>
      </c>
      <c r="G191" s="20">
        <v>92.868960361199996</v>
      </c>
      <c r="H191" s="20">
        <v>99.378690059999897</v>
      </c>
      <c r="I191" s="20">
        <v>112.317108261599</v>
      </c>
      <c r="J191" s="20">
        <v>123.603943759999</v>
      </c>
      <c r="K191" s="20">
        <v>149.78107720239899</v>
      </c>
      <c r="L191" s="20">
        <v>102.004676984423</v>
      </c>
      <c r="M191" s="20">
        <v>15.3631878529891</v>
      </c>
      <c r="N191" s="20">
        <v>15.0612582747898</v>
      </c>
      <c r="O191" s="20">
        <f t="shared" si="6"/>
        <v>14.41671452957673</v>
      </c>
      <c r="P191" s="25" t="s">
        <v>468</v>
      </c>
    </row>
    <row r="192" spans="1:16" x14ac:dyDescent="0.25">
      <c r="A192" s="13" t="s">
        <v>164</v>
      </c>
      <c r="B192" s="14" t="s">
        <v>379</v>
      </c>
      <c r="C192" s="14" t="s">
        <v>2</v>
      </c>
      <c r="D192" s="19">
        <v>63</v>
      </c>
      <c r="E192" s="20">
        <v>52.406147387999901</v>
      </c>
      <c r="F192" s="20">
        <v>79.228553419999997</v>
      </c>
      <c r="G192" s="20">
        <v>90.086056331199899</v>
      </c>
      <c r="H192" s="20">
        <v>102.209141764799</v>
      </c>
      <c r="I192" s="20">
        <v>115.621904216799</v>
      </c>
      <c r="J192" s="20">
        <v>120.064327819599</v>
      </c>
      <c r="K192" s="20">
        <v>140.45867043659999</v>
      </c>
      <c r="L192" s="20">
        <v>100.410448743819</v>
      </c>
      <c r="M192" s="20">
        <v>19.019012834741101</v>
      </c>
      <c r="N192" s="20">
        <v>18.941268635562999</v>
      </c>
      <c r="O192" s="20">
        <f t="shared" si="6"/>
        <v>18.929464703928168</v>
      </c>
      <c r="P192" s="25" t="s">
        <v>468</v>
      </c>
    </row>
    <row r="193" spans="1:16" x14ac:dyDescent="0.25">
      <c r="A193" s="13" t="s">
        <v>166</v>
      </c>
      <c r="B193" s="14" t="s">
        <v>381</v>
      </c>
      <c r="C193" s="14" t="s">
        <v>17</v>
      </c>
      <c r="D193" s="19">
        <v>76</v>
      </c>
      <c r="E193" s="20">
        <v>31.216625882399899</v>
      </c>
      <c r="F193" s="20">
        <v>53.446701517199898</v>
      </c>
      <c r="G193" s="20">
        <v>59.521746869999902</v>
      </c>
      <c r="H193" s="20">
        <v>72.8575565699999</v>
      </c>
      <c r="I193" s="20">
        <v>85.680240238799996</v>
      </c>
      <c r="J193" s="20">
        <v>90.853702460799894</v>
      </c>
      <c r="K193" s="20">
        <v>111.206278102399</v>
      </c>
      <c r="L193" s="20">
        <v>72.973758590857798</v>
      </c>
      <c r="M193" s="20">
        <v>16.143884246995</v>
      </c>
      <c r="N193" s="20">
        <v>22.122862462805301</v>
      </c>
      <c r="O193" s="20">
        <f t="shared" si="6"/>
        <v>19.391025477242472</v>
      </c>
      <c r="P193" s="8">
        <v>300</v>
      </c>
    </row>
    <row r="194" spans="1:16" x14ac:dyDescent="0.25">
      <c r="A194" s="13" t="s">
        <v>170</v>
      </c>
      <c r="B194" s="14" t="s">
        <v>386</v>
      </c>
      <c r="C194" s="14" t="s">
        <v>17</v>
      </c>
      <c r="D194" s="19">
        <v>74</v>
      </c>
      <c r="E194" s="20">
        <v>14.4541742279999</v>
      </c>
      <c r="F194" s="20">
        <v>55.531572591599897</v>
      </c>
      <c r="G194" s="20">
        <v>68.285060249999901</v>
      </c>
      <c r="H194" s="20">
        <v>78.781630789999994</v>
      </c>
      <c r="I194" s="20">
        <v>86.828697933599898</v>
      </c>
      <c r="J194" s="20">
        <v>101.791318521199</v>
      </c>
      <c r="K194" s="20">
        <v>124.294088316399</v>
      </c>
      <c r="L194" s="20">
        <v>76.6017604459891</v>
      </c>
      <c r="M194" s="20">
        <v>19.072352124729999</v>
      </c>
      <c r="N194" s="20">
        <v>24.898059801351</v>
      </c>
      <c r="O194" s="20">
        <f t="shared" si="6"/>
        <v>13.74621029177168</v>
      </c>
      <c r="P194" s="8">
        <v>167</v>
      </c>
    </row>
    <row r="195" spans="1:16" x14ac:dyDescent="0.25">
      <c r="A195" s="13" t="s">
        <v>171</v>
      </c>
      <c r="B195" s="14" t="s">
        <v>387</v>
      </c>
      <c r="C195" s="14" t="s">
        <v>17</v>
      </c>
      <c r="D195" s="19">
        <v>77</v>
      </c>
      <c r="E195" s="20">
        <v>66.706060597599901</v>
      </c>
      <c r="F195" s="20">
        <v>78.829396646799907</v>
      </c>
      <c r="G195" s="20">
        <v>86.571924719999998</v>
      </c>
      <c r="H195" s="20">
        <v>95.327270398799897</v>
      </c>
      <c r="I195" s="20">
        <v>101.71632892199899</v>
      </c>
      <c r="J195" s="20">
        <v>108.247601879999</v>
      </c>
      <c r="K195" s="20">
        <v>125.272844969999</v>
      </c>
      <c r="L195" s="20">
        <v>94.973526556633701</v>
      </c>
      <c r="M195" s="20">
        <v>11.570534638191999</v>
      </c>
      <c r="N195" s="20">
        <v>12.1829051291387</v>
      </c>
      <c r="O195" s="20">
        <f t="shared" si="6"/>
        <v>11.226393033357299</v>
      </c>
      <c r="P195" s="8">
        <v>40000</v>
      </c>
    </row>
    <row r="196" spans="1:16" x14ac:dyDescent="0.25">
      <c r="A196" s="13" t="s">
        <v>172</v>
      </c>
      <c r="B196" s="14" t="s">
        <v>389</v>
      </c>
      <c r="C196" s="14" t="s">
        <v>17</v>
      </c>
      <c r="D196" s="19">
        <v>74</v>
      </c>
      <c r="E196" s="20">
        <v>54.972554461199998</v>
      </c>
      <c r="F196" s="20">
        <v>79.265602666799893</v>
      </c>
      <c r="G196" s="20">
        <v>88.249062527599904</v>
      </c>
      <c r="H196" s="20">
        <v>94.729836742199893</v>
      </c>
      <c r="I196" s="20">
        <v>103.1375198328</v>
      </c>
      <c r="J196" s="20">
        <v>112.969381941599</v>
      </c>
      <c r="K196" s="20">
        <v>153.33544730719899</v>
      </c>
      <c r="L196" s="20">
        <v>96.090194251327006</v>
      </c>
      <c r="M196" s="20">
        <v>14.352743659962499</v>
      </c>
      <c r="N196" s="20">
        <v>14.936741227124999</v>
      </c>
      <c r="O196" s="20">
        <f t="shared" si="6"/>
        <v>11.036662198072715</v>
      </c>
      <c r="P196" s="8">
        <v>2000</v>
      </c>
    </row>
    <row r="197" spans="1:16" x14ac:dyDescent="0.25">
      <c r="A197" s="13" t="s">
        <v>175</v>
      </c>
      <c r="B197" s="14" t="s">
        <v>392</v>
      </c>
      <c r="C197" s="14" t="s">
        <v>17</v>
      </c>
      <c r="D197" s="19">
        <v>77</v>
      </c>
      <c r="E197" s="20">
        <v>8.6126910323999901</v>
      </c>
      <c r="F197" s="20">
        <v>54.414292769999903</v>
      </c>
      <c r="G197" s="20">
        <v>61.738356787199898</v>
      </c>
      <c r="H197" s="20">
        <v>75.639776455799904</v>
      </c>
      <c r="I197" s="20">
        <v>84.2447744335999</v>
      </c>
      <c r="J197" s="20">
        <v>94.891532458799901</v>
      </c>
      <c r="K197" s="20">
        <v>128.07137013239901</v>
      </c>
      <c r="L197" s="20">
        <v>73.826425843353206</v>
      </c>
      <c r="M197" s="20">
        <v>19.460836473582699</v>
      </c>
      <c r="N197" s="20">
        <v>26.360258201954998</v>
      </c>
      <c r="O197" s="20">
        <f t="shared" si="6"/>
        <v>16.683778833506302</v>
      </c>
      <c r="P197" s="8">
        <v>30000</v>
      </c>
    </row>
    <row r="198" spans="1:16" x14ac:dyDescent="0.25">
      <c r="A198" s="13" t="s">
        <v>177</v>
      </c>
      <c r="B198" s="14" t="s">
        <v>394</v>
      </c>
      <c r="C198" s="14" t="s">
        <v>17</v>
      </c>
      <c r="D198" s="19">
        <v>78</v>
      </c>
      <c r="E198" s="20">
        <v>36.107255279199997</v>
      </c>
      <c r="F198" s="20">
        <v>71.516696339999996</v>
      </c>
      <c r="G198" s="20">
        <v>77.7455662103999</v>
      </c>
      <c r="H198" s="20">
        <v>85.081590380799895</v>
      </c>
      <c r="I198" s="20">
        <v>93.814515731199904</v>
      </c>
      <c r="J198" s="20">
        <v>104.875549665199</v>
      </c>
      <c r="K198" s="20">
        <v>138.29565129719899</v>
      </c>
      <c r="L198" s="20">
        <v>86.384529246115306</v>
      </c>
      <c r="M198" s="20">
        <v>14.4079160841396</v>
      </c>
      <c r="N198" s="20">
        <v>16.678815303942301</v>
      </c>
      <c r="O198" s="20">
        <f t="shared" si="6"/>
        <v>11.911749088806527</v>
      </c>
      <c r="P198" s="8">
        <v>2200000</v>
      </c>
    </row>
    <row r="199" spans="1:16" x14ac:dyDescent="0.25">
      <c r="A199" s="13" t="s">
        <v>447</v>
      </c>
      <c r="B199" s="14" t="s">
        <v>395</v>
      </c>
      <c r="C199" s="14" t="s">
        <v>2</v>
      </c>
      <c r="D199" s="19">
        <v>69</v>
      </c>
      <c r="E199" s="20">
        <v>65.067697139999893</v>
      </c>
      <c r="F199" s="20">
        <v>75.362063833199898</v>
      </c>
      <c r="G199" s="20">
        <v>86.472060375599895</v>
      </c>
      <c r="H199" s="20">
        <v>92.396171034599902</v>
      </c>
      <c r="I199" s="20">
        <v>107.369065994799</v>
      </c>
      <c r="J199" s="20">
        <v>118.103053099999</v>
      </c>
      <c r="K199" s="20">
        <v>132.973137159999</v>
      </c>
      <c r="L199" s="20">
        <v>96.456433951005707</v>
      </c>
      <c r="M199" s="20">
        <v>16.273849553517898</v>
      </c>
      <c r="N199" s="20">
        <v>16.871709731446298</v>
      </c>
      <c r="O199" s="20">
        <f t="shared" si="6"/>
        <v>15.490738042401118</v>
      </c>
      <c r="P199" s="25" t="s">
        <v>468</v>
      </c>
    </row>
    <row r="200" spans="1:16" x14ac:dyDescent="0.25">
      <c r="A200" s="13" t="s">
        <v>448</v>
      </c>
      <c r="B200" s="14" t="s">
        <v>396</v>
      </c>
      <c r="C200" s="14" t="s">
        <v>2</v>
      </c>
      <c r="D200" s="19">
        <v>67</v>
      </c>
      <c r="E200" s="20">
        <v>0</v>
      </c>
      <c r="F200" s="20">
        <v>72.891820598799896</v>
      </c>
      <c r="G200" s="20">
        <v>79.512161874999904</v>
      </c>
      <c r="H200" s="20">
        <v>94.414194380799898</v>
      </c>
      <c r="I200" s="20">
        <v>105.604797539999</v>
      </c>
      <c r="J200" s="20">
        <v>124.10651801159899</v>
      </c>
      <c r="K200" s="20">
        <v>155.50018899999901</v>
      </c>
      <c r="L200" s="20">
        <v>94.041457905689498</v>
      </c>
      <c r="M200" s="20">
        <v>22.485402033051301</v>
      </c>
      <c r="N200" s="20">
        <v>23.910095115285198</v>
      </c>
      <c r="O200" s="20">
        <f t="shared" si="6"/>
        <v>19.342205830243955</v>
      </c>
      <c r="P200" s="25" t="s">
        <v>468</v>
      </c>
    </row>
    <row r="201" spans="1:16" x14ac:dyDescent="0.25">
      <c r="A201" s="13" t="s">
        <v>178</v>
      </c>
      <c r="B201" s="14" t="s">
        <v>397</v>
      </c>
      <c r="C201" s="14" t="s">
        <v>17</v>
      </c>
      <c r="D201" s="19">
        <v>78</v>
      </c>
      <c r="E201" s="20">
        <v>73.707236939999902</v>
      </c>
      <c r="F201" s="20">
        <v>82.421742099999904</v>
      </c>
      <c r="G201" s="20">
        <v>91.2580362903999</v>
      </c>
      <c r="H201" s="20">
        <v>95.170568632399906</v>
      </c>
      <c r="I201" s="20">
        <v>102.979731130799</v>
      </c>
      <c r="J201" s="20">
        <v>109.070428064399</v>
      </c>
      <c r="K201" s="20">
        <v>117.553031187</v>
      </c>
      <c r="L201" s="20">
        <v>96.425786762094802</v>
      </c>
      <c r="M201" s="20">
        <v>9.3885971176340899</v>
      </c>
      <c r="N201" s="20">
        <v>9.7366041106804495</v>
      </c>
      <c r="O201" s="20">
        <f t="shared" si="6"/>
        <v>8.689173343513044</v>
      </c>
      <c r="P201" s="8">
        <v>960000</v>
      </c>
    </row>
    <row r="202" spans="1:16" x14ac:dyDescent="0.25">
      <c r="A202" s="13" t="s">
        <v>179</v>
      </c>
      <c r="B202" s="14" t="s">
        <v>399</v>
      </c>
      <c r="C202" s="14" t="s">
        <v>17</v>
      </c>
      <c r="D202" s="19">
        <v>67</v>
      </c>
      <c r="E202" s="20">
        <v>70.875562579199894</v>
      </c>
      <c r="F202" s="20">
        <v>86.390638038799906</v>
      </c>
      <c r="G202" s="20">
        <v>95.144318403199904</v>
      </c>
      <c r="H202" s="20">
        <v>107.085130575999</v>
      </c>
      <c r="I202" s="20">
        <v>116.15769705119899</v>
      </c>
      <c r="J202" s="20">
        <v>138.18446007079899</v>
      </c>
      <c r="K202" s="20">
        <v>181.529483407199</v>
      </c>
      <c r="L202" s="20">
        <v>109.29062003283801</v>
      </c>
      <c r="M202" s="20">
        <v>23.563715703318501</v>
      </c>
      <c r="N202" s="20">
        <v>21.560602086655098</v>
      </c>
      <c r="O202" s="20">
        <f t="shared" si="6"/>
        <v>15.577004186804366</v>
      </c>
      <c r="P202" s="8">
        <v>900000</v>
      </c>
    </row>
    <row r="203" spans="1:16" x14ac:dyDescent="0.25">
      <c r="A203" s="13" t="s">
        <v>180</v>
      </c>
      <c r="B203" s="14" t="s">
        <v>400</v>
      </c>
      <c r="C203" s="14" t="s">
        <v>17</v>
      </c>
      <c r="D203" s="19">
        <v>76</v>
      </c>
      <c r="E203" s="20">
        <v>43.269105072799903</v>
      </c>
      <c r="F203" s="20">
        <v>67.845046345199904</v>
      </c>
      <c r="G203" s="20">
        <v>78.360686626999893</v>
      </c>
      <c r="H203" s="20">
        <v>90.406536322799894</v>
      </c>
      <c r="I203" s="20">
        <v>98.204293737599897</v>
      </c>
      <c r="J203" s="20">
        <v>107.5414445112</v>
      </c>
      <c r="K203" s="20">
        <v>152.44059876079899</v>
      </c>
      <c r="L203" s="20">
        <v>88.761135295855198</v>
      </c>
      <c r="M203" s="20">
        <v>17.839832808385399</v>
      </c>
      <c r="N203" s="20">
        <v>20.098698319847301</v>
      </c>
      <c r="O203" s="20">
        <f t="shared" si="6"/>
        <v>14.709864425945147</v>
      </c>
      <c r="P203" s="8">
        <v>1760000</v>
      </c>
    </row>
    <row r="204" spans="1:16" x14ac:dyDescent="0.25">
      <c r="A204" s="13" t="s">
        <v>181</v>
      </c>
      <c r="B204" s="14" t="s">
        <v>401</v>
      </c>
      <c r="C204" s="14" t="s">
        <v>17</v>
      </c>
      <c r="D204" s="19">
        <v>74</v>
      </c>
      <c r="E204" s="20">
        <v>44.510743439199999</v>
      </c>
      <c r="F204" s="20">
        <v>69.836880101999895</v>
      </c>
      <c r="G204" s="20">
        <v>82.713285674799906</v>
      </c>
      <c r="H204" s="20">
        <v>89.293562249399898</v>
      </c>
      <c r="I204" s="20">
        <v>97.943960526399906</v>
      </c>
      <c r="J204" s="20">
        <v>107.514802993999</v>
      </c>
      <c r="K204" s="20">
        <v>122.5076408856</v>
      </c>
      <c r="L204" s="20">
        <v>88.833039520405293</v>
      </c>
      <c r="M204" s="20">
        <v>14.7127435687123</v>
      </c>
      <c r="N204" s="20">
        <v>16.562242661226001</v>
      </c>
      <c r="O204" s="20">
        <f t="shared" si="6"/>
        <v>11.2903445897702</v>
      </c>
      <c r="P204" s="8">
        <v>1500000</v>
      </c>
    </row>
    <row r="205" spans="1:16" x14ac:dyDescent="0.25">
      <c r="A205" s="13" t="s">
        <v>182</v>
      </c>
      <c r="B205" s="14" t="s">
        <v>402</v>
      </c>
      <c r="C205" s="14" t="s">
        <v>2</v>
      </c>
      <c r="D205" s="19">
        <v>76</v>
      </c>
      <c r="E205" s="20">
        <v>69.428789422799994</v>
      </c>
      <c r="F205" s="20">
        <v>80.475050554799907</v>
      </c>
      <c r="G205" s="20">
        <v>92.973908383399902</v>
      </c>
      <c r="H205" s="20">
        <v>99.494126180999899</v>
      </c>
      <c r="I205" s="20">
        <v>106.581912110999</v>
      </c>
      <c r="J205" s="20">
        <v>115.314618053999</v>
      </c>
      <c r="K205" s="20">
        <v>138.56289968639899</v>
      </c>
      <c r="L205" s="20">
        <v>99.473493859452603</v>
      </c>
      <c r="M205" s="20">
        <v>13.175099844086599</v>
      </c>
      <c r="N205" s="20">
        <v>13.2448347121514</v>
      </c>
      <c r="O205" s="20">
        <f t="shared" si="6"/>
        <v>10.087474964862192</v>
      </c>
      <c r="P205" s="25" t="s">
        <v>468</v>
      </c>
    </row>
    <row r="206" spans="1:16" x14ac:dyDescent="0.25">
      <c r="A206" s="13" t="s">
        <v>467</v>
      </c>
      <c r="B206" s="14" t="s">
        <v>212</v>
      </c>
      <c r="C206" s="14" t="s">
        <v>2</v>
      </c>
      <c r="D206" s="19">
        <v>78</v>
      </c>
      <c r="E206" s="20">
        <v>59.552226233999903</v>
      </c>
      <c r="F206" s="20">
        <v>79.345455253199901</v>
      </c>
      <c r="G206" s="20">
        <v>86.013871199999897</v>
      </c>
      <c r="H206" s="20">
        <v>95.7567967511999</v>
      </c>
      <c r="I206" s="20">
        <v>103.388109734799</v>
      </c>
      <c r="J206" s="20">
        <v>111.903889379999</v>
      </c>
      <c r="K206" s="20">
        <v>163.47761739999899</v>
      </c>
      <c r="L206" s="20">
        <v>96.454630800351197</v>
      </c>
      <c r="M206" s="20">
        <v>15.7273584855583</v>
      </c>
      <c r="N206" s="20">
        <v>16.305446773324899</v>
      </c>
      <c r="O206" s="20">
        <f t="shared" si="6"/>
        <v>12.879346578798447</v>
      </c>
      <c r="P206" s="25" t="s">
        <v>468</v>
      </c>
    </row>
    <row r="207" spans="1:16" x14ac:dyDescent="0.25">
      <c r="A207" s="13" t="s">
        <v>184</v>
      </c>
      <c r="B207" s="14" t="s">
        <v>404</v>
      </c>
      <c r="C207" s="14" t="s">
        <v>17</v>
      </c>
      <c r="D207" s="19">
        <v>77</v>
      </c>
      <c r="E207" s="20">
        <v>0</v>
      </c>
      <c r="F207" s="20">
        <v>77.344983355199901</v>
      </c>
      <c r="G207" s="20">
        <v>87.292133689599893</v>
      </c>
      <c r="H207" s="20">
        <v>95.556098939999899</v>
      </c>
      <c r="I207" s="20">
        <v>109.229087083599</v>
      </c>
      <c r="J207" s="20">
        <v>118.259601422399</v>
      </c>
      <c r="K207" s="20">
        <v>138.95455748999899</v>
      </c>
      <c r="L207" s="20">
        <v>96.973411900574007</v>
      </c>
      <c r="M207" s="20">
        <v>19.115605971851402</v>
      </c>
      <c r="N207" s="20">
        <v>19.712213479144602</v>
      </c>
      <c r="O207" s="20">
        <f t="shared" ref="O207:O229" si="7">(I207-G207)/1.349</f>
        <v>16.261640766493034</v>
      </c>
      <c r="P207" s="8">
        <v>120000</v>
      </c>
    </row>
    <row r="208" spans="1:16" x14ac:dyDescent="0.25">
      <c r="A208" s="13" t="s">
        <v>185</v>
      </c>
      <c r="B208" s="14" t="s">
        <v>405</v>
      </c>
      <c r="C208" s="14" t="s">
        <v>17</v>
      </c>
      <c r="D208" s="19">
        <v>75</v>
      </c>
      <c r="E208" s="20">
        <v>62.105909756399903</v>
      </c>
      <c r="F208" s="20">
        <v>71.185656509999902</v>
      </c>
      <c r="G208" s="20">
        <v>82.139440712399903</v>
      </c>
      <c r="H208" s="20">
        <v>88.298380115999905</v>
      </c>
      <c r="I208" s="20">
        <v>95.368389267199902</v>
      </c>
      <c r="J208" s="20">
        <v>103.884016039999</v>
      </c>
      <c r="K208" s="20">
        <v>122.23785052439899</v>
      </c>
      <c r="L208" s="20">
        <v>88.320067005477298</v>
      </c>
      <c r="M208" s="20">
        <v>12.1271229712062</v>
      </c>
      <c r="N208" s="20">
        <v>13.730880628129601</v>
      </c>
      <c r="O208" s="20">
        <f t="shared" si="7"/>
        <v>9.8064852148257966</v>
      </c>
      <c r="P208" s="8">
        <v>100</v>
      </c>
    </row>
    <row r="209" spans="1:16" x14ac:dyDescent="0.25">
      <c r="A209" s="13" t="s">
        <v>186</v>
      </c>
      <c r="B209" s="14" t="s">
        <v>406</v>
      </c>
      <c r="C209" s="14" t="s">
        <v>2</v>
      </c>
      <c r="D209" s="19">
        <v>76</v>
      </c>
      <c r="E209" s="20">
        <v>27.975665079599999</v>
      </c>
      <c r="F209" s="20">
        <v>74.773976169199898</v>
      </c>
      <c r="G209" s="20">
        <v>84.533046943399896</v>
      </c>
      <c r="H209" s="20">
        <v>92.333756123199905</v>
      </c>
      <c r="I209" s="20">
        <v>99.816728303599902</v>
      </c>
      <c r="J209" s="20">
        <v>107.82641378519899</v>
      </c>
      <c r="K209" s="20">
        <v>125.893118899599</v>
      </c>
      <c r="L209" s="20">
        <v>91.512545082263102</v>
      </c>
      <c r="M209" s="20">
        <v>14.6464853028377</v>
      </c>
      <c r="N209" s="20">
        <v>16.004893416166698</v>
      </c>
      <c r="O209" s="20">
        <f t="shared" si="7"/>
        <v>11.32963777627873</v>
      </c>
      <c r="P209" s="25" t="s">
        <v>468</v>
      </c>
    </row>
    <row r="210" spans="1:16" x14ac:dyDescent="0.25">
      <c r="A210" s="13" t="s">
        <v>122</v>
      </c>
      <c r="B210" s="14" t="s">
        <v>407</v>
      </c>
      <c r="C210" s="14" t="s">
        <v>17</v>
      </c>
      <c r="D210" s="19">
        <v>76</v>
      </c>
      <c r="E210" s="20">
        <v>76.324479998799902</v>
      </c>
      <c r="F210" s="20">
        <v>85.711483965599896</v>
      </c>
      <c r="G210" s="20">
        <v>94.119445421999899</v>
      </c>
      <c r="H210" s="20">
        <v>99.821148395199899</v>
      </c>
      <c r="I210" s="20">
        <v>106.858816277399</v>
      </c>
      <c r="J210" s="20">
        <v>113.878511966399</v>
      </c>
      <c r="K210" s="20">
        <v>132.54782798959999</v>
      </c>
      <c r="L210" s="20">
        <v>100.304762607092</v>
      </c>
      <c r="M210" s="20">
        <v>10.426953587461901</v>
      </c>
      <c r="N210" s="20">
        <v>10.3952726834176</v>
      </c>
      <c r="O210" s="20">
        <f t="shared" si="7"/>
        <v>9.4435662382498897</v>
      </c>
      <c r="P210" s="8">
        <v>900000</v>
      </c>
    </row>
    <row r="211" spans="1:16" x14ac:dyDescent="0.25">
      <c r="A211" s="13" t="s">
        <v>441</v>
      </c>
      <c r="B211" s="14" t="s">
        <v>410</v>
      </c>
      <c r="C211" s="14" t="s">
        <v>2</v>
      </c>
      <c r="D211" s="19">
        <v>78</v>
      </c>
      <c r="E211" s="20">
        <v>30.0504625559999</v>
      </c>
      <c r="F211" s="20">
        <v>82.291190213199897</v>
      </c>
      <c r="G211" s="20">
        <v>89.626253221199903</v>
      </c>
      <c r="H211" s="20">
        <v>94.640686330399902</v>
      </c>
      <c r="I211" s="20">
        <v>101.470181455599</v>
      </c>
      <c r="J211" s="20">
        <v>112.32864278279899</v>
      </c>
      <c r="K211" s="20">
        <v>130.24211166959901</v>
      </c>
      <c r="L211" s="20">
        <v>95.058199492692196</v>
      </c>
      <c r="M211" s="20">
        <v>13.617626327343499</v>
      </c>
      <c r="N211" s="20">
        <v>14.325567284062</v>
      </c>
      <c r="O211" s="20">
        <f t="shared" si="7"/>
        <v>8.779783717123129</v>
      </c>
      <c r="P211" s="25" t="s">
        <v>468</v>
      </c>
    </row>
    <row r="212" spans="1:16" x14ac:dyDescent="0.25">
      <c r="A212" s="13" t="s">
        <v>453</v>
      </c>
      <c r="B212" s="14" t="s">
        <v>411</v>
      </c>
      <c r="C212" s="14" t="s">
        <v>2</v>
      </c>
      <c r="D212" s="19">
        <v>65</v>
      </c>
      <c r="E212" s="20">
        <v>41.378651553599902</v>
      </c>
      <c r="F212" s="20">
        <v>71.385023175599898</v>
      </c>
      <c r="G212" s="20">
        <v>81.825970245199997</v>
      </c>
      <c r="H212" s="20">
        <v>93.011537718399893</v>
      </c>
      <c r="I212" s="20">
        <v>103.44592953239901</v>
      </c>
      <c r="J212" s="20">
        <v>119.21299024439899</v>
      </c>
      <c r="K212" s="20">
        <v>151.45613004519899</v>
      </c>
      <c r="L212" s="20">
        <v>94.313140418132207</v>
      </c>
      <c r="M212" s="20">
        <v>20.810656188177202</v>
      </c>
      <c r="N212" s="20">
        <v>22.065489597647002</v>
      </c>
      <c r="O212" s="20">
        <f t="shared" si="7"/>
        <v>16.026656254409939</v>
      </c>
      <c r="P212" s="25" t="s">
        <v>468</v>
      </c>
    </row>
    <row r="213" spans="1:16" x14ac:dyDescent="0.25">
      <c r="A213" s="13" t="s">
        <v>187</v>
      </c>
      <c r="B213" s="14" t="s">
        <v>412</v>
      </c>
      <c r="C213" s="14" t="s">
        <v>17</v>
      </c>
      <c r="D213" s="19">
        <v>71</v>
      </c>
      <c r="E213" s="20">
        <v>0</v>
      </c>
      <c r="F213" s="20">
        <v>75.514886979999901</v>
      </c>
      <c r="G213" s="20">
        <v>82.940406159599902</v>
      </c>
      <c r="H213" s="20">
        <v>89.575147392799906</v>
      </c>
      <c r="I213" s="20">
        <v>101.876377251599</v>
      </c>
      <c r="J213" s="20">
        <v>109.42365839999999</v>
      </c>
      <c r="K213" s="20">
        <v>133.099261065999</v>
      </c>
      <c r="L213" s="20">
        <v>90.789104787464694</v>
      </c>
      <c r="M213" s="20">
        <v>17.437599671284001</v>
      </c>
      <c r="N213" s="20">
        <v>19.206709562898499</v>
      </c>
      <c r="O213" s="20">
        <f t="shared" si="7"/>
        <v>14.037043063008964</v>
      </c>
      <c r="P213" s="8">
        <v>90000</v>
      </c>
    </row>
    <row r="214" spans="1:16" x14ac:dyDescent="0.25">
      <c r="A214" s="13" t="s">
        <v>188</v>
      </c>
      <c r="B214" s="14" t="s">
        <v>413</v>
      </c>
      <c r="C214" s="14" t="s">
        <v>17</v>
      </c>
      <c r="D214" s="19">
        <v>76</v>
      </c>
      <c r="E214" s="20">
        <v>41.433117839999902</v>
      </c>
      <c r="F214" s="20">
        <v>52.262869000000002</v>
      </c>
      <c r="G214" s="20">
        <v>63.110446106999902</v>
      </c>
      <c r="H214" s="20">
        <v>69.268952741199897</v>
      </c>
      <c r="I214" s="20">
        <v>77.182626321399894</v>
      </c>
      <c r="J214" s="20">
        <v>85.405680612399905</v>
      </c>
      <c r="K214" s="20">
        <v>127.280974197999</v>
      </c>
      <c r="L214" s="20">
        <v>70.100488259099905</v>
      </c>
      <c r="M214" s="20">
        <v>14.120592557368299</v>
      </c>
      <c r="N214" s="20">
        <v>20.143358353192699</v>
      </c>
      <c r="O214" s="20">
        <f t="shared" si="7"/>
        <v>10.431564280504071</v>
      </c>
      <c r="P214" s="8">
        <v>60</v>
      </c>
    </row>
    <row r="215" spans="1:16" x14ac:dyDescent="0.25">
      <c r="A215" s="13" t="s">
        <v>189</v>
      </c>
      <c r="B215" s="14" t="s">
        <v>414</v>
      </c>
      <c r="C215" s="14" t="s">
        <v>2</v>
      </c>
      <c r="D215" s="19">
        <v>77</v>
      </c>
      <c r="E215" s="20">
        <v>4.0958363599999901</v>
      </c>
      <c r="F215" s="20">
        <v>9.7647005399999909</v>
      </c>
      <c r="G215" s="20">
        <v>25.3466712471999</v>
      </c>
      <c r="H215" s="20">
        <v>32.265523009599903</v>
      </c>
      <c r="I215" s="20">
        <v>40.688123064799903</v>
      </c>
      <c r="J215" s="20">
        <v>46.067378681999898</v>
      </c>
      <c r="K215" s="20">
        <v>81.687664610399906</v>
      </c>
      <c r="L215" s="20">
        <v>32.124700737402499</v>
      </c>
      <c r="M215" s="20">
        <v>13.1469396908779</v>
      </c>
      <c r="N215" s="20">
        <v>40.924707122862003</v>
      </c>
      <c r="O215" s="20">
        <f t="shared" si="7"/>
        <v>11.372462429651597</v>
      </c>
      <c r="P215" s="25" t="s">
        <v>468</v>
      </c>
    </row>
    <row r="216" spans="1:16" x14ac:dyDescent="0.25">
      <c r="A216" s="13" t="s">
        <v>190</v>
      </c>
      <c r="B216" s="14" t="s">
        <v>415</v>
      </c>
      <c r="C216" s="14" t="s">
        <v>2</v>
      </c>
      <c r="D216" s="19">
        <v>75</v>
      </c>
      <c r="E216" s="20">
        <v>41.468122877999903</v>
      </c>
      <c r="F216" s="20">
        <v>61.9368156455999</v>
      </c>
      <c r="G216" s="20">
        <v>75.788837452799896</v>
      </c>
      <c r="H216" s="20">
        <v>85.331709153599903</v>
      </c>
      <c r="I216" s="20">
        <v>95.5836606611999</v>
      </c>
      <c r="J216" s="20">
        <v>106.484431406399</v>
      </c>
      <c r="K216" s="20">
        <v>150.25198437199899</v>
      </c>
      <c r="L216" s="20">
        <v>85.616828289916697</v>
      </c>
      <c r="M216" s="20">
        <v>18.101851195751401</v>
      </c>
      <c r="N216" s="20">
        <v>21.142865903014599</v>
      </c>
      <c r="O216" s="20">
        <f t="shared" si="7"/>
        <v>14.673701414677542</v>
      </c>
      <c r="P216" s="25" t="s">
        <v>468</v>
      </c>
    </row>
    <row r="217" spans="1:16" x14ac:dyDescent="0.25">
      <c r="A217" s="13" t="s">
        <v>191</v>
      </c>
      <c r="B217" s="14" t="s">
        <v>416</v>
      </c>
      <c r="C217" s="14" t="s">
        <v>2</v>
      </c>
      <c r="D217" s="19">
        <v>77</v>
      </c>
      <c r="E217" s="20">
        <v>42.294680290909</v>
      </c>
      <c r="F217" s="20">
        <v>66.561830795454497</v>
      </c>
      <c r="G217" s="20">
        <v>79.975200059090895</v>
      </c>
      <c r="H217" s="20">
        <v>89.365749819999905</v>
      </c>
      <c r="I217" s="20">
        <v>98.5988928563999</v>
      </c>
      <c r="J217" s="20">
        <v>108.16521652559901</v>
      </c>
      <c r="K217" s="20">
        <v>147.170957981599</v>
      </c>
      <c r="L217" s="20">
        <v>89.558286981701798</v>
      </c>
      <c r="M217" s="20">
        <v>17.673154964983301</v>
      </c>
      <c r="N217" s="20">
        <v>19.733690271001102</v>
      </c>
      <c r="O217" s="20">
        <f t="shared" si="7"/>
        <v>13.805554334550783</v>
      </c>
      <c r="P217" s="25" t="s">
        <v>468</v>
      </c>
    </row>
    <row r="218" spans="1:16" x14ac:dyDescent="0.25">
      <c r="A218" s="13" t="s">
        <v>192</v>
      </c>
      <c r="B218" s="14" t="s">
        <v>417</v>
      </c>
      <c r="C218" s="14" t="s">
        <v>2</v>
      </c>
      <c r="D218" s="19">
        <v>72</v>
      </c>
      <c r="E218" s="20">
        <v>64.829539495199896</v>
      </c>
      <c r="F218" s="20">
        <v>79.3469215727999</v>
      </c>
      <c r="G218" s="20">
        <v>88.852398245799904</v>
      </c>
      <c r="H218" s="20">
        <v>98.480384440599906</v>
      </c>
      <c r="I218" s="20">
        <v>108.692042510799</v>
      </c>
      <c r="J218" s="20">
        <v>116.82521637839901</v>
      </c>
      <c r="K218" s="20">
        <v>159.53053015999899</v>
      </c>
      <c r="L218" s="20">
        <v>99.660905976660999</v>
      </c>
      <c r="M218" s="20">
        <v>17.587293879440299</v>
      </c>
      <c r="N218" s="20">
        <v>17.647134256996399</v>
      </c>
      <c r="O218" s="20">
        <f t="shared" si="7"/>
        <v>14.70692680874655</v>
      </c>
      <c r="P218" s="25" t="s">
        <v>468</v>
      </c>
    </row>
    <row r="219" spans="1:16" x14ac:dyDescent="0.25">
      <c r="A219" s="13" t="s">
        <v>193</v>
      </c>
      <c r="B219" s="14" t="s">
        <v>418</v>
      </c>
      <c r="C219" s="14" t="s">
        <v>2</v>
      </c>
      <c r="D219" s="19">
        <v>77</v>
      </c>
      <c r="E219" s="20">
        <v>68.400324950399906</v>
      </c>
      <c r="F219" s="20">
        <v>85.412663614799897</v>
      </c>
      <c r="G219" s="20">
        <v>95.425473476399901</v>
      </c>
      <c r="H219" s="20">
        <v>104.261467752399</v>
      </c>
      <c r="I219" s="20">
        <v>112.909070339999</v>
      </c>
      <c r="J219" s="20">
        <v>123.508567321599</v>
      </c>
      <c r="K219" s="20">
        <v>137.934079499999</v>
      </c>
      <c r="L219" s="20">
        <v>103.578875699181</v>
      </c>
      <c r="M219" s="20">
        <v>14.384780660629</v>
      </c>
      <c r="N219" s="20">
        <v>13.887755165837</v>
      </c>
      <c r="O219" s="20">
        <f t="shared" si="7"/>
        <v>12.960412797330692</v>
      </c>
      <c r="P219" s="25" t="s">
        <v>468</v>
      </c>
    </row>
    <row r="220" spans="1:16" x14ac:dyDescent="0.25">
      <c r="A220" s="13" t="s">
        <v>197</v>
      </c>
      <c r="B220" s="14" t="s">
        <v>422</v>
      </c>
      <c r="C220" s="14" t="s">
        <v>17</v>
      </c>
      <c r="D220" s="19">
        <v>74</v>
      </c>
      <c r="E220" s="20">
        <v>18.1442184399999</v>
      </c>
      <c r="F220" s="20">
        <v>28.233010017599899</v>
      </c>
      <c r="G220" s="20">
        <v>37.608282465599899</v>
      </c>
      <c r="H220" s="20">
        <v>52.327875972299999</v>
      </c>
      <c r="I220" s="20">
        <v>67.535243935599993</v>
      </c>
      <c r="J220" s="20">
        <v>82.239369856799897</v>
      </c>
      <c r="K220" s="20">
        <v>98.926280738399896</v>
      </c>
      <c r="L220" s="20">
        <v>53.689728038532401</v>
      </c>
      <c r="M220" s="20">
        <v>19.940248089643902</v>
      </c>
      <c r="N220" s="20">
        <v>37.1397822602734</v>
      </c>
      <c r="O220" s="20">
        <f t="shared" si="7"/>
        <v>22.184552609340322</v>
      </c>
      <c r="P220" s="8">
        <v>3344</v>
      </c>
    </row>
    <row r="221" spans="1:16" x14ac:dyDescent="0.25">
      <c r="A221" s="13" t="s">
        <v>15</v>
      </c>
      <c r="B221" s="14" t="s">
        <v>423</v>
      </c>
      <c r="C221" s="14" t="s">
        <v>17</v>
      </c>
      <c r="D221" s="19">
        <v>77</v>
      </c>
      <c r="E221" s="20">
        <v>37.367975343599902</v>
      </c>
      <c r="F221" s="20">
        <v>71.220789846799903</v>
      </c>
      <c r="G221" s="20">
        <v>80.773385825199895</v>
      </c>
      <c r="H221" s="20">
        <v>87.948286861999904</v>
      </c>
      <c r="I221" s="20">
        <v>97.220000301599896</v>
      </c>
      <c r="J221" s="20">
        <v>103.539370516399</v>
      </c>
      <c r="K221" s="20">
        <v>112.324443800399</v>
      </c>
      <c r="L221" s="20">
        <v>87.869506329114202</v>
      </c>
      <c r="M221" s="20">
        <v>12.8740614193119</v>
      </c>
      <c r="N221" s="20">
        <v>14.6513414688962</v>
      </c>
      <c r="O221" s="20">
        <f t="shared" si="7"/>
        <v>12.191708284951817</v>
      </c>
      <c r="P221" s="8">
        <v>446</v>
      </c>
    </row>
    <row r="222" spans="1:16" x14ac:dyDescent="0.25">
      <c r="A222" s="13" t="s">
        <v>198</v>
      </c>
      <c r="B222" s="14" t="s">
        <v>424</v>
      </c>
      <c r="C222" s="14" t="s">
        <v>17</v>
      </c>
      <c r="D222" s="19">
        <v>74</v>
      </c>
      <c r="E222" s="20">
        <v>3.9820329275999899</v>
      </c>
      <c r="F222" s="20">
        <v>60.214930171199903</v>
      </c>
      <c r="G222" s="20">
        <v>68.2040636199999</v>
      </c>
      <c r="H222" s="20">
        <v>78.990872866799904</v>
      </c>
      <c r="I222" s="20">
        <v>89.5842772523999</v>
      </c>
      <c r="J222" s="20">
        <v>101.983868559999</v>
      </c>
      <c r="K222" s="20">
        <v>115.755500686799</v>
      </c>
      <c r="L222" s="20">
        <v>79.137182196037799</v>
      </c>
      <c r="M222" s="20">
        <v>17.307114188436199</v>
      </c>
      <c r="N222" s="20">
        <v>21.869762996568699</v>
      </c>
      <c r="O222" s="20">
        <f t="shared" si="7"/>
        <v>15.848935235285397</v>
      </c>
      <c r="P222" s="8">
        <v>600</v>
      </c>
    </row>
    <row r="223" spans="1:16" x14ac:dyDescent="0.25">
      <c r="A223" s="13" t="s">
        <v>199</v>
      </c>
      <c r="B223" s="14" t="s">
        <v>425</v>
      </c>
      <c r="C223" s="14" t="s">
        <v>17</v>
      </c>
      <c r="D223" s="19">
        <v>68</v>
      </c>
      <c r="E223" s="20">
        <v>49.621732699599903</v>
      </c>
      <c r="F223" s="20">
        <v>73.891787715199897</v>
      </c>
      <c r="G223" s="20">
        <v>82.583054535999906</v>
      </c>
      <c r="H223" s="20">
        <v>93.7968030303999</v>
      </c>
      <c r="I223" s="20">
        <v>102.716342578799</v>
      </c>
      <c r="J223" s="20">
        <v>118.255092899199</v>
      </c>
      <c r="K223" s="20">
        <v>134.92486602759899</v>
      </c>
      <c r="L223" s="20">
        <v>94.123433136755807</v>
      </c>
      <c r="M223" s="20">
        <v>17.337629801541699</v>
      </c>
      <c r="N223" s="20">
        <v>18.420099250259099</v>
      </c>
      <c r="O223" s="20">
        <f t="shared" si="7"/>
        <v>14.92460195908013</v>
      </c>
      <c r="P223" s="8">
        <v>300000</v>
      </c>
    </row>
    <row r="224" spans="1:16" x14ac:dyDescent="0.25">
      <c r="A224" s="13" t="s">
        <v>442</v>
      </c>
      <c r="B224" s="14" t="s">
        <v>317</v>
      </c>
      <c r="C224" s="14" t="s">
        <v>2</v>
      </c>
      <c r="D224" s="19">
        <v>76</v>
      </c>
      <c r="E224" s="20">
        <v>54.1832996196</v>
      </c>
      <c r="F224" s="20">
        <v>73.107381067600002</v>
      </c>
      <c r="G224" s="20">
        <v>80.093309298199898</v>
      </c>
      <c r="H224" s="20">
        <v>90.6366804053999</v>
      </c>
      <c r="I224" s="20">
        <v>99.591800359399898</v>
      </c>
      <c r="J224" s="20">
        <v>108.94341558719999</v>
      </c>
      <c r="K224" s="20">
        <v>123.557711846399</v>
      </c>
      <c r="L224" s="20">
        <v>90.490101933968404</v>
      </c>
      <c r="M224" s="20">
        <v>13.915867505999501</v>
      </c>
      <c r="N224" s="20">
        <v>15.378331119744001</v>
      </c>
      <c r="O224" s="20">
        <f t="shared" si="7"/>
        <v>14.454033403409934</v>
      </c>
      <c r="P224" s="25" t="s">
        <v>468</v>
      </c>
    </row>
    <row r="225" spans="1:16" x14ac:dyDescent="0.25">
      <c r="A225" s="13" t="s">
        <v>443</v>
      </c>
      <c r="B225" s="14" t="s">
        <v>409</v>
      </c>
      <c r="C225" s="14" t="s">
        <v>2</v>
      </c>
      <c r="D225" s="19">
        <v>78</v>
      </c>
      <c r="E225" s="20">
        <v>64.071729753199904</v>
      </c>
      <c r="F225" s="20">
        <v>78.699612452399904</v>
      </c>
      <c r="G225" s="20">
        <v>85.5587727043999</v>
      </c>
      <c r="H225" s="20">
        <v>96.267121218399893</v>
      </c>
      <c r="I225" s="20">
        <v>103.4180569448</v>
      </c>
      <c r="J225" s="20">
        <v>107.37640159319901</v>
      </c>
      <c r="K225" s="20">
        <v>130.018678679999</v>
      </c>
      <c r="L225" s="20">
        <v>94.899741381435803</v>
      </c>
      <c r="M225" s="20">
        <v>12.608052323096899</v>
      </c>
      <c r="N225" s="20">
        <v>13.2856550919571</v>
      </c>
      <c r="O225" s="20">
        <f t="shared" si="7"/>
        <v>13.238906034395923</v>
      </c>
      <c r="P225" s="25" t="s">
        <v>468</v>
      </c>
    </row>
    <row r="226" spans="1:16" x14ac:dyDescent="0.25">
      <c r="A226" s="13" t="s">
        <v>59</v>
      </c>
      <c r="B226" s="14" t="s">
        <v>257</v>
      </c>
      <c r="C226" s="14" t="s">
        <v>17</v>
      </c>
      <c r="D226" s="19">
        <v>67</v>
      </c>
      <c r="E226" s="20">
        <v>0</v>
      </c>
      <c r="F226" s="20">
        <v>28.878889225199899</v>
      </c>
      <c r="G226" s="20">
        <v>35.107517724399898</v>
      </c>
      <c r="H226" s="20">
        <v>45.522745500599903</v>
      </c>
      <c r="I226" s="20">
        <v>60.485096541599901</v>
      </c>
      <c r="J226" s="20">
        <v>81.569713829999898</v>
      </c>
      <c r="K226" s="20">
        <v>97.849396700399893</v>
      </c>
      <c r="L226" s="20">
        <v>49.231786037232801</v>
      </c>
      <c r="M226" s="20">
        <v>19.606014906381599</v>
      </c>
      <c r="N226" s="20">
        <v>39.823895260582297</v>
      </c>
      <c r="O226" s="20">
        <f t="shared" si="7"/>
        <v>18.812141450852486</v>
      </c>
      <c r="P226" s="8">
        <v>3344</v>
      </c>
    </row>
    <row r="227" spans="1:16" x14ac:dyDescent="0.25">
      <c r="A227" s="13" t="s">
        <v>444</v>
      </c>
      <c r="B227" s="14" t="s">
        <v>230</v>
      </c>
      <c r="C227" s="14" t="s">
        <v>2</v>
      </c>
      <c r="D227" s="19">
        <v>19</v>
      </c>
      <c r="E227" s="20">
        <v>52.831694510099901</v>
      </c>
      <c r="F227" s="20">
        <v>60.725738498099901</v>
      </c>
      <c r="G227" s="20">
        <v>84.645095643899893</v>
      </c>
      <c r="H227" s="20">
        <v>95.759181768599902</v>
      </c>
      <c r="I227" s="20">
        <v>110.612423549399</v>
      </c>
      <c r="J227" s="20">
        <v>127.772276755899</v>
      </c>
      <c r="K227" s="20">
        <v>131.61190209589901</v>
      </c>
      <c r="L227" s="20">
        <v>94.676921678563104</v>
      </c>
      <c r="M227" s="20">
        <v>20.510374322977</v>
      </c>
      <c r="N227" s="20">
        <v>21.6635416100785</v>
      </c>
      <c r="O227" s="20">
        <f t="shared" si="7"/>
        <v>19.249316460710975</v>
      </c>
      <c r="P227" s="25" t="s">
        <v>468</v>
      </c>
    </row>
    <row r="228" spans="1:16" x14ac:dyDescent="0.25">
      <c r="A228" s="13" t="s">
        <v>52</v>
      </c>
      <c r="B228" s="14" t="s">
        <v>251</v>
      </c>
      <c r="C228" s="14" t="s">
        <v>17</v>
      </c>
      <c r="D228" s="19">
        <v>75</v>
      </c>
      <c r="E228" s="20">
        <v>22.295162313999899</v>
      </c>
      <c r="F228" s="20">
        <v>48.313750805599902</v>
      </c>
      <c r="G228" s="20">
        <v>62.424264632399897</v>
      </c>
      <c r="H228" s="20">
        <v>76.802526333599999</v>
      </c>
      <c r="I228" s="20">
        <v>91.604331726799899</v>
      </c>
      <c r="J228" s="20">
        <v>109.6266855408</v>
      </c>
      <c r="K228" s="20">
        <v>136.12932693919899</v>
      </c>
      <c r="L228" s="20">
        <v>77.265015029730606</v>
      </c>
      <c r="M228" s="20">
        <v>22.8341352007448</v>
      </c>
      <c r="N228" s="20">
        <v>29.553006871167302</v>
      </c>
      <c r="O228" s="20">
        <f t="shared" si="7"/>
        <v>21.630887393921427</v>
      </c>
      <c r="P228" s="8">
        <v>600000</v>
      </c>
    </row>
    <row r="229" spans="1:16" x14ac:dyDescent="0.25">
      <c r="A229" s="17" t="s">
        <v>20</v>
      </c>
      <c r="B229" s="18" t="s">
        <v>215</v>
      </c>
      <c r="C229" s="18" t="s">
        <v>2</v>
      </c>
      <c r="D229" s="23">
        <v>67</v>
      </c>
      <c r="E229" s="24">
        <v>73.698600280799994</v>
      </c>
      <c r="F229" s="24">
        <v>78.692917210799905</v>
      </c>
      <c r="G229" s="24">
        <v>83.271974290800003</v>
      </c>
      <c r="H229" s="24">
        <v>94.258842431999895</v>
      </c>
      <c r="I229" s="24">
        <v>103.943392556399</v>
      </c>
      <c r="J229" s="24">
        <v>115.10952152959899</v>
      </c>
      <c r="K229" s="24">
        <v>124.147762160399</v>
      </c>
      <c r="L229" s="24">
        <v>94.704677724047698</v>
      </c>
      <c r="M229" s="24">
        <v>12.8639099079387</v>
      </c>
      <c r="N229" s="24">
        <v>13.583183235596699</v>
      </c>
      <c r="O229" s="24">
        <f t="shared" si="7"/>
        <v>15.323512428168275</v>
      </c>
      <c r="P229" s="28" t="s">
        <v>468</v>
      </c>
    </row>
  </sheetData>
  <sortState xmlns:xlrd2="http://schemas.microsoft.com/office/spreadsheetml/2017/richdata2" ref="A5:P229">
    <sortCondition ref="B5:B229"/>
  </sortState>
  <mergeCells count="2">
    <mergeCell ref="A1:J1"/>
    <mergeCell ref="A2:N2"/>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D5D6EE138A004AB995AEEED5A5F060" ma:contentTypeVersion="10" ma:contentTypeDescription="Create a new document." ma:contentTypeScope="" ma:versionID="f82d0e5d0bf685aefcce22137f200116">
  <xsd:schema xmlns:xsd="http://www.w3.org/2001/XMLSchema" xmlns:xs="http://www.w3.org/2001/XMLSchema" xmlns:p="http://schemas.microsoft.com/office/2006/metadata/properties" xmlns:ns3="74470756-9a4f-4b06-bf25-65d2ab5828b3" targetNamespace="http://schemas.microsoft.com/office/2006/metadata/properties" ma:root="true" ma:fieldsID="a5994040869b637ac86d5eb8bc54442f" ns3:_="">
    <xsd:import namespace="74470756-9a4f-4b06-bf25-65d2ab5828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470756-9a4f-4b06-bf25-65d2ab582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E5D465-0085-44E2-A632-14F417F2CC8F}">
  <ds:schemaRefs>
    <ds:schemaRef ds:uri="http://schemas.microsoft.com/sharepoint/v3/contenttype/forms"/>
  </ds:schemaRefs>
</ds:datastoreItem>
</file>

<file path=customXml/itemProps2.xml><?xml version="1.0" encoding="utf-8"?>
<ds:datastoreItem xmlns:ds="http://schemas.openxmlformats.org/officeDocument/2006/customXml" ds:itemID="{00882ACF-CFC1-4B2D-859B-6DBDC50A899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4470756-9a4f-4b06-bf25-65d2ab5828b3"/>
    <ds:schemaRef ds:uri="http://www.w3.org/XML/1998/namespace"/>
    <ds:schemaRef ds:uri="http://purl.org/dc/dcmitype/"/>
  </ds:schemaRefs>
</ds:datastoreItem>
</file>

<file path=customXml/itemProps3.xml><?xml version="1.0" encoding="utf-8"?>
<ds:datastoreItem xmlns:ds="http://schemas.openxmlformats.org/officeDocument/2006/customXml" ds:itemID="{C36B2088-DE2D-42EA-A2A0-2FB4CD282B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470756-9a4f-4b06-bf25-65d2ab582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8</vt:lpstr>
      <vt:lpstr>'Table 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Bexfield, Laura M.</dc:creator>
  <cp:lastModifiedBy>Swidarski, Kimberly A.</cp:lastModifiedBy>
  <dcterms:created xsi:type="dcterms:W3CDTF">2019-04-08T19:48:34Z</dcterms:created>
  <dcterms:modified xsi:type="dcterms:W3CDTF">2020-07-01T17:38:33Z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0x01010037D5D6EE138A004AB995AEEED5A5F060</vt:lpwstr>
  </property>
</Properties>
</file>